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B_Babonnea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E61" i="1"/>
  <c r="E4" i="1" s="1"/>
  <c r="C61" i="1"/>
  <c r="I61" i="1" s="1"/>
  <c r="B61" i="1"/>
  <c r="J61" i="1" s="1"/>
  <c r="K60" i="1"/>
  <c r="L60" i="1" s="1"/>
  <c r="J60" i="1"/>
  <c r="I60" i="1"/>
  <c r="H60" i="1"/>
  <c r="F60" i="1"/>
  <c r="D60" i="1"/>
  <c r="I59" i="1"/>
  <c r="D59" i="1" s="1"/>
  <c r="F59" i="1"/>
  <c r="I58" i="1"/>
  <c r="K58" i="1" s="1"/>
  <c r="L58" i="1" s="1"/>
  <c r="H58" i="1"/>
  <c r="D58" i="1"/>
  <c r="K57" i="1"/>
  <c r="L57" i="1" s="1"/>
  <c r="I57" i="1"/>
  <c r="J57" i="1" s="1"/>
  <c r="H57" i="1"/>
  <c r="F57" i="1"/>
  <c r="G55" i="1"/>
  <c r="E55" i="1"/>
  <c r="C55" i="1"/>
  <c r="I55" i="1" s="1"/>
  <c r="B55" i="1"/>
  <c r="J55" i="1" s="1"/>
  <c r="I54" i="1"/>
  <c r="D54" i="1" s="1"/>
  <c r="F54" i="1"/>
  <c r="I53" i="1"/>
  <c r="K53" i="1" s="1"/>
  <c r="L53" i="1" s="1"/>
  <c r="H53" i="1"/>
  <c r="D53" i="1"/>
  <c r="K52" i="1"/>
  <c r="L52" i="1" s="1"/>
  <c r="I52" i="1"/>
  <c r="J52" i="1" s="1"/>
  <c r="H52" i="1"/>
  <c r="F52" i="1"/>
  <c r="L51" i="1"/>
  <c r="K51" i="1"/>
  <c r="J51" i="1"/>
  <c r="I51" i="1"/>
  <c r="H51" i="1"/>
  <c r="F51" i="1"/>
  <c r="D51" i="1"/>
  <c r="G48" i="1"/>
  <c r="E48" i="1"/>
  <c r="C48" i="1"/>
  <c r="I48" i="1" s="1"/>
  <c r="B48" i="1"/>
  <c r="I47" i="1"/>
  <c r="K47" i="1" s="1"/>
  <c r="L47" i="1" s="1"/>
  <c r="H47" i="1"/>
  <c r="L46" i="1"/>
  <c r="K46" i="1"/>
  <c r="J46" i="1"/>
  <c r="I46" i="1"/>
  <c r="H46" i="1"/>
  <c r="F46" i="1"/>
  <c r="D46" i="1"/>
  <c r="K45" i="1"/>
  <c r="L45" i="1" s="1"/>
  <c r="I45" i="1"/>
  <c r="J45" i="1" s="1"/>
  <c r="G42" i="1"/>
  <c r="E42" i="1"/>
  <c r="I42" i="1" s="1"/>
  <c r="C42" i="1"/>
  <c r="B42" i="1"/>
  <c r="J42" i="1" s="1"/>
  <c r="K41" i="1"/>
  <c r="L41" i="1" s="1"/>
  <c r="I41" i="1"/>
  <c r="J41" i="1" s="1"/>
  <c r="H41" i="1"/>
  <c r="F41" i="1"/>
  <c r="L40" i="1"/>
  <c r="K40" i="1"/>
  <c r="J40" i="1"/>
  <c r="I40" i="1"/>
  <c r="H40" i="1"/>
  <c r="F40" i="1"/>
  <c r="D40" i="1"/>
  <c r="K39" i="1"/>
  <c r="L39" i="1" s="1"/>
  <c r="I39" i="1"/>
  <c r="J39" i="1" s="1"/>
  <c r="J38" i="1"/>
  <c r="I38" i="1"/>
  <c r="F38" i="1" s="1"/>
  <c r="H38" i="1"/>
  <c r="I37" i="1"/>
  <c r="H37" i="1" s="1"/>
  <c r="K35" i="1"/>
  <c r="L35" i="1" s="1"/>
  <c r="J35" i="1"/>
  <c r="I35" i="1"/>
  <c r="H35" i="1"/>
  <c r="F35" i="1"/>
  <c r="D35" i="1"/>
  <c r="G32" i="1"/>
  <c r="I32" i="1" s="1"/>
  <c r="E32" i="1"/>
  <c r="C32" i="1"/>
  <c r="B32" i="1"/>
  <c r="J31" i="1"/>
  <c r="I31" i="1"/>
  <c r="F31" i="1" s="1"/>
  <c r="H31" i="1"/>
  <c r="I30" i="1"/>
  <c r="H30" i="1" s="1"/>
  <c r="G27" i="1"/>
  <c r="E27" i="1"/>
  <c r="C27" i="1"/>
  <c r="I27" i="1" s="1"/>
  <c r="B27" i="1"/>
  <c r="K26" i="1"/>
  <c r="L26" i="1" s="1"/>
  <c r="I26" i="1"/>
  <c r="J26" i="1" s="1"/>
  <c r="J25" i="1"/>
  <c r="I25" i="1"/>
  <c r="F25" i="1" s="1"/>
  <c r="H25" i="1"/>
  <c r="I24" i="1"/>
  <c r="H24" i="1" s="1"/>
  <c r="G22" i="1"/>
  <c r="E22" i="1"/>
  <c r="C22" i="1"/>
  <c r="I22" i="1" s="1"/>
  <c r="B22" i="1"/>
  <c r="K21" i="1"/>
  <c r="L21" i="1" s="1"/>
  <c r="I21" i="1"/>
  <c r="J21" i="1" s="1"/>
  <c r="J20" i="1"/>
  <c r="I20" i="1"/>
  <c r="F20" i="1" s="1"/>
  <c r="H20" i="1"/>
  <c r="I19" i="1"/>
  <c r="H19" i="1" s="1"/>
  <c r="K18" i="1"/>
  <c r="L18" i="1" s="1"/>
  <c r="J18" i="1"/>
  <c r="I18" i="1"/>
  <c r="H18" i="1"/>
  <c r="F18" i="1"/>
  <c r="D18" i="1"/>
  <c r="G15" i="1"/>
  <c r="E15" i="1"/>
  <c r="I15" i="1" s="1"/>
  <c r="C15" i="1"/>
  <c r="B15" i="1"/>
  <c r="J14" i="1"/>
  <c r="I14" i="1"/>
  <c r="F14" i="1" s="1"/>
  <c r="H14" i="1"/>
  <c r="I13" i="1"/>
  <c r="H13" i="1" s="1"/>
  <c r="G10" i="1"/>
  <c r="E10" i="1"/>
  <c r="C10" i="1"/>
  <c r="C4" i="1" s="1"/>
  <c r="B10" i="1"/>
  <c r="K9" i="1"/>
  <c r="L9" i="1" s="1"/>
  <c r="I9" i="1"/>
  <c r="J9" i="1" s="1"/>
  <c r="J8" i="1"/>
  <c r="I8" i="1"/>
  <c r="F8" i="1" s="1"/>
  <c r="H8" i="1"/>
  <c r="I7" i="1"/>
  <c r="H7" i="1" s="1"/>
  <c r="K6" i="1"/>
  <c r="L6" i="1" s="1"/>
  <c r="J6" i="1"/>
  <c r="I6" i="1"/>
  <c r="H6" i="1"/>
  <c r="F6" i="1"/>
  <c r="D6" i="1"/>
  <c r="G4" i="1"/>
  <c r="H42" i="1" l="1"/>
  <c r="F42" i="1"/>
  <c r="D42" i="1"/>
  <c r="H22" i="1"/>
  <c r="F22" i="1"/>
  <c r="D22" i="1"/>
  <c r="D55" i="1"/>
  <c r="H55" i="1"/>
  <c r="F55" i="1"/>
  <c r="F15" i="1"/>
  <c r="D15" i="1"/>
  <c r="H15" i="1"/>
  <c r="F27" i="1"/>
  <c r="D27" i="1"/>
  <c r="H27" i="1"/>
  <c r="J48" i="1"/>
  <c r="D61" i="1"/>
  <c r="H61" i="1"/>
  <c r="F61" i="1"/>
  <c r="F32" i="1"/>
  <c r="D32" i="1"/>
  <c r="H32" i="1"/>
  <c r="H48" i="1"/>
  <c r="F48" i="1"/>
  <c r="D48" i="1"/>
  <c r="K55" i="1"/>
  <c r="L55" i="1" s="1"/>
  <c r="K48" i="1"/>
  <c r="J7" i="1"/>
  <c r="K8" i="1"/>
  <c r="L8" i="1" s="1"/>
  <c r="I10" i="1"/>
  <c r="J13" i="1"/>
  <c r="K14" i="1"/>
  <c r="L14" i="1" s="1"/>
  <c r="J19" i="1"/>
  <c r="K20" i="1"/>
  <c r="L20" i="1" s="1"/>
  <c r="J24" i="1"/>
  <c r="K25" i="1"/>
  <c r="L25" i="1" s="1"/>
  <c r="J30" i="1"/>
  <c r="K31" i="1"/>
  <c r="L31" i="1" s="1"/>
  <c r="J37" i="1"/>
  <c r="K38" i="1"/>
  <c r="L38" i="1" s="1"/>
  <c r="D41" i="1"/>
  <c r="F47" i="1"/>
  <c r="L48" i="1"/>
  <c r="D52" i="1"/>
  <c r="F53" i="1"/>
  <c r="H54" i="1"/>
  <c r="D57" i="1"/>
  <c r="F58" i="1"/>
  <c r="H59" i="1"/>
  <c r="K7" i="1"/>
  <c r="L7" i="1" s="1"/>
  <c r="K13" i="1"/>
  <c r="K19" i="1"/>
  <c r="L19" i="1" s="1"/>
  <c r="J22" i="1"/>
  <c r="K24" i="1"/>
  <c r="J27" i="1"/>
  <c r="K30" i="1"/>
  <c r="K37" i="1"/>
  <c r="B4" i="1"/>
  <c r="D9" i="1"/>
  <c r="K10" i="1"/>
  <c r="L10" i="1" s="1"/>
  <c r="J15" i="1"/>
  <c r="D21" i="1"/>
  <c r="K22" i="1"/>
  <c r="L22" i="1" s="1"/>
  <c r="D26" i="1"/>
  <c r="J32" i="1"/>
  <c r="D39" i="1"/>
  <c r="D45" i="1"/>
  <c r="J54" i="1"/>
  <c r="J59" i="1"/>
  <c r="D8" i="1"/>
  <c r="F9" i="1"/>
  <c r="D14" i="1"/>
  <c r="D20" i="1"/>
  <c r="F21" i="1"/>
  <c r="D25" i="1"/>
  <c r="F26" i="1"/>
  <c r="D31" i="1"/>
  <c r="D38" i="1"/>
  <c r="F39" i="1"/>
  <c r="F45" i="1"/>
  <c r="J47" i="1"/>
  <c r="J53" i="1"/>
  <c r="K54" i="1"/>
  <c r="L54" i="1" s="1"/>
  <c r="J58" i="1"/>
  <c r="K59" i="1"/>
  <c r="L59" i="1" s="1"/>
  <c r="D7" i="1"/>
  <c r="H9" i="1"/>
  <c r="D13" i="1"/>
  <c r="D19" i="1"/>
  <c r="H21" i="1"/>
  <c r="D24" i="1"/>
  <c r="H26" i="1"/>
  <c r="D30" i="1"/>
  <c r="D37" i="1"/>
  <c r="H39" i="1"/>
  <c r="H45" i="1"/>
  <c r="F7" i="1"/>
  <c r="F13" i="1"/>
  <c r="F19" i="1"/>
  <c r="F24" i="1"/>
  <c r="F30" i="1"/>
  <c r="F37" i="1"/>
  <c r="K61" i="1"/>
  <c r="L61" i="1" s="1"/>
  <c r="K27" i="1" l="1"/>
  <c r="L27" i="1" s="1"/>
  <c r="L24" i="1"/>
  <c r="F10" i="1"/>
  <c r="D10" i="1"/>
  <c r="I4" i="1"/>
  <c r="H10" i="1"/>
  <c r="K15" i="1"/>
  <c r="L15" i="1" s="1"/>
  <c r="L13" i="1"/>
  <c r="K32" i="1"/>
  <c r="L32" i="1" s="1"/>
  <c r="L30" i="1"/>
  <c r="J10" i="1"/>
  <c r="L37" i="1"/>
  <c r="K42" i="1"/>
  <c r="L42" i="1" s="1"/>
  <c r="K4" i="1" l="1"/>
  <c r="L4" i="1" s="1"/>
  <c r="H4" i="1"/>
  <c r="F4" i="1"/>
  <c r="D4" i="1"/>
  <c r="J4" i="1"/>
</calcChain>
</file>

<file path=xl/sharedStrings.xml><?xml version="1.0" encoding="utf-8"?>
<sst xmlns="http://schemas.openxmlformats.org/spreadsheetml/2006/main" count="78" uniqueCount="59">
  <si>
    <t>B - BABONNEAU</t>
  </si>
  <si>
    <t>Candidates</t>
  </si>
  <si>
    <t>A. REYNOLDS</t>
  </si>
  <si>
    <t>E. JOSEPH</t>
  </si>
  <si>
    <t>Total Electors</t>
  </si>
  <si>
    <t>SLP</t>
  </si>
  <si>
    <t>UWP</t>
  </si>
  <si>
    <t>Rejected</t>
  </si>
  <si>
    <t>Votes Cast</t>
  </si>
  <si>
    <t>Not Cast</t>
  </si>
  <si>
    <t>B1 (a)</t>
  </si>
  <si>
    <t>BALATA COMBINED SCHOOL</t>
  </si>
  <si>
    <t>A-D</t>
  </si>
  <si>
    <t>E-I</t>
  </si>
  <si>
    <t>J-L</t>
  </si>
  <si>
    <t>M-Z</t>
  </si>
  <si>
    <t>Sub</t>
  </si>
  <si>
    <t>Police</t>
  </si>
  <si>
    <t>B1 (b)</t>
  </si>
  <si>
    <t>BABONNEAU PRIMARY SCHOOL</t>
  </si>
  <si>
    <t>A-I</t>
  </si>
  <si>
    <t>J-Z</t>
  </si>
  <si>
    <t>B2 (a)</t>
  </si>
  <si>
    <t>LA GUERRE COMBINED SCHOOL</t>
  </si>
  <si>
    <t>A-B</t>
  </si>
  <si>
    <t>C-E</t>
  </si>
  <si>
    <t>F-I</t>
  </si>
  <si>
    <t>J-K</t>
  </si>
  <si>
    <t>B2 (b)</t>
  </si>
  <si>
    <t>LA GUERRE  COMMUNITY CENTRE</t>
  </si>
  <si>
    <t>L-O</t>
  </si>
  <si>
    <t>P-R</t>
  </si>
  <si>
    <t>S-Z</t>
  </si>
  <si>
    <t>B3</t>
  </si>
  <si>
    <t>BOGUIS COMBINED SCHOOL</t>
  </si>
  <si>
    <t>A-J</t>
  </si>
  <si>
    <t>K-Z</t>
  </si>
  <si>
    <t>B4</t>
  </si>
  <si>
    <t>DES BARRA COMBINED SCHOOL</t>
  </si>
  <si>
    <t>A-Z</t>
  </si>
  <si>
    <t>B5 (a)</t>
  </si>
  <si>
    <t>FOND ASSAU COMBINED SCHOOL</t>
  </si>
  <si>
    <t>A-C</t>
  </si>
  <si>
    <t>D-F</t>
  </si>
  <si>
    <t>G-K</t>
  </si>
  <si>
    <t>P-Z</t>
  </si>
  <si>
    <t>B5 (b)</t>
  </si>
  <si>
    <t>GARRAND MOTHERS &amp; FATHERS HALL</t>
  </si>
  <si>
    <t>A-E</t>
  </si>
  <si>
    <t>F-J</t>
  </si>
  <si>
    <t>B6 (a)</t>
  </si>
  <si>
    <t>BABONNEAU SECONDARY SCHOOL</t>
  </si>
  <si>
    <t>C-D</t>
  </si>
  <si>
    <t>E-G</t>
  </si>
  <si>
    <t>H-JOY</t>
  </si>
  <si>
    <t>B6 (b)</t>
  </si>
  <si>
    <t>BABONNEAU MULTI PURPOSE CENTRE</t>
  </si>
  <si>
    <t>JUL-L</t>
  </si>
  <si>
    <t>M-O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</si>
</sst>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6" fillId="2" borderId="4" xfId="0" applyFont="1" applyFill="1" applyBorder="1"/>
    <xf numFmtId="10" fontId="6" fillId="2" borderId="4" xfId="0" applyNumberFormat="1" applyFont="1" applyFill="1" applyBorder="1"/>
    <xf numFmtId="0" fontId="6" fillId="3" borderId="4" xfId="0" applyFont="1" applyFill="1" applyBorder="1"/>
    <xf numFmtId="10" fontId="6" fillId="3" borderId="4" xfId="0" applyNumberFormat="1" applyFont="1" applyFill="1" applyBorder="1"/>
    <xf numFmtId="10" fontId="6" fillId="0" borderId="4" xfId="0" applyNumberFormat="1" applyFont="1" applyBorder="1"/>
    <xf numFmtId="0" fontId="0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7" fillId="0" borderId="4" xfId="0" applyFont="1" applyBorder="1"/>
    <xf numFmtId="0" fontId="0" fillId="4" borderId="4" xfId="0" applyFont="1" applyFill="1" applyBorder="1"/>
    <xf numFmtId="10" fontId="0" fillId="4" borderId="4" xfId="0" applyNumberFormat="1" applyFont="1" applyFill="1" applyBorder="1"/>
    <xf numFmtId="0" fontId="2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6" fillId="0" borderId="0" xfId="0" applyFont="1" applyBorder="1"/>
    <xf numFmtId="0" fontId="6" fillId="2" borderId="0" xfId="0" applyFont="1" applyFill="1" applyBorder="1"/>
    <xf numFmtId="10" fontId="6" fillId="2" borderId="0" xfId="0" applyNumberFormat="1" applyFont="1" applyFill="1" applyBorder="1"/>
    <xf numFmtId="0" fontId="6" fillId="3" borderId="0" xfId="0" applyFont="1" applyFill="1" applyBorder="1"/>
    <xf numFmtId="10" fontId="6" fillId="3" borderId="0" xfId="0" applyNumberFormat="1" applyFont="1" applyFill="1" applyBorder="1"/>
    <xf numFmtId="10" fontId="6" fillId="0" borderId="0" xfId="0" applyNumberFormat="1" applyFont="1" applyBorder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2" sqref="G52"/>
    </sheetView>
  </sheetViews>
  <sheetFormatPr defaultColWidth="17.33203125" defaultRowHeight="15" customHeight="1" x14ac:dyDescent="0.25"/>
  <cols>
    <col min="1" max="1" width="8.5546875" style="5" customWidth="1"/>
    <col min="2" max="2" width="12.33203125" style="5" customWidth="1"/>
    <col min="3" max="3" width="9.6640625" style="45" customWidth="1"/>
    <col min="4" max="4" width="10.44140625" style="45" customWidth="1"/>
    <col min="5" max="5" width="9.109375" style="46" customWidth="1"/>
    <col min="6" max="6" width="8.88671875" style="46" customWidth="1"/>
    <col min="7" max="7" width="8.109375" style="5" customWidth="1"/>
    <col min="8" max="8" width="10.109375" style="5" customWidth="1"/>
    <col min="9" max="9" width="7.33203125" style="5" customWidth="1"/>
    <col min="10" max="10" width="13.5546875" style="5" customWidth="1"/>
    <col min="11" max="11" width="8.5546875" style="5" customWidth="1"/>
    <col min="12" max="12" width="11.33203125" style="5" customWidth="1"/>
    <col min="13" max="22" width="11.44140625" style="5" customWidth="1"/>
    <col min="23" max="26" width="10" style="5" customWidth="1"/>
    <col min="27" max="16384" width="17.33203125" style="5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" customHeight="1" x14ac:dyDescent="0.25">
      <c r="A3" s="12" t="s">
        <v>4</v>
      </c>
      <c r="B3" s="3"/>
      <c r="C3" s="13" t="s">
        <v>5</v>
      </c>
      <c r="D3" s="8"/>
      <c r="E3" s="14" t="s">
        <v>6</v>
      </c>
      <c r="F3" s="10"/>
      <c r="G3" s="15" t="s">
        <v>7</v>
      </c>
      <c r="H3" s="3"/>
      <c r="I3" s="15" t="s">
        <v>8</v>
      </c>
      <c r="J3" s="3"/>
      <c r="K3" s="15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 x14ac:dyDescent="0.25">
      <c r="A4" s="16"/>
      <c r="B4" s="17">
        <f>+B10+B11+B15+B16+B22+B27+B28+B32+B33+B35+B42+B43+B48+B49+B55+B61+B62</f>
        <v>11265</v>
      </c>
      <c r="C4" s="18">
        <f>+C10+C15+C22+C27+C32+C35+C42+C48+C55+C61</f>
        <v>2483</v>
      </c>
      <c r="D4" s="19">
        <f>C4/I4</f>
        <v>0.37977974915876417</v>
      </c>
      <c r="E4" s="20">
        <f>+E10+E15+E22+E27+E32+E35+E42+E48+E55+E61</f>
        <v>3790</v>
      </c>
      <c r="F4" s="21">
        <f>E4/I4</f>
        <v>0.57968797797491589</v>
      </c>
      <c r="G4" s="17">
        <f>+G10+G15+G22+G27+G32+G35+G42+G48+G55+G61</f>
        <v>265</v>
      </c>
      <c r="H4" s="22">
        <f>IF((I4=0),"",(G4/I4))</f>
        <v>4.0532272866319975E-2</v>
      </c>
      <c r="I4" s="17">
        <f>+I10+I15+I22+I27+I32+I35+I42+I48+I55+I61</f>
        <v>6538</v>
      </c>
      <c r="J4" s="22">
        <f>IF((B4=0),"",(I4/B4))</f>
        <v>0.58038171327119392</v>
      </c>
      <c r="K4" s="17">
        <f>+K10+K15+K22+K27+K32+K35+K42+K48+K55+K61</f>
        <v>4629</v>
      </c>
      <c r="L4" s="22">
        <f>IF((B4=0),"",(K4/B4))</f>
        <v>0.41091877496671103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5">
      <c r="A5" s="23" t="s">
        <v>10</v>
      </c>
      <c r="B5" s="17" t="s">
        <v>11</v>
      </c>
      <c r="C5" s="24"/>
      <c r="D5" s="24"/>
      <c r="E5" s="25"/>
      <c r="F5" s="25"/>
      <c r="G5" s="26"/>
      <c r="H5" s="26"/>
      <c r="I5" s="26"/>
      <c r="J5" s="26"/>
      <c r="K5" s="26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customHeight="1" x14ac:dyDescent="0.25">
      <c r="A6" s="23" t="s">
        <v>12</v>
      </c>
      <c r="B6" s="23">
        <v>460</v>
      </c>
      <c r="C6" s="27">
        <v>63</v>
      </c>
      <c r="D6" s="28">
        <f>IF((I6=0),"",(C6/I6))</f>
        <v>0.24609375</v>
      </c>
      <c r="E6" s="29">
        <v>186</v>
      </c>
      <c r="F6" s="30">
        <f>IF((I6=0),"",(E6/I6))</f>
        <v>0.7265625</v>
      </c>
      <c r="G6" s="23">
        <v>7</v>
      </c>
      <c r="H6" s="31">
        <f>IF((I6=0),"",(G6/I6))</f>
        <v>2.734375E-2</v>
      </c>
      <c r="I6" s="23">
        <f>SUM(C6,E6,G6)</f>
        <v>256</v>
      </c>
      <c r="J6" s="31">
        <f>IF((B6=0),"",(I6/B6))</f>
        <v>0.55652173913043479</v>
      </c>
      <c r="K6" s="23">
        <f>B6-I6</f>
        <v>204</v>
      </c>
      <c r="L6" s="31">
        <f>IF((B6=0),"",(K6/B6))</f>
        <v>0.44347826086956521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" customHeight="1" x14ac:dyDescent="0.25">
      <c r="A7" s="23" t="s">
        <v>13</v>
      </c>
      <c r="B7" s="23">
        <v>332</v>
      </c>
      <c r="C7" s="27">
        <v>57</v>
      </c>
      <c r="D7" s="28">
        <f>IF((I7=0),"",(C7/I7))</f>
        <v>0.30158730158730157</v>
      </c>
      <c r="E7" s="29">
        <v>129</v>
      </c>
      <c r="F7" s="30">
        <f>IF((I7=0),"",(E7/I7))</f>
        <v>0.68253968253968256</v>
      </c>
      <c r="G7" s="23">
        <v>3</v>
      </c>
      <c r="H7" s="31">
        <f>IF((I7=0),"",(G7/I7))</f>
        <v>1.5873015873015872E-2</v>
      </c>
      <c r="I7" s="23">
        <f>SUM(C7,E7,G7)</f>
        <v>189</v>
      </c>
      <c r="J7" s="31">
        <f>IF((B7=0),"",(I7/B7))</f>
        <v>0.56927710843373491</v>
      </c>
      <c r="K7" s="23">
        <f>B7-I7</f>
        <v>143</v>
      </c>
      <c r="L7" s="31">
        <f>IF((B7=0),"",(K7/B7))</f>
        <v>0.43072289156626509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" customHeight="1" x14ac:dyDescent="0.25">
      <c r="A8" s="23" t="s">
        <v>14</v>
      </c>
      <c r="B8" s="23">
        <v>294</v>
      </c>
      <c r="C8" s="27">
        <v>57</v>
      </c>
      <c r="D8" s="28">
        <f>IF((I8=0),"",(C8/I8))</f>
        <v>0.33727810650887574</v>
      </c>
      <c r="E8" s="29">
        <v>109</v>
      </c>
      <c r="F8" s="30">
        <f>IF((I8=0),"",(E8/I8))</f>
        <v>0.6449704142011834</v>
      </c>
      <c r="G8" s="23">
        <v>3</v>
      </c>
      <c r="H8" s="31">
        <f>IF((I8=0),"",(G8/I8))</f>
        <v>1.7751479289940829E-2</v>
      </c>
      <c r="I8" s="23">
        <f>SUM(C8,E8,G8)</f>
        <v>169</v>
      </c>
      <c r="J8" s="31">
        <f>IF((B8=0),"",(I8/B8))</f>
        <v>0.57482993197278909</v>
      </c>
      <c r="K8" s="23">
        <f>B8-I8</f>
        <v>125</v>
      </c>
      <c r="L8" s="31">
        <f>IF((B8=0),"",(K8/B8))</f>
        <v>0.42517006802721086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" customHeight="1" x14ac:dyDescent="0.25">
      <c r="A9" s="23" t="s">
        <v>15</v>
      </c>
      <c r="B9" s="23">
        <v>394</v>
      </c>
      <c r="C9" s="27">
        <v>68</v>
      </c>
      <c r="D9" s="28">
        <f>IF((I9=0),"",(C9/I9))</f>
        <v>0.36559139784946237</v>
      </c>
      <c r="E9" s="29">
        <v>113</v>
      </c>
      <c r="F9" s="30">
        <f>IF((I9=0),"",(E9/I9))</f>
        <v>0.60752688172043012</v>
      </c>
      <c r="G9" s="23">
        <v>5</v>
      </c>
      <c r="H9" s="31">
        <f>IF((I9=0),"",(G9/I9))</f>
        <v>2.6881720430107527E-2</v>
      </c>
      <c r="I9" s="23">
        <f>SUM(C9,E9,G9)</f>
        <v>186</v>
      </c>
      <c r="J9" s="31">
        <f>IF((B9=0),"",(I9/B9))</f>
        <v>0.4720812182741117</v>
      </c>
      <c r="K9" s="23">
        <f>B9-I9</f>
        <v>208</v>
      </c>
      <c r="L9" s="31">
        <f>IF((B9=0),"",(K9/B9))</f>
        <v>0.52791878172588835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" customHeight="1" x14ac:dyDescent="0.25">
      <c r="A10" s="17" t="s">
        <v>16</v>
      </c>
      <c r="B10" s="17">
        <f>SUM(B6:B9)</f>
        <v>1480</v>
      </c>
      <c r="C10" s="18">
        <f>SUM(C6:C9)</f>
        <v>245</v>
      </c>
      <c r="D10" s="19">
        <f>IF((I10=0),"",(C10/I10))</f>
        <v>0.30625000000000002</v>
      </c>
      <c r="E10" s="20">
        <f>SUM(E6:E9)</f>
        <v>537</v>
      </c>
      <c r="F10" s="21">
        <f>IF((I10=0),"",(E10/I10))</f>
        <v>0.67125000000000001</v>
      </c>
      <c r="G10" s="17">
        <f>SUM(G6:G9)</f>
        <v>18</v>
      </c>
      <c r="H10" s="22">
        <f>IF((I10=0),"",(G10/I10))</f>
        <v>2.2499999999999999E-2</v>
      </c>
      <c r="I10" s="17">
        <f>SUM(C10,E10,G10)</f>
        <v>800</v>
      </c>
      <c r="J10" s="22">
        <f>IF((B10=0),"",(I10/B10))</f>
        <v>0.54054054054054057</v>
      </c>
      <c r="K10" s="17">
        <f>SUM(K6:K9)</f>
        <v>680</v>
      </c>
      <c r="L10" s="22">
        <f>IF((B10=0),"",(K10/B10))</f>
        <v>0.45945945945945948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" customHeight="1" x14ac:dyDescent="0.25">
      <c r="A11" s="17" t="s">
        <v>17</v>
      </c>
      <c r="B11" s="17">
        <v>12</v>
      </c>
      <c r="C11" s="18"/>
      <c r="D11" s="19"/>
      <c r="E11" s="20"/>
      <c r="F11" s="21"/>
      <c r="G11" s="17"/>
      <c r="H11" s="22"/>
      <c r="I11" s="17"/>
      <c r="J11" s="22"/>
      <c r="K11" s="17"/>
      <c r="L11" s="2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 x14ac:dyDescent="0.25">
      <c r="A12" s="32" t="s">
        <v>18</v>
      </c>
      <c r="B12" s="17" t="s">
        <v>19</v>
      </c>
      <c r="C12" s="24"/>
      <c r="D12" s="24"/>
      <c r="E12" s="25"/>
      <c r="F12" s="25"/>
      <c r="G12" s="26"/>
      <c r="H12" s="26"/>
      <c r="I12" s="26"/>
      <c r="J12" s="26"/>
      <c r="K12" s="26"/>
      <c r="L12" s="2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" customHeight="1" x14ac:dyDescent="0.25">
      <c r="A13" s="23" t="s">
        <v>20</v>
      </c>
      <c r="B13" s="23">
        <v>352</v>
      </c>
      <c r="C13" s="27">
        <v>63</v>
      </c>
      <c r="D13" s="28">
        <f>IF((I13=0),"",(C13/I13))</f>
        <v>0.34426229508196721</v>
      </c>
      <c r="E13" s="29">
        <v>110</v>
      </c>
      <c r="F13" s="30">
        <f>IF((I13=0),"",(E13/I13))</f>
        <v>0.60109289617486339</v>
      </c>
      <c r="G13" s="23">
        <v>10</v>
      </c>
      <c r="H13" s="31">
        <f>IF((I13=0),"",(G13/I13))</f>
        <v>5.4644808743169397E-2</v>
      </c>
      <c r="I13" s="23">
        <f>SUM(C13,E13,G13)</f>
        <v>183</v>
      </c>
      <c r="J13" s="31">
        <f>IF((B13=0),"",(I13/B13))</f>
        <v>0.51988636363636365</v>
      </c>
      <c r="K13" s="23">
        <f>B13-I13</f>
        <v>169</v>
      </c>
      <c r="L13" s="31">
        <f>IF((B13=0),"",(K13/B13))</f>
        <v>0.48011363636363635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" customHeight="1" x14ac:dyDescent="0.25">
      <c r="A14" s="23" t="s">
        <v>21</v>
      </c>
      <c r="B14" s="23">
        <v>346</v>
      </c>
      <c r="C14" s="27">
        <v>48</v>
      </c>
      <c r="D14" s="28">
        <f>IF((I14=0),"",(C14/I14))</f>
        <v>0.31168831168831168</v>
      </c>
      <c r="E14" s="29">
        <v>104</v>
      </c>
      <c r="F14" s="30">
        <f>IF((I14=0),"",(E14/I14))</f>
        <v>0.67532467532467533</v>
      </c>
      <c r="G14" s="23">
        <v>2</v>
      </c>
      <c r="H14" s="31">
        <f>IF((I14=0),"",(G14/I14))</f>
        <v>1.2987012987012988E-2</v>
      </c>
      <c r="I14" s="23">
        <f>SUM(C14,E14,G14)</f>
        <v>154</v>
      </c>
      <c r="J14" s="31">
        <f>IF((B14=0),"",(I14/B14))</f>
        <v>0.44508670520231214</v>
      </c>
      <c r="K14" s="23">
        <f>B14-I14</f>
        <v>192</v>
      </c>
      <c r="L14" s="31">
        <f>IF((B14=0),"",(K14/B14))</f>
        <v>0.55491329479768781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" customHeight="1" x14ac:dyDescent="0.25">
      <c r="A15" s="17" t="s">
        <v>16</v>
      </c>
      <c r="B15" s="17">
        <f>SUM(B13:B14)</f>
        <v>698</v>
      </c>
      <c r="C15" s="18">
        <f>SUM(C13:C14)</f>
        <v>111</v>
      </c>
      <c r="D15" s="19">
        <f>IF((I15=0),"",(C15/I15))</f>
        <v>0.32937685459940652</v>
      </c>
      <c r="E15" s="20">
        <f>SUM(E13:E14)</f>
        <v>214</v>
      </c>
      <c r="F15" s="21">
        <f>IF((I15=0),"",(E15/I15))</f>
        <v>0.63501483679525228</v>
      </c>
      <c r="G15" s="17">
        <f>SUM(G13:G14)</f>
        <v>12</v>
      </c>
      <c r="H15" s="22">
        <f>IF((I15=0),"",(G15/I15))</f>
        <v>3.5608308605341248E-2</v>
      </c>
      <c r="I15" s="17">
        <f>SUM(C15,E15,G15)</f>
        <v>337</v>
      </c>
      <c r="J15" s="22">
        <f>IF((B15=0),"",(I15/B15))</f>
        <v>0.48280802292263608</v>
      </c>
      <c r="K15" s="17">
        <f>SUM(K13:K14)</f>
        <v>361</v>
      </c>
      <c r="L15" s="22">
        <f>IF((B15=0),"",(K15/B15))</f>
        <v>0.51719197707736386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 x14ac:dyDescent="0.25">
      <c r="A16" s="17" t="s">
        <v>17</v>
      </c>
      <c r="B16" s="17">
        <v>8</v>
      </c>
      <c r="C16" s="18"/>
      <c r="D16" s="19"/>
      <c r="E16" s="20"/>
      <c r="F16" s="21"/>
      <c r="G16" s="17"/>
      <c r="H16" s="22"/>
      <c r="I16" s="17"/>
      <c r="J16" s="22"/>
      <c r="K16" s="17"/>
      <c r="L16" s="2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" customHeight="1" x14ac:dyDescent="0.25">
      <c r="A17" s="32" t="s">
        <v>22</v>
      </c>
      <c r="B17" s="17" t="s">
        <v>23</v>
      </c>
      <c r="C17" s="24"/>
      <c r="D17" s="24"/>
      <c r="E17" s="25"/>
      <c r="F17" s="25"/>
      <c r="G17" s="26"/>
      <c r="H17" s="26"/>
      <c r="I17" s="26"/>
      <c r="J17" s="26"/>
      <c r="K17" s="26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" customHeight="1" x14ac:dyDescent="0.25">
      <c r="A18" s="23" t="s">
        <v>24</v>
      </c>
      <c r="B18" s="23">
        <v>404</v>
      </c>
      <c r="C18" s="27">
        <v>52</v>
      </c>
      <c r="D18" s="28">
        <f>IF((I18=0),"",(C18/I18))</f>
        <v>0.2139917695473251</v>
      </c>
      <c r="E18" s="29">
        <v>173</v>
      </c>
      <c r="F18" s="30">
        <f>IF((I18=0),"",(E18/I18))</f>
        <v>0.7119341563786008</v>
      </c>
      <c r="G18" s="23">
        <v>18</v>
      </c>
      <c r="H18" s="31">
        <f>IF((I18=0),"",(G18/I18))</f>
        <v>7.407407407407407E-2</v>
      </c>
      <c r="I18" s="23">
        <f>SUM(C18,E18,G18)</f>
        <v>243</v>
      </c>
      <c r="J18" s="31">
        <f>IF((B18=0),"",(I18/B18))</f>
        <v>0.60148514851485146</v>
      </c>
      <c r="K18" s="23">
        <f>B18-I18</f>
        <v>161</v>
      </c>
      <c r="L18" s="31">
        <f>IF((B18=0),"",(K18/B18))</f>
        <v>0.39851485148514854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 x14ac:dyDescent="0.25">
      <c r="A19" s="23" t="s">
        <v>25</v>
      </c>
      <c r="B19" s="23">
        <v>430</v>
      </c>
      <c r="C19" s="27">
        <v>48</v>
      </c>
      <c r="D19" s="28">
        <f>IF((I19=0),"",(C19/I19))</f>
        <v>0.192</v>
      </c>
      <c r="E19" s="29">
        <v>188</v>
      </c>
      <c r="F19" s="30">
        <f>IF((I19=0),"",(E19/I19))</f>
        <v>0.752</v>
      </c>
      <c r="G19" s="23">
        <v>14</v>
      </c>
      <c r="H19" s="31">
        <f>IF((I19=0),"",(G19/I19))</f>
        <v>5.6000000000000001E-2</v>
      </c>
      <c r="I19" s="23">
        <f>SUM(C19,E19,G19)</f>
        <v>250</v>
      </c>
      <c r="J19" s="31">
        <f>IF((B19=0),"",(I19/B19))</f>
        <v>0.58139534883720934</v>
      </c>
      <c r="K19" s="23">
        <f>B19-I19</f>
        <v>180</v>
      </c>
      <c r="L19" s="31">
        <f>IF((B19=0),"",(K19/B19))</f>
        <v>0.41860465116279072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 x14ac:dyDescent="0.25">
      <c r="A20" s="23" t="s">
        <v>26</v>
      </c>
      <c r="B20" s="23">
        <v>240</v>
      </c>
      <c r="C20" s="27">
        <v>32</v>
      </c>
      <c r="D20" s="28">
        <f>IF((I20=0),"",(C20/I20))</f>
        <v>0.24060150375939848</v>
      </c>
      <c r="E20" s="29">
        <v>93</v>
      </c>
      <c r="F20" s="30">
        <f>IF((I20=0),"",(E20/I20))</f>
        <v>0.6992481203007519</v>
      </c>
      <c r="G20" s="23">
        <v>8</v>
      </c>
      <c r="H20" s="31">
        <f>IF((I20=0),"",(G20/I20))</f>
        <v>6.0150375939849621E-2</v>
      </c>
      <c r="I20" s="23">
        <f>SUM(C20,E20,G20)</f>
        <v>133</v>
      </c>
      <c r="J20" s="31">
        <f>IF((B20=0),"",(I20/B20))</f>
        <v>0.5541666666666667</v>
      </c>
      <c r="K20" s="23">
        <f>B20-I20</f>
        <v>107</v>
      </c>
      <c r="L20" s="31">
        <f>IF((B20=0),"",(K20/B20))</f>
        <v>0.44583333333333336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 x14ac:dyDescent="0.25">
      <c r="A21" s="23" t="s">
        <v>27</v>
      </c>
      <c r="B21" s="23">
        <v>353</v>
      </c>
      <c r="C21" s="27">
        <v>44</v>
      </c>
      <c r="D21" s="28">
        <f>IF((I21=0),"",(C21/I21))</f>
        <v>0.2233502538071066</v>
      </c>
      <c r="E21" s="29">
        <v>129</v>
      </c>
      <c r="F21" s="30">
        <f>IF((I21=0),"",(E21/I21))</f>
        <v>0.65482233502538068</v>
      </c>
      <c r="G21" s="23">
        <v>24</v>
      </c>
      <c r="H21" s="31">
        <f>IF((I21=0),"",(G21/I21))</f>
        <v>0.12182741116751269</v>
      </c>
      <c r="I21" s="23">
        <f>SUM(C21,E21,G21)</f>
        <v>197</v>
      </c>
      <c r="J21" s="31">
        <f>IF((B21=0),"",(I21/B21))</f>
        <v>0.55807365439093481</v>
      </c>
      <c r="K21" s="23">
        <f>B21-I21</f>
        <v>156</v>
      </c>
      <c r="L21" s="31">
        <f>IF((B21=0),"",(K21/B21))</f>
        <v>0.44192634560906513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 x14ac:dyDescent="0.25">
      <c r="A22" s="17" t="s">
        <v>16</v>
      </c>
      <c r="B22" s="17">
        <f>SUM(B18:B21)</f>
        <v>1427</v>
      </c>
      <c r="C22" s="18">
        <f>SUM(C18:C21)</f>
        <v>176</v>
      </c>
      <c r="D22" s="19">
        <f>IF((I22=0),"",(C22/I22))</f>
        <v>0.21385176184690158</v>
      </c>
      <c r="E22" s="20">
        <f>SUM(E18:E21)</f>
        <v>583</v>
      </c>
      <c r="F22" s="21">
        <f>IF((I22=0),"",(E22/I22))</f>
        <v>0.7083839611178615</v>
      </c>
      <c r="G22" s="17">
        <f>SUM(G18:G21)</f>
        <v>64</v>
      </c>
      <c r="H22" s="22">
        <f>IF((I22=0),"",(G22/I22))</f>
        <v>7.7764277035236931E-2</v>
      </c>
      <c r="I22" s="17">
        <f>SUM(C22,E22,G22)</f>
        <v>823</v>
      </c>
      <c r="J22" s="22">
        <f>IF((B22=0),"",(I22/B22))</f>
        <v>0.5767344078486335</v>
      </c>
      <c r="K22" s="17">
        <f>SUM(K18:K21)</f>
        <v>604</v>
      </c>
      <c r="L22" s="22">
        <f>IF((B22=0),"",(K22/B22))</f>
        <v>0.4232655921513665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" customHeight="1" x14ac:dyDescent="0.25">
      <c r="A23" s="32" t="s">
        <v>28</v>
      </c>
      <c r="B23" s="17" t="s">
        <v>29</v>
      </c>
      <c r="C23" s="24"/>
      <c r="D23" s="24"/>
      <c r="E23" s="25"/>
      <c r="F23" s="25"/>
      <c r="G23" s="26"/>
      <c r="H23" s="26"/>
      <c r="I23" s="26"/>
      <c r="J23" s="26"/>
      <c r="K23" s="26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 x14ac:dyDescent="0.25">
      <c r="A24" s="23" t="s">
        <v>30</v>
      </c>
      <c r="B24" s="23">
        <v>284</v>
      </c>
      <c r="C24" s="27">
        <v>46</v>
      </c>
      <c r="D24" s="28">
        <f>IF((I24=0),"",(C24/I24))</f>
        <v>0.2929936305732484</v>
      </c>
      <c r="E24" s="29">
        <v>109</v>
      </c>
      <c r="F24" s="30">
        <f>IF((I24=0),"",(E24/I24))</f>
        <v>0.69426751592356684</v>
      </c>
      <c r="G24" s="23">
        <v>2</v>
      </c>
      <c r="H24" s="31">
        <f>IF((I24=0),"",(G24/I24))</f>
        <v>1.2738853503184714E-2</v>
      </c>
      <c r="I24" s="23">
        <f>SUM(C24,E24,G24)</f>
        <v>157</v>
      </c>
      <c r="J24" s="31">
        <f>IF((B24=0),"",(I24/B24))</f>
        <v>0.55281690140845074</v>
      </c>
      <c r="K24" s="23">
        <f>B24-I24</f>
        <v>127</v>
      </c>
      <c r="L24" s="31">
        <f>IF((B24=0),"",(K24/B24))</f>
        <v>0.44718309859154931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5">
      <c r="A25" s="23" t="s">
        <v>31</v>
      </c>
      <c r="B25" s="23">
        <v>224</v>
      </c>
      <c r="C25" s="27">
        <v>40</v>
      </c>
      <c r="D25" s="28">
        <f>IF((I25=0),"",(C25/I25))</f>
        <v>0.30303030303030304</v>
      </c>
      <c r="E25" s="29">
        <v>92</v>
      </c>
      <c r="F25" s="30">
        <f>IF((I25=0),"",(E25/I25))</f>
        <v>0.69696969696969702</v>
      </c>
      <c r="G25" s="23">
        <v>0</v>
      </c>
      <c r="H25" s="31">
        <f>IF((I25=0),"",(G25/I25))</f>
        <v>0</v>
      </c>
      <c r="I25" s="23">
        <f>SUM(C25,E25,G25)</f>
        <v>132</v>
      </c>
      <c r="J25" s="31">
        <f>IF((B25=0),"",(I25/B25))</f>
        <v>0.5892857142857143</v>
      </c>
      <c r="K25" s="23">
        <f>B25-I25</f>
        <v>92</v>
      </c>
      <c r="L25" s="31">
        <f>IF((B25=0),"",(K25/B25))</f>
        <v>0.4107142857142857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" customHeight="1" x14ac:dyDescent="0.25">
      <c r="A26" s="23" t="s">
        <v>32</v>
      </c>
      <c r="B26" s="23">
        <v>278</v>
      </c>
      <c r="C26" s="27">
        <v>34</v>
      </c>
      <c r="D26" s="28">
        <f>IF((I26=0),"",(C26/I26))</f>
        <v>0.20987654320987653</v>
      </c>
      <c r="E26" s="29">
        <v>128</v>
      </c>
      <c r="F26" s="30">
        <f>IF((I26=0),"",(E26/I26))</f>
        <v>0.79012345679012341</v>
      </c>
      <c r="G26" s="23">
        <v>0</v>
      </c>
      <c r="H26" s="31">
        <f>IF((I26=0),"",(G26/I26))</f>
        <v>0</v>
      </c>
      <c r="I26" s="23">
        <f>SUM(C26,E26,G26)</f>
        <v>162</v>
      </c>
      <c r="J26" s="31">
        <f>IF((B26=0),"",(I26/B26))</f>
        <v>0.58273381294964033</v>
      </c>
      <c r="K26" s="23">
        <f>B26-I26</f>
        <v>116</v>
      </c>
      <c r="L26" s="31">
        <f>IF((B26=0),"",(K26/B26))</f>
        <v>0.41726618705035973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" customHeight="1" x14ac:dyDescent="0.25">
      <c r="A27" s="17" t="s">
        <v>16</v>
      </c>
      <c r="B27" s="17">
        <f>SUM(B24:B26)</f>
        <v>786</v>
      </c>
      <c r="C27" s="18">
        <f>SUM(C24:C26)</f>
        <v>120</v>
      </c>
      <c r="D27" s="19">
        <f>IF((I27=0),"",(C27/I27))</f>
        <v>0.26607538802660752</v>
      </c>
      <c r="E27" s="20">
        <f>SUM(E24:E26)</f>
        <v>329</v>
      </c>
      <c r="F27" s="21">
        <f>IF((I27=0),"",(E27/I27))</f>
        <v>0.729490022172949</v>
      </c>
      <c r="G27" s="17">
        <f>SUM(G24:G26)</f>
        <v>2</v>
      </c>
      <c r="H27" s="22">
        <f>IF((I27=0),"",(G27/I27))</f>
        <v>4.434589800443459E-3</v>
      </c>
      <c r="I27" s="17">
        <f>SUM(C27,E27,G27)</f>
        <v>451</v>
      </c>
      <c r="J27" s="22">
        <f>IF((B27=0),"",(I27/B27))</f>
        <v>0.57379134860050895</v>
      </c>
      <c r="K27" s="17">
        <f>SUM(K24:K26)</f>
        <v>335</v>
      </c>
      <c r="L27" s="22">
        <f>IF((B27=0),"",(K27/B27))</f>
        <v>0.4262086513994911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" customHeight="1" x14ac:dyDescent="0.25">
      <c r="A28" s="17" t="s">
        <v>17</v>
      </c>
      <c r="B28" s="17">
        <v>18</v>
      </c>
      <c r="C28" s="18"/>
      <c r="D28" s="19"/>
      <c r="E28" s="20"/>
      <c r="F28" s="21"/>
      <c r="G28" s="17"/>
      <c r="H28" s="22"/>
      <c r="I28" s="17"/>
      <c r="J28" s="22"/>
      <c r="K28" s="17"/>
      <c r="L28" s="2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" customHeight="1" x14ac:dyDescent="0.25">
      <c r="A29" s="32" t="s">
        <v>33</v>
      </c>
      <c r="B29" s="17" t="s">
        <v>34</v>
      </c>
      <c r="C29" s="24"/>
      <c r="D29" s="24"/>
      <c r="E29" s="25"/>
      <c r="F29" s="25"/>
      <c r="G29" s="26"/>
      <c r="H29" s="26"/>
      <c r="I29" s="26"/>
      <c r="J29" s="26"/>
      <c r="K29" s="26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" customHeight="1" x14ac:dyDescent="0.25">
      <c r="A30" s="23" t="s">
        <v>35</v>
      </c>
      <c r="B30" s="23">
        <v>363</v>
      </c>
      <c r="C30" s="27">
        <v>118</v>
      </c>
      <c r="D30" s="28">
        <f>IF((I30=0),"",(C30/I30))</f>
        <v>0.44696969696969696</v>
      </c>
      <c r="E30" s="29">
        <v>135</v>
      </c>
      <c r="F30" s="30">
        <f>IF((I30=0),"",(E30/I30))</f>
        <v>0.51136363636363635</v>
      </c>
      <c r="G30" s="23">
        <v>11</v>
      </c>
      <c r="H30" s="31">
        <f>IF((I30=0),"",(G30/I30))</f>
        <v>4.1666666666666664E-2</v>
      </c>
      <c r="I30" s="23">
        <f>SUM(C30,E30,G30)</f>
        <v>264</v>
      </c>
      <c r="J30" s="31">
        <f>IF((B30=0),"",(I30/B30))</f>
        <v>0.72727272727272729</v>
      </c>
      <c r="K30" s="23">
        <f>B30-I30</f>
        <v>99</v>
      </c>
      <c r="L30" s="31">
        <f>IF((B30=0),"",(K30/B30))</f>
        <v>0.27272727272727271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" customHeight="1" x14ac:dyDescent="0.25">
      <c r="A31" s="23" t="s">
        <v>36</v>
      </c>
      <c r="B31" s="23">
        <v>276</v>
      </c>
      <c r="C31" s="27">
        <v>79</v>
      </c>
      <c r="D31" s="28">
        <f>IF((I31=0),"",(C31/I31))</f>
        <v>0.43406593406593408</v>
      </c>
      <c r="E31" s="29">
        <v>88</v>
      </c>
      <c r="F31" s="30">
        <f>IF((I31=0),"",(E31/I31))</f>
        <v>0.48351648351648352</v>
      </c>
      <c r="G31" s="23">
        <v>15</v>
      </c>
      <c r="H31" s="31">
        <f>IF((I31=0),"",(G31/I31))</f>
        <v>8.2417582417582416E-2</v>
      </c>
      <c r="I31" s="23">
        <f>SUM(C31,E31,G31)</f>
        <v>182</v>
      </c>
      <c r="J31" s="31">
        <f>IF((B31=0),"",(I31/B31))</f>
        <v>0.65942028985507251</v>
      </c>
      <c r="K31" s="23">
        <f>B31-I31</f>
        <v>94</v>
      </c>
      <c r="L31" s="31">
        <f>IF((B31=0),"",(K31/B31))</f>
        <v>0.34057971014492755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" customHeight="1" x14ac:dyDescent="0.25">
      <c r="A32" s="17" t="s">
        <v>16</v>
      </c>
      <c r="B32" s="17">
        <f>SUM(B30:B31)</f>
        <v>639</v>
      </c>
      <c r="C32" s="18">
        <f>SUM(C30:C31)</f>
        <v>197</v>
      </c>
      <c r="D32" s="19">
        <f>IF((I32=0),"",(C32/I32))</f>
        <v>0.44170403587443946</v>
      </c>
      <c r="E32" s="20">
        <f>SUM(E30:E31)</f>
        <v>223</v>
      </c>
      <c r="F32" s="21">
        <f>IF((I32=0),"",(E32/I32))</f>
        <v>0.5</v>
      </c>
      <c r="G32" s="17">
        <f>SUM(G30:G31)</f>
        <v>26</v>
      </c>
      <c r="H32" s="22">
        <f>IF((I32=0),"",(G32/I32))</f>
        <v>5.829596412556054E-2</v>
      </c>
      <c r="I32" s="17">
        <f>SUM(C32,E32,G32)</f>
        <v>446</v>
      </c>
      <c r="J32" s="22">
        <f>IF((B32=0),"",(I32/B32))</f>
        <v>0.6979655712050078</v>
      </c>
      <c r="K32" s="17">
        <f>SUM(K30:K31)</f>
        <v>193</v>
      </c>
      <c r="L32" s="22">
        <f>IF((B32=0),"",(K32/B32))</f>
        <v>0.30203442879499215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" customHeight="1" x14ac:dyDescent="0.25">
      <c r="A33" s="17" t="s">
        <v>17</v>
      </c>
      <c r="B33" s="17">
        <v>14</v>
      </c>
      <c r="C33" s="18"/>
      <c r="D33" s="19"/>
      <c r="E33" s="20"/>
      <c r="F33" s="21"/>
      <c r="G33" s="17"/>
      <c r="H33" s="22"/>
      <c r="I33" s="17"/>
      <c r="J33" s="22"/>
      <c r="K33" s="17"/>
      <c r="L33" s="2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" customHeight="1" x14ac:dyDescent="0.25">
      <c r="A34" s="32" t="s">
        <v>37</v>
      </c>
      <c r="B34" s="17" t="s">
        <v>38</v>
      </c>
      <c r="C34" s="24"/>
      <c r="D34" s="24"/>
      <c r="E34" s="25"/>
      <c r="F34" s="25"/>
      <c r="G34" s="26"/>
      <c r="H34" s="26"/>
      <c r="I34" s="26"/>
      <c r="J34" s="26"/>
      <c r="K34" s="26"/>
      <c r="L34" s="2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" customHeight="1" x14ac:dyDescent="0.25">
      <c r="A35" s="17" t="s">
        <v>39</v>
      </c>
      <c r="B35" s="17">
        <v>231</v>
      </c>
      <c r="C35" s="18">
        <v>66</v>
      </c>
      <c r="D35" s="19">
        <f>IF((I35=0),"",(C35/I35))</f>
        <v>0.40740740740740738</v>
      </c>
      <c r="E35" s="20">
        <v>77</v>
      </c>
      <c r="F35" s="21">
        <f>IF((I35=0),"",(E35/I35))</f>
        <v>0.47530864197530864</v>
      </c>
      <c r="G35" s="17">
        <v>19</v>
      </c>
      <c r="H35" s="22">
        <f>IF((I35=0),"",(G35/I35))</f>
        <v>0.11728395061728394</v>
      </c>
      <c r="I35" s="17">
        <f>SUM(C35,E35,G35)</f>
        <v>162</v>
      </c>
      <c r="J35" s="22">
        <f>IF((B35=0),"",(I35/B35))</f>
        <v>0.70129870129870131</v>
      </c>
      <c r="K35" s="17">
        <f>B35-I35</f>
        <v>69</v>
      </c>
      <c r="L35" s="22">
        <f>IF((B35=0),"",(K35/B35))</f>
        <v>0.29870129870129869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" customHeight="1" x14ac:dyDescent="0.25">
      <c r="A36" s="32" t="s">
        <v>40</v>
      </c>
      <c r="B36" s="17" t="s">
        <v>41</v>
      </c>
      <c r="C36" s="24"/>
      <c r="D36" s="24"/>
      <c r="E36" s="25"/>
      <c r="F36" s="25"/>
      <c r="G36" s="26"/>
      <c r="H36" s="26"/>
      <c r="I36" s="26"/>
      <c r="J36" s="26"/>
      <c r="K36" s="26"/>
      <c r="L36" s="2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" customHeight="1" x14ac:dyDescent="0.25">
      <c r="A37" s="23" t="s">
        <v>42</v>
      </c>
      <c r="B37" s="23">
        <v>413</v>
      </c>
      <c r="C37" s="27">
        <v>138</v>
      </c>
      <c r="D37" s="28">
        <f t="shared" ref="D37:D42" si="0">IF((I37=0),"",(C37/I37))</f>
        <v>0.58723404255319145</v>
      </c>
      <c r="E37" s="29">
        <v>94</v>
      </c>
      <c r="F37" s="30">
        <f t="shared" ref="F37:F42" si="1">IF((I37=0),"",(E37/I37))</f>
        <v>0.4</v>
      </c>
      <c r="G37" s="23">
        <v>3</v>
      </c>
      <c r="H37" s="31">
        <f t="shared" ref="H37:H42" si="2">IF((I37=0),"",(G37/I37))</f>
        <v>1.276595744680851E-2</v>
      </c>
      <c r="I37" s="23">
        <f t="shared" ref="I37:I42" si="3">SUM(C37,E37,G37)</f>
        <v>235</v>
      </c>
      <c r="J37" s="31">
        <f t="shared" ref="J37:J42" si="4">IF((B37=0),"",(I37/B37))</f>
        <v>0.56900726392251821</v>
      </c>
      <c r="K37" s="23">
        <f>B37-I37</f>
        <v>178</v>
      </c>
      <c r="L37" s="31">
        <f t="shared" ref="L37:L42" si="5">IF((B37=0),"",(K37/B37))</f>
        <v>0.43099273607748184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" customHeight="1" x14ac:dyDescent="0.25">
      <c r="A38" s="23" t="s">
        <v>43</v>
      </c>
      <c r="B38" s="23">
        <v>372</v>
      </c>
      <c r="C38" s="27">
        <v>136</v>
      </c>
      <c r="D38" s="28">
        <f t="shared" si="0"/>
        <v>0.63551401869158874</v>
      </c>
      <c r="E38" s="29">
        <v>76</v>
      </c>
      <c r="F38" s="30">
        <f t="shared" si="1"/>
        <v>0.35514018691588783</v>
      </c>
      <c r="G38" s="23">
        <v>2</v>
      </c>
      <c r="H38" s="31">
        <f t="shared" si="2"/>
        <v>9.3457943925233638E-3</v>
      </c>
      <c r="I38" s="23">
        <f t="shared" si="3"/>
        <v>214</v>
      </c>
      <c r="J38" s="31">
        <f t="shared" si="4"/>
        <v>0.57526881720430112</v>
      </c>
      <c r="K38" s="23">
        <f>B38-I38</f>
        <v>158</v>
      </c>
      <c r="L38" s="31">
        <f t="shared" si="5"/>
        <v>0.42473118279569894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" customHeight="1" x14ac:dyDescent="0.25">
      <c r="A39" s="23" t="s">
        <v>44</v>
      </c>
      <c r="B39" s="23">
        <v>405</v>
      </c>
      <c r="C39" s="27">
        <v>142</v>
      </c>
      <c r="D39" s="28">
        <f t="shared" si="0"/>
        <v>0.58921161825726143</v>
      </c>
      <c r="E39" s="29">
        <v>96</v>
      </c>
      <c r="F39" s="30">
        <f t="shared" si="1"/>
        <v>0.39834024896265557</v>
      </c>
      <c r="G39" s="23">
        <v>3</v>
      </c>
      <c r="H39" s="31">
        <f t="shared" si="2"/>
        <v>1.2448132780082987E-2</v>
      </c>
      <c r="I39" s="23">
        <f t="shared" si="3"/>
        <v>241</v>
      </c>
      <c r="J39" s="31">
        <f t="shared" si="4"/>
        <v>0.59506172839506177</v>
      </c>
      <c r="K39" s="23">
        <f>B39-I39</f>
        <v>164</v>
      </c>
      <c r="L39" s="31">
        <f t="shared" si="5"/>
        <v>0.40493827160493828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" customHeight="1" x14ac:dyDescent="0.25">
      <c r="A40" s="23" t="s">
        <v>30</v>
      </c>
      <c r="B40" s="23">
        <v>334</v>
      </c>
      <c r="C40" s="27">
        <v>111</v>
      </c>
      <c r="D40" s="28">
        <f t="shared" si="0"/>
        <v>0.53883495145631066</v>
      </c>
      <c r="E40" s="29">
        <v>88</v>
      </c>
      <c r="F40" s="30">
        <f t="shared" si="1"/>
        <v>0.42718446601941745</v>
      </c>
      <c r="G40" s="23">
        <v>7</v>
      </c>
      <c r="H40" s="31">
        <f t="shared" si="2"/>
        <v>3.3980582524271843E-2</v>
      </c>
      <c r="I40" s="23">
        <f t="shared" si="3"/>
        <v>206</v>
      </c>
      <c r="J40" s="31">
        <f t="shared" si="4"/>
        <v>0.61676646706586824</v>
      </c>
      <c r="K40" s="23">
        <f>B40-I40</f>
        <v>128</v>
      </c>
      <c r="L40" s="31">
        <f t="shared" si="5"/>
        <v>0.38323353293413176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" customHeight="1" x14ac:dyDescent="0.25">
      <c r="A41" s="23" t="s">
        <v>45</v>
      </c>
      <c r="B41" s="23">
        <v>466</v>
      </c>
      <c r="C41" s="27">
        <v>160</v>
      </c>
      <c r="D41" s="28">
        <f t="shared" si="0"/>
        <v>0.57347670250896055</v>
      </c>
      <c r="E41" s="29">
        <v>116</v>
      </c>
      <c r="F41" s="30">
        <f t="shared" si="1"/>
        <v>0.4157706093189964</v>
      </c>
      <c r="G41" s="23">
        <v>3</v>
      </c>
      <c r="H41" s="31">
        <f t="shared" si="2"/>
        <v>1.0752688172043012E-2</v>
      </c>
      <c r="I41" s="23">
        <f t="shared" si="3"/>
        <v>279</v>
      </c>
      <c r="J41" s="31">
        <f t="shared" si="4"/>
        <v>0.59871244635193133</v>
      </c>
      <c r="K41" s="23">
        <f>B41-I41</f>
        <v>187</v>
      </c>
      <c r="L41" s="31">
        <f t="shared" si="5"/>
        <v>0.40128755364806867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" customHeight="1" x14ac:dyDescent="0.25">
      <c r="A42" s="17" t="s">
        <v>16</v>
      </c>
      <c r="B42" s="17">
        <f>SUM(B37:B41)</f>
        <v>1990</v>
      </c>
      <c r="C42" s="18">
        <f>SUM(C37:C41)</f>
        <v>687</v>
      </c>
      <c r="D42" s="19">
        <f t="shared" si="0"/>
        <v>0.58468085106382983</v>
      </c>
      <c r="E42" s="20">
        <f>SUM(E37:E41)</f>
        <v>470</v>
      </c>
      <c r="F42" s="21">
        <f t="shared" si="1"/>
        <v>0.4</v>
      </c>
      <c r="G42" s="17">
        <f>SUM(G37:G41)</f>
        <v>18</v>
      </c>
      <c r="H42" s="22">
        <f t="shared" si="2"/>
        <v>1.5319148936170212E-2</v>
      </c>
      <c r="I42" s="17">
        <f t="shared" si="3"/>
        <v>1175</v>
      </c>
      <c r="J42" s="22">
        <f t="shared" si="4"/>
        <v>0.59045226130653261</v>
      </c>
      <c r="K42" s="17">
        <f>SUM(K37:K41)</f>
        <v>815</v>
      </c>
      <c r="L42" s="22">
        <f t="shared" si="5"/>
        <v>0.40954773869346733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" customHeight="1" x14ac:dyDescent="0.25">
      <c r="A43" s="17" t="s">
        <v>17</v>
      </c>
      <c r="B43" s="17">
        <v>15</v>
      </c>
      <c r="C43" s="18"/>
      <c r="D43" s="19"/>
      <c r="E43" s="20"/>
      <c r="F43" s="21"/>
      <c r="G43" s="17"/>
      <c r="H43" s="22"/>
      <c r="I43" s="17"/>
      <c r="J43" s="22"/>
      <c r="K43" s="17"/>
      <c r="L43" s="2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" customHeight="1" x14ac:dyDescent="0.25">
      <c r="A44" s="32" t="s">
        <v>46</v>
      </c>
      <c r="B44" s="17" t="s">
        <v>47</v>
      </c>
      <c r="C44" s="24"/>
      <c r="D44" s="24"/>
      <c r="E44" s="25"/>
      <c r="F44" s="25"/>
      <c r="G44" s="26"/>
      <c r="H44" s="26"/>
      <c r="I44" s="26"/>
      <c r="J44" s="26"/>
      <c r="K44" s="26"/>
      <c r="L44" s="26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" customHeight="1" x14ac:dyDescent="0.25">
      <c r="A45" s="23" t="s">
        <v>48</v>
      </c>
      <c r="B45" s="23">
        <v>437</v>
      </c>
      <c r="C45" s="27">
        <v>112</v>
      </c>
      <c r="D45" s="28">
        <f>IF((I45=0),"",(C45/I45))</f>
        <v>0.43579766536964981</v>
      </c>
      <c r="E45" s="29">
        <v>122</v>
      </c>
      <c r="F45" s="30">
        <f>IF((I45=0),"",(E45/I45))</f>
        <v>0.47470817120622566</v>
      </c>
      <c r="G45" s="23">
        <v>23</v>
      </c>
      <c r="H45" s="31">
        <f>IF((I45=0),"",(G45/I45))</f>
        <v>8.9494163424124515E-2</v>
      </c>
      <c r="I45" s="23">
        <f>SUM(C45,E45,G45)</f>
        <v>257</v>
      </c>
      <c r="J45" s="31">
        <f>IF((B45=0),"",(I45/B45))</f>
        <v>0.58810068649885583</v>
      </c>
      <c r="K45" s="23">
        <f>B45-I45</f>
        <v>180</v>
      </c>
      <c r="L45" s="31">
        <f>IF((B45=0),"",(K45/B45))</f>
        <v>0.41189931350114417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" customHeight="1" x14ac:dyDescent="0.25">
      <c r="A46" s="23" t="s">
        <v>49</v>
      </c>
      <c r="B46" s="23">
        <v>296</v>
      </c>
      <c r="C46" s="27">
        <v>67</v>
      </c>
      <c r="D46" s="28">
        <f>IF((I46=0),"",(C46/I46))</f>
        <v>0.36813186813186816</v>
      </c>
      <c r="E46" s="29">
        <v>105</v>
      </c>
      <c r="F46" s="30">
        <f>IF((I46=0),"",(E46/I46))</f>
        <v>0.57692307692307687</v>
      </c>
      <c r="G46" s="23">
        <v>10</v>
      </c>
      <c r="H46" s="31">
        <f>IF((I46=0),"",(G46/I46))</f>
        <v>5.4945054945054944E-2</v>
      </c>
      <c r="I46" s="23">
        <f>SUM(C46,E46,G46)</f>
        <v>182</v>
      </c>
      <c r="J46" s="31">
        <f>IF((B46=0),"",(I46/B46))</f>
        <v>0.61486486486486491</v>
      </c>
      <c r="K46" s="23">
        <f>B46-I46</f>
        <v>114</v>
      </c>
      <c r="L46" s="31">
        <f>IF((B46=0),"",(K46/B46))</f>
        <v>0.38513513513513514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" customHeight="1" x14ac:dyDescent="0.25">
      <c r="A47" s="23" t="s">
        <v>36</v>
      </c>
      <c r="B47" s="23">
        <v>371</v>
      </c>
      <c r="C47" s="27">
        <v>92</v>
      </c>
      <c r="D47" s="28">
        <v>0.42199999999999999</v>
      </c>
      <c r="E47" s="29">
        <v>114</v>
      </c>
      <c r="F47" s="30">
        <f>IF((I47=0),"",(E47/I47))</f>
        <v>0.52293577981651373</v>
      </c>
      <c r="G47" s="23">
        <v>12</v>
      </c>
      <c r="H47" s="31">
        <f>IF((I47=0),"",(G47/I47))</f>
        <v>5.5045871559633031E-2</v>
      </c>
      <c r="I47" s="23">
        <f>SUM(C47,E47,G47)</f>
        <v>218</v>
      </c>
      <c r="J47" s="31">
        <f>IF((B47=0),"",(I47/B47))</f>
        <v>0.58760107816711593</v>
      </c>
      <c r="K47" s="23">
        <f>B47-I47</f>
        <v>153</v>
      </c>
      <c r="L47" s="31">
        <f>IF((B47=0),"",(K47/B47))</f>
        <v>0.41239892183288412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" customHeight="1" x14ac:dyDescent="0.25">
      <c r="A48" s="17" t="s">
        <v>16</v>
      </c>
      <c r="B48" s="17">
        <f>SUM(B45:B47)</f>
        <v>1104</v>
      </c>
      <c r="C48" s="18">
        <f>SUM(C45:C47)</f>
        <v>271</v>
      </c>
      <c r="D48" s="19">
        <f>IF((I48=0),"",(C48/I48))</f>
        <v>0.41248097412480972</v>
      </c>
      <c r="E48" s="20">
        <f>SUM(E45:E47)</f>
        <v>341</v>
      </c>
      <c r="F48" s="21">
        <f>IF((I48=0),"",(E48/I48))</f>
        <v>0.51902587519025878</v>
      </c>
      <c r="G48" s="17">
        <f>SUM(G45:G47)</f>
        <v>45</v>
      </c>
      <c r="H48" s="22">
        <f>IF((I48=0),"",(G48/I48))</f>
        <v>6.8493150684931503E-2</v>
      </c>
      <c r="I48" s="17">
        <f>SUM(C48,E48,G48)</f>
        <v>657</v>
      </c>
      <c r="J48" s="22">
        <f>IF((B48=0),"",(I48/B48))</f>
        <v>0.59510869565217395</v>
      </c>
      <c r="K48" s="17">
        <f>SUM(K45:K47)</f>
        <v>447</v>
      </c>
      <c r="L48" s="22">
        <f>IF((B48=0),"",(K48/B48))</f>
        <v>0.40489130434782611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" customHeight="1" x14ac:dyDescent="0.25">
      <c r="A49" s="17" t="s">
        <v>17</v>
      </c>
      <c r="B49" s="17">
        <v>6</v>
      </c>
      <c r="C49" s="18"/>
      <c r="D49" s="19"/>
      <c r="E49" s="20"/>
      <c r="F49" s="21"/>
      <c r="G49" s="17"/>
      <c r="H49" s="22"/>
      <c r="I49" s="17"/>
      <c r="J49" s="22"/>
      <c r="K49" s="17"/>
      <c r="L49" s="2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" customHeight="1" x14ac:dyDescent="0.25">
      <c r="A50" s="32" t="s">
        <v>50</v>
      </c>
      <c r="B50" s="17" t="s">
        <v>51</v>
      </c>
      <c r="C50" s="24"/>
      <c r="D50" s="24"/>
      <c r="E50" s="25"/>
      <c r="F50" s="25"/>
      <c r="G50" s="26"/>
      <c r="H50" s="26"/>
      <c r="I50" s="26"/>
      <c r="J50" s="26"/>
      <c r="K50" s="26"/>
      <c r="L50" s="2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" customHeight="1" x14ac:dyDescent="0.25">
      <c r="A51" s="23" t="s">
        <v>24</v>
      </c>
      <c r="B51" s="23">
        <v>312</v>
      </c>
      <c r="C51" s="27">
        <v>66</v>
      </c>
      <c r="D51" s="28">
        <f>IF((I51=0),"",(C51/I51))</f>
        <v>0.42857142857142855</v>
      </c>
      <c r="E51" s="29">
        <v>87</v>
      </c>
      <c r="F51" s="30">
        <f>IF((I51=0),"",(E51/I51))</f>
        <v>0.56493506493506496</v>
      </c>
      <c r="G51" s="23">
        <v>1</v>
      </c>
      <c r="H51" s="31">
        <f>IF((I51=0),"",(G51/I51))</f>
        <v>6.4935064935064939E-3</v>
      </c>
      <c r="I51" s="23">
        <f>SUM(C51,E51,G51)</f>
        <v>154</v>
      </c>
      <c r="J51" s="31">
        <f>IF((B51=0),"",(I51/B51))</f>
        <v>0.49358974358974361</v>
      </c>
      <c r="K51" s="23">
        <f>B51-I51</f>
        <v>158</v>
      </c>
      <c r="L51" s="31">
        <f>IF((B51=0),"",(K51/B51))</f>
        <v>0.50641025641025639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" customHeight="1" x14ac:dyDescent="0.25">
      <c r="A52" s="23" t="s">
        <v>52</v>
      </c>
      <c r="B52" s="23">
        <v>352</v>
      </c>
      <c r="C52" s="27">
        <v>74</v>
      </c>
      <c r="D52" s="28">
        <f>IF((I52=0),"",(C52/I52))</f>
        <v>0.35922330097087379</v>
      </c>
      <c r="E52" s="29">
        <v>131</v>
      </c>
      <c r="F52" s="30">
        <f>IF((I52=0),"",(E52/I52))</f>
        <v>0.63592233009708743</v>
      </c>
      <c r="G52" s="23">
        <v>1</v>
      </c>
      <c r="H52" s="31">
        <f>IF((I52=0),"",(G52/I52))</f>
        <v>4.8543689320388345E-3</v>
      </c>
      <c r="I52" s="23">
        <f>SUM(C52,E52,G52)</f>
        <v>206</v>
      </c>
      <c r="J52" s="31">
        <f>IF((B52=0),"",(I52/B52))</f>
        <v>0.58522727272727271</v>
      </c>
      <c r="K52" s="23">
        <f>B52-I52</f>
        <v>146</v>
      </c>
      <c r="L52" s="31">
        <f>IF((B52=0),"",(K52/B52))</f>
        <v>0.41477272727272729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" customHeight="1" x14ac:dyDescent="0.25">
      <c r="A53" s="23" t="s">
        <v>53</v>
      </c>
      <c r="B53" s="23">
        <v>382</v>
      </c>
      <c r="C53" s="27">
        <v>74</v>
      </c>
      <c r="D53" s="28">
        <f>IF((I53=0),"",(C53/I53))</f>
        <v>0.33333333333333331</v>
      </c>
      <c r="E53" s="29">
        <v>137</v>
      </c>
      <c r="F53" s="30">
        <f>IF((I53=0),"",(E53/I53))</f>
        <v>0.61711711711711714</v>
      </c>
      <c r="G53" s="23">
        <v>11</v>
      </c>
      <c r="H53" s="31">
        <f>IF((I53=0),"",(G53/I53))</f>
        <v>4.954954954954955E-2</v>
      </c>
      <c r="I53" s="23">
        <f>SUM(C53,E53,G53)</f>
        <v>222</v>
      </c>
      <c r="J53" s="31">
        <f>IF((B53=0),"",(I53/B53))</f>
        <v>0.58115183246073299</v>
      </c>
      <c r="K53" s="23">
        <f>B53-I53</f>
        <v>160</v>
      </c>
      <c r="L53" s="31">
        <f>IF((B53=0),"",(K53/B53))</f>
        <v>0.41884816753926701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" customHeight="1" x14ac:dyDescent="0.25">
      <c r="A54" s="23" t="s">
        <v>54</v>
      </c>
      <c r="B54" s="23">
        <v>453</v>
      </c>
      <c r="C54" s="27">
        <v>97</v>
      </c>
      <c r="D54" s="28">
        <f>IF((I54=0),"",(C54/I54))</f>
        <v>0.37743190661478598</v>
      </c>
      <c r="E54" s="29">
        <v>151</v>
      </c>
      <c r="F54" s="30">
        <f>IF((I54=0),"",(E54/I54))</f>
        <v>0.58754863813229574</v>
      </c>
      <c r="G54" s="23">
        <v>9</v>
      </c>
      <c r="H54" s="31">
        <f>IF((I54=0),"",(G54/I54))</f>
        <v>3.5019455252918288E-2</v>
      </c>
      <c r="I54" s="23">
        <f>SUM(C54,E54,G54)</f>
        <v>257</v>
      </c>
      <c r="J54" s="31">
        <f>IF((B54=0),"",(I54/B54))</f>
        <v>0.56732891832229582</v>
      </c>
      <c r="K54" s="23">
        <f>B54-I54</f>
        <v>196</v>
      </c>
      <c r="L54" s="31">
        <f>IF((B54=0),"",(K54/B54))</f>
        <v>0.43267108167770418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" customHeight="1" x14ac:dyDescent="0.25">
      <c r="A55" s="17" t="s">
        <v>16</v>
      </c>
      <c r="B55" s="17">
        <f>SUM(B51:B54)</f>
        <v>1499</v>
      </c>
      <c r="C55" s="18">
        <f>SUM(C51:C54)</f>
        <v>311</v>
      </c>
      <c r="D55" s="19">
        <f>IF((I55=0),"",(C55/I55))</f>
        <v>0.37067938021454111</v>
      </c>
      <c r="E55" s="20">
        <f>SUM(E51:E54)</f>
        <v>506</v>
      </c>
      <c r="F55" s="21">
        <f>IF((I55=0),"",(E55/I55))</f>
        <v>0.60309892729439807</v>
      </c>
      <c r="G55" s="17">
        <f>SUM(G51:G54)</f>
        <v>22</v>
      </c>
      <c r="H55" s="22">
        <f>IF((I55=0),"",(G55/I55))</f>
        <v>2.6221692491060787E-2</v>
      </c>
      <c r="I55" s="17">
        <f>SUM(C55,E55,G55)</f>
        <v>839</v>
      </c>
      <c r="J55" s="22">
        <f>IF((B55=0),"",(I55/B55))</f>
        <v>0.55970647098065374</v>
      </c>
      <c r="K55" s="17">
        <f>SUM(K51:K54)</f>
        <v>660</v>
      </c>
      <c r="L55" s="22">
        <f>IF((B55=0),"",(K55/B55))</f>
        <v>0.44029352901934621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32" t="s">
        <v>55</v>
      </c>
      <c r="B56" s="17" t="s">
        <v>56</v>
      </c>
      <c r="C56" s="24"/>
      <c r="D56" s="24"/>
      <c r="E56" s="25"/>
      <c r="F56" s="25"/>
      <c r="G56" s="26"/>
      <c r="H56" s="26"/>
      <c r="I56" s="26"/>
      <c r="J56" s="26"/>
      <c r="K56" s="26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23" t="s">
        <v>57</v>
      </c>
      <c r="B57" s="23">
        <v>277</v>
      </c>
      <c r="C57" s="27">
        <v>58</v>
      </c>
      <c r="D57" s="28">
        <f>IF((I57=0),"",(C57/I57))</f>
        <v>0.3515151515151515</v>
      </c>
      <c r="E57" s="29">
        <v>105</v>
      </c>
      <c r="F57" s="30">
        <f>IF((I57=0),"",(E57/I57))</f>
        <v>0.63636363636363635</v>
      </c>
      <c r="G57" s="23">
        <v>2</v>
      </c>
      <c r="H57" s="31">
        <f>IF((I57=0),"",(G57/I57))</f>
        <v>1.2121212121212121E-2</v>
      </c>
      <c r="I57" s="23">
        <f>SUM(C57,E57,G57)</f>
        <v>165</v>
      </c>
      <c r="J57" s="31">
        <f>IF((B57=0),"",(I57/B57))</f>
        <v>0.59566787003610111</v>
      </c>
      <c r="K57" s="23">
        <f>B57-I57</f>
        <v>112</v>
      </c>
      <c r="L57" s="31">
        <f>IF((B57=0),"",(K57/B57))</f>
        <v>0.40433212996389889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23" t="s">
        <v>58</v>
      </c>
      <c r="B58" s="23">
        <v>264</v>
      </c>
      <c r="C58" s="27">
        <v>53</v>
      </c>
      <c r="D58" s="28">
        <f>IF((I58=0),"",(C58/I58))</f>
        <v>0.36054421768707484</v>
      </c>
      <c r="E58" s="29">
        <v>77</v>
      </c>
      <c r="F58" s="30">
        <f>IF((I58=0),"",(E58/I58))</f>
        <v>0.52380952380952384</v>
      </c>
      <c r="G58" s="23">
        <v>17</v>
      </c>
      <c r="H58" s="31">
        <f>IF((I58=0),"",(G58/I58))</f>
        <v>0.11564625850340136</v>
      </c>
      <c r="I58" s="23">
        <f>SUM(C58,E58,G58)</f>
        <v>147</v>
      </c>
      <c r="J58" s="31">
        <f>IF((B58=0),"",(I58/B58))</f>
        <v>0.55681818181818177</v>
      </c>
      <c r="K58" s="23">
        <f>B58-I58</f>
        <v>117</v>
      </c>
      <c r="L58" s="31">
        <f>IF((B58=0),"",(K58/B58))</f>
        <v>0.44318181818181818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s="36" customFormat="1" ht="12.75" customHeight="1" x14ac:dyDescent="0.25">
      <c r="A59" s="33" t="s">
        <v>31</v>
      </c>
      <c r="B59" s="33">
        <v>396</v>
      </c>
      <c r="C59" s="27">
        <v>112</v>
      </c>
      <c r="D59" s="28">
        <f>IF((I59=0),"",(C59/I59))</f>
        <v>0.33836858006042297</v>
      </c>
      <c r="E59" s="29">
        <v>214</v>
      </c>
      <c r="F59" s="30">
        <f>IF((I59=0),"",(E59/I59))</f>
        <v>0.6465256797583081</v>
      </c>
      <c r="G59" s="33">
        <v>5</v>
      </c>
      <c r="H59" s="34">
        <f>IF((I59=0),"",(G59/I59))</f>
        <v>1.5105740181268883E-2</v>
      </c>
      <c r="I59" s="33">
        <f>SUM(C59,E59,G59)</f>
        <v>331</v>
      </c>
      <c r="J59" s="34">
        <f>IF((B59=0),"",(I59/B59))</f>
        <v>0.83585858585858586</v>
      </c>
      <c r="K59" s="33">
        <f>B59-I59</f>
        <v>65</v>
      </c>
      <c r="L59" s="34">
        <f>IF((B59=0),"",(K59/B59))</f>
        <v>0.16414141414141414</v>
      </c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customHeight="1" x14ac:dyDescent="0.25">
      <c r="A60" s="23" t="s">
        <v>32</v>
      </c>
      <c r="B60" s="23">
        <v>376</v>
      </c>
      <c r="C60" s="27">
        <v>76</v>
      </c>
      <c r="D60" s="28">
        <f>IF((I60=0),"",(C60/I60))</f>
        <v>0.37073170731707317</v>
      </c>
      <c r="E60" s="29">
        <v>114</v>
      </c>
      <c r="F60" s="30">
        <f>IF((I60=0),"",(E60/I60))</f>
        <v>0.55609756097560981</v>
      </c>
      <c r="G60" s="23">
        <v>15</v>
      </c>
      <c r="H60" s="31">
        <f>IF((I60=0),"",(G60/I60))</f>
        <v>7.3170731707317069E-2</v>
      </c>
      <c r="I60" s="23">
        <f>SUM(C60,E60,G60)</f>
        <v>205</v>
      </c>
      <c r="J60" s="31">
        <f>IF((B60=0),"",(I60/B60))</f>
        <v>0.54521276595744683</v>
      </c>
      <c r="K60" s="23">
        <f>B60-I60</f>
        <v>171</v>
      </c>
      <c r="L60" s="31">
        <f>IF((B60=0),"",(K60/B60))</f>
        <v>0.45478723404255317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17" t="s">
        <v>16</v>
      </c>
      <c r="B61" s="17">
        <f>SUM(B57:B60)</f>
        <v>1313</v>
      </c>
      <c r="C61" s="18">
        <f>SUM(C57:C60)</f>
        <v>299</v>
      </c>
      <c r="D61" s="19">
        <f>IF((I61=0),"",(C61/I61))</f>
        <v>0.35259433962264153</v>
      </c>
      <c r="E61" s="20">
        <f>SUM(E57:E60)</f>
        <v>510</v>
      </c>
      <c r="F61" s="21">
        <f>IF((I61=0),"",(E61/I61))</f>
        <v>0.60141509433962259</v>
      </c>
      <c r="G61" s="17">
        <f>SUM(G57:G60)</f>
        <v>39</v>
      </c>
      <c r="H61" s="22">
        <f>IF((I61=0),"",(G61/I61))</f>
        <v>4.5990566037735846E-2</v>
      </c>
      <c r="I61" s="17">
        <f>SUM(C61,E61,G61)</f>
        <v>848</v>
      </c>
      <c r="J61" s="22">
        <f>IF((B61=0),"",(I61/B61))</f>
        <v>0.64584920030464588</v>
      </c>
      <c r="K61" s="17">
        <f>SUM(K57:K60)</f>
        <v>465</v>
      </c>
      <c r="L61" s="22">
        <f>IF((B61=0),"",(K61/B61))</f>
        <v>0.35415079969535412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37" t="s">
        <v>17</v>
      </c>
      <c r="B62" s="37">
        <v>25</v>
      </c>
      <c r="C62" s="38"/>
      <c r="D62" s="39"/>
      <c r="E62" s="40"/>
      <c r="F62" s="41"/>
      <c r="G62" s="37"/>
      <c r="H62" s="42"/>
      <c r="I62" s="37"/>
      <c r="J62" s="42"/>
      <c r="K62" s="37"/>
      <c r="L62" s="4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3"/>
      <c r="D63" s="43"/>
      <c r="E63" s="44"/>
      <c r="F63" s="4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3"/>
      <c r="D64" s="43"/>
      <c r="E64" s="44"/>
      <c r="F64" s="4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3"/>
      <c r="D65" s="43"/>
      <c r="E65" s="44"/>
      <c r="F65" s="4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3"/>
      <c r="D66" s="43"/>
      <c r="E66" s="44"/>
      <c r="F66" s="4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3"/>
      <c r="D67" s="43"/>
      <c r="E67" s="44"/>
      <c r="F67" s="4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3"/>
      <c r="D68" s="43"/>
      <c r="E68" s="44"/>
      <c r="F68" s="4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3"/>
      <c r="D69" s="43"/>
      <c r="E69" s="44"/>
      <c r="F69" s="4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3"/>
      <c r="D70" s="43"/>
      <c r="E70" s="44"/>
      <c r="F70" s="4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3"/>
      <c r="D71" s="43"/>
      <c r="E71" s="44"/>
      <c r="F71" s="4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3"/>
      <c r="D72" s="43"/>
      <c r="E72" s="44"/>
      <c r="F72" s="4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3"/>
      <c r="D73" s="43"/>
      <c r="E73" s="44"/>
      <c r="F73" s="4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3"/>
      <c r="D74" s="43"/>
      <c r="E74" s="44"/>
      <c r="F74" s="4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3"/>
      <c r="D75" s="43"/>
      <c r="E75" s="44"/>
      <c r="F75" s="4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3"/>
      <c r="D76" s="43"/>
      <c r="E76" s="44"/>
      <c r="F76" s="4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3"/>
      <c r="D77" s="43"/>
      <c r="E77" s="44"/>
      <c r="F77" s="4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3"/>
      <c r="D78" s="43"/>
      <c r="E78" s="44"/>
      <c r="F78" s="4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3"/>
      <c r="D79" s="43"/>
      <c r="E79" s="44"/>
      <c r="F79" s="4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3"/>
      <c r="D80" s="43"/>
      <c r="E80" s="44"/>
      <c r="F80" s="4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3"/>
      <c r="D81" s="43"/>
      <c r="E81" s="44"/>
      <c r="F81" s="4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3"/>
      <c r="D82" s="43"/>
      <c r="E82" s="44"/>
      <c r="F82" s="4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3"/>
      <c r="D83" s="43"/>
      <c r="E83" s="44"/>
      <c r="F83" s="4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3"/>
      <c r="D84" s="43"/>
      <c r="E84" s="44"/>
      <c r="F84" s="4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3"/>
      <c r="D85" s="43"/>
      <c r="E85" s="44"/>
      <c r="F85" s="4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3"/>
      <c r="D86" s="43"/>
      <c r="E86" s="44"/>
      <c r="F86" s="4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3"/>
      <c r="D87" s="43"/>
      <c r="E87" s="44"/>
      <c r="F87" s="4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3"/>
      <c r="D88" s="43"/>
      <c r="E88" s="44"/>
      <c r="F88" s="4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3"/>
      <c r="D89" s="43"/>
      <c r="E89" s="44"/>
      <c r="F89" s="4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3"/>
      <c r="D90" s="43"/>
      <c r="E90" s="44"/>
      <c r="F90" s="4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3"/>
      <c r="D91" s="43"/>
      <c r="E91" s="44"/>
      <c r="F91" s="4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3"/>
      <c r="D92" s="43"/>
      <c r="E92" s="44"/>
      <c r="F92" s="4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3"/>
      <c r="D93" s="43"/>
      <c r="E93" s="44"/>
      <c r="F93" s="4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3"/>
      <c r="D94" s="43"/>
      <c r="E94" s="44"/>
      <c r="F94" s="4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3"/>
      <c r="D95" s="43"/>
      <c r="E95" s="44"/>
      <c r="F95" s="4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3"/>
      <c r="D96" s="43"/>
      <c r="E96" s="44"/>
      <c r="F96" s="4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3"/>
      <c r="D97" s="43"/>
      <c r="E97" s="44"/>
      <c r="F97" s="4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3"/>
      <c r="D98" s="43"/>
      <c r="E98" s="44"/>
      <c r="F98" s="4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3"/>
      <c r="D99" s="43"/>
      <c r="E99" s="44"/>
      <c r="F99" s="4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3"/>
      <c r="D100" s="43"/>
      <c r="E100" s="44"/>
      <c r="F100" s="4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3"/>
      <c r="D101" s="43"/>
      <c r="E101" s="44"/>
      <c r="F101" s="4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3"/>
      <c r="D102" s="43"/>
      <c r="E102" s="44"/>
      <c r="F102" s="4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3"/>
      <c r="D103" s="43"/>
      <c r="E103" s="44"/>
      <c r="F103" s="4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3"/>
      <c r="D104" s="43"/>
      <c r="E104" s="44"/>
      <c r="F104" s="4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3"/>
      <c r="D105" s="43"/>
      <c r="E105" s="44"/>
      <c r="F105" s="4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3"/>
      <c r="D106" s="43"/>
      <c r="E106" s="44"/>
      <c r="F106" s="4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3"/>
      <c r="D107" s="43"/>
      <c r="E107" s="44"/>
      <c r="F107" s="4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3"/>
      <c r="D108" s="43"/>
      <c r="E108" s="44"/>
      <c r="F108" s="4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3"/>
      <c r="D109" s="43"/>
      <c r="E109" s="44"/>
      <c r="F109" s="4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3"/>
      <c r="D110" s="43"/>
      <c r="E110" s="44"/>
      <c r="F110" s="4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3"/>
      <c r="D111" s="43"/>
      <c r="E111" s="44"/>
      <c r="F111" s="4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3"/>
      <c r="D112" s="43"/>
      <c r="E112" s="44"/>
      <c r="F112" s="4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3"/>
      <c r="D113" s="43"/>
      <c r="E113" s="44"/>
      <c r="F113" s="4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3"/>
      <c r="D114" s="43"/>
      <c r="E114" s="44"/>
      <c r="F114" s="4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3"/>
      <c r="D115" s="43"/>
      <c r="E115" s="44"/>
      <c r="F115" s="4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3"/>
      <c r="D116" s="43"/>
      <c r="E116" s="44"/>
      <c r="F116" s="4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3"/>
      <c r="D117" s="43"/>
      <c r="E117" s="44"/>
      <c r="F117" s="4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3"/>
      <c r="D118" s="43"/>
      <c r="E118" s="44"/>
      <c r="F118" s="4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3"/>
      <c r="D119" s="43"/>
      <c r="E119" s="44"/>
      <c r="F119" s="4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3"/>
      <c r="D120" s="43"/>
      <c r="E120" s="44"/>
      <c r="F120" s="4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3"/>
      <c r="D121" s="43"/>
      <c r="E121" s="44"/>
      <c r="F121" s="4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3"/>
      <c r="D122" s="43"/>
      <c r="E122" s="44"/>
      <c r="F122" s="4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3"/>
      <c r="D123" s="43"/>
      <c r="E123" s="44"/>
      <c r="F123" s="4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3"/>
      <c r="D124" s="43"/>
      <c r="E124" s="44"/>
      <c r="F124" s="4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3"/>
      <c r="D125" s="43"/>
      <c r="E125" s="44"/>
      <c r="F125" s="4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3"/>
      <c r="D126" s="43"/>
      <c r="E126" s="44"/>
      <c r="F126" s="4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3"/>
      <c r="D127" s="43"/>
      <c r="E127" s="44"/>
      <c r="F127" s="4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3"/>
      <c r="D128" s="43"/>
      <c r="E128" s="44"/>
      <c r="F128" s="4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3"/>
      <c r="D129" s="43"/>
      <c r="E129" s="44"/>
      <c r="F129" s="4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3"/>
      <c r="D130" s="43"/>
      <c r="E130" s="44"/>
      <c r="F130" s="4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3"/>
      <c r="D131" s="43"/>
      <c r="E131" s="44"/>
      <c r="F131" s="4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3"/>
      <c r="D132" s="43"/>
      <c r="E132" s="44"/>
      <c r="F132" s="4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3"/>
      <c r="D133" s="43"/>
      <c r="E133" s="44"/>
      <c r="F133" s="4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3"/>
      <c r="D134" s="43"/>
      <c r="E134" s="44"/>
      <c r="F134" s="4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3"/>
      <c r="D135" s="43"/>
      <c r="E135" s="44"/>
      <c r="F135" s="4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3"/>
      <c r="D136" s="43"/>
      <c r="E136" s="44"/>
      <c r="F136" s="4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3"/>
      <c r="D137" s="43"/>
      <c r="E137" s="44"/>
      <c r="F137" s="4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3"/>
      <c r="D138" s="43"/>
      <c r="E138" s="44"/>
      <c r="F138" s="4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3"/>
      <c r="D139" s="43"/>
      <c r="E139" s="44"/>
      <c r="F139" s="4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3"/>
      <c r="D140" s="43"/>
      <c r="E140" s="44"/>
      <c r="F140" s="4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3"/>
      <c r="D141" s="43"/>
      <c r="E141" s="44"/>
      <c r="F141" s="4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3"/>
      <c r="D142" s="43"/>
      <c r="E142" s="44"/>
      <c r="F142" s="4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3"/>
      <c r="D143" s="43"/>
      <c r="E143" s="44"/>
      <c r="F143" s="4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3"/>
      <c r="D144" s="43"/>
      <c r="E144" s="44"/>
      <c r="F144" s="4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3"/>
      <c r="D145" s="43"/>
      <c r="E145" s="44"/>
      <c r="F145" s="4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3"/>
      <c r="D146" s="43"/>
      <c r="E146" s="44"/>
      <c r="F146" s="4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3"/>
      <c r="D147" s="43"/>
      <c r="E147" s="44"/>
      <c r="F147" s="4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3"/>
      <c r="D148" s="43"/>
      <c r="E148" s="44"/>
      <c r="F148" s="4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3"/>
      <c r="D149" s="43"/>
      <c r="E149" s="44"/>
      <c r="F149" s="4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3"/>
      <c r="D150" s="43"/>
      <c r="E150" s="44"/>
      <c r="F150" s="4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3"/>
      <c r="D151" s="43"/>
      <c r="E151" s="44"/>
      <c r="F151" s="4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3"/>
      <c r="D152" s="43"/>
      <c r="E152" s="44"/>
      <c r="F152" s="4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3"/>
      <c r="D153" s="43"/>
      <c r="E153" s="44"/>
      <c r="F153" s="4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3"/>
      <c r="D154" s="43"/>
      <c r="E154" s="44"/>
      <c r="F154" s="4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3"/>
      <c r="D155" s="43"/>
      <c r="E155" s="44"/>
      <c r="F155" s="4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3"/>
      <c r="D156" s="43"/>
      <c r="E156" s="44"/>
      <c r="F156" s="4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3"/>
      <c r="D157" s="43"/>
      <c r="E157" s="44"/>
      <c r="F157" s="4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3"/>
      <c r="D158" s="43"/>
      <c r="E158" s="44"/>
      <c r="F158" s="4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3"/>
      <c r="D159" s="43"/>
      <c r="E159" s="44"/>
      <c r="F159" s="4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3"/>
      <c r="D160" s="43"/>
      <c r="E160" s="44"/>
      <c r="F160" s="4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3"/>
      <c r="D161" s="43"/>
      <c r="E161" s="44"/>
      <c r="F161" s="4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3"/>
      <c r="D162" s="43"/>
      <c r="E162" s="44"/>
      <c r="F162" s="4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3"/>
      <c r="D163" s="43"/>
      <c r="E163" s="44"/>
      <c r="F163" s="4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3"/>
      <c r="D164" s="43"/>
      <c r="E164" s="44"/>
      <c r="F164" s="4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3"/>
      <c r="D165" s="43"/>
      <c r="E165" s="44"/>
      <c r="F165" s="4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3"/>
      <c r="D166" s="43"/>
      <c r="E166" s="44"/>
      <c r="F166" s="4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3"/>
      <c r="D167" s="43"/>
      <c r="E167" s="44"/>
      <c r="F167" s="4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3"/>
      <c r="D168" s="43"/>
      <c r="E168" s="44"/>
      <c r="F168" s="4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3"/>
      <c r="D169" s="43"/>
      <c r="E169" s="44"/>
      <c r="F169" s="4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3"/>
      <c r="D170" s="43"/>
      <c r="E170" s="44"/>
      <c r="F170" s="4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3"/>
      <c r="D171" s="43"/>
      <c r="E171" s="44"/>
      <c r="F171" s="4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3"/>
      <c r="D172" s="43"/>
      <c r="E172" s="44"/>
      <c r="F172" s="4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3"/>
      <c r="D173" s="43"/>
      <c r="E173" s="44"/>
      <c r="F173" s="4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3"/>
      <c r="D174" s="43"/>
      <c r="E174" s="44"/>
      <c r="F174" s="4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3"/>
      <c r="D175" s="43"/>
      <c r="E175" s="44"/>
      <c r="F175" s="4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3"/>
      <c r="D176" s="43"/>
      <c r="E176" s="44"/>
      <c r="F176" s="4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3"/>
      <c r="D177" s="43"/>
      <c r="E177" s="44"/>
      <c r="F177" s="4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3"/>
      <c r="D178" s="43"/>
      <c r="E178" s="44"/>
      <c r="F178" s="4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3"/>
      <c r="D179" s="43"/>
      <c r="E179" s="44"/>
      <c r="F179" s="4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3"/>
      <c r="D180" s="43"/>
      <c r="E180" s="44"/>
      <c r="F180" s="4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3"/>
      <c r="D181" s="43"/>
      <c r="E181" s="44"/>
      <c r="F181" s="4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3"/>
      <c r="D182" s="43"/>
      <c r="E182" s="44"/>
      <c r="F182" s="4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3"/>
      <c r="D183" s="43"/>
      <c r="E183" s="44"/>
      <c r="F183" s="4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3"/>
      <c r="D184" s="43"/>
      <c r="E184" s="44"/>
      <c r="F184" s="4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3"/>
      <c r="D185" s="43"/>
      <c r="E185" s="44"/>
      <c r="F185" s="4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3"/>
      <c r="D186" s="43"/>
      <c r="E186" s="44"/>
      <c r="F186" s="4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3"/>
      <c r="D187" s="43"/>
      <c r="E187" s="44"/>
      <c r="F187" s="4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3"/>
      <c r="D188" s="43"/>
      <c r="E188" s="44"/>
      <c r="F188" s="4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3"/>
      <c r="D189" s="43"/>
      <c r="E189" s="44"/>
      <c r="F189" s="4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3"/>
      <c r="D190" s="43"/>
      <c r="E190" s="44"/>
      <c r="F190" s="4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3"/>
      <c r="D191" s="43"/>
      <c r="E191" s="44"/>
      <c r="F191" s="4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3"/>
      <c r="D192" s="43"/>
      <c r="E192" s="44"/>
      <c r="F192" s="4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3"/>
      <c r="D193" s="43"/>
      <c r="E193" s="44"/>
      <c r="F193" s="4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3"/>
      <c r="D194" s="43"/>
      <c r="E194" s="44"/>
      <c r="F194" s="4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3"/>
      <c r="D195" s="43"/>
      <c r="E195" s="44"/>
      <c r="F195" s="4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3"/>
      <c r="D196" s="43"/>
      <c r="E196" s="44"/>
      <c r="F196" s="4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3"/>
      <c r="D197" s="43"/>
      <c r="E197" s="44"/>
      <c r="F197" s="4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3"/>
      <c r="D198" s="43"/>
      <c r="E198" s="44"/>
      <c r="F198" s="4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3"/>
      <c r="D199" s="43"/>
      <c r="E199" s="44"/>
      <c r="F199" s="4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3"/>
      <c r="D200" s="43"/>
      <c r="E200" s="44"/>
      <c r="F200" s="4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3"/>
      <c r="D201" s="43"/>
      <c r="E201" s="44"/>
      <c r="F201" s="4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3"/>
      <c r="D202" s="43"/>
      <c r="E202" s="44"/>
      <c r="F202" s="4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3"/>
      <c r="D203" s="43"/>
      <c r="E203" s="44"/>
      <c r="F203" s="4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3"/>
      <c r="D204" s="43"/>
      <c r="E204" s="44"/>
      <c r="F204" s="4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3"/>
      <c r="D205" s="43"/>
      <c r="E205" s="44"/>
      <c r="F205" s="4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3"/>
      <c r="D206" s="43"/>
      <c r="E206" s="44"/>
      <c r="F206" s="4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3"/>
      <c r="D207" s="43"/>
      <c r="E207" s="44"/>
      <c r="F207" s="4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3"/>
      <c r="D208" s="43"/>
      <c r="E208" s="44"/>
      <c r="F208" s="4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3"/>
      <c r="D209" s="43"/>
      <c r="E209" s="44"/>
      <c r="F209" s="4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3"/>
      <c r="D210" s="43"/>
      <c r="E210" s="44"/>
      <c r="F210" s="4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3"/>
      <c r="D211" s="43"/>
      <c r="E211" s="44"/>
      <c r="F211" s="4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3"/>
      <c r="D212" s="43"/>
      <c r="E212" s="44"/>
      <c r="F212" s="4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3"/>
      <c r="D213" s="43"/>
      <c r="E213" s="44"/>
      <c r="F213" s="4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3"/>
      <c r="D214" s="43"/>
      <c r="E214" s="44"/>
      <c r="F214" s="4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3"/>
      <c r="D215" s="43"/>
      <c r="E215" s="44"/>
      <c r="F215" s="4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3"/>
      <c r="D216" s="43"/>
      <c r="E216" s="44"/>
      <c r="F216" s="4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3"/>
      <c r="D217" s="43"/>
      <c r="E217" s="44"/>
      <c r="F217" s="4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3"/>
      <c r="D218" s="43"/>
      <c r="E218" s="44"/>
      <c r="F218" s="4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3"/>
      <c r="D219" s="43"/>
      <c r="E219" s="44"/>
      <c r="F219" s="4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3"/>
      <c r="D220" s="43"/>
      <c r="E220" s="44"/>
      <c r="F220" s="4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3"/>
      <c r="D221" s="43"/>
      <c r="E221" s="44"/>
      <c r="F221" s="4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3"/>
      <c r="D222" s="43"/>
      <c r="E222" s="44"/>
      <c r="F222" s="4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3"/>
      <c r="D223" s="43"/>
      <c r="E223" s="44"/>
      <c r="F223" s="4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3"/>
      <c r="D224" s="43"/>
      <c r="E224" s="44"/>
      <c r="F224" s="4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3"/>
      <c r="D225" s="43"/>
      <c r="E225" s="44"/>
      <c r="F225" s="4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3"/>
      <c r="D226" s="43"/>
      <c r="E226" s="44"/>
      <c r="F226" s="4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3"/>
      <c r="D227" s="43"/>
      <c r="E227" s="44"/>
      <c r="F227" s="4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3"/>
      <c r="D228" s="43"/>
      <c r="E228" s="44"/>
      <c r="F228" s="4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3"/>
      <c r="D229" s="43"/>
      <c r="E229" s="44"/>
      <c r="F229" s="4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3"/>
      <c r="D230" s="43"/>
      <c r="E230" s="44"/>
      <c r="F230" s="4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3"/>
      <c r="D231" s="43"/>
      <c r="E231" s="44"/>
      <c r="F231" s="4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3"/>
      <c r="D232" s="43"/>
      <c r="E232" s="44"/>
      <c r="F232" s="4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3"/>
      <c r="D233" s="43"/>
      <c r="E233" s="44"/>
      <c r="F233" s="4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3"/>
      <c r="D234" s="43"/>
      <c r="E234" s="44"/>
      <c r="F234" s="4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3"/>
      <c r="D235" s="43"/>
      <c r="E235" s="44"/>
      <c r="F235" s="4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3"/>
      <c r="D236" s="43"/>
      <c r="E236" s="44"/>
      <c r="F236" s="4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3"/>
      <c r="D237" s="43"/>
      <c r="E237" s="44"/>
      <c r="F237" s="4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3"/>
      <c r="D238" s="43"/>
      <c r="E238" s="44"/>
      <c r="F238" s="4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3"/>
      <c r="D239" s="43"/>
      <c r="E239" s="44"/>
      <c r="F239" s="4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3"/>
      <c r="D240" s="43"/>
      <c r="E240" s="44"/>
      <c r="F240" s="4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3"/>
      <c r="D241" s="43"/>
      <c r="E241" s="44"/>
      <c r="F241" s="4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3"/>
      <c r="D242" s="43"/>
      <c r="E242" s="44"/>
      <c r="F242" s="4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3"/>
      <c r="D243" s="43"/>
      <c r="E243" s="44"/>
      <c r="F243" s="4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3"/>
      <c r="D244" s="43"/>
      <c r="E244" s="44"/>
      <c r="F244" s="4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3"/>
      <c r="D245" s="43"/>
      <c r="E245" s="44"/>
      <c r="F245" s="4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3"/>
      <c r="D246" s="43"/>
      <c r="E246" s="44"/>
      <c r="F246" s="4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3"/>
      <c r="D247" s="43"/>
      <c r="E247" s="44"/>
      <c r="F247" s="4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3"/>
      <c r="D248" s="43"/>
      <c r="E248" s="44"/>
      <c r="F248" s="4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3"/>
      <c r="D249" s="43"/>
      <c r="E249" s="44"/>
      <c r="F249" s="4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3"/>
      <c r="D250" s="43"/>
      <c r="E250" s="44"/>
      <c r="F250" s="4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3"/>
      <c r="D251" s="43"/>
      <c r="E251" s="44"/>
      <c r="F251" s="4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3"/>
      <c r="D252" s="43"/>
      <c r="E252" s="44"/>
      <c r="F252" s="4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3"/>
      <c r="D253" s="43"/>
      <c r="E253" s="44"/>
      <c r="F253" s="4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3"/>
      <c r="D254" s="43"/>
      <c r="E254" s="44"/>
      <c r="F254" s="4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3"/>
      <c r="D255" s="43"/>
      <c r="E255" s="44"/>
      <c r="F255" s="4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3"/>
      <c r="D256" s="43"/>
      <c r="E256" s="44"/>
      <c r="F256" s="4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3"/>
      <c r="D257" s="43"/>
      <c r="E257" s="44"/>
      <c r="F257" s="4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3"/>
      <c r="D258" s="43"/>
      <c r="E258" s="44"/>
      <c r="F258" s="4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3"/>
      <c r="D259" s="43"/>
      <c r="E259" s="44"/>
      <c r="F259" s="4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3"/>
      <c r="D260" s="43"/>
      <c r="E260" s="44"/>
      <c r="F260" s="4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3"/>
      <c r="D261" s="43"/>
      <c r="E261" s="44"/>
      <c r="F261" s="4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3"/>
      <c r="D262" s="43"/>
      <c r="E262" s="44"/>
      <c r="F262" s="4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3"/>
      <c r="D263" s="43"/>
      <c r="E263" s="44"/>
      <c r="F263" s="4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3"/>
      <c r="D264" s="43"/>
      <c r="E264" s="44"/>
      <c r="F264" s="4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3"/>
      <c r="D265" s="43"/>
      <c r="E265" s="44"/>
      <c r="F265" s="4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3"/>
      <c r="D266" s="43"/>
      <c r="E266" s="44"/>
      <c r="F266" s="4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3"/>
      <c r="D267" s="43"/>
      <c r="E267" s="44"/>
      <c r="F267" s="4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3"/>
      <c r="D268" s="43"/>
      <c r="E268" s="44"/>
      <c r="F268" s="4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3"/>
      <c r="D269" s="43"/>
      <c r="E269" s="44"/>
      <c r="F269" s="4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3"/>
      <c r="D270" s="43"/>
      <c r="E270" s="44"/>
      <c r="F270" s="4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3"/>
      <c r="D271" s="43"/>
      <c r="E271" s="44"/>
      <c r="F271" s="4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3"/>
      <c r="D272" s="43"/>
      <c r="E272" s="44"/>
      <c r="F272" s="4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3"/>
      <c r="D273" s="43"/>
      <c r="E273" s="44"/>
      <c r="F273" s="4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3"/>
      <c r="D274" s="43"/>
      <c r="E274" s="44"/>
      <c r="F274" s="4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3"/>
      <c r="D275" s="43"/>
      <c r="E275" s="44"/>
      <c r="F275" s="4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3"/>
      <c r="D276" s="43"/>
      <c r="E276" s="44"/>
      <c r="F276" s="4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3"/>
      <c r="D277" s="43"/>
      <c r="E277" s="44"/>
      <c r="F277" s="4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3"/>
      <c r="D278" s="43"/>
      <c r="E278" s="44"/>
      <c r="F278" s="4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3"/>
      <c r="D279" s="43"/>
      <c r="E279" s="44"/>
      <c r="F279" s="4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3"/>
      <c r="D280" s="43"/>
      <c r="E280" s="44"/>
      <c r="F280" s="4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3"/>
      <c r="D281" s="43"/>
      <c r="E281" s="44"/>
      <c r="F281" s="4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3"/>
      <c r="D282" s="43"/>
      <c r="E282" s="44"/>
      <c r="F282" s="4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3"/>
      <c r="D283" s="43"/>
      <c r="E283" s="44"/>
      <c r="F283" s="4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3"/>
      <c r="D284" s="43"/>
      <c r="E284" s="44"/>
      <c r="F284" s="4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3"/>
      <c r="D285" s="43"/>
      <c r="E285" s="44"/>
      <c r="F285" s="4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3"/>
      <c r="D286" s="43"/>
      <c r="E286" s="44"/>
      <c r="F286" s="4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3"/>
      <c r="D287" s="43"/>
      <c r="E287" s="44"/>
      <c r="F287" s="4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3"/>
      <c r="D288" s="43"/>
      <c r="E288" s="44"/>
      <c r="F288" s="4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3"/>
      <c r="D289" s="43"/>
      <c r="E289" s="44"/>
      <c r="F289" s="4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3"/>
      <c r="D290" s="43"/>
      <c r="E290" s="44"/>
      <c r="F290" s="4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3"/>
      <c r="D291" s="43"/>
      <c r="E291" s="44"/>
      <c r="F291" s="4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3"/>
      <c r="D292" s="43"/>
      <c r="E292" s="44"/>
      <c r="F292" s="4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3"/>
      <c r="D293" s="43"/>
      <c r="E293" s="44"/>
      <c r="F293" s="4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3"/>
      <c r="D294" s="43"/>
      <c r="E294" s="44"/>
      <c r="F294" s="4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3"/>
      <c r="D295" s="43"/>
      <c r="E295" s="44"/>
      <c r="F295" s="4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3"/>
      <c r="D296" s="43"/>
      <c r="E296" s="44"/>
      <c r="F296" s="4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3"/>
      <c r="D297" s="43"/>
      <c r="E297" s="44"/>
      <c r="F297" s="4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3"/>
      <c r="D298" s="43"/>
      <c r="E298" s="44"/>
      <c r="F298" s="4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3"/>
      <c r="D299" s="43"/>
      <c r="E299" s="44"/>
      <c r="F299" s="4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3"/>
      <c r="D300" s="43"/>
      <c r="E300" s="44"/>
      <c r="F300" s="4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3"/>
      <c r="D301" s="43"/>
      <c r="E301" s="44"/>
      <c r="F301" s="4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3"/>
      <c r="D302" s="43"/>
      <c r="E302" s="44"/>
      <c r="F302" s="4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3"/>
      <c r="D303" s="43"/>
      <c r="E303" s="44"/>
      <c r="F303" s="4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3"/>
      <c r="D304" s="43"/>
      <c r="E304" s="44"/>
      <c r="F304" s="4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3"/>
      <c r="D305" s="43"/>
      <c r="E305" s="44"/>
      <c r="F305" s="4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3"/>
      <c r="D306" s="43"/>
      <c r="E306" s="44"/>
      <c r="F306" s="4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3"/>
      <c r="D307" s="43"/>
      <c r="E307" s="44"/>
      <c r="F307" s="4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3"/>
      <c r="D308" s="43"/>
      <c r="E308" s="44"/>
      <c r="F308" s="4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3"/>
      <c r="D309" s="43"/>
      <c r="E309" s="44"/>
      <c r="F309" s="4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3"/>
      <c r="D310" s="43"/>
      <c r="E310" s="44"/>
      <c r="F310" s="4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3"/>
      <c r="D311" s="43"/>
      <c r="E311" s="44"/>
      <c r="F311" s="4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3"/>
      <c r="D312" s="43"/>
      <c r="E312" s="44"/>
      <c r="F312" s="4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3"/>
      <c r="D313" s="43"/>
      <c r="E313" s="44"/>
      <c r="F313" s="4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3"/>
      <c r="D314" s="43"/>
      <c r="E314" s="44"/>
      <c r="F314" s="4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3"/>
      <c r="D315" s="43"/>
      <c r="E315" s="44"/>
      <c r="F315" s="4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3"/>
      <c r="D316" s="43"/>
      <c r="E316" s="44"/>
      <c r="F316" s="4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3"/>
      <c r="D317" s="43"/>
      <c r="E317" s="44"/>
      <c r="F317" s="4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3"/>
      <c r="D318" s="43"/>
      <c r="E318" s="44"/>
      <c r="F318" s="4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3"/>
      <c r="D319" s="43"/>
      <c r="E319" s="44"/>
      <c r="F319" s="4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3"/>
      <c r="D320" s="43"/>
      <c r="E320" s="44"/>
      <c r="F320" s="4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3"/>
      <c r="D321" s="43"/>
      <c r="E321" s="44"/>
      <c r="F321" s="4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3"/>
      <c r="D322" s="43"/>
      <c r="E322" s="44"/>
      <c r="F322" s="4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3"/>
      <c r="D323" s="43"/>
      <c r="E323" s="44"/>
      <c r="F323" s="4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3"/>
      <c r="D324" s="43"/>
      <c r="E324" s="44"/>
      <c r="F324" s="4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3"/>
      <c r="D325" s="43"/>
      <c r="E325" s="44"/>
      <c r="F325" s="4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3"/>
      <c r="D326" s="43"/>
      <c r="E326" s="44"/>
      <c r="F326" s="4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3"/>
      <c r="D327" s="43"/>
      <c r="E327" s="44"/>
      <c r="F327" s="4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3"/>
      <c r="D328" s="43"/>
      <c r="E328" s="44"/>
      <c r="F328" s="4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3"/>
      <c r="D329" s="43"/>
      <c r="E329" s="44"/>
      <c r="F329" s="4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3"/>
      <c r="D330" s="43"/>
      <c r="E330" s="44"/>
      <c r="F330" s="4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3"/>
      <c r="D331" s="43"/>
      <c r="E331" s="44"/>
      <c r="F331" s="4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3"/>
      <c r="D332" s="43"/>
      <c r="E332" s="44"/>
      <c r="F332" s="4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3"/>
      <c r="D333" s="43"/>
      <c r="E333" s="44"/>
      <c r="F333" s="4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3"/>
      <c r="D334" s="43"/>
      <c r="E334" s="44"/>
      <c r="F334" s="4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3"/>
      <c r="D335" s="43"/>
      <c r="E335" s="44"/>
      <c r="F335" s="4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3"/>
      <c r="D336" s="43"/>
      <c r="E336" s="44"/>
      <c r="F336" s="4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3"/>
      <c r="D337" s="43"/>
      <c r="E337" s="44"/>
      <c r="F337" s="4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3"/>
      <c r="D338" s="43"/>
      <c r="E338" s="44"/>
      <c r="F338" s="4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3"/>
      <c r="D339" s="43"/>
      <c r="E339" s="44"/>
      <c r="F339" s="4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3"/>
      <c r="D340" s="43"/>
      <c r="E340" s="44"/>
      <c r="F340" s="4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3"/>
      <c r="D341" s="43"/>
      <c r="E341" s="44"/>
      <c r="F341" s="4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3"/>
      <c r="D342" s="43"/>
      <c r="E342" s="44"/>
      <c r="F342" s="4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3"/>
      <c r="D343" s="43"/>
      <c r="E343" s="44"/>
      <c r="F343" s="4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3"/>
      <c r="D344" s="43"/>
      <c r="E344" s="44"/>
      <c r="F344" s="4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3"/>
      <c r="D345" s="43"/>
      <c r="E345" s="44"/>
      <c r="F345" s="4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3"/>
      <c r="D346" s="43"/>
      <c r="E346" s="44"/>
      <c r="F346" s="4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3"/>
      <c r="D347" s="43"/>
      <c r="E347" s="44"/>
      <c r="F347" s="4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3"/>
      <c r="D348" s="43"/>
      <c r="E348" s="44"/>
      <c r="F348" s="4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3"/>
      <c r="D349" s="43"/>
      <c r="E349" s="44"/>
      <c r="F349" s="4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3"/>
      <c r="D350" s="43"/>
      <c r="E350" s="44"/>
      <c r="F350" s="4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3"/>
      <c r="D351" s="43"/>
      <c r="E351" s="44"/>
      <c r="F351" s="4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3"/>
      <c r="D352" s="43"/>
      <c r="E352" s="44"/>
      <c r="F352" s="4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3"/>
      <c r="D353" s="43"/>
      <c r="E353" s="44"/>
      <c r="F353" s="4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3"/>
      <c r="D354" s="43"/>
      <c r="E354" s="44"/>
      <c r="F354" s="4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3"/>
      <c r="D355" s="43"/>
      <c r="E355" s="44"/>
      <c r="F355" s="4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3"/>
      <c r="D356" s="43"/>
      <c r="E356" s="44"/>
      <c r="F356" s="4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3"/>
      <c r="D357" s="43"/>
      <c r="E357" s="44"/>
      <c r="F357" s="4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3"/>
      <c r="D358" s="43"/>
      <c r="E358" s="44"/>
      <c r="F358" s="4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3"/>
      <c r="D359" s="43"/>
      <c r="E359" s="44"/>
      <c r="F359" s="4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3"/>
      <c r="D360" s="43"/>
      <c r="E360" s="44"/>
      <c r="F360" s="4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3"/>
      <c r="D361" s="43"/>
      <c r="E361" s="44"/>
      <c r="F361" s="4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3"/>
      <c r="D362" s="43"/>
      <c r="E362" s="44"/>
      <c r="F362" s="4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3"/>
      <c r="D363" s="43"/>
      <c r="E363" s="44"/>
      <c r="F363" s="4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3"/>
      <c r="D364" s="43"/>
      <c r="E364" s="44"/>
      <c r="F364" s="4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3"/>
      <c r="D365" s="43"/>
      <c r="E365" s="44"/>
      <c r="F365" s="4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3"/>
      <c r="D366" s="43"/>
      <c r="E366" s="44"/>
      <c r="F366" s="4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3"/>
      <c r="D367" s="43"/>
      <c r="E367" s="44"/>
      <c r="F367" s="4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3"/>
      <c r="D368" s="43"/>
      <c r="E368" s="44"/>
      <c r="F368" s="4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3"/>
      <c r="D369" s="43"/>
      <c r="E369" s="44"/>
      <c r="F369" s="4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3"/>
      <c r="D370" s="43"/>
      <c r="E370" s="44"/>
      <c r="F370" s="4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3"/>
      <c r="D371" s="43"/>
      <c r="E371" s="44"/>
      <c r="F371" s="4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3"/>
      <c r="D372" s="43"/>
      <c r="E372" s="44"/>
      <c r="F372" s="4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3"/>
      <c r="D373" s="43"/>
      <c r="E373" s="44"/>
      <c r="F373" s="4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3"/>
      <c r="D374" s="43"/>
      <c r="E374" s="44"/>
      <c r="F374" s="4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3"/>
      <c r="D375" s="43"/>
      <c r="E375" s="44"/>
      <c r="F375" s="4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3"/>
      <c r="D376" s="43"/>
      <c r="E376" s="44"/>
      <c r="F376" s="4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3"/>
      <c r="D377" s="43"/>
      <c r="E377" s="44"/>
      <c r="F377" s="4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3"/>
      <c r="D378" s="43"/>
      <c r="E378" s="44"/>
      <c r="F378" s="4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3"/>
      <c r="D379" s="43"/>
      <c r="E379" s="44"/>
      <c r="F379" s="4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3"/>
      <c r="D380" s="43"/>
      <c r="E380" s="44"/>
      <c r="F380" s="4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3"/>
      <c r="D381" s="43"/>
      <c r="E381" s="44"/>
      <c r="F381" s="4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3"/>
      <c r="D382" s="43"/>
      <c r="E382" s="44"/>
      <c r="F382" s="4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3"/>
      <c r="D383" s="43"/>
      <c r="E383" s="44"/>
      <c r="F383" s="4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3"/>
      <c r="D384" s="43"/>
      <c r="E384" s="44"/>
      <c r="F384" s="4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3"/>
      <c r="D385" s="43"/>
      <c r="E385" s="44"/>
      <c r="F385" s="4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3"/>
      <c r="D386" s="43"/>
      <c r="E386" s="44"/>
      <c r="F386" s="4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3"/>
      <c r="D387" s="43"/>
      <c r="E387" s="44"/>
      <c r="F387" s="4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3"/>
      <c r="D388" s="43"/>
      <c r="E388" s="44"/>
      <c r="F388" s="4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3"/>
      <c r="D389" s="43"/>
      <c r="E389" s="44"/>
      <c r="F389" s="4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3"/>
      <c r="D390" s="43"/>
      <c r="E390" s="44"/>
      <c r="F390" s="4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3"/>
      <c r="D391" s="43"/>
      <c r="E391" s="44"/>
      <c r="F391" s="4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3"/>
      <c r="D392" s="43"/>
      <c r="E392" s="44"/>
      <c r="F392" s="4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3"/>
      <c r="D393" s="43"/>
      <c r="E393" s="44"/>
      <c r="F393" s="4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3"/>
      <c r="D394" s="43"/>
      <c r="E394" s="44"/>
      <c r="F394" s="4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3"/>
      <c r="D395" s="43"/>
      <c r="E395" s="44"/>
      <c r="F395" s="4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3"/>
      <c r="D396" s="43"/>
      <c r="E396" s="44"/>
      <c r="F396" s="4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3"/>
      <c r="D397" s="43"/>
      <c r="E397" s="44"/>
      <c r="F397" s="4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3"/>
      <c r="D398" s="43"/>
      <c r="E398" s="44"/>
      <c r="F398" s="4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3"/>
      <c r="D399" s="43"/>
      <c r="E399" s="44"/>
      <c r="F399" s="4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3"/>
      <c r="D400" s="43"/>
      <c r="E400" s="44"/>
      <c r="F400" s="4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3"/>
      <c r="D401" s="43"/>
      <c r="E401" s="44"/>
      <c r="F401" s="4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3"/>
      <c r="D402" s="43"/>
      <c r="E402" s="44"/>
      <c r="F402" s="4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3"/>
      <c r="D403" s="43"/>
      <c r="E403" s="44"/>
      <c r="F403" s="4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3"/>
      <c r="D404" s="43"/>
      <c r="E404" s="44"/>
      <c r="F404" s="4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3"/>
      <c r="D405" s="43"/>
      <c r="E405" s="44"/>
      <c r="F405" s="4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3"/>
      <c r="D406" s="43"/>
      <c r="E406" s="44"/>
      <c r="F406" s="4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3"/>
      <c r="D407" s="43"/>
      <c r="E407" s="44"/>
      <c r="F407" s="4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3"/>
      <c r="D408" s="43"/>
      <c r="E408" s="44"/>
      <c r="F408" s="4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3"/>
      <c r="D409" s="43"/>
      <c r="E409" s="44"/>
      <c r="F409" s="4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3"/>
      <c r="D410" s="43"/>
      <c r="E410" s="44"/>
      <c r="F410" s="4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3"/>
      <c r="D411" s="43"/>
      <c r="E411" s="44"/>
      <c r="F411" s="4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3"/>
      <c r="D412" s="43"/>
      <c r="E412" s="44"/>
      <c r="F412" s="4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3"/>
      <c r="D413" s="43"/>
      <c r="E413" s="44"/>
      <c r="F413" s="4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3"/>
      <c r="D414" s="43"/>
      <c r="E414" s="44"/>
      <c r="F414" s="4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3"/>
      <c r="D415" s="43"/>
      <c r="E415" s="44"/>
      <c r="F415" s="4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3"/>
      <c r="D416" s="43"/>
      <c r="E416" s="44"/>
      <c r="F416" s="4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3"/>
      <c r="D417" s="43"/>
      <c r="E417" s="44"/>
      <c r="F417" s="4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3"/>
      <c r="D418" s="43"/>
      <c r="E418" s="44"/>
      <c r="F418" s="4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3"/>
      <c r="D419" s="43"/>
      <c r="E419" s="44"/>
      <c r="F419" s="4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3"/>
      <c r="D420" s="43"/>
      <c r="E420" s="44"/>
      <c r="F420" s="4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3"/>
      <c r="D421" s="43"/>
      <c r="E421" s="44"/>
      <c r="F421" s="4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3"/>
      <c r="D422" s="43"/>
      <c r="E422" s="44"/>
      <c r="F422" s="4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3"/>
      <c r="D423" s="43"/>
      <c r="E423" s="44"/>
      <c r="F423" s="4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3"/>
      <c r="D424" s="43"/>
      <c r="E424" s="44"/>
      <c r="F424" s="4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3"/>
      <c r="D425" s="43"/>
      <c r="E425" s="44"/>
      <c r="F425" s="4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3"/>
      <c r="D426" s="43"/>
      <c r="E426" s="44"/>
      <c r="F426" s="4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3"/>
      <c r="D427" s="43"/>
      <c r="E427" s="44"/>
      <c r="F427" s="4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3"/>
      <c r="D428" s="43"/>
      <c r="E428" s="44"/>
      <c r="F428" s="4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3"/>
      <c r="D429" s="43"/>
      <c r="E429" s="44"/>
      <c r="F429" s="4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3"/>
      <c r="D430" s="43"/>
      <c r="E430" s="44"/>
      <c r="F430" s="4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3"/>
      <c r="D431" s="43"/>
      <c r="E431" s="44"/>
      <c r="F431" s="4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3"/>
      <c r="D432" s="43"/>
      <c r="E432" s="44"/>
      <c r="F432" s="4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3"/>
      <c r="D433" s="43"/>
      <c r="E433" s="44"/>
      <c r="F433" s="4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3"/>
      <c r="D434" s="43"/>
      <c r="E434" s="44"/>
      <c r="F434" s="4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3"/>
      <c r="D435" s="43"/>
      <c r="E435" s="44"/>
      <c r="F435" s="4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3"/>
      <c r="D436" s="43"/>
      <c r="E436" s="44"/>
      <c r="F436" s="4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3"/>
      <c r="D437" s="43"/>
      <c r="E437" s="44"/>
      <c r="F437" s="4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3"/>
      <c r="D438" s="43"/>
      <c r="E438" s="44"/>
      <c r="F438" s="4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3"/>
      <c r="D439" s="43"/>
      <c r="E439" s="44"/>
      <c r="F439" s="4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3"/>
      <c r="D440" s="43"/>
      <c r="E440" s="44"/>
      <c r="F440" s="4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3"/>
      <c r="D441" s="43"/>
      <c r="E441" s="44"/>
      <c r="F441" s="4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3"/>
      <c r="D442" s="43"/>
      <c r="E442" s="44"/>
      <c r="F442" s="4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3"/>
      <c r="D443" s="43"/>
      <c r="E443" s="44"/>
      <c r="F443" s="4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3"/>
      <c r="D444" s="43"/>
      <c r="E444" s="44"/>
      <c r="F444" s="4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3"/>
      <c r="D445" s="43"/>
      <c r="E445" s="44"/>
      <c r="F445" s="4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3"/>
      <c r="D446" s="43"/>
      <c r="E446" s="44"/>
      <c r="F446" s="4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3"/>
      <c r="D447" s="43"/>
      <c r="E447" s="44"/>
      <c r="F447" s="4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3"/>
      <c r="D448" s="43"/>
      <c r="E448" s="44"/>
      <c r="F448" s="4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3"/>
      <c r="D449" s="43"/>
      <c r="E449" s="44"/>
      <c r="F449" s="4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3"/>
      <c r="D450" s="43"/>
      <c r="E450" s="44"/>
      <c r="F450" s="4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3"/>
      <c r="D451" s="43"/>
      <c r="E451" s="44"/>
      <c r="F451" s="4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3"/>
      <c r="D452" s="43"/>
      <c r="E452" s="44"/>
      <c r="F452" s="4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3"/>
      <c r="D453" s="43"/>
      <c r="E453" s="44"/>
      <c r="F453" s="4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3"/>
      <c r="D454" s="43"/>
      <c r="E454" s="44"/>
      <c r="F454" s="4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3"/>
      <c r="D455" s="43"/>
      <c r="E455" s="44"/>
      <c r="F455" s="4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3"/>
      <c r="D456" s="43"/>
      <c r="E456" s="44"/>
      <c r="F456" s="4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3"/>
      <c r="D457" s="43"/>
      <c r="E457" s="44"/>
      <c r="F457" s="4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3"/>
      <c r="D458" s="43"/>
      <c r="E458" s="44"/>
      <c r="F458" s="4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3"/>
      <c r="D459" s="43"/>
      <c r="E459" s="44"/>
      <c r="F459" s="4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3"/>
      <c r="D460" s="43"/>
      <c r="E460" s="44"/>
      <c r="F460" s="4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3"/>
      <c r="D461" s="43"/>
      <c r="E461" s="44"/>
      <c r="F461" s="4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3"/>
      <c r="D462" s="43"/>
      <c r="E462" s="44"/>
      <c r="F462" s="4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3"/>
      <c r="D463" s="43"/>
      <c r="E463" s="44"/>
      <c r="F463" s="4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3"/>
      <c r="D464" s="43"/>
      <c r="E464" s="44"/>
      <c r="F464" s="4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3"/>
      <c r="D465" s="43"/>
      <c r="E465" s="44"/>
      <c r="F465" s="4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3"/>
      <c r="D466" s="43"/>
      <c r="E466" s="44"/>
      <c r="F466" s="4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3"/>
      <c r="D467" s="43"/>
      <c r="E467" s="44"/>
      <c r="F467" s="4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3"/>
      <c r="D468" s="43"/>
      <c r="E468" s="44"/>
      <c r="F468" s="4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3"/>
      <c r="D469" s="43"/>
      <c r="E469" s="44"/>
      <c r="F469" s="4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3"/>
      <c r="D470" s="43"/>
      <c r="E470" s="44"/>
      <c r="F470" s="4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3"/>
      <c r="D471" s="43"/>
      <c r="E471" s="44"/>
      <c r="F471" s="4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3"/>
      <c r="D472" s="43"/>
      <c r="E472" s="44"/>
      <c r="F472" s="4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3"/>
      <c r="D473" s="43"/>
      <c r="E473" s="44"/>
      <c r="F473" s="4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3"/>
      <c r="D474" s="43"/>
      <c r="E474" s="44"/>
      <c r="F474" s="4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3"/>
      <c r="D475" s="43"/>
      <c r="E475" s="44"/>
      <c r="F475" s="4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3"/>
      <c r="D476" s="43"/>
      <c r="E476" s="44"/>
      <c r="F476" s="4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3"/>
      <c r="D477" s="43"/>
      <c r="E477" s="44"/>
      <c r="F477" s="4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3"/>
      <c r="D478" s="43"/>
      <c r="E478" s="44"/>
      <c r="F478" s="4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3"/>
      <c r="D479" s="43"/>
      <c r="E479" s="44"/>
      <c r="F479" s="4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3"/>
      <c r="D480" s="43"/>
      <c r="E480" s="44"/>
      <c r="F480" s="4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3"/>
      <c r="D481" s="43"/>
      <c r="E481" s="44"/>
      <c r="F481" s="4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3"/>
      <c r="D482" s="43"/>
      <c r="E482" s="44"/>
      <c r="F482" s="4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3"/>
      <c r="D483" s="43"/>
      <c r="E483" s="44"/>
      <c r="F483" s="4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3"/>
      <c r="D484" s="43"/>
      <c r="E484" s="44"/>
      <c r="F484" s="4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3"/>
      <c r="D485" s="43"/>
      <c r="E485" s="44"/>
      <c r="F485" s="4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3"/>
      <c r="D486" s="43"/>
      <c r="E486" s="44"/>
      <c r="F486" s="4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3"/>
      <c r="D487" s="43"/>
      <c r="E487" s="44"/>
      <c r="F487" s="4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3"/>
      <c r="D488" s="43"/>
      <c r="E488" s="44"/>
      <c r="F488" s="4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3"/>
      <c r="D489" s="43"/>
      <c r="E489" s="44"/>
      <c r="F489" s="4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3"/>
      <c r="D490" s="43"/>
      <c r="E490" s="44"/>
      <c r="F490" s="4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3"/>
      <c r="D491" s="43"/>
      <c r="E491" s="44"/>
      <c r="F491" s="4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3"/>
      <c r="D492" s="43"/>
      <c r="E492" s="44"/>
      <c r="F492" s="4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3"/>
      <c r="D493" s="43"/>
      <c r="E493" s="44"/>
      <c r="F493" s="4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3"/>
      <c r="D494" s="43"/>
      <c r="E494" s="44"/>
      <c r="F494" s="4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3"/>
      <c r="D495" s="43"/>
      <c r="E495" s="44"/>
      <c r="F495" s="4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3"/>
      <c r="D496" s="43"/>
      <c r="E496" s="44"/>
      <c r="F496" s="4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3"/>
      <c r="D497" s="43"/>
      <c r="E497" s="44"/>
      <c r="F497" s="4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3"/>
      <c r="D498" s="43"/>
      <c r="E498" s="44"/>
      <c r="F498" s="4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3"/>
      <c r="D499" s="43"/>
      <c r="E499" s="44"/>
      <c r="F499" s="4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3"/>
      <c r="D500" s="43"/>
      <c r="E500" s="44"/>
      <c r="F500" s="4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3"/>
      <c r="D501" s="43"/>
      <c r="E501" s="44"/>
      <c r="F501" s="4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3"/>
      <c r="D502" s="43"/>
      <c r="E502" s="44"/>
      <c r="F502" s="4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3"/>
      <c r="D503" s="43"/>
      <c r="E503" s="44"/>
      <c r="F503" s="4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3"/>
      <c r="D504" s="43"/>
      <c r="E504" s="44"/>
      <c r="F504" s="4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3"/>
      <c r="D505" s="43"/>
      <c r="E505" s="44"/>
      <c r="F505" s="4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3"/>
      <c r="D506" s="43"/>
      <c r="E506" s="44"/>
      <c r="F506" s="4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3"/>
      <c r="D507" s="43"/>
      <c r="E507" s="44"/>
      <c r="F507" s="4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3"/>
      <c r="D508" s="43"/>
      <c r="E508" s="44"/>
      <c r="F508" s="4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3"/>
      <c r="D509" s="43"/>
      <c r="E509" s="44"/>
      <c r="F509" s="4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3"/>
      <c r="D510" s="43"/>
      <c r="E510" s="44"/>
      <c r="F510" s="4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3"/>
      <c r="D511" s="43"/>
      <c r="E511" s="44"/>
      <c r="F511" s="4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3"/>
      <c r="D512" s="43"/>
      <c r="E512" s="44"/>
      <c r="F512" s="4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3"/>
      <c r="D513" s="43"/>
      <c r="E513" s="44"/>
      <c r="F513" s="4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3"/>
      <c r="D514" s="43"/>
      <c r="E514" s="44"/>
      <c r="F514" s="4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3"/>
      <c r="D515" s="43"/>
      <c r="E515" s="44"/>
      <c r="F515" s="4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3"/>
      <c r="D516" s="43"/>
      <c r="E516" s="44"/>
      <c r="F516" s="4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3"/>
      <c r="D517" s="43"/>
      <c r="E517" s="44"/>
      <c r="F517" s="4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3"/>
      <c r="D518" s="43"/>
      <c r="E518" s="44"/>
      <c r="F518" s="4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3"/>
      <c r="D519" s="43"/>
      <c r="E519" s="44"/>
      <c r="F519" s="4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3"/>
      <c r="D520" s="43"/>
      <c r="E520" s="44"/>
      <c r="F520" s="4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3"/>
      <c r="D521" s="43"/>
      <c r="E521" s="44"/>
      <c r="F521" s="4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3"/>
      <c r="D522" s="43"/>
      <c r="E522" s="44"/>
      <c r="F522" s="4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3"/>
      <c r="D523" s="43"/>
      <c r="E523" s="44"/>
      <c r="F523" s="4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3"/>
      <c r="D524" s="43"/>
      <c r="E524" s="44"/>
      <c r="F524" s="4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3"/>
      <c r="D525" s="43"/>
      <c r="E525" s="44"/>
      <c r="F525" s="4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3"/>
      <c r="D526" s="43"/>
      <c r="E526" s="44"/>
      <c r="F526" s="4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3"/>
      <c r="D527" s="43"/>
      <c r="E527" s="44"/>
      <c r="F527" s="4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3"/>
      <c r="D528" s="43"/>
      <c r="E528" s="44"/>
      <c r="F528" s="4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3"/>
      <c r="D529" s="43"/>
      <c r="E529" s="44"/>
      <c r="F529" s="4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3"/>
      <c r="D530" s="43"/>
      <c r="E530" s="44"/>
      <c r="F530" s="4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3"/>
      <c r="D531" s="43"/>
      <c r="E531" s="44"/>
      <c r="F531" s="4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3"/>
      <c r="D532" s="43"/>
      <c r="E532" s="44"/>
      <c r="F532" s="4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3"/>
      <c r="D533" s="43"/>
      <c r="E533" s="44"/>
      <c r="F533" s="4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3"/>
      <c r="D534" s="43"/>
      <c r="E534" s="44"/>
      <c r="F534" s="4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3"/>
      <c r="D535" s="43"/>
      <c r="E535" s="44"/>
      <c r="F535" s="4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3"/>
      <c r="D536" s="43"/>
      <c r="E536" s="44"/>
      <c r="F536" s="4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3"/>
      <c r="D537" s="43"/>
      <c r="E537" s="44"/>
      <c r="F537" s="4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3"/>
      <c r="D538" s="43"/>
      <c r="E538" s="44"/>
      <c r="F538" s="4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3"/>
      <c r="D539" s="43"/>
      <c r="E539" s="44"/>
      <c r="F539" s="4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3"/>
      <c r="D540" s="43"/>
      <c r="E540" s="44"/>
      <c r="F540" s="4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3"/>
      <c r="D541" s="43"/>
      <c r="E541" s="44"/>
      <c r="F541" s="4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3"/>
      <c r="D542" s="43"/>
      <c r="E542" s="44"/>
      <c r="F542" s="4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3"/>
      <c r="D543" s="43"/>
      <c r="E543" s="44"/>
      <c r="F543" s="4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3"/>
      <c r="D544" s="43"/>
      <c r="E544" s="44"/>
      <c r="F544" s="4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3"/>
      <c r="D545" s="43"/>
      <c r="E545" s="44"/>
      <c r="F545" s="4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3"/>
      <c r="D546" s="43"/>
      <c r="E546" s="44"/>
      <c r="F546" s="4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3"/>
      <c r="D547" s="43"/>
      <c r="E547" s="44"/>
      <c r="F547" s="4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3"/>
      <c r="D548" s="43"/>
      <c r="E548" s="44"/>
      <c r="F548" s="4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3"/>
      <c r="D549" s="43"/>
      <c r="E549" s="44"/>
      <c r="F549" s="4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3"/>
      <c r="D550" s="43"/>
      <c r="E550" s="44"/>
      <c r="F550" s="4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3"/>
      <c r="D551" s="43"/>
      <c r="E551" s="44"/>
      <c r="F551" s="4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3"/>
      <c r="D552" s="43"/>
      <c r="E552" s="44"/>
      <c r="F552" s="4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3"/>
      <c r="D553" s="43"/>
      <c r="E553" s="44"/>
      <c r="F553" s="4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3"/>
      <c r="D554" s="43"/>
      <c r="E554" s="44"/>
      <c r="F554" s="4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3"/>
      <c r="D555" s="43"/>
      <c r="E555" s="44"/>
      <c r="F555" s="4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3"/>
      <c r="D556" s="43"/>
      <c r="E556" s="44"/>
      <c r="F556" s="4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3"/>
      <c r="D557" s="43"/>
      <c r="E557" s="44"/>
      <c r="F557" s="4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3"/>
      <c r="D558" s="43"/>
      <c r="E558" s="44"/>
      <c r="F558" s="4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3"/>
      <c r="D559" s="43"/>
      <c r="E559" s="44"/>
      <c r="F559" s="4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3"/>
      <c r="D560" s="43"/>
      <c r="E560" s="44"/>
      <c r="F560" s="4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3"/>
      <c r="D561" s="43"/>
      <c r="E561" s="44"/>
      <c r="F561" s="4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3"/>
      <c r="D562" s="43"/>
      <c r="E562" s="44"/>
      <c r="F562" s="4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3"/>
      <c r="D563" s="43"/>
      <c r="E563" s="44"/>
      <c r="F563" s="4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3"/>
      <c r="D564" s="43"/>
      <c r="E564" s="44"/>
      <c r="F564" s="4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3"/>
      <c r="D565" s="43"/>
      <c r="E565" s="44"/>
      <c r="F565" s="4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3"/>
      <c r="D566" s="43"/>
      <c r="E566" s="44"/>
      <c r="F566" s="4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3"/>
      <c r="D567" s="43"/>
      <c r="E567" s="44"/>
      <c r="F567" s="4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3"/>
      <c r="D568" s="43"/>
      <c r="E568" s="44"/>
      <c r="F568" s="4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3"/>
      <c r="D569" s="43"/>
      <c r="E569" s="44"/>
      <c r="F569" s="4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3"/>
      <c r="D570" s="43"/>
      <c r="E570" s="44"/>
      <c r="F570" s="4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3"/>
      <c r="D571" s="43"/>
      <c r="E571" s="44"/>
      <c r="F571" s="4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3"/>
      <c r="D572" s="43"/>
      <c r="E572" s="44"/>
      <c r="F572" s="4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3"/>
      <c r="D573" s="43"/>
      <c r="E573" s="44"/>
      <c r="F573" s="4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3"/>
      <c r="D574" s="43"/>
      <c r="E574" s="44"/>
      <c r="F574" s="4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3"/>
      <c r="D575" s="43"/>
      <c r="E575" s="44"/>
      <c r="F575" s="4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3"/>
      <c r="D576" s="43"/>
      <c r="E576" s="44"/>
      <c r="F576" s="4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3"/>
      <c r="D577" s="43"/>
      <c r="E577" s="44"/>
      <c r="F577" s="4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3"/>
      <c r="D578" s="43"/>
      <c r="E578" s="44"/>
      <c r="F578" s="4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3"/>
      <c r="D579" s="43"/>
      <c r="E579" s="44"/>
      <c r="F579" s="4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3"/>
      <c r="D580" s="43"/>
      <c r="E580" s="44"/>
      <c r="F580" s="4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3"/>
      <c r="D581" s="43"/>
      <c r="E581" s="44"/>
      <c r="F581" s="4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3"/>
      <c r="D582" s="43"/>
      <c r="E582" s="44"/>
      <c r="F582" s="4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3"/>
      <c r="D583" s="43"/>
      <c r="E583" s="44"/>
      <c r="F583" s="4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3"/>
      <c r="D584" s="43"/>
      <c r="E584" s="44"/>
      <c r="F584" s="4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3"/>
      <c r="D585" s="43"/>
      <c r="E585" s="44"/>
      <c r="F585" s="4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3"/>
      <c r="D586" s="43"/>
      <c r="E586" s="44"/>
      <c r="F586" s="4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3"/>
      <c r="D587" s="43"/>
      <c r="E587" s="44"/>
      <c r="F587" s="4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3"/>
      <c r="D588" s="43"/>
      <c r="E588" s="44"/>
      <c r="F588" s="4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3"/>
      <c r="D589" s="43"/>
      <c r="E589" s="44"/>
      <c r="F589" s="4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3"/>
      <c r="D590" s="43"/>
      <c r="E590" s="44"/>
      <c r="F590" s="4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3"/>
      <c r="D591" s="43"/>
      <c r="E591" s="44"/>
      <c r="F591" s="4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3"/>
      <c r="D592" s="43"/>
      <c r="E592" s="44"/>
      <c r="F592" s="4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3"/>
      <c r="D593" s="43"/>
      <c r="E593" s="44"/>
      <c r="F593" s="4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3"/>
      <c r="D594" s="43"/>
      <c r="E594" s="44"/>
      <c r="F594" s="4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3"/>
      <c r="D595" s="43"/>
      <c r="E595" s="44"/>
      <c r="F595" s="4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3"/>
      <c r="D596" s="43"/>
      <c r="E596" s="44"/>
      <c r="F596" s="4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3"/>
      <c r="D597" s="43"/>
      <c r="E597" s="44"/>
      <c r="F597" s="4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3"/>
      <c r="D598" s="43"/>
      <c r="E598" s="44"/>
      <c r="F598" s="4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3"/>
      <c r="D599" s="43"/>
      <c r="E599" s="44"/>
      <c r="F599" s="4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3"/>
      <c r="D600" s="43"/>
      <c r="E600" s="44"/>
      <c r="F600" s="4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3"/>
      <c r="D601" s="43"/>
      <c r="E601" s="44"/>
      <c r="F601" s="4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3"/>
      <c r="D602" s="43"/>
      <c r="E602" s="44"/>
      <c r="F602" s="4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3"/>
      <c r="D603" s="43"/>
      <c r="E603" s="44"/>
      <c r="F603" s="4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3"/>
      <c r="D604" s="43"/>
      <c r="E604" s="44"/>
      <c r="F604" s="4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3"/>
      <c r="D605" s="43"/>
      <c r="E605" s="44"/>
      <c r="F605" s="4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3"/>
      <c r="D606" s="43"/>
      <c r="E606" s="44"/>
      <c r="F606" s="4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3"/>
      <c r="D607" s="43"/>
      <c r="E607" s="44"/>
      <c r="F607" s="4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3"/>
      <c r="D608" s="43"/>
      <c r="E608" s="44"/>
      <c r="F608" s="4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3"/>
      <c r="D609" s="43"/>
      <c r="E609" s="44"/>
      <c r="F609" s="4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3"/>
      <c r="D610" s="43"/>
      <c r="E610" s="44"/>
      <c r="F610" s="4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3"/>
      <c r="D611" s="43"/>
      <c r="E611" s="44"/>
      <c r="F611" s="4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3"/>
      <c r="D612" s="43"/>
      <c r="E612" s="44"/>
      <c r="F612" s="4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3"/>
      <c r="D613" s="43"/>
      <c r="E613" s="44"/>
      <c r="F613" s="4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3"/>
      <c r="D614" s="43"/>
      <c r="E614" s="44"/>
      <c r="F614" s="4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3"/>
      <c r="D615" s="43"/>
      <c r="E615" s="44"/>
      <c r="F615" s="4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3"/>
      <c r="D616" s="43"/>
      <c r="E616" s="44"/>
      <c r="F616" s="4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3"/>
      <c r="D617" s="43"/>
      <c r="E617" s="44"/>
      <c r="F617" s="4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3"/>
      <c r="D618" s="43"/>
      <c r="E618" s="44"/>
      <c r="F618" s="4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3"/>
      <c r="D619" s="43"/>
      <c r="E619" s="44"/>
      <c r="F619" s="4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3"/>
      <c r="D620" s="43"/>
      <c r="E620" s="44"/>
      <c r="F620" s="4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3"/>
      <c r="D621" s="43"/>
      <c r="E621" s="44"/>
      <c r="F621" s="4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3"/>
      <c r="D622" s="43"/>
      <c r="E622" s="44"/>
      <c r="F622" s="4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3"/>
      <c r="D623" s="43"/>
      <c r="E623" s="44"/>
      <c r="F623" s="4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3"/>
      <c r="D624" s="43"/>
      <c r="E624" s="44"/>
      <c r="F624" s="4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3"/>
      <c r="D625" s="43"/>
      <c r="E625" s="44"/>
      <c r="F625" s="4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3"/>
      <c r="D626" s="43"/>
      <c r="E626" s="44"/>
      <c r="F626" s="4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3"/>
      <c r="D627" s="43"/>
      <c r="E627" s="44"/>
      <c r="F627" s="4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3"/>
      <c r="D628" s="43"/>
      <c r="E628" s="44"/>
      <c r="F628" s="4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3"/>
      <c r="D629" s="43"/>
      <c r="E629" s="44"/>
      <c r="F629" s="4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3"/>
      <c r="D630" s="43"/>
      <c r="E630" s="44"/>
      <c r="F630" s="4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3"/>
      <c r="D631" s="43"/>
      <c r="E631" s="44"/>
      <c r="F631" s="4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3"/>
      <c r="D632" s="43"/>
      <c r="E632" s="44"/>
      <c r="F632" s="4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3"/>
      <c r="D633" s="43"/>
      <c r="E633" s="44"/>
      <c r="F633" s="4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3"/>
      <c r="D634" s="43"/>
      <c r="E634" s="44"/>
      <c r="F634" s="4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3"/>
      <c r="D635" s="43"/>
      <c r="E635" s="44"/>
      <c r="F635" s="4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3"/>
      <c r="D636" s="43"/>
      <c r="E636" s="44"/>
      <c r="F636" s="4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3"/>
      <c r="D637" s="43"/>
      <c r="E637" s="44"/>
      <c r="F637" s="4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3"/>
      <c r="D638" s="43"/>
      <c r="E638" s="44"/>
      <c r="F638" s="4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3"/>
      <c r="D639" s="43"/>
      <c r="E639" s="44"/>
      <c r="F639" s="4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3"/>
      <c r="D640" s="43"/>
      <c r="E640" s="44"/>
      <c r="F640" s="4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3"/>
      <c r="D641" s="43"/>
      <c r="E641" s="44"/>
      <c r="F641" s="4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3"/>
      <c r="D642" s="43"/>
      <c r="E642" s="44"/>
      <c r="F642" s="4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3"/>
      <c r="D643" s="43"/>
      <c r="E643" s="44"/>
      <c r="F643" s="4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3"/>
      <c r="D644" s="43"/>
      <c r="E644" s="44"/>
      <c r="F644" s="4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3"/>
      <c r="D645" s="43"/>
      <c r="E645" s="44"/>
      <c r="F645" s="4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3"/>
      <c r="D646" s="43"/>
      <c r="E646" s="44"/>
      <c r="F646" s="4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3"/>
      <c r="D647" s="43"/>
      <c r="E647" s="44"/>
      <c r="F647" s="4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3"/>
      <c r="D648" s="43"/>
      <c r="E648" s="44"/>
      <c r="F648" s="4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3"/>
      <c r="D649" s="43"/>
      <c r="E649" s="44"/>
      <c r="F649" s="4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3"/>
      <c r="D650" s="43"/>
      <c r="E650" s="44"/>
      <c r="F650" s="4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3"/>
      <c r="D651" s="43"/>
      <c r="E651" s="44"/>
      <c r="F651" s="4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3"/>
      <c r="D652" s="43"/>
      <c r="E652" s="44"/>
      <c r="F652" s="4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3"/>
      <c r="D653" s="43"/>
      <c r="E653" s="44"/>
      <c r="F653" s="4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3"/>
      <c r="D654" s="43"/>
      <c r="E654" s="44"/>
      <c r="F654" s="4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3"/>
      <c r="D655" s="43"/>
      <c r="E655" s="44"/>
      <c r="F655" s="4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3"/>
      <c r="D656" s="43"/>
      <c r="E656" s="44"/>
      <c r="F656" s="4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3"/>
      <c r="D657" s="43"/>
      <c r="E657" s="44"/>
      <c r="F657" s="4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3"/>
      <c r="D658" s="43"/>
      <c r="E658" s="44"/>
      <c r="F658" s="4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3"/>
      <c r="D659" s="43"/>
      <c r="E659" s="44"/>
      <c r="F659" s="4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3"/>
      <c r="D660" s="43"/>
      <c r="E660" s="44"/>
      <c r="F660" s="4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3"/>
      <c r="D661" s="43"/>
      <c r="E661" s="44"/>
      <c r="F661" s="4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3"/>
      <c r="D662" s="43"/>
      <c r="E662" s="44"/>
      <c r="F662" s="4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3"/>
      <c r="D663" s="43"/>
      <c r="E663" s="44"/>
      <c r="F663" s="4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3"/>
      <c r="D664" s="43"/>
      <c r="E664" s="44"/>
      <c r="F664" s="4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3"/>
      <c r="D665" s="43"/>
      <c r="E665" s="44"/>
      <c r="F665" s="4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3"/>
      <c r="D666" s="43"/>
      <c r="E666" s="44"/>
      <c r="F666" s="4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3"/>
      <c r="D667" s="43"/>
      <c r="E667" s="44"/>
      <c r="F667" s="4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3"/>
      <c r="D668" s="43"/>
      <c r="E668" s="44"/>
      <c r="F668" s="4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3"/>
      <c r="D669" s="43"/>
      <c r="E669" s="44"/>
      <c r="F669" s="4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3"/>
      <c r="D670" s="43"/>
      <c r="E670" s="44"/>
      <c r="F670" s="4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3"/>
      <c r="D671" s="43"/>
      <c r="E671" s="44"/>
      <c r="F671" s="4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3"/>
      <c r="D672" s="43"/>
      <c r="E672" s="44"/>
      <c r="F672" s="4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3"/>
      <c r="D673" s="43"/>
      <c r="E673" s="44"/>
      <c r="F673" s="4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3"/>
      <c r="D674" s="43"/>
      <c r="E674" s="44"/>
      <c r="F674" s="4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3"/>
      <c r="D675" s="43"/>
      <c r="E675" s="44"/>
      <c r="F675" s="4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3"/>
      <c r="D676" s="43"/>
      <c r="E676" s="44"/>
      <c r="F676" s="4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3"/>
      <c r="D677" s="43"/>
      <c r="E677" s="44"/>
      <c r="F677" s="4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3"/>
      <c r="D678" s="43"/>
      <c r="E678" s="44"/>
      <c r="F678" s="4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3"/>
      <c r="D679" s="43"/>
      <c r="E679" s="44"/>
      <c r="F679" s="4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3"/>
      <c r="D680" s="43"/>
      <c r="E680" s="44"/>
      <c r="F680" s="4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3"/>
      <c r="D681" s="43"/>
      <c r="E681" s="44"/>
      <c r="F681" s="4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3"/>
      <c r="D682" s="43"/>
      <c r="E682" s="44"/>
      <c r="F682" s="4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3"/>
      <c r="D683" s="43"/>
      <c r="E683" s="44"/>
      <c r="F683" s="4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3"/>
      <c r="D684" s="43"/>
      <c r="E684" s="44"/>
      <c r="F684" s="4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3"/>
      <c r="D685" s="43"/>
      <c r="E685" s="44"/>
      <c r="F685" s="4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3"/>
      <c r="D686" s="43"/>
      <c r="E686" s="44"/>
      <c r="F686" s="4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3"/>
      <c r="D687" s="43"/>
      <c r="E687" s="44"/>
      <c r="F687" s="4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3"/>
      <c r="D688" s="43"/>
      <c r="E688" s="44"/>
      <c r="F688" s="4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3"/>
      <c r="D689" s="43"/>
      <c r="E689" s="44"/>
      <c r="F689" s="4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3"/>
      <c r="D690" s="43"/>
      <c r="E690" s="44"/>
      <c r="F690" s="4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3"/>
      <c r="D691" s="43"/>
      <c r="E691" s="44"/>
      <c r="F691" s="4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3"/>
      <c r="D692" s="43"/>
      <c r="E692" s="44"/>
      <c r="F692" s="4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3"/>
      <c r="D693" s="43"/>
      <c r="E693" s="44"/>
      <c r="F693" s="4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3"/>
      <c r="D694" s="43"/>
      <c r="E694" s="44"/>
      <c r="F694" s="4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3"/>
      <c r="D695" s="43"/>
      <c r="E695" s="44"/>
      <c r="F695" s="4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3"/>
      <c r="D696" s="43"/>
      <c r="E696" s="44"/>
      <c r="F696" s="4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3"/>
      <c r="D697" s="43"/>
      <c r="E697" s="44"/>
      <c r="F697" s="4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3"/>
      <c r="D698" s="43"/>
      <c r="E698" s="44"/>
      <c r="F698" s="4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3"/>
      <c r="D699" s="43"/>
      <c r="E699" s="44"/>
      <c r="F699" s="4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3"/>
      <c r="D700" s="43"/>
      <c r="E700" s="44"/>
      <c r="F700" s="4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3"/>
      <c r="D701" s="43"/>
      <c r="E701" s="44"/>
      <c r="F701" s="4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3"/>
      <c r="D702" s="43"/>
      <c r="E702" s="44"/>
      <c r="F702" s="4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3"/>
      <c r="D703" s="43"/>
      <c r="E703" s="44"/>
      <c r="F703" s="4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3"/>
      <c r="D704" s="43"/>
      <c r="E704" s="44"/>
      <c r="F704" s="4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3"/>
      <c r="D705" s="43"/>
      <c r="E705" s="44"/>
      <c r="F705" s="4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3"/>
      <c r="D706" s="43"/>
      <c r="E706" s="44"/>
      <c r="F706" s="4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3"/>
      <c r="D707" s="43"/>
      <c r="E707" s="44"/>
      <c r="F707" s="4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3"/>
      <c r="D708" s="43"/>
      <c r="E708" s="44"/>
      <c r="F708" s="4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3"/>
      <c r="D709" s="43"/>
      <c r="E709" s="44"/>
      <c r="F709" s="4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3"/>
      <c r="D710" s="43"/>
      <c r="E710" s="44"/>
      <c r="F710" s="4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3"/>
      <c r="D711" s="43"/>
      <c r="E711" s="44"/>
      <c r="F711" s="4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3"/>
      <c r="D712" s="43"/>
      <c r="E712" s="44"/>
      <c r="F712" s="4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3"/>
      <c r="D713" s="43"/>
      <c r="E713" s="44"/>
      <c r="F713" s="4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3"/>
      <c r="D714" s="43"/>
      <c r="E714" s="44"/>
      <c r="F714" s="4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3"/>
      <c r="D715" s="43"/>
      <c r="E715" s="44"/>
      <c r="F715" s="4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3"/>
      <c r="D716" s="43"/>
      <c r="E716" s="44"/>
      <c r="F716" s="4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3"/>
      <c r="D717" s="43"/>
      <c r="E717" s="44"/>
      <c r="F717" s="4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3"/>
      <c r="D718" s="43"/>
      <c r="E718" s="44"/>
      <c r="F718" s="4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3"/>
      <c r="D719" s="43"/>
      <c r="E719" s="44"/>
      <c r="F719" s="4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3"/>
      <c r="D720" s="43"/>
      <c r="E720" s="44"/>
      <c r="F720" s="4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3"/>
      <c r="D721" s="43"/>
      <c r="E721" s="44"/>
      <c r="F721" s="4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3"/>
      <c r="D722" s="43"/>
      <c r="E722" s="44"/>
      <c r="F722" s="4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3"/>
      <c r="D723" s="43"/>
      <c r="E723" s="44"/>
      <c r="F723" s="4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3"/>
      <c r="D724" s="43"/>
      <c r="E724" s="44"/>
      <c r="F724" s="4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3"/>
      <c r="D725" s="43"/>
      <c r="E725" s="44"/>
      <c r="F725" s="4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3"/>
      <c r="D726" s="43"/>
      <c r="E726" s="44"/>
      <c r="F726" s="4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3"/>
      <c r="D727" s="43"/>
      <c r="E727" s="44"/>
      <c r="F727" s="4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3"/>
      <c r="D728" s="43"/>
      <c r="E728" s="44"/>
      <c r="F728" s="4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3"/>
      <c r="D729" s="43"/>
      <c r="E729" s="44"/>
      <c r="F729" s="4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3"/>
      <c r="D730" s="43"/>
      <c r="E730" s="44"/>
      <c r="F730" s="4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3"/>
      <c r="D731" s="43"/>
      <c r="E731" s="44"/>
      <c r="F731" s="4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3"/>
      <c r="D732" s="43"/>
      <c r="E732" s="44"/>
      <c r="F732" s="4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3"/>
      <c r="D733" s="43"/>
      <c r="E733" s="44"/>
      <c r="F733" s="4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3"/>
      <c r="D734" s="43"/>
      <c r="E734" s="44"/>
      <c r="F734" s="4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3"/>
      <c r="D735" s="43"/>
      <c r="E735" s="44"/>
      <c r="F735" s="4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3"/>
      <c r="D736" s="43"/>
      <c r="E736" s="44"/>
      <c r="F736" s="4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3"/>
      <c r="D737" s="43"/>
      <c r="E737" s="44"/>
      <c r="F737" s="4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3"/>
      <c r="D738" s="43"/>
      <c r="E738" s="44"/>
      <c r="F738" s="4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3"/>
      <c r="D739" s="43"/>
      <c r="E739" s="44"/>
      <c r="F739" s="4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3"/>
      <c r="D740" s="43"/>
      <c r="E740" s="44"/>
      <c r="F740" s="4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3"/>
      <c r="D741" s="43"/>
      <c r="E741" s="44"/>
      <c r="F741" s="4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3"/>
      <c r="D742" s="43"/>
      <c r="E742" s="44"/>
      <c r="F742" s="4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3"/>
      <c r="D743" s="43"/>
      <c r="E743" s="44"/>
      <c r="F743" s="4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3"/>
      <c r="D744" s="43"/>
      <c r="E744" s="44"/>
      <c r="F744" s="4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3"/>
      <c r="D745" s="43"/>
      <c r="E745" s="44"/>
      <c r="F745" s="4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3"/>
      <c r="D746" s="43"/>
      <c r="E746" s="44"/>
      <c r="F746" s="4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3"/>
      <c r="D747" s="43"/>
      <c r="E747" s="44"/>
      <c r="F747" s="4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3"/>
      <c r="D748" s="43"/>
      <c r="E748" s="44"/>
      <c r="F748" s="4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3"/>
      <c r="D749" s="43"/>
      <c r="E749" s="44"/>
      <c r="F749" s="4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3"/>
      <c r="D750" s="43"/>
      <c r="E750" s="44"/>
      <c r="F750" s="4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3"/>
      <c r="D751" s="43"/>
      <c r="E751" s="44"/>
      <c r="F751" s="4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3"/>
      <c r="D752" s="43"/>
      <c r="E752" s="44"/>
      <c r="F752" s="4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3"/>
      <c r="D753" s="43"/>
      <c r="E753" s="44"/>
      <c r="F753" s="4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3"/>
      <c r="D754" s="43"/>
      <c r="E754" s="44"/>
      <c r="F754" s="4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3"/>
      <c r="D755" s="43"/>
      <c r="E755" s="44"/>
      <c r="F755" s="4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3"/>
      <c r="D756" s="43"/>
      <c r="E756" s="44"/>
      <c r="F756" s="4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3"/>
      <c r="D757" s="43"/>
      <c r="E757" s="44"/>
      <c r="F757" s="4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3"/>
      <c r="D758" s="43"/>
      <c r="E758" s="44"/>
      <c r="F758" s="4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3"/>
      <c r="D759" s="43"/>
      <c r="E759" s="44"/>
      <c r="F759" s="4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3"/>
      <c r="D760" s="43"/>
      <c r="E760" s="44"/>
      <c r="F760" s="4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3"/>
      <c r="D761" s="43"/>
      <c r="E761" s="44"/>
      <c r="F761" s="4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3"/>
      <c r="D762" s="43"/>
      <c r="E762" s="44"/>
      <c r="F762" s="4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3"/>
      <c r="D763" s="43"/>
      <c r="E763" s="44"/>
      <c r="F763" s="4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3"/>
      <c r="D764" s="43"/>
      <c r="E764" s="44"/>
      <c r="F764" s="4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3"/>
      <c r="D765" s="43"/>
      <c r="E765" s="44"/>
      <c r="F765" s="4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3"/>
      <c r="D766" s="43"/>
      <c r="E766" s="44"/>
      <c r="F766" s="4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3"/>
      <c r="D767" s="43"/>
      <c r="E767" s="44"/>
      <c r="F767" s="4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3"/>
      <c r="D768" s="43"/>
      <c r="E768" s="44"/>
      <c r="F768" s="4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3"/>
      <c r="D769" s="43"/>
      <c r="E769" s="44"/>
      <c r="F769" s="4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3"/>
      <c r="D770" s="43"/>
      <c r="E770" s="44"/>
      <c r="F770" s="4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3"/>
      <c r="D771" s="43"/>
      <c r="E771" s="44"/>
      <c r="F771" s="4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3"/>
      <c r="D772" s="43"/>
      <c r="E772" s="44"/>
      <c r="F772" s="4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3"/>
      <c r="D773" s="43"/>
      <c r="E773" s="44"/>
      <c r="F773" s="4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3"/>
      <c r="D774" s="43"/>
      <c r="E774" s="44"/>
      <c r="F774" s="4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3"/>
      <c r="D775" s="43"/>
      <c r="E775" s="44"/>
      <c r="F775" s="4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3"/>
      <c r="D776" s="43"/>
      <c r="E776" s="44"/>
      <c r="F776" s="4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3"/>
      <c r="D777" s="43"/>
      <c r="E777" s="44"/>
      <c r="F777" s="4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3"/>
      <c r="D778" s="43"/>
      <c r="E778" s="44"/>
      <c r="F778" s="4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3"/>
      <c r="D779" s="43"/>
      <c r="E779" s="44"/>
      <c r="F779" s="4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3"/>
      <c r="D780" s="43"/>
      <c r="E780" s="44"/>
      <c r="F780" s="4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3"/>
      <c r="D781" s="43"/>
      <c r="E781" s="44"/>
      <c r="F781" s="4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3"/>
      <c r="D782" s="43"/>
      <c r="E782" s="44"/>
      <c r="F782" s="4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3"/>
      <c r="D783" s="43"/>
      <c r="E783" s="44"/>
      <c r="F783" s="4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3"/>
      <c r="D784" s="43"/>
      <c r="E784" s="44"/>
      <c r="F784" s="4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3"/>
      <c r="D785" s="43"/>
      <c r="E785" s="44"/>
      <c r="F785" s="4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3"/>
      <c r="D786" s="43"/>
      <c r="E786" s="44"/>
      <c r="F786" s="4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3"/>
      <c r="D787" s="43"/>
      <c r="E787" s="44"/>
      <c r="F787" s="4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3"/>
      <c r="D788" s="43"/>
      <c r="E788" s="44"/>
      <c r="F788" s="4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3"/>
      <c r="D789" s="43"/>
      <c r="E789" s="44"/>
      <c r="F789" s="4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3"/>
      <c r="D790" s="43"/>
      <c r="E790" s="44"/>
      <c r="F790" s="4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3"/>
      <c r="D791" s="43"/>
      <c r="E791" s="44"/>
      <c r="F791" s="4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3"/>
      <c r="D792" s="43"/>
      <c r="E792" s="44"/>
      <c r="F792" s="4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3"/>
      <c r="D793" s="43"/>
      <c r="E793" s="44"/>
      <c r="F793" s="4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3"/>
      <c r="D794" s="43"/>
      <c r="E794" s="44"/>
      <c r="F794" s="4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3"/>
      <c r="D795" s="43"/>
      <c r="E795" s="44"/>
      <c r="F795" s="4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3"/>
      <c r="D796" s="43"/>
      <c r="E796" s="44"/>
      <c r="F796" s="4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3"/>
      <c r="D797" s="43"/>
      <c r="E797" s="44"/>
      <c r="F797" s="4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3"/>
      <c r="D798" s="43"/>
      <c r="E798" s="44"/>
      <c r="F798" s="4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3"/>
      <c r="D799" s="43"/>
      <c r="E799" s="44"/>
      <c r="F799" s="4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3"/>
      <c r="D800" s="43"/>
      <c r="E800" s="44"/>
      <c r="F800" s="4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3"/>
      <c r="D801" s="43"/>
      <c r="E801" s="44"/>
      <c r="F801" s="4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3"/>
      <c r="D802" s="43"/>
      <c r="E802" s="44"/>
      <c r="F802" s="4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3"/>
      <c r="D803" s="43"/>
      <c r="E803" s="44"/>
      <c r="F803" s="4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3"/>
      <c r="D804" s="43"/>
      <c r="E804" s="44"/>
      <c r="F804" s="4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3"/>
      <c r="D805" s="43"/>
      <c r="E805" s="44"/>
      <c r="F805" s="4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3"/>
      <c r="D806" s="43"/>
      <c r="E806" s="44"/>
      <c r="F806" s="4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3"/>
      <c r="D807" s="43"/>
      <c r="E807" s="44"/>
      <c r="F807" s="4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3"/>
      <c r="D808" s="43"/>
      <c r="E808" s="44"/>
      <c r="F808" s="4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3"/>
      <c r="D809" s="43"/>
      <c r="E809" s="44"/>
      <c r="F809" s="4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3"/>
      <c r="D810" s="43"/>
      <c r="E810" s="44"/>
      <c r="F810" s="4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3"/>
      <c r="D811" s="43"/>
      <c r="E811" s="44"/>
      <c r="F811" s="4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3"/>
      <c r="D812" s="43"/>
      <c r="E812" s="44"/>
      <c r="F812" s="4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3"/>
      <c r="D813" s="43"/>
      <c r="E813" s="44"/>
      <c r="F813" s="4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3"/>
      <c r="D814" s="43"/>
      <c r="E814" s="44"/>
      <c r="F814" s="4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3"/>
      <c r="D815" s="43"/>
      <c r="E815" s="44"/>
      <c r="F815" s="4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3"/>
      <c r="D816" s="43"/>
      <c r="E816" s="44"/>
      <c r="F816" s="4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3"/>
      <c r="D817" s="43"/>
      <c r="E817" s="44"/>
      <c r="F817" s="4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3"/>
      <c r="D818" s="43"/>
      <c r="E818" s="44"/>
      <c r="F818" s="4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3"/>
      <c r="D819" s="43"/>
      <c r="E819" s="44"/>
      <c r="F819" s="4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3"/>
      <c r="D820" s="43"/>
      <c r="E820" s="44"/>
      <c r="F820" s="4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3"/>
      <c r="D821" s="43"/>
      <c r="E821" s="44"/>
      <c r="F821" s="4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3"/>
      <c r="D822" s="43"/>
      <c r="E822" s="44"/>
      <c r="F822" s="4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3"/>
      <c r="D823" s="43"/>
      <c r="E823" s="44"/>
      <c r="F823" s="4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3"/>
      <c r="D824" s="43"/>
      <c r="E824" s="44"/>
      <c r="F824" s="4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3"/>
      <c r="D825" s="43"/>
      <c r="E825" s="44"/>
      <c r="F825" s="4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3"/>
      <c r="D826" s="43"/>
      <c r="E826" s="44"/>
      <c r="F826" s="4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3"/>
      <c r="D827" s="43"/>
      <c r="E827" s="44"/>
      <c r="F827" s="4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3"/>
      <c r="D828" s="43"/>
      <c r="E828" s="44"/>
      <c r="F828" s="4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3"/>
      <c r="D829" s="43"/>
      <c r="E829" s="44"/>
      <c r="F829" s="4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3"/>
      <c r="D830" s="43"/>
      <c r="E830" s="44"/>
      <c r="F830" s="4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3"/>
      <c r="D831" s="43"/>
      <c r="E831" s="44"/>
      <c r="F831" s="4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3"/>
      <c r="D832" s="43"/>
      <c r="E832" s="44"/>
      <c r="F832" s="4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3"/>
      <c r="D833" s="43"/>
      <c r="E833" s="44"/>
      <c r="F833" s="4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3"/>
      <c r="D834" s="43"/>
      <c r="E834" s="44"/>
      <c r="F834" s="4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3"/>
      <c r="D835" s="43"/>
      <c r="E835" s="44"/>
      <c r="F835" s="4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3"/>
      <c r="D836" s="43"/>
      <c r="E836" s="44"/>
      <c r="F836" s="4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3"/>
      <c r="D837" s="43"/>
      <c r="E837" s="44"/>
      <c r="F837" s="4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3"/>
      <c r="D838" s="43"/>
      <c r="E838" s="44"/>
      <c r="F838" s="4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3"/>
      <c r="D839" s="43"/>
      <c r="E839" s="44"/>
      <c r="F839" s="4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3"/>
      <c r="D840" s="43"/>
      <c r="E840" s="44"/>
      <c r="F840" s="4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3"/>
      <c r="D841" s="43"/>
      <c r="E841" s="44"/>
      <c r="F841" s="4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3"/>
      <c r="D842" s="43"/>
      <c r="E842" s="44"/>
      <c r="F842" s="4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3"/>
      <c r="D843" s="43"/>
      <c r="E843" s="44"/>
      <c r="F843" s="4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3"/>
      <c r="D844" s="43"/>
      <c r="E844" s="44"/>
      <c r="F844" s="4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3"/>
      <c r="D845" s="43"/>
      <c r="E845" s="44"/>
      <c r="F845" s="4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3"/>
      <c r="D846" s="43"/>
      <c r="E846" s="44"/>
      <c r="F846" s="4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3"/>
      <c r="D847" s="43"/>
      <c r="E847" s="44"/>
      <c r="F847" s="4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3"/>
      <c r="D848" s="43"/>
      <c r="E848" s="44"/>
      <c r="F848" s="4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3"/>
      <c r="D849" s="43"/>
      <c r="E849" s="44"/>
      <c r="F849" s="4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3"/>
      <c r="D850" s="43"/>
      <c r="E850" s="44"/>
      <c r="F850" s="4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3"/>
      <c r="D851" s="43"/>
      <c r="E851" s="44"/>
      <c r="F851" s="4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3"/>
      <c r="D852" s="43"/>
      <c r="E852" s="44"/>
      <c r="F852" s="4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3"/>
      <c r="D853" s="43"/>
      <c r="E853" s="44"/>
      <c r="F853" s="4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3"/>
      <c r="D854" s="43"/>
      <c r="E854" s="44"/>
      <c r="F854" s="4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3"/>
      <c r="D855" s="43"/>
      <c r="E855" s="44"/>
      <c r="F855" s="4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3"/>
      <c r="D856" s="43"/>
      <c r="E856" s="44"/>
      <c r="F856" s="4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3"/>
      <c r="D857" s="43"/>
      <c r="E857" s="44"/>
      <c r="F857" s="4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3"/>
      <c r="D858" s="43"/>
      <c r="E858" s="44"/>
      <c r="F858" s="4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3"/>
      <c r="D859" s="43"/>
      <c r="E859" s="44"/>
      <c r="F859" s="4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3"/>
      <c r="D860" s="43"/>
      <c r="E860" s="44"/>
      <c r="F860" s="4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3"/>
      <c r="D861" s="43"/>
      <c r="E861" s="44"/>
      <c r="F861" s="4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3"/>
      <c r="D862" s="43"/>
      <c r="E862" s="44"/>
      <c r="F862" s="4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3"/>
      <c r="D863" s="43"/>
      <c r="E863" s="44"/>
      <c r="F863" s="4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3"/>
      <c r="D864" s="43"/>
      <c r="E864" s="44"/>
      <c r="F864" s="4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3"/>
      <c r="D865" s="43"/>
      <c r="E865" s="44"/>
      <c r="F865" s="4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3"/>
      <c r="D866" s="43"/>
      <c r="E866" s="44"/>
      <c r="F866" s="4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3"/>
      <c r="D867" s="43"/>
      <c r="E867" s="44"/>
      <c r="F867" s="4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3"/>
      <c r="D868" s="43"/>
      <c r="E868" s="44"/>
      <c r="F868" s="4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3"/>
      <c r="D869" s="43"/>
      <c r="E869" s="44"/>
      <c r="F869" s="4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3"/>
      <c r="D870" s="43"/>
      <c r="E870" s="44"/>
      <c r="F870" s="4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3"/>
      <c r="D871" s="43"/>
      <c r="E871" s="44"/>
      <c r="F871" s="4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3"/>
      <c r="D872" s="43"/>
      <c r="E872" s="44"/>
      <c r="F872" s="4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3"/>
      <c r="D873" s="43"/>
      <c r="E873" s="44"/>
      <c r="F873" s="4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3"/>
      <c r="D874" s="43"/>
      <c r="E874" s="44"/>
      <c r="F874" s="4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3"/>
      <c r="D875" s="43"/>
      <c r="E875" s="44"/>
      <c r="F875" s="4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3"/>
      <c r="D876" s="43"/>
      <c r="E876" s="44"/>
      <c r="F876" s="4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3"/>
      <c r="D877" s="43"/>
      <c r="E877" s="44"/>
      <c r="F877" s="4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3"/>
      <c r="D878" s="43"/>
      <c r="E878" s="44"/>
      <c r="F878" s="4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3"/>
      <c r="D879" s="43"/>
      <c r="E879" s="44"/>
      <c r="F879" s="4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3"/>
      <c r="D880" s="43"/>
      <c r="E880" s="44"/>
      <c r="F880" s="4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3"/>
      <c r="D881" s="43"/>
      <c r="E881" s="44"/>
      <c r="F881" s="4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3"/>
      <c r="D882" s="43"/>
      <c r="E882" s="44"/>
      <c r="F882" s="4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3"/>
      <c r="D883" s="43"/>
      <c r="E883" s="44"/>
      <c r="F883" s="4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3"/>
      <c r="D884" s="43"/>
      <c r="E884" s="44"/>
      <c r="F884" s="4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3"/>
      <c r="D885" s="43"/>
      <c r="E885" s="44"/>
      <c r="F885" s="4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3"/>
      <c r="D886" s="43"/>
      <c r="E886" s="44"/>
      <c r="F886" s="4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3"/>
      <c r="D887" s="43"/>
      <c r="E887" s="44"/>
      <c r="F887" s="4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3"/>
      <c r="D888" s="43"/>
      <c r="E888" s="44"/>
      <c r="F888" s="4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3"/>
      <c r="D889" s="43"/>
      <c r="E889" s="44"/>
      <c r="F889" s="4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3"/>
      <c r="D890" s="43"/>
      <c r="E890" s="44"/>
      <c r="F890" s="4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3"/>
      <c r="D891" s="43"/>
      <c r="E891" s="44"/>
      <c r="F891" s="4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3"/>
      <c r="D892" s="43"/>
      <c r="E892" s="44"/>
      <c r="F892" s="4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3"/>
      <c r="D893" s="43"/>
      <c r="E893" s="44"/>
      <c r="F893" s="4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3"/>
      <c r="D894" s="43"/>
      <c r="E894" s="44"/>
      <c r="F894" s="4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3"/>
      <c r="D895" s="43"/>
      <c r="E895" s="44"/>
      <c r="F895" s="4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3"/>
      <c r="D896" s="43"/>
      <c r="E896" s="44"/>
      <c r="F896" s="4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3"/>
      <c r="D897" s="43"/>
      <c r="E897" s="44"/>
      <c r="F897" s="4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3"/>
      <c r="D898" s="43"/>
      <c r="E898" s="44"/>
      <c r="F898" s="4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3"/>
      <c r="D899" s="43"/>
      <c r="E899" s="44"/>
      <c r="F899" s="4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3"/>
      <c r="D900" s="43"/>
      <c r="E900" s="44"/>
      <c r="F900" s="4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3"/>
      <c r="D901" s="43"/>
      <c r="E901" s="44"/>
      <c r="F901" s="4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3"/>
      <c r="D902" s="43"/>
      <c r="E902" s="44"/>
      <c r="F902" s="4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3"/>
      <c r="D903" s="43"/>
      <c r="E903" s="44"/>
      <c r="F903" s="4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3"/>
      <c r="D904" s="43"/>
      <c r="E904" s="44"/>
      <c r="F904" s="4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3"/>
      <c r="D905" s="43"/>
      <c r="E905" s="44"/>
      <c r="F905" s="4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3"/>
      <c r="D906" s="43"/>
      <c r="E906" s="44"/>
      <c r="F906" s="4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3"/>
      <c r="D907" s="43"/>
      <c r="E907" s="44"/>
      <c r="F907" s="4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3"/>
      <c r="D908" s="43"/>
      <c r="E908" s="44"/>
      <c r="F908" s="4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3"/>
      <c r="D909" s="43"/>
      <c r="E909" s="44"/>
      <c r="F909" s="4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3"/>
      <c r="D910" s="43"/>
      <c r="E910" s="44"/>
      <c r="F910" s="4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3"/>
      <c r="D911" s="43"/>
      <c r="E911" s="44"/>
      <c r="F911" s="4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3"/>
      <c r="D912" s="43"/>
      <c r="E912" s="44"/>
      <c r="F912" s="4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3"/>
      <c r="D913" s="43"/>
      <c r="E913" s="44"/>
      <c r="F913" s="4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3"/>
      <c r="D914" s="43"/>
      <c r="E914" s="44"/>
      <c r="F914" s="4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3"/>
      <c r="D915" s="43"/>
      <c r="E915" s="44"/>
      <c r="F915" s="4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3"/>
      <c r="D916" s="43"/>
      <c r="E916" s="44"/>
      <c r="F916" s="4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3"/>
      <c r="D917" s="43"/>
      <c r="E917" s="44"/>
      <c r="F917" s="4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3"/>
      <c r="D918" s="43"/>
      <c r="E918" s="44"/>
      <c r="F918" s="4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3"/>
      <c r="D919" s="43"/>
      <c r="E919" s="44"/>
      <c r="F919" s="4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3"/>
      <c r="D920" s="43"/>
      <c r="E920" s="44"/>
      <c r="F920" s="4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3"/>
      <c r="D921" s="43"/>
      <c r="E921" s="44"/>
      <c r="F921" s="4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3"/>
      <c r="D922" s="43"/>
      <c r="E922" s="44"/>
      <c r="F922" s="4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3"/>
      <c r="D923" s="43"/>
      <c r="E923" s="44"/>
      <c r="F923" s="4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3"/>
      <c r="D924" s="43"/>
      <c r="E924" s="44"/>
      <c r="F924" s="4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3"/>
      <c r="D925" s="43"/>
      <c r="E925" s="44"/>
      <c r="F925" s="4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3"/>
      <c r="D926" s="43"/>
      <c r="E926" s="44"/>
      <c r="F926" s="4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3"/>
      <c r="D927" s="43"/>
      <c r="E927" s="44"/>
      <c r="F927" s="4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3"/>
      <c r="D928" s="43"/>
      <c r="E928" s="44"/>
      <c r="F928" s="4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3"/>
      <c r="D929" s="43"/>
      <c r="E929" s="44"/>
      <c r="F929" s="4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3"/>
      <c r="D930" s="43"/>
      <c r="E930" s="44"/>
      <c r="F930" s="4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3"/>
      <c r="D931" s="43"/>
      <c r="E931" s="44"/>
      <c r="F931" s="4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3"/>
      <c r="D932" s="43"/>
      <c r="E932" s="44"/>
      <c r="F932" s="4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3"/>
      <c r="D933" s="43"/>
      <c r="E933" s="44"/>
      <c r="F933" s="4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3"/>
      <c r="D934" s="43"/>
      <c r="E934" s="44"/>
      <c r="F934" s="4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3"/>
      <c r="D935" s="43"/>
      <c r="E935" s="44"/>
      <c r="F935" s="4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3"/>
      <c r="D936" s="43"/>
      <c r="E936" s="44"/>
      <c r="F936" s="4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3"/>
      <c r="D937" s="43"/>
      <c r="E937" s="44"/>
      <c r="F937" s="4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3"/>
      <c r="D938" s="43"/>
      <c r="E938" s="44"/>
      <c r="F938" s="4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3"/>
      <c r="D939" s="43"/>
      <c r="E939" s="44"/>
      <c r="F939" s="4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3"/>
      <c r="D940" s="43"/>
      <c r="E940" s="44"/>
      <c r="F940" s="4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3"/>
      <c r="D941" s="43"/>
      <c r="E941" s="44"/>
      <c r="F941" s="4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3"/>
      <c r="D942" s="43"/>
      <c r="E942" s="44"/>
      <c r="F942" s="4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3"/>
      <c r="D943" s="43"/>
      <c r="E943" s="44"/>
      <c r="F943" s="4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3"/>
      <c r="D944" s="43"/>
      <c r="E944" s="44"/>
      <c r="F944" s="4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3"/>
      <c r="D945" s="43"/>
      <c r="E945" s="44"/>
      <c r="F945" s="4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3"/>
      <c r="D946" s="43"/>
      <c r="E946" s="44"/>
      <c r="F946" s="4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3"/>
      <c r="D947" s="43"/>
      <c r="E947" s="44"/>
      <c r="F947" s="4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3"/>
      <c r="D948" s="43"/>
      <c r="E948" s="44"/>
      <c r="F948" s="4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3"/>
      <c r="D949" s="43"/>
      <c r="E949" s="44"/>
      <c r="F949" s="4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3"/>
      <c r="D950" s="43"/>
      <c r="E950" s="44"/>
      <c r="F950" s="4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3"/>
      <c r="D951" s="43"/>
      <c r="E951" s="44"/>
      <c r="F951" s="4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3"/>
      <c r="D952" s="43"/>
      <c r="E952" s="44"/>
      <c r="F952" s="4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3"/>
      <c r="D953" s="43"/>
      <c r="E953" s="44"/>
      <c r="F953" s="4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3"/>
      <c r="D954" s="43"/>
      <c r="E954" s="44"/>
      <c r="F954" s="4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3"/>
      <c r="D955" s="43"/>
      <c r="E955" s="44"/>
      <c r="F955" s="4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3"/>
      <c r="D956" s="43"/>
      <c r="E956" s="44"/>
      <c r="F956" s="4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3"/>
      <c r="D957" s="43"/>
      <c r="E957" s="44"/>
      <c r="F957" s="4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3"/>
      <c r="D958" s="43"/>
      <c r="E958" s="44"/>
      <c r="F958" s="4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3"/>
      <c r="D959" s="43"/>
      <c r="E959" s="44"/>
      <c r="F959" s="4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3"/>
      <c r="D960" s="43"/>
      <c r="E960" s="44"/>
      <c r="F960" s="4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3"/>
      <c r="D961" s="43"/>
      <c r="E961" s="44"/>
      <c r="F961" s="4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3"/>
      <c r="D962" s="43"/>
      <c r="E962" s="44"/>
      <c r="F962" s="4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3"/>
      <c r="D963" s="43"/>
      <c r="E963" s="44"/>
      <c r="F963" s="4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3"/>
      <c r="D964" s="43"/>
      <c r="E964" s="44"/>
      <c r="F964" s="4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3"/>
      <c r="D965" s="43"/>
      <c r="E965" s="44"/>
      <c r="F965" s="4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3"/>
      <c r="D966" s="43"/>
      <c r="E966" s="44"/>
      <c r="F966" s="4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3"/>
      <c r="D967" s="43"/>
      <c r="E967" s="44"/>
      <c r="F967" s="4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3"/>
      <c r="D968" s="43"/>
      <c r="E968" s="44"/>
      <c r="F968" s="4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3"/>
      <c r="D969" s="43"/>
      <c r="E969" s="44"/>
      <c r="F969" s="4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3"/>
      <c r="D970" s="43"/>
      <c r="E970" s="44"/>
      <c r="F970" s="4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3"/>
      <c r="D971" s="43"/>
      <c r="E971" s="44"/>
      <c r="F971" s="4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3"/>
      <c r="D972" s="43"/>
      <c r="E972" s="44"/>
      <c r="F972" s="4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3"/>
      <c r="D973" s="43"/>
      <c r="E973" s="44"/>
      <c r="F973" s="4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3"/>
      <c r="D974" s="43"/>
      <c r="E974" s="44"/>
      <c r="F974" s="4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3"/>
      <c r="D975" s="43"/>
      <c r="E975" s="44"/>
      <c r="F975" s="4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3"/>
      <c r="D976" s="43"/>
      <c r="E976" s="44"/>
      <c r="F976" s="4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3"/>
      <c r="D977" s="43"/>
      <c r="E977" s="44"/>
      <c r="F977" s="4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3"/>
      <c r="D978" s="43"/>
      <c r="E978" s="44"/>
      <c r="F978" s="4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3"/>
      <c r="D979" s="43"/>
      <c r="E979" s="44"/>
      <c r="F979" s="4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3"/>
      <c r="D980" s="43"/>
      <c r="E980" s="44"/>
      <c r="F980" s="4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3"/>
      <c r="D981" s="43"/>
      <c r="E981" s="44"/>
      <c r="F981" s="4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3"/>
      <c r="D982" s="43"/>
      <c r="E982" s="44"/>
      <c r="F982" s="4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3"/>
      <c r="D983" s="43"/>
      <c r="E983" s="44"/>
      <c r="F983" s="4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3"/>
      <c r="D984" s="43"/>
      <c r="E984" s="44"/>
      <c r="F984" s="4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3"/>
      <c r="D985" s="43"/>
      <c r="E985" s="44"/>
      <c r="F985" s="4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3"/>
      <c r="D986" s="43"/>
      <c r="E986" s="44"/>
      <c r="F986" s="4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3"/>
      <c r="D987" s="43"/>
      <c r="E987" s="44"/>
      <c r="F987" s="4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3"/>
      <c r="D988" s="43"/>
      <c r="E988" s="44"/>
      <c r="F988" s="4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3"/>
      <c r="D989" s="43"/>
      <c r="E989" s="44"/>
      <c r="F989" s="4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3"/>
      <c r="D990" s="43"/>
      <c r="E990" s="44"/>
      <c r="F990" s="4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3"/>
      <c r="D991" s="43"/>
      <c r="E991" s="44"/>
      <c r="F991" s="4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3"/>
      <c r="D992" s="43"/>
      <c r="E992" s="44"/>
      <c r="F992" s="4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3"/>
      <c r="D993" s="43"/>
      <c r="E993" s="44"/>
      <c r="F993" s="4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3"/>
      <c r="D994" s="43"/>
      <c r="E994" s="44"/>
      <c r="F994" s="4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3"/>
      <c r="D995" s="43"/>
      <c r="E995" s="44"/>
      <c r="F995" s="4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3"/>
      <c r="D996" s="43"/>
      <c r="E996" s="44"/>
      <c r="F996" s="4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3"/>
      <c r="D997" s="43"/>
      <c r="E997" s="44"/>
      <c r="F997" s="4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3"/>
      <c r="D998" s="43"/>
      <c r="E998" s="44"/>
      <c r="F998" s="4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3"/>
      <c r="D999" s="43"/>
      <c r="E999" s="44"/>
      <c r="F999" s="4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3"/>
      <c r="D1000" s="43"/>
      <c r="E1000" s="44"/>
      <c r="F1000" s="4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25">
      <c r="A1001" s="4"/>
      <c r="B1001" s="4"/>
      <c r="C1001" s="43"/>
      <c r="D1001" s="43"/>
      <c r="E1001" s="44"/>
      <c r="F1001" s="4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1">
    <mergeCell ref="K3:L3"/>
    <mergeCell ref="A1:L1"/>
    <mergeCell ref="A2:B2"/>
    <mergeCell ref="C2:D2"/>
    <mergeCell ref="E2:F2"/>
    <mergeCell ref="G2:L2"/>
    <mergeCell ref="A3:B3"/>
    <mergeCell ref="C3:D3"/>
    <mergeCell ref="E3:F3"/>
    <mergeCell ref="G3:H3"/>
    <mergeCell ref="I3:J3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B_Babonneau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2020-06-24T01:38:31Z</dcterms:created>
  <dcterms:modified xsi:type="dcterms:W3CDTF">2020-06-24T01:38:52Z</dcterms:modified>
</cp:coreProperties>
</file>