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C_Castries_Nor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E46" i="1"/>
  <c r="C46" i="1"/>
  <c r="B46" i="1"/>
  <c r="I45" i="1"/>
  <c r="F45" i="1" s="1"/>
  <c r="I44" i="1"/>
  <c r="D44" i="1" s="1"/>
  <c r="H44" i="1"/>
  <c r="I43" i="1"/>
  <c r="K43" i="1" s="1"/>
  <c r="H43" i="1"/>
  <c r="F43" i="1"/>
  <c r="G40" i="1"/>
  <c r="E40" i="1"/>
  <c r="C40" i="1"/>
  <c r="B40" i="1"/>
  <c r="I39" i="1"/>
  <c r="F39" i="1" s="1"/>
  <c r="I38" i="1"/>
  <c r="D38" i="1" s="1"/>
  <c r="H38" i="1"/>
  <c r="I37" i="1"/>
  <c r="K37" i="1" s="1"/>
  <c r="L37" i="1" s="1"/>
  <c r="H37" i="1"/>
  <c r="F37" i="1"/>
  <c r="I36" i="1"/>
  <c r="K36" i="1" s="1"/>
  <c r="L36" i="1" s="1"/>
  <c r="H36" i="1"/>
  <c r="F36" i="1"/>
  <c r="D36" i="1"/>
  <c r="I35" i="1"/>
  <c r="K35" i="1" s="1"/>
  <c r="L35" i="1" s="1"/>
  <c r="H35" i="1"/>
  <c r="F35" i="1"/>
  <c r="D35" i="1"/>
  <c r="L34" i="1"/>
  <c r="K34" i="1"/>
  <c r="I34" i="1"/>
  <c r="J34" i="1" s="1"/>
  <c r="F34" i="1"/>
  <c r="D34" i="1"/>
  <c r="K33" i="1"/>
  <c r="J33" i="1"/>
  <c r="I33" i="1"/>
  <c r="I40" i="1" s="1"/>
  <c r="H33" i="1"/>
  <c r="F33" i="1"/>
  <c r="D33" i="1"/>
  <c r="G30" i="1"/>
  <c r="E30" i="1"/>
  <c r="C30" i="1"/>
  <c r="B30" i="1"/>
  <c r="J29" i="1"/>
  <c r="I29" i="1"/>
  <c r="K29" i="1" s="1"/>
  <c r="L29" i="1" s="1"/>
  <c r="H29" i="1"/>
  <c r="F29" i="1"/>
  <c r="D29" i="1"/>
  <c r="L28" i="1"/>
  <c r="K28" i="1"/>
  <c r="I28" i="1"/>
  <c r="J28" i="1" s="1"/>
  <c r="F28" i="1"/>
  <c r="D28" i="1"/>
  <c r="K27" i="1"/>
  <c r="L27" i="1" s="1"/>
  <c r="J27" i="1"/>
  <c r="I27" i="1"/>
  <c r="H27" i="1"/>
  <c r="F27" i="1"/>
  <c r="D27" i="1"/>
  <c r="K26" i="1"/>
  <c r="L26" i="1" s="1"/>
  <c r="J26" i="1"/>
  <c r="I26" i="1"/>
  <c r="H26" i="1" s="1"/>
  <c r="G23" i="1"/>
  <c r="E23" i="1"/>
  <c r="C23" i="1"/>
  <c r="B23" i="1"/>
  <c r="L22" i="1"/>
  <c r="K22" i="1"/>
  <c r="I22" i="1"/>
  <c r="J22" i="1" s="1"/>
  <c r="D22" i="1"/>
  <c r="K21" i="1"/>
  <c r="L21" i="1" s="1"/>
  <c r="J21" i="1"/>
  <c r="I21" i="1"/>
  <c r="F21" i="1" s="1"/>
  <c r="H21" i="1"/>
  <c r="K20" i="1"/>
  <c r="L20" i="1" s="1"/>
  <c r="J20" i="1"/>
  <c r="I20" i="1"/>
  <c r="H20" i="1" s="1"/>
  <c r="I19" i="1"/>
  <c r="F19" i="1" s="1"/>
  <c r="I18" i="1"/>
  <c r="D18" i="1" s="1"/>
  <c r="H18" i="1"/>
  <c r="I17" i="1"/>
  <c r="K17" i="1" s="1"/>
  <c r="L17" i="1" s="1"/>
  <c r="H17" i="1"/>
  <c r="F17" i="1"/>
  <c r="K16" i="1"/>
  <c r="L16" i="1" s="1"/>
  <c r="I16" i="1"/>
  <c r="J16" i="1" s="1"/>
  <c r="H16" i="1"/>
  <c r="F16" i="1"/>
  <c r="D16" i="1"/>
  <c r="J15" i="1"/>
  <c r="I15" i="1"/>
  <c r="K15" i="1" s="1"/>
  <c r="F15" i="1"/>
  <c r="D15" i="1"/>
  <c r="G12" i="1"/>
  <c r="E12" i="1"/>
  <c r="E4" i="1" s="1"/>
  <c r="C12" i="1"/>
  <c r="C4" i="1" s="1"/>
  <c r="B12" i="1"/>
  <c r="I11" i="1"/>
  <c r="K11" i="1" s="1"/>
  <c r="L11" i="1" s="1"/>
  <c r="H11" i="1"/>
  <c r="F11" i="1"/>
  <c r="D11" i="1"/>
  <c r="I10" i="1"/>
  <c r="K10" i="1" s="1"/>
  <c r="L10" i="1" s="1"/>
  <c r="F10" i="1"/>
  <c r="D10" i="1"/>
  <c r="J9" i="1"/>
  <c r="I9" i="1"/>
  <c r="K9" i="1" s="1"/>
  <c r="L9" i="1" s="1"/>
  <c r="H9" i="1"/>
  <c r="F9" i="1"/>
  <c r="D9" i="1"/>
  <c r="L8" i="1"/>
  <c r="K8" i="1"/>
  <c r="I8" i="1"/>
  <c r="J8" i="1" s="1"/>
  <c r="F8" i="1"/>
  <c r="K7" i="1"/>
  <c r="L7" i="1" s="1"/>
  <c r="J7" i="1"/>
  <c r="I7" i="1"/>
  <c r="H7" i="1"/>
  <c r="F7" i="1"/>
  <c r="D7" i="1"/>
  <c r="J6" i="1"/>
  <c r="I6" i="1"/>
  <c r="H6" i="1" s="1"/>
  <c r="G4" i="1"/>
  <c r="L43" i="1" l="1"/>
  <c r="D40" i="1"/>
  <c r="H40" i="1"/>
  <c r="F40" i="1"/>
  <c r="L15" i="1"/>
  <c r="D17" i="1"/>
  <c r="F18" i="1"/>
  <c r="H19" i="1"/>
  <c r="I30" i="1"/>
  <c r="D37" i="1"/>
  <c r="F38" i="1"/>
  <c r="H39" i="1"/>
  <c r="D43" i="1"/>
  <c r="F44" i="1"/>
  <c r="H45" i="1"/>
  <c r="I23" i="1"/>
  <c r="J23" i="1" s="1"/>
  <c r="J30" i="1"/>
  <c r="B4" i="1"/>
  <c r="K6" i="1"/>
  <c r="J19" i="1"/>
  <c r="K30" i="1"/>
  <c r="L30" i="1" s="1"/>
  <c r="L33" i="1"/>
  <c r="J39" i="1"/>
  <c r="J45" i="1"/>
  <c r="D8" i="1"/>
  <c r="H10" i="1"/>
  <c r="J18" i="1"/>
  <c r="K19" i="1"/>
  <c r="L19" i="1" s="1"/>
  <c r="J38" i="1"/>
  <c r="K39" i="1"/>
  <c r="L39" i="1" s="1"/>
  <c r="J44" i="1"/>
  <c r="K45" i="1"/>
  <c r="L45" i="1" s="1"/>
  <c r="J11" i="1"/>
  <c r="H15" i="1"/>
  <c r="J17" i="1"/>
  <c r="K18" i="1"/>
  <c r="L18" i="1" s="1"/>
  <c r="D21" i="1"/>
  <c r="F22" i="1"/>
  <c r="J37" i="1"/>
  <c r="K38" i="1"/>
  <c r="L38" i="1" s="1"/>
  <c r="J43" i="1"/>
  <c r="K44" i="1"/>
  <c r="L44" i="1" s="1"/>
  <c r="I46" i="1"/>
  <c r="D6" i="1"/>
  <c r="H8" i="1"/>
  <c r="J10" i="1"/>
  <c r="D20" i="1"/>
  <c r="H22" i="1"/>
  <c r="D26" i="1"/>
  <c r="H28" i="1"/>
  <c r="H34" i="1"/>
  <c r="J36" i="1"/>
  <c r="J40" i="1"/>
  <c r="J46" i="1"/>
  <c r="F6" i="1"/>
  <c r="I12" i="1"/>
  <c r="J12" i="1" s="1"/>
  <c r="D19" i="1"/>
  <c r="F20" i="1"/>
  <c r="F26" i="1"/>
  <c r="J35" i="1"/>
  <c r="D39" i="1"/>
  <c r="D45" i="1"/>
  <c r="K40" i="1" l="1"/>
  <c r="L40" i="1" s="1"/>
  <c r="F23" i="1"/>
  <c r="D23" i="1"/>
  <c r="H23" i="1"/>
  <c r="D46" i="1"/>
  <c r="H46" i="1"/>
  <c r="F46" i="1"/>
  <c r="L6" i="1"/>
  <c r="K12" i="1"/>
  <c r="K23" i="1"/>
  <c r="L23" i="1" s="1"/>
  <c r="H12" i="1"/>
  <c r="F12" i="1"/>
  <c r="D12" i="1"/>
  <c r="I4" i="1"/>
  <c r="H30" i="1"/>
  <c r="F30" i="1"/>
  <c r="D30" i="1"/>
  <c r="K46" i="1"/>
  <c r="L46" i="1" s="1"/>
  <c r="F4" i="1" l="1"/>
  <c r="D4" i="1"/>
  <c r="H4" i="1"/>
  <c r="J4" i="1"/>
  <c r="K4" i="1"/>
  <c r="L4" i="1" s="1"/>
  <c r="L12" i="1"/>
</calcChain>
</file>

<file path=xl/sharedStrings.xml><?xml version="1.0" encoding="utf-8"?>
<sst xmlns="http://schemas.openxmlformats.org/spreadsheetml/2006/main" count="58" uniqueCount="50">
  <si>
    <t>C - CASTRIES NORTH</t>
  </si>
  <si>
    <t>Candidates</t>
  </si>
  <si>
    <t>S. CHARLERY</t>
  </si>
  <si>
    <t>S. KING</t>
  </si>
  <si>
    <t>Total Electors</t>
  </si>
  <si>
    <t>SLP</t>
  </si>
  <si>
    <t>UWP</t>
  </si>
  <si>
    <t>Rejected</t>
  </si>
  <si>
    <t>Votes Cast</t>
  </si>
  <si>
    <t>Not Cast</t>
  </si>
  <si>
    <t>C1</t>
  </si>
  <si>
    <t>CASTRIES COMPREHENSIVE SCHOOL</t>
  </si>
  <si>
    <t>A-CHAR</t>
  </si>
  <si>
    <t>CHAS-E</t>
  </si>
  <si>
    <t>F-JN</t>
  </si>
  <si>
    <t>JO-ME</t>
  </si>
  <si>
    <t>MI-R</t>
  </si>
  <si>
    <t>S-Z</t>
  </si>
  <si>
    <t>Sub</t>
  </si>
  <si>
    <t>Police</t>
  </si>
  <si>
    <t>C2</t>
  </si>
  <si>
    <t>VIDE BOUTEILLE SECONDARY SCHOOL</t>
  </si>
  <si>
    <t>A-BO</t>
  </si>
  <si>
    <t>BR-DA</t>
  </si>
  <si>
    <t>DE-FO</t>
  </si>
  <si>
    <t>FR-JI</t>
  </si>
  <si>
    <t>JN-LE</t>
  </si>
  <si>
    <t>LI-O</t>
  </si>
  <si>
    <t>P-SM</t>
  </si>
  <si>
    <t>NS-Z</t>
  </si>
  <si>
    <t>C3</t>
  </si>
  <si>
    <t>ANGLICAN PRIMARY SCHOOL</t>
  </si>
  <si>
    <t>A-D</t>
  </si>
  <si>
    <t>E-I</t>
  </si>
  <si>
    <t>J-O</t>
  </si>
  <si>
    <t>P-Z</t>
  </si>
  <si>
    <t>C4</t>
  </si>
  <si>
    <t>MORNE DU DON COMBINED SCHOOL</t>
  </si>
  <si>
    <t>A-CHAN</t>
  </si>
  <si>
    <t>CHAR-E</t>
  </si>
  <si>
    <t>F-I</t>
  </si>
  <si>
    <t>J-K</t>
  </si>
  <si>
    <t>L-O</t>
  </si>
  <si>
    <t>P-SI</t>
  </si>
  <si>
    <t>SK-Z</t>
  </si>
  <si>
    <t>C5</t>
  </si>
  <si>
    <t>ST.JOSEPH’S CONVENT PRE-SCHOOL</t>
  </si>
  <si>
    <t>A-E</t>
  </si>
  <si>
    <t>F-L</t>
  </si>
  <si>
    <t>M-Z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</si>
</sst>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abSelected="1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C4" sqref="C1:D65536"/>
    </sheetView>
  </sheetViews>
  <sheetFormatPr defaultColWidth="17.33203125" defaultRowHeight="15" customHeight="1" x14ac:dyDescent="0.25"/>
  <cols>
    <col min="1" max="1" width="7.5546875" style="5" customWidth="1"/>
    <col min="2" max="2" width="9.88671875" style="5" customWidth="1"/>
    <col min="3" max="3" width="8.5546875" style="36" customWidth="1"/>
    <col min="4" max="4" width="11.5546875" style="36" customWidth="1"/>
    <col min="5" max="5" width="9.88671875" style="37" customWidth="1"/>
    <col min="6" max="6" width="8.88671875" style="37" customWidth="1"/>
    <col min="7" max="7" width="7.88671875" style="5" customWidth="1"/>
    <col min="8" max="8" width="9.109375" style="5" customWidth="1"/>
    <col min="9" max="9" width="9.5546875" style="5" customWidth="1"/>
    <col min="10" max="10" width="12.33203125" style="5" customWidth="1"/>
    <col min="11" max="11" width="9.6640625" style="5" customWidth="1"/>
    <col min="12" max="12" width="12.6640625" style="5" customWidth="1"/>
    <col min="13" max="22" width="11.44140625" style="5" customWidth="1"/>
    <col min="23" max="24" width="10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12" t="s">
        <v>4</v>
      </c>
      <c r="B3" s="3"/>
      <c r="C3" s="13" t="s">
        <v>5</v>
      </c>
      <c r="D3" s="8"/>
      <c r="E3" s="14" t="s">
        <v>6</v>
      </c>
      <c r="F3" s="10"/>
      <c r="G3" s="15" t="s">
        <v>7</v>
      </c>
      <c r="H3" s="3"/>
      <c r="I3" s="15" t="s">
        <v>8</v>
      </c>
      <c r="J3" s="3"/>
      <c r="K3" s="15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5">
      <c r="A4" s="16"/>
      <c r="B4" s="17">
        <f>+B12+B13+B23+B24+B30+B31+B40+B41+B46+B47</f>
        <v>11715</v>
      </c>
      <c r="C4" s="18">
        <f>+C12+C23+C30+C40+C46</f>
        <v>1480</v>
      </c>
      <c r="D4" s="19">
        <f>IF((I4=0),"",(C4/I4))</f>
        <v>0.27798647633358375</v>
      </c>
      <c r="E4" s="20">
        <f>+E12+E23+E30+E40+E46</f>
        <v>3774</v>
      </c>
      <c r="F4" s="21">
        <f>IF((I4=0),"",(E4/I4))</f>
        <v>0.70886551465063863</v>
      </c>
      <c r="G4" s="17">
        <f>+G12+G23+G30+G40+G46</f>
        <v>70</v>
      </c>
      <c r="H4" s="22">
        <f>IF((I4=0),"",(G4/I4))</f>
        <v>1.3148009015777611E-2</v>
      </c>
      <c r="I4" s="17">
        <f>+I12+I23+I30+I40+I46</f>
        <v>5324</v>
      </c>
      <c r="J4" s="22">
        <f>IF((B4=0),"",(I4/B4))</f>
        <v>0.4544600938967136</v>
      </c>
      <c r="K4" s="17">
        <f>+K12+K23+K30+K40+K46</f>
        <v>6305</v>
      </c>
      <c r="L4" s="22">
        <f>IF((B4=0),"",(K4/B4))</f>
        <v>0.53819889031156631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23" t="s">
        <v>10</v>
      </c>
      <c r="B5" s="17" t="s">
        <v>11</v>
      </c>
      <c r="C5" s="24"/>
      <c r="D5" s="24"/>
      <c r="E5" s="25"/>
      <c r="F5" s="25"/>
      <c r="G5" s="26"/>
      <c r="H5" s="26"/>
      <c r="I5" s="26"/>
      <c r="J5" s="26"/>
      <c r="K5" s="26"/>
      <c r="L5" s="26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" customHeight="1" x14ac:dyDescent="0.25">
      <c r="A6" s="27" t="s">
        <v>12</v>
      </c>
      <c r="B6" s="27">
        <v>438</v>
      </c>
      <c r="C6" s="28">
        <v>81</v>
      </c>
      <c r="D6" s="29">
        <f t="shared" ref="D6:D12" si="0">IF((I6=0),"",(C6/I6))</f>
        <v>0.25632911392405061</v>
      </c>
      <c r="E6" s="30">
        <v>229</v>
      </c>
      <c r="F6" s="31">
        <f t="shared" ref="F6:F12" si="1">IF((I6=0),"",(E6/I6))</f>
        <v>0.72468354430379744</v>
      </c>
      <c r="G6" s="27">
        <v>6</v>
      </c>
      <c r="H6" s="32">
        <f>IF((I6=0),"",(G6/I6))</f>
        <v>1.8987341772151899E-2</v>
      </c>
      <c r="I6" s="27">
        <f t="shared" ref="I6:I11" si="2">SUM(C6,E6,G6)</f>
        <v>316</v>
      </c>
      <c r="J6" s="32">
        <f t="shared" ref="J6:J12" si="3">IF((B6=0),"",(I6/B6))</f>
        <v>0.72146118721461183</v>
      </c>
      <c r="K6" s="27">
        <f t="shared" ref="K6:K11" si="4">B6-I6</f>
        <v>122</v>
      </c>
      <c r="L6" s="32">
        <f t="shared" ref="L6:L12" si="5">IF((B6=0),"",(K6/B6))</f>
        <v>0.27853881278538811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" customHeight="1" x14ac:dyDescent="0.25">
      <c r="A7" s="27" t="s">
        <v>13</v>
      </c>
      <c r="B7" s="27">
        <v>454</v>
      </c>
      <c r="C7" s="28">
        <v>33</v>
      </c>
      <c r="D7" s="29">
        <f t="shared" si="0"/>
        <v>0.20245398773006135</v>
      </c>
      <c r="E7" s="30">
        <v>130</v>
      </c>
      <c r="F7" s="31">
        <f t="shared" si="1"/>
        <v>0.7975460122699386</v>
      </c>
      <c r="G7" s="27">
        <v>0</v>
      </c>
      <c r="H7" s="32">
        <f t="shared" ref="H7:H12" si="6">IF((I7=0),"",(G7/I7))</f>
        <v>0</v>
      </c>
      <c r="I7" s="27">
        <f t="shared" si="2"/>
        <v>163</v>
      </c>
      <c r="J7" s="32">
        <f t="shared" si="3"/>
        <v>0.3590308370044053</v>
      </c>
      <c r="K7" s="27">
        <f t="shared" si="4"/>
        <v>291</v>
      </c>
      <c r="L7" s="32">
        <f t="shared" si="5"/>
        <v>0.6409691629955947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27" t="s">
        <v>14</v>
      </c>
      <c r="B8" s="27">
        <v>384</v>
      </c>
      <c r="C8" s="28">
        <v>62</v>
      </c>
      <c r="D8" s="29">
        <f t="shared" si="0"/>
        <v>0.27927927927927926</v>
      </c>
      <c r="E8" s="30">
        <v>156</v>
      </c>
      <c r="F8" s="31">
        <f t="shared" si="1"/>
        <v>0.70270270270270274</v>
      </c>
      <c r="G8" s="27">
        <v>4</v>
      </c>
      <c r="H8" s="32">
        <f t="shared" si="6"/>
        <v>1.8018018018018018E-2</v>
      </c>
      <c r="I8" s="27">
        <f t="shared" si="2"/>
        <v>222</v>
      </c>
      <c r="J8" s="32">
        <f t="shared" si="3"/>
        <v>0.578125</v>
      </c>
      <c r="K8" s="27">
        <f t="shared" si="4"/>
        <v>162</v>
      </c>
      <c r="L8" s="32">
        <f t="shared" si="5"/>
        <v>0.421875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" customHeight="1" x14ac:dyDescent="0.25">
      <c r="A9" s="27" t="s">
        <v>15</v>
      </c>
      <c r="B9" s="27">
        <v>413</v>
      </c>
      <c r="C9" s="28">
        <v>41</v>
      </c>
      <c r="D9" s="29">
        <f t="shared" si="0"/>
        <v>0.22651933701657459</v>
      </c>
      <c r="E9" s="30">
        <v>138</v>
      </c>
      <c r="F9" s="31">
        <f t="shared" si="1"/>
        <v>0.76243093922651939</v>
      </c>
      <c r="G9" s="27">
        <v>2</v>
      </c>
      <c r="H9" s="32">
        <f t="shared" si="6"/>
        <v>1.1049723756906077E-2</v>
      </c>
      <c r="I9" s="27">
        <f t="shared" si="2"/>
        <v>181</v>
      </c>
      <c r="J9" s="32">
        <f t="shared" si="3"/>
        <v>0.43825665859564167</v>
      </c>
      <c r="K9" s="27">
        <f t="shared" si="4"/>
        <v>232</v>
      </c>
      <c r="L9" s="32">
        <f t="shared" si="5"/>
        <v>0.56174334140435833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25">
      <c r="A10" s="27" t="s">
        <v>16</v>
      </c>
      <c r="B10" s="27">
        <v>369</v>
      </c>
      <c r="C10" s="28">
        <v>27</v>
      </c>
      <c r="D10" s="29">
        <f t="shared" si="0"/>
        <v>0.18620689655172415</v>
      </c>
      <c r="E10" s="30">
        <v>114</v>
      </c>
      <c r="F10" s="31">
        <f t="shared" si="1"/>
        <v>0.78620689655172415</v>
      </c>
      <c r="G10" s="27">
        <v>4</v>
      </c>
      <c r="H10" s="32">
        <f t="shared" si="6"/>
        <v>2.7586206896551724E-2</v>
      </c>
      <c r="I10" s="27">
        <f t="shared" si="2"/>
        <v>145</v>
      </c>
      <c r="J10" s="32">
        <f t="shared" si="3"/>
        <v>0.39295392953929537</v>
      </c>
      <c r="K10" s="27">
        <f t="shared" si="4"/>
        <v>224</v>
      </c>
      <c r="L10" s="32">
        <f t="shared" si="5"/>
        <v>0.60704607046070458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27" t="s">
        <v>17</v>
      </c>
      <c r="B11" s="27">
        <v>360</v>
      </c>
      <c r="C11" s="28">
        <v>48</v>
      </c>
      <c r="D11" s="29">
        <f t="shared" si="0"/>
        <v>0.29268292682926828</v>
      </c>
      <c r="E11" s="30">
        <v>116</v>
      </c>
      <c r="F11" s="31">
        <f t="shared" si="1"/>
        <v>0.70731707317073167</v>
      </c>
      <c r="G11" s="27">
        <v>0</v>
      </c>
      <c r="H11" s="32">
        <f t="shared" si="6"/>
        <v>0</v>
      </c>
      <c r="I11" s="27">
        <f t="shared" si="2"/>
        <v>164</v>
      </c>
      <c r="J11" s="32">
        <f t="shared" si="3"/>
        <v>0.45555555555555555</v>
      </c>
      <c r="K11" s="27">
        <f t="shared" si="4"/>
        <v>196</v>
      </c>
      <c r="L11" s="32">
        <f t="shared" si="5"/>
        <v>0.5444444444444444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25">
      <c r="A12" s="17" t="s">
        <v>18</v>
      </c>
      <c r="B12" s="17">
        <f>SUM(B6:B11)</f>
        <v>2418</v>
      </c>
      <c r="C12" s="18">
        <f>SUM(C6:C11)</f>
        <v>292</v>
      </c>
      <c r="D12" s="19">
        <f t="shared" si="0"/>
        <v>0.24517212426532325</v>
      </c>
      <c r="E12" s="20">
        <f>SUM(E6:E11)</f>
        <v>883</v>
      </c>
      <c r="F12" s="21">
        <f t="shared" si="1"/>
        <v>0.74139378673383716</v>
      </c>
      <c r="G12" s="17">
        <f>SUM(G6:G11)</f>
        <v>16</v>
      </c>
      <c r="H12" s="22">
        <f t="shared" si="6"/>
        <v>1.343408900083963E-2</v>
      </c>
      <c r="I12" s="17">
        <f>SUM(I6:I11)</f>
        <v>1191</v>
      </c>
      <c r="J12" s="22">
        <f t="shared" si="3"/>
        <v>0.49255583126550867</v>
      </c>
      <c r="K12" s="17">
        <f>SUM(K6:K11)</f>
        <v>1227</v>
      </c>
      <c r="L12" s="22">
        <f t="shared" si="5"/>
        <v>0.50744416873449127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" customHeight="1" x14ac:dyDescent="0.25">
      <c r="A13" s="17" t="s">
        <v>19</v>
      </c>
      <c r="B13" s="17">
        <v>16</v>
      </c>
      <c r="C13" s="18"/>
      <c r="D13" s="19"/>
      <c r="E13" s="20"/>
      <c r="F13" s="21"/>
      <c r="G13" s="17"/>
      <c r="H13" s="22"/>
      <c r="I13" s="17"/>
      <c r="J13" s="22"/>
      <c r="K13" s="17"/>
      <c r="L13" s="2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25">
      <c r="A14" s="23" t="s">
        <v>20</v>
      </c>
      <c r="B14" s="17" t="s">
        <v>21</v>
      </c>
      <c r="C14" s="24"/>
      <c r="D14" s="24"/>
      <c r="E14" s="25"/>
      <c r="F14" s="25"/>
      <c r="G14" s="26"/>
      <c r="H14" s="26"/>
      <c r="I14" s="26"/>
      <c r="J14" s="26"/>
      <c r="K14" s="26"/>
      <c r="L14" s="2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27" t="s">
        <v>22</v>
      </c>
      <c r="B15" s="27">
        <v>432</v>
      </c>
      <c r="C15" s="28">
        <v>50</v>
      </c>
      <c r="D15" s="29">
        <f t="shared" ref="D15:D23" si="7">IF((I15=0),"",(C15/I15))</f>
        <v>0.27932960893854747</v>
      </c>
      <c r="E15" s="30">
        <v>128</v>
      </c>
      <c r="F15" s="31">
        <f t="shared" ref="F15:F23" si="8">IF((I15=0),"",(E15/I15))</f>
        <v>0.71508379888268159</v>
      </c>
      <c r="G15" s="27">
        <v>1</v>
      </c>
      <c r="H15" s="32">
        <f t="shared" ref="H15:H23" si="9">IF((I15=0),"",(G15/I15))</f>
        <v>5.5865921787709499E-3</v>
      </c>
      <c r="I15" s="27">
        <f>SUM(C15,E15,G15)</f>
        <v>179</v>
      </c>
      <c r="J15" s="32">
        <f t="shared" ref="J15:J23" si="10">IF((B15=0),"",(I15/B15))</f>
        <v>0.41435185185185186</v>
      </c>
      <c r="K15" s="27">
        <f t="shared" ref="K15:K22" si="11">B15-I15</f>
        <v>253</v>
      </c>
      <c r="L15" s="32">
        <f t="shared" ref="L15:L23" si="12">IF((B15=0),"",(K15/B15))</f>
        <v>0.58564814814814814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25">
      <c r="A16" s="27" t="s">
        <v>23</v>
      </c>
      <c r="B16" s="27">
        <v>397</v>
      </c>
      <c r="C16" s="28">
        <v>41</v>
      </c>
      <c r="D16" s="29">
        <f t="shared" si="7"/>
        <v>0.24550898203592814</v>
      </c>
      <c r="E16" s="30">
        <v>125</v>
      </c>
      <c r="F16" s="31">
        <f t="shared" si="8"/>
        <v>0.74850299401197606</v>
      </c>
      <c r="G16" s="27">
        <v>1</v>
      </c>
      <c r="H16" s="32">
        <f t="shared" si="9"/>
        <v>5.9880239520958087E-3</v>
      </c>
      <c r="I16" s="27">
        <f t="shared" ref="I16:I22" si="13">SUM(C16,E16,G16)</f>
        <v>167</v>
      </c>
      <c r="J16" s="32">
        <f t="shared" si="10"/>
        <v>0.42065491183879095</v>
      </c>
      <c r="K16" s="27">
        <f t="shared" si="11"/>
        <v>230</v>
      </c>
      <c r="L16" s="32">
        <f t="shared" si="12"/>
        <v>0.57934508816120911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" customHeight="1" x14ac:dyDescent="0.25">
      <c r="A17" s="27" t="s">
        <v>24</v>
      </c>
      <c r="B17" s="27">
        <v>458</v>
      </c>
      <c r="C17" s="28">
        <v>45</v>
      </c>
      <c r="D17" s="29">
        <f t="shared" si="7"/>
        <v>0.21428571428571427</v>
      </c>
      <c r="E17" s="30">
        <v>163</v>
      </c>
      <c r="F17" s="31">
        <f t="shared" si="8"/>
        <v>0.77619047619047621</v>
      </c>
      <c r="G17" s="27">
        <v>2</v>
      </c>
      <c r="H17" s="32">
        <f t="shared" si="9"/>
        <v>9.5238095238095247E-3</v>
      </c>
      <c r="I17" s="27">
        <f t="shared" si="13"/>
        <v>210</v>
      </c>
      <c r="J17" s="32">
        <f t="shared" si="10"/>
        <v>0.45851528384279477</v>
      </c>
      <c r="K17" s="27">
        <f t="shared" si="11"/>
        <v>248</v>
      </c>
      <c r="L17" s="32">
        <f t="shared" si="12"/>
        <v>0.54148471615720528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" customHeight="1" x14ac:dyDescent="0.25">
      <c r="A18" s="27" t="s">
        <v>25</v>
      </c>
      <c r="B18" s="27">
        <v>469</v>
      </c>
      <c r="C18" s="28">
        <v>50</v>
      </c>
      <c r="D18" s="29">
        <f t="shared" si="7"/>
        <v>0.27624309392265195</v>
      </c>
      <c r="E18" s="30">
        <v>126</v>
      </c>
      <c r="F18" s="31">
        <f t="shared" si="8"/>
        <v>0.69613259668508287</v>
      </c>
      <c r="G18" s="27">
        <v>5</v>
      </c>
      <c r="H18" s="32">
        <f t="shared" si="9"/>
        <v>2.7624309392265192E-2</v>
      </c>
      <c r="I18" s="27">
        <f t="shared" si="13"/>
        <v>181</v>
      </c>
      <c r="J18" s="32">
        <f t="shared" si="10"/>
        <v>0.38592750533049042</v>
      </c>
      <c r="K18" s="27">
        <f t="shared" si="11"/>
        <v>288</v>
      </c>
      <c r="L18" s="32">
        <f t="shared" si="12"/>
        <v>0.61407249466950964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" customHeight="1" x14ac:dyDescent="0.25">
      <c r="A19" s="27" t="s">
        <v>26</v>
      </c>
      <c r="B19" s="27">
        <v>430</v>
      </c>
      <c r="C19" s="28">
        <v>47</v>
      </c>
      <c r="D19" s="29">
        <f t="shared" si="7"/>
        <v>0.28143712574850299</v>
      </c>
      <c r="E19" s="30">
        <v>118</v>
      </c>
      <c r="F19" s="31">
        <f t="shared" si="8"/>
        <v>0.70658682634730541</v>
      </c>
      <c r="G19" s="27">
        <v>2</v>
      </c>
      <c r="H19" s="32">
        <f t="shared" si="9"/>
        <v>1.1976047904191617E-2</v>
      </c>
      <c r="I19" s="27">
        <f t="shared" si="13"/>
        <v>167</v>
      </c>
      <c r="J19" s="32">
        <f t="shared" si="10"/>
        <v>0.38837209302325582</v>
      </c>
      <c r="K19" s="27">
        <f t="shared" si="11"/>
        <v>263</v>
      </c>
      <c r="L19" s="32">
        <f t="shared" si="12"/>
        <v>0.61162790697674418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" customHeight="1" x14ac:dyDescent="0.25">
      <c r="A20" s="27" t="s">
        <v>27</v>
      </c>
      <c r="B20" s="27">
        <v>465</v>
      </c>
      <c r="C20" s="28">
        <v>38</v>
      </c>
      <c r="D20" s="29">
        <f t="shared" si="7"/>
        <v>0.2</v>
      </c>
      <c r="E20" s="30">
        <v>145</v>
      </c>
      <c r="F20" s="31">
        <f t="shared" si="8"/>
        <v>0.76315789473684215</v>
      </c>
      <c r="G20" s="27">
        <v>7</v>
      </c>
      <c r="H20" s="32">
        <f t="shared" si="9"/>
        <v>3.6842105263157891E-2</v>
      </c>
      <c r="I20" s="27">
        <f t="shared" si="13"/>
        <v>190</v>
      </c>
      <c r="J20" s="32">
        <f t="shared" si="10"/>
        <v>0.40860215053763443</v>
      </c>
      <c r="K20" s="27">
        <f t="shared" si="11"/>
        <v>275</v>
      </c>
      <c r="L20" s="32">
        <f t="shared" si="12"/>
        <v>0.59139784946236562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" customHeight="1" x14ac:dyDescent="0.25">
      <c r="A21" s="27" t="s">
        <v>28</v>
      </c>
      <c r="B21" s="27">
        <v>476</v>
      </c>
      <c r="C21" s="28">
        <v>39</v>
      </c>
      <c r="D21" s="29">
        <f t="shared" si="7"/>
        <v>0.19696969696969696</v>
      </c>
      <c r="E21" s="30">
        <v>159</v>
      </c>
      <c r="F21" s="31">
        <f t="shared" si="8"/>
        <v>0.80303030303030298</v>
      </c>
      <c r="G21" s="27">
        <v>0</v>
      </c>
      <c r="H21" s="32">
        <f t="shared" si="9"/>
        <v>0</v>
      </c>
      <c r="I21" s="27">
        <f t="shared" si="13"/>
        <v>198</v>
      </c>
      <c r="J21" s="32">
        <f t="shared" si="10"/>
        <v>0.41596638655462187</v>
      </c>
      <c r="K21" s="27">
        <f t="shared" si="11"/>
        <v>278</v>
      </c>
      <c r="L21" s="32">
        <f t="shared" si="12"/>
        <v>0.58403361344537819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" customHeight="1" x14ac:dyDescent="0.25">
      <c r="A22" s="27" t="s">
        <v>29</v>
      </c>
      <c r="B22" s="27">
        <v>435</v>
      </c>
      <c r="C22" s="28">
        <v>36</v>
      </c>
      <c r="D22" s="29">
        <f t="shared" si="7"/>
        <v>0.18556701030927836</v>
      </c>
      <c r="E22" s="30">
        <v>150</v>
      </c>
      <c r="F22" s="31">
        <f t="shared" si="8"/>
        <v>0.77319587628865982</v>
      </c>
      <c r="G22" s="27">
        <v>8</v>
      </c>
      <c r="H22" s="32">
        <f t="shared" si="9"/>
        <v>4.1237113402061855E-2</v>
      </c>
      <c r="I22" s="27">
        <f t="shared" si="13"/>
        <v>194</v>
      </c>
      <c r="J22" s="32">
        <f t="shared" si="10"/>
        <v>0.4459770114942529</v>
      </c>
      <c r="K22" s="27">
        <f t="shared" si="11"/>
        <v>241</v>
      </c>
      <c r="L22" s="32">
        <f t="shared" si="12"/>
        <v>0.55402298850574716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" customHeight="1" x14ac:dyDescent="0.25">
      <c r="A23" s="17" t="s">
        <v>18</v>
      </c>
      <c r="B23" s="17">
        <f>SUM(B15:B22)</f>
        <v>3562</v>
      </c>
      <c r="C23" s="18">
        <f>SUM(C15:C22)</f>
        <v>346</v>
      </c>
      <c r="D23" s="19">
        <f t="shared" si="7"/>
        <v>0.23283983849259757</v>
      </c>
      <c r="E23" s="20">
        <f>SUM(E15:E22)</f>
        <v>1114</v>
      </c>
      <c r="F23" s="21">
        <f t="shared" si="8"/>
        <v>0.74966352624495292</v>
      </c>
      <c r="G23" s="17">
        <f>SUM(G15:G22)</f>
        <v>26</v>
      </c>
      <c r="H23" s="22">
        <f t="shared" si="9"/>
        <v>1.7496635262449527E-2</v>
      </c>
      <c r="I23" s="17">
        <f>SUM(I15:I22)</f>
        <v>1486</v>
      </c>
      <c r="J23" s="22">
        <f t="shared" si="10"/>
        <v>0.4171813587871982</v>
      </c>
      <c r="K23" s="17">
        <f>SUM(K15:K22)</f>
        <v>2076</v>
      </c>
      <c r="L23" s="22">
        <f t="shared" si="12"/>
        <v>0.5828186412128018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" customHeight="1" x14ac:dyDescent="0.25">
      <c r="A24" s="17" t="s">
        <v>19</v>
      </c>
      <c r="B24" s="17">
        <v>27</v>
      </c>
      <c r="C24" s="18"/>
      <c r="D24" s="19"/>
      <c r="E24" s="20"/>
      <c r="F24" s="21"/>
      <c r="G24" s="17"/>
      <c r="H24" s="22"/>
      <c r="I24" s="17"/>
      <c r="J24" s="22"/>
      <c r="K24" s="17"/>
      <c r="L24" s="2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" customHeight="1" x14ac:dyDescent="0.25">
      <c r="A25" s="23" t="s">
        <v>30</v>
      </c>
      <c r="B25" s="17" t="s">
        <v>31</v>
      </c>
      <c r="C25" s="24"/>
      <c r="D25" s="24"/>
      <c r="E25" s="25"/>
      <c r="F25" s="25"/>
      <c r="G25" s="26"/>
      <c r="H25" s="26"/>
      <c r="I25" s="26"/>
      <c r="J25" s="26"/>
      <c r="K25" s="26"/>
      <c r="L25" s="2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" customHeight="1" x14ac:dyDescent="0.25">
      <c r="A26" s="27" t="s">
        <v>32</v>
      </c>
      <c r="B26" s="27">
        <v>423</v>
      </c>
      <c r="C26" s="28">
        <v>95</v>
      </c>
      <c r="D26" s="29">
        <f>IF((I26=0),"",(C26/I26))</f>
        <v>0.3925619834710744</v>
      </c>
      <c r="E26" s="30">
        <v>145</v>
      </c>
      <c r="F26" s="31">
        <f>IF((I26=0),"",(E26/I26))</f>
        <v>0.59917355371900827</v>
      </c>
      <c r="G26" s="27">
        <v>2</v>
      </c>
      <c r="H26" s="32">
        <f>IF((I26=0),"",(G26/I26))</f>
        <v>8.2644628099173556E-3</v>
      </c>
      <c r="I26" s="27">
        <f>SUM(C26,E26,G26)</f>
        <v>242</v>
      </c>
      <c r="J26" s="32">
        <f>IF((B26=0),"",(I26/B26))</f>
        <v>0.5721040189125296</v>
      </c>
      <c r="K26" s="27">
        <f>B26-I26</f>
        <v>181</v>
      </c>
      <c r="L26" s="32">
        <f>IF((B26=0),"",(K26/B26))</f>
        <v>0.42789598108747046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27" t="s">
        <v>33</v>
      </c>
      <c r="B27" s="27">
        <v>380</v>
      </c>
      <c r="C27" s="28">
        <v>54</v>
      </c>
      <c r="D27" s="29">
        <f>IF((I27=0),"",(C27/I27))</f>
        <v>0.2608695652173913</v>
      </c>
      <c r="E27" s="30">
        <v>152</v>
      </c>
      <c r="F27" s="31">
        <f>IF((I27=0),"",(E27/I27))</f>
        <v>0.7342995169082126</v>
      </c>
      <c r="G27" s="27">
        <v>1</v>
      </c>
      <c r="H27" s="32">
        <f>IF((I27=0),"",(G27/I27))</f>
        <v>4.830917874396135E-3</v>
      </c>
      <c r="I27" s="27">
        <f>SUM(C27,E27,G27)</f>
        <v>207</v>
      </c>
      <c r="J27" s="32">
        <f>IF((B27=0),"",(I27/B27))</f>
        <v>0.54473684210526319</v>
      </c>
      <c r="K27" s="27">
        <f>B27-I27</f>
        <v>173</v>
      </c>
      <c r="L27" s="32">
        <f>IF((B27=0),"",(K27/B27))</f>
        <v>0.45526315789473687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" customHeight="1" x14ac:dyDescent="0.25">
      <c r="A28" s="27" t="s">
        <v>34</v>
      </c>
      <c r="B28" s="27">
        <v>429</v>
      </c>
      <c r="C28" s="28">
        <v>95</v>
      </c>
      <c r="D28" s="29">
        <f>IF((I28=0),"",(C28/I28))</f>
        <v>0.38775510204081631</v>
      </c>
      <c r="E28" s="30">
        <v>148</v>
      </c>
      <c r="F28" s="31">
        <f>IF((I28=0),"",(E28/I28))</f>
        <v>0.60408163265306125</v>
      </c>
      <c r="G28" s="27">
        <v>2</v>
      </c>
      <c r="H28" s="32">
        <f>IF((I28=0),"",(G28/I28))</f>
        <v>8.1632653061224497E-3</v>
      </c>
      <c r="I28" s="27">
        <f>SUM(C28,E28,G28)</f>
        <v>245</v>
      </c>
      <c r="J28" s="32">
        <f>IF((B28=0),"",(I28/B28))</f>
        <v>0.57109557109557108</v>
      </c>
      <c r="K28" s="27">
        <f>B28-I28</f>
        <v>184</v>
      </c>
      <c r="L28" s="32">
        <f>IF((B28=0),"",(K28/B28))</f>
        <v>0.42890442890442892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" customHeight="1" x14ac:dyDescent="0.25">
      <c r="A29" s="27" t="s">
        <v>35</v>
      </c>
      <c r="B29" s="27">
        <v>432</v>
      </c>
      <c r="C29" s="28">
        <v>72</v>
      </c>
      <c r="D29" s="29">
        <f>IF((I29=0),"",(C29/I29))</f>
        <v>0.31578947368421051</v>
      </c>
      <c r="E29" s="30">
        <v>153</v>
      </c>
      <c r="F29" s="31">
        <f>IF((I29=0),"",(E29/I29))</f>
        <v>0.67105263157894735</v>
      </c>
      <c r="G29" s="27">
        <v>3</v>
      </c>
      <c r="H29" s="32">
        <f>IF((I29=0),"",(G29/I29))</f>
        <v>1.3157894736842105E-2</v>
      </c>
      <c r="I29" s="27">
        <f>SUM(C29,E29,G29)</f>
        <v>228</v>
      </c>
      <c r="J29" s="32">
        <f>IF((B29=0),"",(I29/B29))</f>
        <v>0.52777777777777779</v>
      </c>
      <c r="K29" s="27">
        <f>B29-I29</f>
        <v>204</v>
      </c>
      <c r="L29" s="32">
        <f>IF((B29=0),"",(K29/B29))</f>
        <v>0.47222222222222221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" customHeight="1" x14ac:dyDescent="0.25">
      <c r="A30" s="17" t="s">
        <v>18</v>
      </c>
      <c r="B30" s="17">
        <f>SUM(B26:B29)</f>
        <v>1664</v>
      </c>
      <c r="C30" s="18">
        <f>SUM(C26:C29)</f>
        <v>316</v>
      </c>
      <c r="D30" s="19">
        <f>IF((I30=0),"",(C30/I30))</f>
        <v>0.34273318872017355</v>
      </c>
      <c r="E30" s="20">
        <f>SUM(E26:E29)</f>
        <v>598</v>
      </c>
      <c r="F30" s="21">
        <f>IF((I30=0),"",(E30/I30))</f>
        <v>0.64859002169197399</v>
      </c>
      <c r="G30" s="17">
        <f>SUM(G26:G29)</f>
        <v>8</v>
      </c>
      <c r="H30" s="22">
        <f>IF((I30=0),"",(G30/I30))</f>
        <v>8.6767895878524948E-3</v>
      </c>
      <c r="I30" s="17">
        <f>SUM(I26:I29)</f>
        <v>922</v>
      </c>
      <c r="J30" s="22">
        <f>IF((B30=0),"",(I30/B30))</f>
        <v>0.55408653846153844</v>
      </c>
      <c r="K30" s="17">
        <f>SUM(K26:K29)</f>
        <v>742</v>
      </c>
      <c r="L30" s="22">
        <f>IF((B30=0),"",(K30/B30))</f>
        <v>0.44591346153846156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" customHeight="1" x14ac:dyDescent="0.25">
      <c r="A31" s="17" t="s">
        <v>19</v>
      </c>
      <c r="B31" s="17">
        <v>16</v>
      </c>
      <c r="C31" s="18"/>
      <c r="D31" s="19"/>
      <c r="E31" s="20"/>
      <c r="F31" s="21"/>
      <c r="G31" s="17"/>
      <c r="H31" s="22"/>
      <c r="I31" s="17"/>
      <c r="J31" s="22"/>
      <c r="K31" s="17"/>
      <c r="L31" s="22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" customHeight="1" x14ac:dyDescent="0.25">
      <c r="A32" s="23" t="s">
        <v>36</v>
      </c>
      <c r="B32" s="17" t="s">
        <v>37</v>
      </c>
      <c r="C32" s="24"/>
      <c r="D32" s="24"/>
      <c r="E32" s="25"/>
      <c r="F32" s="25"/>
      <c r="G32" s="26"/>
      <c r="H32" s="26"/>
      <c r="I32" s="26"/>
      <c r="J32" s="26"/>
      <c r="K32" s="26"/>
      <c r="L32" s="26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27" t="s">
        <v>38</v>
      </c>
      <c r="B33" s="27">
        <v>391</v>
      </c>
      <c r="C33" s="28">
        <v>70</v>
      </c>
      <c r="D33" s="29">
        <f t="shared" ref="D33:D40" si="14">IF((I33=0),"",(C33/I33))</f>
        <v>0.37634408602150538</v>
      </c>
      <c r="E33" s="30">
        <v>114</v>
      </c>
      <c r="F33" s="31">
        <f t="shared" ref="F33:F40" si="15">IF((I33=0),"",(E33/I33))</f>
        <v>0.61290322580645162</v>
      </c>
      <c r="G33" s="27">
        <v>2</v>
      </c>
      <c r="H33" s="32">
        <f t="shared" ref="H33:H40" si="16">IF((I33=0),"",(G33/I33))</f>
        <v>1.0752688172043012E-2</v>
      </c>
      <c r="I33" s="27">
        <f>SUM(C33,E33,G33)</f>
        <v>186</v>
      </c>
      <c r="J33" s="32">
        <f t="shared" ref="J33:J40" si="17">IF((B33=0),"",(I33/B33))</f>
        <v>0.47570332480818417</v>
      </c>
      <c r="K33" s="27">
        <f t="shared" ref="K33:K39" si="18">B33-I33</f>
        <v>205</v>
      </c>
      <c r="L33" s="32">
        <f t="shared" ref="L33:L40" si="19">IF((B33=0),"",(K33/B33))</f>
        <v>0.52429667519181589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" customHeight="1" x14ac:dyDescent="0.25">
      <c r="A34" s="27" t="s">
        <v>39</v>
      </c>
      <c r="B34" s="27">
        <v>453</v>
      </c>
      <c r="C34" s="28">
        <v>52</v>
      </c>
      <c r="D34" s="29">
        <f t="shared" si="14"/>
        <v>0.28415300546448086</v>
      </c>
      <c r="E34" s="30">
        <v>128</v>
      </c>
      <c r="F34" s="31">
        <f t="shared" si="15"/>
        <v>0.69945355191256831</v>
      </c>
      <c r="G34" s="27">
        <v>3</v>
      </c>
      <c r="H34" s="32">
        <f t="shared" si="16"/>
        <v>1.6393442622950821E-2</v>
      </c>
      <c r="I34" s="27">
        <f t="shared" ref="I34:I39" si="20">SUM(C34,E34,G34)</f>
        <v>183</v>
      </c>
      <c r="J34" s="32">
        <f t="shared" si="17"/>
        <v>0.40397350993377484</v>
      </c>
      <c r="K34" s="27">
        <f t="shared" si="18"/>
        <v>270</v>
      </c>
      <c r="L34" s="32">
        <f t="shared" si="19"/>
        <v>0.59602649006622521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" customHeight="1" x14ac:dyDescent="0.25">
      <c r="A35" s="27" t="s">
        <v>40</v>
      </c>
      <c r="B35" s="27">
        <v>435</v>
      </c>
      <c r="C35" s="28">
        <v>71</v>
      </c>
      <c r="D35" s="29">
        <f t="shared" si="14"/>
        <v>0.35323383084577115</v>
      </c>
      <c r="E35" s="30">
        <v>129</v>
      </c>
      <c r="F35" s="31">
        <f t="shared" si="15"/>
        <v>0.64179104477611937</v>
      </c>
      <c r="G35" s="27">
        <v>1</v>
      </c>
      <c r="H35" s="32">
        <f t="shared" si="16"/>
        <v>4.9751243781094526E-3</v>
      </c>
      <c r="I35" s="27">
        <f t="shared" si="20"/>
        <v>201</v>
      </c>
      <c r="J35" s="32">
        <f t="shared" si="17"/>
        <v>0.46206896551724136</v>
      </c>
      <c r="K35" s="27">
        <f t="shared" si="18"/>
        <v>234</v>
      </c>
      <c r="L35" s="32">
        <f t="shared" si="19"/>
        <v>0.53793103448275859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" customHeight="1" x14ac:dyDescent="0.25">
      <c r="A36" s="27" t="s">
        <v>41</v>
      </c>
      <c r="B36" s="27">
        <v>439</v>
      </c>
      <c r="C36" s="28">
        <v>66</v>
      </c>
      <c r="D36" s="29">
        <f t="shared" si="14"/>
        <v>0.33</v>
      </c>
      <c r="E36" s="30">
        <v>134</v>
      </c>
      <c r="F36" s="31">
        <f t="shared" si="15"/>
        <v>0.67</v>
      </c>
      <c r="G36" s="27">
        <v>0</v>
      </c>
      <c r="H36" s="32">
        <f t="shared" si="16"/>
        <v>0</v>
      </c>
      <c r="I36" s="27">
        <f t="shared" si="20"/>
        <v>200</v>
      </c>
      <c r="J36" s="32">
        <f t="shared" si="17"/>
        <v>0.45558086560364464</v>
      </c>
      <c r="K36" s="27">
        <f t="shared" si="18"/>
        <v>239</v>
      </c>
      <c r="L36" s="32">
        <f t="shared" si="19"/>
        <v>0.54441913439635536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" customHeight="1" x14ac:dyDescent="0.25">
      <c r="A37" s="27" t="s">
        <v>42</v>
      </c>
      <c r="B37" s="27">
        <v>391</v>
      </c>
      <c r="C37" s="28">
        <v>43</v>
      </c>
      <c r="D37" s="29">
        <f t="shared" si="14"/>
        <v>0.26380368098159507</v>
      </c>
      <c r="E37" s="30">
        <v>120</v>
      </c>
      <c r="F37" s="31">
        <f t="shared" si="15"/>
        <v>0.73619631901840488</v>
      </c>
      <c r="G37" s="27">
        <v>0</v>
      </c>
      <c r="H37" s="32">
        <f t="shared" si="16"/>
        <v>0</v>
      </c>
      <c r="I37" s="27">
        <f t="shared" si="20"/>
        <v>163</v>
      </c>
      <c r="J37" s="32">
        <f t="shared" si="17"/>
        <v>0.41687979539641945</v>
      </c>
      <c r="K37" s="27">
        <f t="shared" si="18"/>
        <v>228</v>
      </c>
      <c r="L37" s="32">
        <f t="shared" si="19"/>
        <v>0.58312020460358061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" customHeight="1" x14ac:dyDescent="0.25">
      <c r="A38" s="27" t="s">
        <v>43</v>
      </c>
      <c r="B38" s="27">
        <v>341</v>
      </c>
      <c r="C38" s="28">
        <v>31</v>
      </c>
      <c r="D38" s="29">
        <f t="shared" si="14"/>
        <v>0.23846153846153847</v>
      </c>
      <c r="E38" s="30">
        <v>97</v>
      </c>
      <c r="F38" s="31">
        <f t="shared" si="15"/>
        <v>0.74615384615384617</v>
      </c>
      <c r="G38" s="27">
        <v>2</v>
      </c>
      <c r="H38" s="32">
        <f t="shared" si="16"/>
        <v>1.5384615384615385E-2</v>
      </c>
      <c r="I38" s="27">
        <f t="shared" si="20"/>
        <v>130</v>
      </c>
      <c r="J38" s="32">
        <f t="shared" si="17"/>
        <v>0.38123167155425219</v>
      </c>
      <c r="K38" s="27">
        <f t="shared" si="18"/>
        <v>211</v>
      </c>
      <c r="L38" s="32">
        <f t="shared" si="19"/>
        <v>0.61876832844574781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" customHeight="1" x14ac:dyDescent="0.25">
      <c r="A39" s="27" t="s">
        <v>44</v>
      </c>
      <c r="B39" s="27">
        <v>380</v>
      </c>
      <c r="C39" s="28">
        <v>52</v>
      </c>
      <c r="D39" s="29">
        <f t="shared" si="14"/>
        <v>0.33548387096774196</v>
      </c>
      <c r="E39" s="30">
        <v>102</v>
      </c>
      <c r="F39" s="31">
        <f t="shared" si="15"/>
        <v>0.65806451612903227</v>
      </c>
      <c r="G39" s="27">
        <v>1</v>
      </c>
      <c r="H39" s="32">
        <f t="shared" si="16"/>
        <v>6.4516129032258064E-3</v>
      </c>
      <c r="I39" s="27">
        <f t="shared" si="20"/>
        <v>155</v>
      </c>
      <c r="J39" s="32">
        <f t="shared" si="17"/>
        <v>0.40789473684210525</v>
      </c>
      <c r="K39" s="27">
        <f t="shared" si="18"/>
        <v>225</v>
      </c>
      <c r="L39" s="32">
        <f t="shared" si="19"/>
        <v>0.59210526315789469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" customHeight="1" x14ac:dyDescent="0.25">
      <c r="A40" s="17" t="s">
        <v>18</v>
      </c>
      <c r="B40" s="17">
        <f>SUM(B33:B39)</f>
        <v>2830</v>
      </c>
      <c r="C40" s="18">
        <f>SUM(C33:C39)</f>
        <v>385</v>
      </c>
      <c r="D40" s="19">
        <f t="shared" si="14"/>
        <v>0.31609195402298851</v>
      </c>
      <c r="E40" s="20">
        <f>SUM(E33:E39)</f>
        <v>824</v>
      </c>
      <c r="F40" s="21">
        <f t="shared" si="15"/>
        <v>0.67651888341543509</v>
      </c>
      <c r="G40" s="17">
        <f>SUM(G33:G39)</f>
        <v>9</v>
      </c>
      <c r="H40" s="22">
        <f t="shared" si="16"/>
        <v>7.3891625615763543E-3</v>
      </c>
      <c r="I40" s="17">
        <f>SUM(I33:I39)</f>
        <v>1218</v>
      </c>
      <c r="J40" s="22">
        <f t="shared" si="17"/>
        <v>0.43038869257950529</v>
      </c>
      <c r="K40" s="17">
        <f>SUM(K33:K39)</f>
        <v>1612</v>
      </c>
      <c r="L40" s="22">
        <f t="shared" si="19"/>
        <v>0.56961130742049471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" customHeight="1" x14ac:dyDescent="0.25">
      <c r="A41" s="17" t="s">
        <v>19</v>
      </c>
      <c r="B41" s="17">
        <v>17</v>
      </c>
      <c r="C41" s="18"/>
      <c r="D41" s="19"/>
      <c r="E41" s="20"/>
      <c r="F41" s="21"/>
      <c r="G41" s="17"/>
      <c r="H41" s="22"/>
      <c r="I41" s="17"/>
      <c r="J41" s="22"/>
      <c r="K41" s="17"/>
      <c r="L41" s="22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" customHeight="1" x14ac:dyDescent="0.25">
      <c r="A42" s="23" t="s">
        <v>45</v>
      </c>
      <c r="B42" s="17" t="s">
        <v>46</v>
      </c>
      <c r="C42" s="24"/>
      <c r="D42" s="24"/>
      <c r="E42" s="25"/>
      <c r="F42" s="25"/>
      <c r="G42" s="26"/>
      <c r="H42" s="26"/>
      <c r="I42" s="26"/>
      <c r="J42" s="26"/>
      <c r="K42" s="26"/>
      <c r="L42" s="26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" customHeight="1" x14ac:dyDescent="0.25">
      <c r="A43" s="27" t="s">
        <v>47</v>
      </c>
      <c r="B43" s="27">
        <v>404</v>
      </c>
      <c r="C43" s="28">
        <v>54</v>
      </c>
      <c r="D43" s="29">
        <f>IF((I43=0),"",(C43/I43))</f>
        <v>0.31034482758620691</v>
      </c>
      <c r="E43" s="30">
        <v>118</v>
      </c>
      <c r="F43" s="31">
        <f>IF((I43=0),"",(E43/I43))</f>
        <v>0.67816091954022983</v>
      </c>
      <c r="G43" s="27">
        <v>2</v>
      </c>
      <c r="H43" s="32">
        <f>IF((I43=0),"",(G43/I43))</f>
        <v>1.1494252873563218E-2</v>
      </c>
      <c r="I43" s="27">
        <f>SUM(C43,E43,G43)</f>
        <v>174</v>
      </c>
      <c r="J43" s="32">
        <f>IF((B43=0),"",(I43/B43))</f>
        <v>0.43069306930693069</v>
      </c>
      <c r="K43" s="27">
        <f>B43-I43</f>
        <v>230</v>
      </c>
      <c r="L43" s="32">
        <f>IF((B43=0),"",(K43/B43))</f>
        <v>0.56930693069306926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" customHeight="1" x14ac:dyDescent="0.25">
      <c r="A44" s="27" t="s">
        <v>48</v>
      </c>
      <c r="B44" s="27">
        <v>373</v>
      </c>
      <c r="C44" s="28">
        <v>42</v>
      </c>
      <c r="D44" s="29">
        <f>IF((I44=0),"",(C44/I44))</f>
        <v>0.24852071005917159</v>
      </c>
      <c r="E44" s="30">
        <v>125</v>
      </c>
      <c r="F44" s="31">
        <f>IF((I44=0),"",(E44/I44))</f>
        <v>0.73964497041420119</v>
      </c>
      <c r="G44" s="27">
        <v>2</v>
      </c>
      <c r="H44" s="32">
        <f>IF((I44=0),"",(G44/I44))</f>
        <v>1.1834319526627219E-2</v>
      </c>
      <c r="I44" s="27">
        <f>SUM(C44,E44,G44)</f>
        <v>169</v>
      </c>
      <c r="J44" s="32">
        <f>IF((B44=0),"",(I44/B44))</f>
        <v>0.45308310991957107</v>
      </c>
      <c r="K44" s="27">
        <f>B44-I44</f>
        <v>204</v>
      </c>
      <c r="L44" s="32">
        <f>IF((B44=0),"",(K44/B44))</f>
        <v>0.54691689008042899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" customHeight="1" x14ac:dyDescent="0.25">
      <c r="A45" s="27" t="s">
        <v>49</v>
      </c>
      <c r="B45" s="27">
        <v>378</v>
      </c>
      <c r="C45" s="28">
        <v>45</v>
      </c>
      <c r="D45" s="29">
        <f>IF((I45=0),"",(C45/I45))</f>
        <v>0.27439024390243905</v>
      </c>
      <c r="E45" s="30">
        <v>112</v>
      </c>
      <c r="F45" s="31">
        <f>IF((I45=0),"",(E45/I45))</f>
        <v>0.68292682926829273</v>
      </c>
      <c r="G45" s="27">
        <v>7</v>
      </c>
      <c r="H45" s="32">
        <f>IF((I45=0),"",(G45/I45))</f>
        <v>4.2682926829268296E-2</v>
      </c>
      <c r="I45" s="27">
        <f>SUM(C45,E45,G45)</f>
        <v>164</v>
      </c>
      <c r="J45" s="32">
        <f>IF((B45=0),"",(I45/B45))</f>
        <v>0.43386243386243384</v>
      </c>
      <c r="K45" s="27">
        <f>B45-I45</f>
        <v>214</v>
      </c>
      <c r="L45" s="32">
        <f>IF((B45=0),"",(K45/B45))</f>
        <v>0.56613756613756616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" customHeight="1" x14ac:dyDescent="0.25">
      <c r="A46" s="17" t="s">
        <v>18</v>
      </c>
      <c r="B46" s="17">
        <f>SUM(B43:B45)</f>
        <v>1155</v>
      </c>
      <c r="C46" s="18">
        <f>SUM(C43:C45)</f>
        <v>141</v>
      </c>
      <c r="D46" s="19">
        <f>IF((I46=0),"",(C46/I46))</f>
        <v>0.27810650887573962</v>
      </c>
      <c r="E46" s="20">
        <f>SUM(E43:E45)</f>
        <v>355</v>
      </c>
      <c r="F46" s="21">
        <f>IF((I46=0),"",(E46/I46))</f>
        <v>0.70019723865877714</v>
      </c>
      <c r="G46" s="17">
        <f>SUM(G43:G45)</f>
        <v>11</v>
      </c>
      <c r="H46" s="22">
        <f>IF((I46=0),"",(G46/I46))</f>
        <v>2.1696252465483234E-2</v>
      </c>
      <c r="I46" s="17">
        <f>SUM(I43:I45)</f>
        <v>507</v>
      </c>
      <c r="J46" s="22">
        <f>IF((B46=0),"",(I46/B46))</f>
        <v>0.43896103896103894</v>
      </c>
      <c r="K46" s="17">
        <f>SUM(K43:K45)</f>
        <v>648</v>
      </c>
      <c r="L46" s="22">
        <f>IF((B46=0),"",(K46/B46))</f>
        <v>0.561038961038961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25">
      <c r="A47" s="33" t="s">
        <v>19</v>
      </c>
      <c r="B47" s="33">
        <v>10</v>
      </c>
      <c r="C47" s="34"/>
      <c r="D47" s="34"/>
      <c r="E47" s="35"/>
      <c r="F47" s="3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25">
      <c r="A48" s="4"/>
      <c r="B48" s="4"/>
      <c r="C48" s="34"/>
      <c r="D48" s="34"/>
      <c r="E48" s="35"/>
      <c r="F48" s="3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5">
      <c r="A49" s="4"/>
      <c r="B49" s="4"/>
      <c r="C49" s="34"/>
      <c r="D49" s="34"/>
      <c r="E49" s="35"/>
      <c r="F49" s="3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5">
      <c r="A50" s="4"/>
      <c r="B50" s="4"/>
      <c r="C50" s="34"/>
      <c r="D50" s="34"/>
      <c r="E50" s="35"/>
      <c r="F50" s="3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5">
      <c r="A51" s="4"/>
      <c r="B51" s="4"/>
      <c r="C51" s="34"/>
      <c r="D51" s="34"/>
      <c r="E51" s="35"/>
      <c r="F51" s="3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34"/>
      <c r="D52" s="34"/>
      <c r="E52" s="35"/>
      <c r="F52" s="3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34"/>
      <c r="D53" s="34"/>
      <c r="E53" s="35"/>
      <c r="F53" s="3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34"/>
      <c r="D54" s="34"/>
      <c r="E54" s="35"/>
      <c r="F54" s="3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34"/>
      <c r="D55" s="34"/>
      <c r="E55" s="35"/>
      <c r="F55" s="3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34"/>
      <c r="D56" s="34"/>
      <c r="E56" s="35"/>
      <c r="F56" s="3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34"/>
      <c r="D57" s="34"/>
      <c r="E57" s="35"/>
      <c r="F57" s="3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34"/>
      <c r="D58" s="34"/>
      <c r="E58" s="35"/>
      <c r="F58" s="3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34"/>
      <c r="D59" s="34"/>
      <c r="E59" s="35"/>
      <c r="F59" s="3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34"/>
      <c r="D60" s="34"/>
      <c r="E60" s="35"/>
      <c r="F60" s="3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34"/>
      <c r="D61" s="34"/>
      <c r="E61" s="35"/>
      <c r="F61" s="3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34"/>
      <c r="D62" s="34"/>
      <c r="E62" s="35"/>
      <c r="F62" s="3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34"/>
      <c r="D63" s="34"/>
      <c r="E63" s="35"/>
      <c r="F63" s="3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34"/>
      <c r="D64" s="34"/>
      <c r="E64" s="35"/>
      <c r="F64" s="3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34"/>
      <c r="D65" s="34"/>
      <c r="E65" s="35"/>
      <c r="F65" s="3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34"/>
      <c r="D66" s="34"/>
      <c r="E66" s="35"/>
      <c r="F66" s="3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34"/>
      <c r="D67" s="34"/>
      <c r="E67" s="35"/>
      <c r="F67" s="3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34"/>
      <c r="D68" s="34"/>
      <c r="E68" s="35"/>
      <c r="F68" s="3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34"/>
      <c r="D69" s="34"/>
      <c r="E69" s="35"/>
      <c r="F69" s="3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34"/>
      <c r="D70" s="34"/>
      <c r="E70" s="35"/>
      <c r="F70" s="3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34"/>
      <c r="D71" s="34"/>
      <c r="E71" s="35"/>
      <c r="F71" s="3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34"/>
      <c r="D72" s="34"/>
      <c r="E72" s="35"/>
      <c r="F72" s="3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34"/>
      <c r="D73" s="34"/>
      <c r="E73" s="35"/>
      <c r="F73" s="3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34"/>
      <c r="D74" s="34"/>
      <c r="E74" s="35"/>
      <c r="F74" s="3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34"/>
      <c r="D75" s="34"/>
      <c r="E75" s="35"/>
      <c r="F75" s="3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34"/>
      <c r="D76" s="34"/>
      <c r="E76" s="35"/>
      <c r="F76" s="3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34"/>
      <c r="D77" s="34"/>
      <c r="E77" s="35"/>
      <c r="F77" s="3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34"/>
      <c r="D78" s="34"/>
      <c r="E78" s="35"/>
      <c r="F78" s="3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34"/>
      <c r="D79" s="34"/>
      <c r="E79" s="35"/>
      <c r="F79" s="3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34"/>
      <c r="D80" s="34"/>
      <c r="E80" s="35"/>
      <c r="F80" s="3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34"/>
      <c r="D81" s="34"/>
      <c r="E81" s="35"/>
      <c r="F81" s="3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34"/>
      <c r="D82" s="34"/>
      <c r="E82" s="35"/>
      <c r="F82" s="3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34"/>
      <c r="D83" s="34"/>
      <c r="E83" s="35"/>
      <c r="F83" s="3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34"/>
      <c r="D84" s="34"/>
      <c r="E84" s="35"/>
      <c r="F84" s="3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34"/>
      <c r="D85" s="34"/>
      <c r="E85" s="35"/>
      <c r="F85" s="3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34"/>
      <c r="D86" s="34"/>
      <c r="E86" s="35"/>
      <c r="F86" s="3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34"/>
      <c r="D87" s="34"/>
      <c r="E87" s="35"/>
      <c r="F87" s="3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34"/>
      <c r="D88" s="34"/>
      <c r="E88" s="35"/>
      <c r="F88" s="3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34"/>
      <c r="D89" s="34"/>
      <c r="E89" s="35"/>
      <c r="F89" s="3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34"/>
      <c r="D90" s="34"/>
      <c r="E90" s="35"/>
      <c r="F90" s="3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34"/>
      <c r="D91" s="34"/>
      <c r="E91" s="35"/>
      <c r="F91" s="3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34"/>
      <c r="D92" s="34"/>
      <c r="E92" s="35"/>
      <c r="F92" s="3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34"/>
      <c r="D93" s="34"/>
      <c r="E93" s="35"/>
      <c r="F93" s="3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34"/>
      <c r="D94" s="34"/>
      <c r="E94" s="35"/>
      <c r="F94" s="3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34"/>
      <c r="D95" s="34"/>
      <c r="E95" s="35"/>
      <c r="F95" s="3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34"/>
      <c r="D96" s="34"/>
      <c r="E96" s="35"/>
      <c r="F96" s="3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34"/>
      <c r="D97" s="34"/>
      <c r="E97" s="35"/>
      <c r="F97" s="3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34"/>
      <c r="D98" s="34"/>
      <c r="E98" s="35"/>
      <c r="F98" s="3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34"/>
      <c r="D99" s="34"/>
      <c r="E99" s="35"/>
      <c r="F99" s="3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34"/>
      <c r="D100" s="34"/>
      <c r="E100" s="35"/>
      <c r="F100" s="3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34"/>
      <c r="D101" s="34"/>
      <c r="E101" s="35"/>
      <c r="F101" s="3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34"/>
      <c r="D102" s="34"/>
      <c r="E102" s="35"/>
      <c r="F102" s="3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34"/>
      <c r="D103" s="34"/>
      <c r="E103" s="35"/>
      <c r="F103" s="3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34"/>
      <c r="D104" s="34"/>
      <c r="E104" s="35"/>
      <c r="F104" s="3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34"/>
      <c r="D105" s="34"/>
      <c r="E105" s="35"/>
      <c r="F105" s="3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34"/>
      <c r="D106" s="34"/>
      <c r="E106" s="35"/>
      <c r="F106" s="3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34"/>
      <c r="D107" s="34"/>
      <c r="E107" s="35"/>
      <c r="F107" s="3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34"/>
      <c r="D108" s="34"/>
      <c r="E108" s="35"/>
      <c r="F108" s="3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34"/>
      <c r="D109" s="34"/>
      <c r="E109" s="35"/>
      <c r="F109" s="3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34"/>
      <c r="D110" s="34"/>
      <c r="E110" s="35"/>
      <c r="F110" s="3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34"/>
      <c r="D111" s="34"/>
      <c r="E111" s="35"/>
      <c r="F111" s="3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34"/>
      <c r="D112" s="34"/>
      <c r="E112" s="35"/>
      <c r="F112" s="3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34"/>
      <c r="D113" s="34"/>
      <c r="E113" s="35"/>
      <c r="F113" s="3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34"/>
      <c r="D114" s="34"/>
      <c r="E114" s="35"/>
      <c r="F114" s="3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34"/>
      <c r="D115" s="34"/>
      <c r="E115" s="35"/>
      <c r="F115" s="3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34"/>
      <c r="D116" s="34"/>
      <c r="E116" s="35"/>
      <c r="F116" s="3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34"/>
      <c r="D117" s="34"/>
      <c r="E117" s="35"/>
      <c r="F117" s="3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34"/>
      <c r="D118" s="34"/>
      <c r="E118" s="35"/>
      <c r="F118" s="3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34"/>
      <c r="D119" s="34"/>
      <c r="E119" s="35"/>
      <c r="F119" s="3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34"/>
      <c r="D120" s="34"/>
      <c r="E120" s="35"/>
      <c r="F120" s="3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34"/>
      <c r="D121" s="34"/>
      <c r="E121" s="35"/>
      <c r="F121" s="3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34"/>
      <c r="D122" s="34"/>
      <c r="E122" s="35"/>
      <c r="F122" s="3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34"/>
      <c r="D123" s="34"/>
      <c r="E123" s="35"/>
      <c r="F123" s="3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34"/>
      <c r="D124" s="34"/>
      <c r="E124" s="35"/>
      <c r="F124" s="3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34"/>
      <c r="D125" s="34"/>
      <c r="E125" s="35"/>
      <c r="F125" s="3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34"/>
      <c r="D126" s="34"/>
      <c r="E126" s="35"/>
      <c r="F126" s="3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34"/>
      <c r="D127" s="34"/>
      <c r="E127" s="35"/>
      <c r="F127" s="3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34"/>
      <c r="D128" s="34"/>
      <c r="E128" s="35"/>
      <c r="F128" s="3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34"/>
      <c r="D129" s="34"/>
      <c r="E129" s="35"/>
      <c r="F129" s="3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34"/>
      <c r="D130" s="34"/>
      <c r="E130" s="35"/>
      <c r="F130" s="3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34"/>
      <c r="D131" s="34"/>
      <c r="E131" s="35"/>
      <c r="F131" s="3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34"/>
      <c r="D132" s="34"/>
      <c r="E132" s="35"/>
      <c r="F132" s="3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34"/>
      <c r="D133" s="34"/>
      <c r="E133" s="35"/>
      <c r="F133" s="3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34"/>
      <c r="D134" s="34"/>
      <c r="E134" s="35"/>
      <c r="F134" s="3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34"/>
      <c r="D135" s="34"/>
      <c r="E135" s="35"/>
      <c r="F135" s="3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34"/>
      <c r="D136" s="34"/>
      <c r="E136" s="35"/>
      <c r="F136" s="3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34"/>
      <c r="D137" s="34"/>
      <c r="E137" s="35"/>
      <c r="F137" s="3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34"/>
      <c r="D138" s="34"/>
      <c r="E138" s="35"/>
      <c r="F138" s="3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34"/>
      <c r="D139" s="34"/>
      <c r="E139" s="35"/>
      <c r="F139" s="3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34"/>
      <c r="D140" s="34"/>
      <c r="E140" s="35"/>
      <c r="F140" s="3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34"/>
      <c r="D141" s="34"/>
      <c r="E141" s="35"/>
      <c r="F141" s="3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34"/>
      <c r="D142" s="34"/>
      <c r="E142" s="35"/>
      <c r="F142" s="3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34"/>
      <c r="D143" s="34"/>
      <c r="E143" s="35"/>
      <c r="F143" s="3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34"/>
      <c r="D144" s="34"/>
      <c r="E144" s="35"/>
      <c r="F144" s="3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34"/>
      <c r="D145" s="34"/>
      <c r="E145" s="35"/>
      <c r="F145" s="3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34"/>
      <c r="D146" s="34"/>
      <c r="E146" s="35"/>
      <c r="F146" s="3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34"/>
      <c r="D147" s="34"/>
      <c r="E147" s="35"/>
      <c r="F147" s="3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34"/>
      <c r="D148" s="34"/>
      <c r="E148" s="35"/>
      <c r="F148" s="3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34"/>
      <c r="D149" s="34"/>
      <c r="E149" s="35"/>
      <c r="F149" s="3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34"/>
      <c r="D150" s="34"/>
      <c r="E150" s="35"/>
      <c r="F150" s="3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34"/>
      <c r="D151" s="34"/>
      <c r="E151" s="35"/>
      <c r="F151" s="3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34"/>
      <c r="D152" s="34"/>
      <c r="E152" s="35"/>
      <c r="F152" s="3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34"/>
      <c r="D153" s="34"/>
      <c r="E153" s="35"/>
      <c r="F153" s="3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34"/>
      <c r="D154" s="34"/>
      <c r="E154" s="35"/>
      <c r="F154" s="3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34"/>
      <c r="D155" s="34"/>
      <c r="E155" s="35"/>
      <c r="F155" s="3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34"/>
      <c r="D156" s="34"/>
      <c r="E156" s="35"/>
      <c r="F156" s="3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34"/>
      <c r="D157" s="34"/>
      <c r="E157" s="35"/>
      <c r="F157" s="3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34"/>
      <c r="D158" s="34"/>
      <c r="E158" s="35"/>
      <c r="F158" s="3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34"/>
      <c r="D159" s="34"/>
      <c r="E159" s="35"/>
      <c r="F159" s="3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34"/>
      <c r="D160" s="34"/>
      <c r="E160" s="35"/>
      <c r="F160" s="3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34"/>
      <c r="D161" s="34"/>
      <c r="E161" s="35"/>
      <c r="F161" s="3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34"/>
      <c r="D162" s="34"/>
      <c r="E162" s="35"/>
      <c r="F162" s="3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34"/>
      <c r="D163" s="34"/>
      <c r="E163" s="35"/>
      <c r="F163" s="3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34"/>
      <c r="D164" s="34"/>
      <c r="E164" s="35"/>
      <c r="F164" s="3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34"/>
      <c r="D165" s="34"/>
      <c r="E165" s="35"/>
      <c r="F165" s="3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34"/>
      <c r="D166" s="34"/>
      <c r="E166" s="35"/>
      <c r="F166" s="3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34"/>
      <c r="D167" s="34"/>
      <c r="E167" s="35"/>
      <c r="F167" s="3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34"/>
      <c r="D168" s="34"/>
      <c r="E168" s="35"/>
      <c r="F168" s="3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34"/>
      <c r="D169" s="34"/>
      <c r="E169" s="35"/>
      <c r="F169" s="3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34"/>
      <c r="D170" s="34"/>
      <c r="E170" s="35"/>
      <c r="F170" s="3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34"/>
      <c r="D171" s="34"/>
      <c r="E171" s="35"/>
      <c r="F171" s="3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34"/>
      <c r="D172" s="34"/>
      <c r="E172" s="35"/>
      <c r="F172" s="3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34"/>
      <c r="D173" s="34"/>
      <c r="E173" s="35"/>
      <c r="F173" s="3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34"/>
      <c r="D174" s="34"/>
      <c r="E174" s="35"/>
      <c r="F174" s="3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34"/>
      <c r="D175" s="34"/>
      <c r="E175" s="35"/>
      <c r="F175" s="3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34"/>
      <c r="D176" s="34"/>
      <c r="E176" s="35"/>
      <c r="F176" s="3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34"/>
      <c r="D177" s="34"/>
      <c r="E177" s="35"/>
      <c r="F177" s="3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34"/>
      <c r="D178" s="34"/>
      <c r="E178" s="35"/>
      <c r="F178" s="3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34"/>
      <c r="D179" s="34"/>
      <c r="E179" s="35"/>
      <c r="F179" s="3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34"/>
      <c r="D180" s="34"/>
      <c r="E180" s="35"/>
      <c r="F180" s="3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34"/>
      <c r="D181" s="34"/>
      <c r="E181" s="35"/>
      <c r="F181" s="3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34"/>
      <c r="D182" s="34"/>
      <c r="E182" s="35"/>
      <c r="F182" s="3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34"/>
      <c r="D183" s="34"/>
      <c r="E183" s="35"/>
      <c r="F183" s="3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34"/>
      <c r="D184" s="34"/>
      <c r="E184" s="35"/>
      <c r="F184" s="3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34"/>
      <c r="D185" s="34"/>
      <c r="E185" s="35"/>
      <c r="F185" s="3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34"/>
      <c r="D186" s="34"/>
      <c r="E186" s="35"/>
      <c r="F186" s="3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34"/>
      <c r="D187" s="34"/>
      <c r="E187" s="35"/>
      <c r="F187" s="3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34"/>
      <c r="D188" s="34"/>
      <c r="E188" s="35"/>
      <c r="F188" s="3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34"/>
      <c r="D189" s="34"/>
      <c r="E189" s="35"/>
      <c r="F189" s="3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34"/>
      <c r="D190" s="34"/>
      <c r="E190" s="35"/>
      <c r="F190" s="3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34"/>
      <c r="D191" s="34"/>
      <c r="E191" s="35"/>
      <c r="F191" s="3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34"/>
      <c r="D192" s="34"/>
      <c r="E192" s="35"/>
      <c r="F192" s="3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34"/>
      <c r="D193" s="34"/>
      <c r="E193" s="35"/>
      <c r="F193" s="3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34"/>
      <c r="D194" s="34"/>
      <c r="E194" s="35"/>
      <c r="F194" s="3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34"/>
      <c r="D195" s="34"/>
      <c r="E195" s="35"/>
      <c r="F195" s="3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34"/>
      <c r="D196" s="34"/>
      <c r="E196" s="35"/>
      <c r="F196" s="3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34"/>
      <c r="D197" s="34"/>
      <c r="E197" s="35"/>
      <c r="F197" s="3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34"/>
      <c r="D198" s="34"/>
      <c r="E198" s="35"/>
      <c r="F198" s="3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34"/>
      <c r="D199" s="34"/>
      <c r="E199" s="35"/>
      <c r="F199" s="3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34"/>
      <c r="D200" s="34"/>
      <c r="E200" s="35"/>
      <c r="F200" s="3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34"/>
      <c r="D201" s="34"/>
      <c r="E201" s="35"/>
      <c r="F201" s="3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34"/>
      <c r="D202" s="34"/>
      <c r="E202" s="35"/>
      <c r="F202" s="3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34"/>
      <c r="D203" s="34"/>
      <c r="E203" s="35"/>
      <c r="F203" s="3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34"/>
      <c r="D204" s="34"/>
      <c r="E204" s="35"/>
      <c r="F204" s="3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34"/>
      <c r="D205" s="34"/>
      <c r="E205" s="35"/>
      <c r="F205" s="3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34"/>
      <c r="D206" s="34"/>
      <c r="E206" s="35"/>
      <c r="F206" s="3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34"/>
      <c r="D207" s="34"/>
      <c r="E207" s="35"/>
      <c r="F207" s="3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34"/>
      <c r="D208" s="34"/>
      <c r="E208" s="35"/>
      <c r="F208" s="3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34"/>
      <c r="D209" s="34"/>
      <c r="E209" s="35"/>
      <c r="F209" s="3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34"/>
      <c r="D210" s="34"/>
      <c r="E210" s="35"/>
      <c r="F210" s="3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34"/>
      <c r="D211" s="34"/>
      <c r="E211" s="35"/>
      <c r="F211" s="3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34"/>
      <c r="D212" s="34"/>
      <c r="E212" s="35"/>
      <c r="F212" s="3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34"/>
      <c r="D213" s="34"/>
      <c r="E213" s="35"/>
      <c r="F213" s="3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34"/>
      <c r="D214" s="34"/>
      <c r="E214" s="35"/>
      <c r="F214" s="3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34"/>
      <c r="D215" s="34"/>
      <c r="E215" s="35"/>
      <c r="F215" s="3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34"/>
      <c r="D216" s="34"/>
      <c r="E216" s="35"/>
      <c r="F216" s="3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34"/>
      <c r="D217" s="34"/>
      <c r="E217" s="35"/>
      <c r="F217" s="3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34"/>
      <c r="D218" s="34"/>
      <c r="E218" s="35"/>
      <c r="F218" s="3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34"/>
      <c r="D219" s="34"/>
      <c r="E219" s="35"/>
      <c r="F219" s="3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34"/>
      <c r="D220" s="34"/>
      <c r="E220" s="35"/>
      <c r="F220" s="3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34"/>
      <c r="D221" s="34"/>
      <c r="E221" s="35"/>
      <c r="F221" s="3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34"/>
      <c r="D222" s="34"/>
      <c r="E222" s="35"/>
      <c r="F222" s="3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34"/>
      <c r="D223" s="34"/>
      <c r="E223" s="35"/>
      <c r="F223" s="3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34"/>
      <c r="D224" s="34"/>
      <c r="E224" s="35"/>
      <c r="F224" s="3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34"/>
      <c r="D225" s="34"/>
      <c r="E225" s="35"/>
      <c r="F225" s="3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34"/>
      <c r="D226" s="34"/>
      <c r="E226" s="35"/>
      <c r="F226" s="3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34"/>
      <c r="D227" s="34"/>
      <c r="E227" s="35"/>
      <c r="F227" s="3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34"/>
      <c r="D228" s="34"/>
      <c r="E228" s="35"/>
      <c r="F228" s="3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34"/>
      <c r="D229" s="34"/>
      <c r="E229" s="35"/>
      <c r="F229" s="3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34"/>
      <c r="D230" s="34"/>
      <c r="E230" s="35"/>
      <c r="F230" s="3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34"/>
      <c r="D231" s="34"/>
      <c r="E231" s="35"/>
      <c r="F231" s="3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34"/>
      <c r="D232" s="34"/>
      <c r="E232" s="35"/>
      <c r="F232" s="3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34"/>
      <c r="D233" s="34"/>
      <c r="E233" s="35"/>
      <c r="F233" s="3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34"/>
      <c r="D234" s="34"/>
      <c r="E234" s="35"/>
      <c r="F234" s="3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34"/>
      <c r="D235" s="34"/>
      <c r="E235" s="35"/>
      <c r="F235" s="3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34"/>
      <c r="D236" s="34"/>
      <c r="E236" s="35"/>
      <c r="F236" s="3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34"/>
      <c r="D237" s="34"/>
      <c r="E237" s="35"/>
      <c r="F237" s="3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34"/>
      <c r="D238" s="34"/>
      <c r="E238" s="35"/>
      <c r="F238" s="3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34"/>
      <c r="D239" s="34"/>
      <c r="E239" s="35"/>
      <c r="F239" s="3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34"/>
      <c r="D240" s="34"/>
      <c r="E240" s="35"/>
      <c r="F240" s="3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34"/>
      <c r="D241" s="34"/>
      <c r="E241" s="35"/>
      <c r="F241" s="3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34"/>
      <c r="D242" s="34"/>
      <c r="E242" s="35"/>
      <c r="F242" s="3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34"/>
      <c r="D243" s="34"/>
      <c r="E243" s="35"/>
      <c r="F243" s="3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34"/>
      <c r="D244" s="34"/>
      <c r="E244" s="35"/>
      <c r="F244" s="3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34"/>
      <c r="D245" s="34"/>
      <c r="E245" s="35"/>
      <c r="F245" s="3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34"/>
      <c r="D246" s="34"/>
      <c r="E246" s="35"/>
      <c r="F246" s="3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34"/>
      <c r="D247" s="34"/>
      <c r="E247" s="35"/>
      <c r="F247" s="3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34"/>
      <c r="D248" s="34"/>
      <c r="E248" s="35"/>
      <c r="F248" s="3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34"/>
      <c r="D249" s="34"/>
      <c r="E249" s="35"/>
      <c r="F249" s="3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34"/>
      <c r="D250" s="34"/>
      <c r="E250" s="35"/>
      <c r="F250" s="3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34"/>
      <c r="D251" s="34"/>
      <c r="E251" s="35"/>
      <c r="F251" s="3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34"/>
      <c r="D252" s="34"/>
      <c r="E252" s="35"/>
      <c r="F252" s="3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34"/>
      <c r="D253" s="34"/>
      <c r="E253" s="35"/>
      <c r="F253" s="3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34"/>
      <c r="D254" s="34"/>
      <c r="E254" s="35"/>
      <c r="F254" s="3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34"/>
      <c r="D255" s="34"/>
      <c r="E255" s="35"/>
      <c r="F255" s="3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34"/>
      <c r="D256" s="34"/>
      <c r="E256" s="35"/>
      <c r="F256" s="3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34"/>
      <c r="D257" s="34"/>
      <c r="E257" s="35"/>
      <c r="F257" s="3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34"/>
      <c r="D258" s="34"/>
      <c r="E258" s="35"/>
      <c r="F258" s="3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34"/>
      <c r="D259" s="34"/>
      <c r="E259" s="35"/>
      <c r="F259" s="3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34"/>
      <c r="D260" s="34"/>
      <c r="E260" s="35"/>
      <c r="F260" s="3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34"/>
      <c r="D261" s="34"/>
      <c r="E261" s="35"/>
      <c r="F261" s="3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34"/>
      <c r="D262" s="34"/>
      <c r="E262" s="35"/>
      <c r="F262" s="3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34"/>
      <c r="D263" s="34"/>
      <c r="E263" s="35"/>
      <c r="F263" s="3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34"/>
      <c r="D264" s="34"/>
      <c r="E264" s="35"/>
      <c r="F264" s="3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34"/>
      <c r="D265" s="34"/>
      <c r="E265" s="35"/>
      <c r="F265" s="3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34"/>
      <c r="D266" s="34"/>
      <c r="E266" s="35"/>
      <c r="F266" s="3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34"/>
      <c r="D267" s="34"/>
      <c r="E267" s="35"/>
      <c r="F267" s="3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34"/>
      <c r="D268" s="34"/>
      <c r="E268" s="35"/>
      <c r="F268" s="3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34"/>
      <c r="D269" s="34"/>
      <c r="E269" s="35"/>
      <c r="F269" s="3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34"/>
      <c r="D270" s="34"/>
      <c r="E270" s="35"/>
      <c r="F270" s="3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34"/>
      <c r="D271" s="34"/>
      <c r="E271" s="35"/>
      <c r="F271" s="3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34"/>
      <c r="D272" s="34"/>
      <c r="E272" s="35"/>
      <c r="F272" s="3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34"/>
      <c r="D273" s="34"/>
      <c r="E273" s="35"/>
      <c r="F273" s="3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34"/>
      <c r="D274" s="34"/>
      <c r="E274" s="35"/>
      <c r="F274" s="3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34"/>
      <c r="D275" s="34"/>
      <c r="E275" s="35"/>
      <c r="F275" s="3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34"/>
      <c r="D276" s="34"/>
      <c r="E276" s="35"/>
      <c r="F276" s="3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34"/>
      <c r="D277" s="34"/>
      <c r="E277" s="35"/>
      <c r="F277" s="3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34"/>
      <c r="D278" s="34"/>
      <c r="E278" s="35"/>
      <c r="F278" s="3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34"/>
      <c r="D279" s="34"/>
      <c r="E279" s="35"/>
      <c r="F279" s="3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34"/>
      <c r="D280" s="34"/>
      <c r="E280" s="35"/>
      <c r="F280" s="3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34"/>
      <c r="D281" s="34"/>
      <c r="E281" s="35"/>
      <c r="F281" s="3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34"/>
      <c r="D282" s="34"/>
      <c r="E282" s="35"/>
      <c r="F282" s="3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34"/>
      <c r="D283" s="34"/>
      <c r="E283" s="35"/>
      <c r="F283" s="3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34"/>
      <c r="D284" s="34"/>
      <c r="E284" s="35"/>
      <c r="F284" s="3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34"/>
      <c r="D285" s="34"/>
      <c r="E285" s="35"/>
      <c r="F285" s="3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34"/>
      <c r="D286" s="34"/>
      <c r="E286" s="35"/>
      <c r="F286" s="3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34"/>
      <c r="D287" s="34"/>
      <c r="E287" s="35"/>
      <c r="F287" s="3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34"/>
      <c r="D288" s="34"/>
      <c r="E288" s="35"/>
      <c r="F288" s="3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34"/>
      <c r="D289" s="34"/>
      <c r="E289" s="35"/>
      <c r="F289" s="3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34"/>
      <c r="D290" s="34"/>
      <c r="E290" s="35"/>
      <c r="F290" s="3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34"/>
      <c r="D291" s="34"/>
      <c r="E291" s="35"/>
      <c r="F291" s="3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34"/>
      <c r="D292" s="34"/>
      <c r="E292" s="35"/>
      <c r="F292" s="3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34"/>
      <c r="D293" s="34"/>
      <c r="E293" s="35"/>
      <c r="F293" s="3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34"/>
      <c r="D294" s="34"/>
      <c r="E294" s="35"/>
      <c r="F294" s="3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34"/>
      <c r="D295" s="34"/>
      <c r="E295" s="35"/>
      <c r="F295" s="3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34"/>
      <c r="D296" s="34"/>
      <c r="E296" s="35"/>
      <c r="F296" s="3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34"/>
      <c r="D297" s="34"/>
      <c r="E297" s="35"/>
      <c r="F297" s="3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34"/>
      <c r="D298" s="34"/>
      <c r="E298" s="35"/>
      <c r="F298" s="3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34"/>
      <c r="D299" s="34"/>
      <c r="E299" s="35"/>
      <c r="F299" s="3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34"/>
      <c r="D300" s="34"/>
      <c r="E300" s="35"/>
      <c r="F300" s="3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34"/>
      <c r="D301" s="34"/>
      <c r="E301" s="35"/>
      <c r="F301" s="3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34"/>
      <c r="D302" s="34"/>
      <c r="E302" s="35"/>
      <c r="F302" s="3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34"/>
      <c r="D303" s="34"/>
      <c r="E303" s="35"/>
      <c r="F303" s="3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34"/>
      <c r="D304" s="34"/>
      <c r="E304" s="35"/>
      <c r="F304" s="3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34"/>
      <c r="D305" s="34"/>
      <c r="E305" s="35"/>
      <c r="F305" s="3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34"/>
      <c r="D306" s="34"/>
      <c r="E306" s="35"/>
      <c r="F306" s="3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34"/>
      <c r="D307" s="34"/>
      <c r="E307" s="35"/>
      <c r="F307" s="3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34"/>
      <c r="D308" s="34"/>
      <c r="E308" s="35"/>
      <c r="F308" s="3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34"/>
      <c r="D309" s="34"/>
      <c r="E309" s="35"/>
      <c r="F309" s="3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34"/>
      <c r="D310" s="34"/>
      <c r="E310" s="35"/>
      <c r="F310" s="3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34"/>
      <c r="D311" s="34"/>
      <c r="E311" s="35"/>
      <c r="F311" s="3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34"/>
      <c r="D312" s="34"/>
      <c r="E312" s="35"/>
      <c r="F312" s="3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34"/>
      <c r="D313" s="34"/>
      <c r="E313" s="35"/>
      <c r="F313" s="3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34"/>
      <c r="D314" s="34"/>
      <c r="E314" s="35"/>
      <c r="F314" s="3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34"/>
      <c r="D315" s="34"/>
      <c r="E315" s="35"/>
      <c r="F315" s="3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34"/>
      <c r="D316" s="34"/>
      <c r="E316" s="35"/>
      <c r="F316" s="3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34"/>
      <c r="D317" s="34"/>
      <c r="E317" s="35"/>
      <c r="F317" s="3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34"/>
      <c r="D318" s="34"/>
      <c r="E318" s="35"/>
      <c r="F318" s="3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34"/>
      <c r="D319" s="34"/>
      <c r="E319" s="35"/>
      <c r="F319" s="3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34"/>
      <c r="D320" s="34"/>
      <c r="E320" s="35"/>
      <c r="F320" s="3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34"/>
      <c r="D321" s="34"/>
      <c r="E321" s="35"/>
      <c r="F321" s="3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34"/>
      <c r="D322" s="34"/>
      <c r="E322" s="35"/>
      <c r="F322" s="3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34"/>
      <c r="D323" s="34"/>
      <c r="E323" s="35"/>
      <c r="F323" s="3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34"/>
      <c r="D324" s="34"/>
      <c r="E324" s="35"/>
      <c r="F324" s="3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34"/>
      <c r="D325" s="34"/>
      <c r="E325" s="35"/>
      <c r="F325" s="3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34"/>
      <c r="D326" s="34"/>
      <c r="E326" s="35"/>
      <c r="F326" s="3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34"/>
      <c r="D327" s="34"/>
      <c r="E327" s="35"/>
      <c r="F327" s="3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34"/>
      <c r="D328" s="34"/>
      <c r="E328" s="35"/>
      <c r="F328" s="3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34"/>
      <c r="D329" s="34"/>
      <c r="E329" s="35"/>
      <c r="F329" s="3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34"/>
      <c r="D330" s="34"/>
      <c r="E330" s="35"/>
      <c r="F330" s="3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34"/>
      <c r="D331" s="34"/>
      <c r="E331" s="35"/>
      <c r="F331" s="3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34"/>
      <c r="D332" s="34"/>
      <c r="E332" s="35"/>
      <c r="F332" s="3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34"/>
      <c r="D333" s="34"/>
      <c r="E333" s="35"/>
      <c r="F333" s="3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34"/>
      <c r="D334" s="34"/>
      <c r="E334" s="35"/>
      <c r="F334" s="3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34"/>
      <c r="D335" s="34"/>
      <c r="E335" s="35"/>
      <c r="F335" s="3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34"/>
      <c r="D336" s="34"/>
      <c r="E336" s="35"/>
      <c r="F336" s="3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34"/>
      <c r="D337" s="34"/>
      <c r="E337" s="35"/>
      <c r="F337" s="3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34"/>
      <c r="D338" s="34"/>
      <c r="E338" s="35"/>
      <c r="F338" s="3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34"/>
      <c r="D339" s="34"/>
      <c r="E339" s="35"/>
      <c r="F339" s="3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34"/>
      <c r="D340" s="34"/>
      <c r="E340" s="35"/>
      <c r="F340" s="3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34"/>
      <c r="D341" s="34"/>
      <c r="E341" s="35"/>
      <c r="F341" s="3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34"/>
      <c r="D342" s="34"/>
      <c r="E342" s="35"/>
      <c r="F342" s="3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34"/>
      <c r="D343" s="34"/>
      <c r="E343" s="35"/>
      <c r="F343" s="3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34"/>
      <c r="D344" s="34"/>
      <c r="E344" s="35"/>
      <c r="F344" s="3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34"/>
      <c r="D345" s="34"/>
      <c r="E345" s="35"/>
      <c r="F345" s="3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34"/>
      <c r="D346" s="34"/>
      <c r="E346" s="35"/>
      <c r="F346" s="3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34"/>
      <c r="D347" s="34"/>
      <c r="E347" s="35"/>
      <c r="F347" s="3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34"/>
      <c r="D348" s="34"/>
      <c r="E348" s="35"/>
      <c r="F348" s="3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34"/>
      <c r="D349" s="34"/>
      <c r="E349" s="35"/>
      <c r="F349" s="3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34"/>
      <c r="D350" s="34"/>
      <c r="E350" s="35"/>
      <c r="F350" s="3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34"/>
      <c r="D351" s="34"/>
      <c r="E351" s="35"/>
      <c r="F351" s="3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34"/>
      <c r="D352" s="34"/>
      <c r="E352" s="35"/>
      <c r="F352" s="3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34"/>
      <c r="D353" s="34"/>
      <c r="E353" s="35"/>
      <c r="F353" s="3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34"/>
      <c r="D354" s="34"/>
      <c r="E354" s="35"/>
      <c r="F354" s="3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34"/>
      <c r="D355" s="34"/>
      <c r="E355" s="35"/>
      <c r="F355" s="3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34"/>
      <c r="D356" s="34"/>
      <c r="E356" s="35"/>
      <c r="F356" s="3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34"/>
      <c r="D357" s="34"/>
      <c r="E357" s="35"/>
      <c r="F357" s="3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34"/>
      <c r="D358" s="34"/>
      <c r="E358" s="35"/>
      <c r="F358" s="3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34"/>
      <c r="D359" s="34"/>
      <c r="E359" s="35"/>
      <c r="F359" s="3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34"/>
      <c r="D360" s="34"/>
      <c r="E360" s="35"/>
      <c r="F360" s="3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34"/>
      <c r="D361" s="34"/>
      <c r="E361" s="35"/>
      <c r="F361" s="3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34"/>
      <c r="D362" s="34"/>
      <c r="E362" s="35"/>
      <c r="F362" s="3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34"/>
      <c r="D363" s="34"/>
      <c r="E363" s="35"/>
      <c r="F363" s="3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34"/>
      <c r="D364" s="34"/>
      <c r="E364" s="35"/>
      <c r="F364" s="3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34"/>
      <c r="D365" s="34"/>
      <c r="E365" s="35"/>
      <c r="F365" s="3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34"/>
      <c r="D366" s="34"/>
      <c r="E366" s="35"/>
      <c r="F366" s="3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34"/>
      <c r="D367" s="34"/>
      <c r="E367" s="35"/>
      <c r="F367" s="3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34"/>
      <c r="D368" s="34"/>
      <c r="E368" s="35"/>
      <c r="F368" s="3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34"/>
      <c r="D369" s="34"/>
      <c r="E369" s="35"/>
      <c r="F369" s="3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34"/>
      <c r="D370" s="34"/>
      <c r="E370" s="35"/>
      <c r="F370" s="3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34"/>
      <c r="D371" s="34"/>
      <c r="E371" s="35"/>
      <c r="F371" s="3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34"/>
      <c r="D372" s="34"/>
      <c r="E372" s="35"/>
      <c r="F372" s="3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34"/>
      <c r="D373" s="34"/>
      <c r="E373" s="35"/>
      <c r="F373" s="3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34"/>
      <c r="D374" s="34"/>
      <c r="E374" s="35"/>
      <c r="F374" s="3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34"/>
      <c r="D375" s="34"/>
      <c r="E375" s="35"/>
      <c r="F375" s="3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34"/>
      <c r="D376" s="34"/>
      <c r="E376" s="35"/>
      <c r="F376" s="3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34"/>
      <c r="D377" s="34"/>
      <c r="E377" s="35"/>
      <c r="F377" s="3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34"/>
      <c r="D378" s="34"/>
      <c r="E378" s="35"/>
      <c r="F378" s="3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34"/>
      <c r="D379" s="34"/>
      <c r="E379" s="35"/>
      <c r="F379" s="3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34"/>
      <c r="D380" s="34"/>
      <c r="E380" s="35"/>
      <c r="F380" s="3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34"/>
      <c r="D381" s="34"/>
      <c r="E381" s="35"/>
      <c r="F381" s="3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34"/>
      <c r="D382" s="34"/>
      <c r="E382" s="35"/>
      <c r="F382" s="3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34"/>
      <c r="D383" s="34"/>
      <c r="E383" s="35"/>
      <c r="F383" s="3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34"/>
      <c r="D384" s="34"/>
      <c r="E384" s="35"/>
      <c r="F384" s="3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34"/>
      <c r="D385" s="34"/>
      <c r="E385" s="35"/>
      <c r="F385" s="3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34"/>
      <c r="D386" s="34"/>
      <c r="E386" s="35"/>
      <c r="F386" s="3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34"/>
      <c r="D387" s="34"/>
      <c r="E387" s="35"/>
      <c r="F387" s="3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34"/>
      <c r="D388" s="34"/>
      <c r="E388" s="35"/>
      <c r="F388" s="3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34"/>
      <c r="D389" s="34"/>
      <c r="E389" s="35"/>
      <c r="F389" s="3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34"/>
      <c r="D390" s="34"/>
      <c r="E390" s="35"/>
      <c r="F390" s="3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34"/>
      <c r="D391" s="34"/>
      <c r="E391" s="35"/>
      <c r="F391" s="3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34"/>
      <c r="D392" s="34"/>
      <c r="E392" s="35"/>
      <c r="F392" s="3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34"/>
      <c r="D393" s="34"/>
      <c r="E393" s="35"/>
      <c r="F393" s="3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34"/>
      <c r="D394" s="34"/>
      <c r="E394" s="35"/>
      <c r="F394" s="3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34"/>
      <c r="D395" s="34"/>
      <c r="E395" s="35"/>
      <c r="F395" s="3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34"/>
      <c r="D396" s="34"/>
      <c r="E396" s="35"/>
      <c r="F396" s="3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34"/>
      <c r="D397" s="34"/>
      <c r="E397" s="35"/>
      <c r="F397" s="3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34"/>
      <c r="D398" s="34"/>
      <c r="E398" s="35"/>
      <c r="F398" s="3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34"/>
      <c r="D399" s="34"/>
      <c r="E399" s="35"/>
      <c r="F399" s="3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34"/>
      <c r="D400" s="34"/>
      <c r="E400" s="35"/>
      <c r="F400" s="3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34"/>
      <c r="D401" s="34"/>
      <c r="E401" s="35"/>
      <c r="F401" s="3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34"/>
      <c r="D402" s="34"/>
      <c r="E402" s="35"/>
      <c r="F402" s="3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34"/>
      <c r="D403" s="34"/>
      <c r="E403" s="35"/>
      <c r="F403" s="3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34"/>
      <c r="D404" s="34"/>
      <c r="E404" s="35"/>
      <c r="F404" s="3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34"/>
      <c r="D405" s="34"/>
      <c r="E405" s="35"/>
      <c r="F405" s="3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34"/>
      <c r="D406" s="34"/>
      <c r="E406" s="35"/>
      <c r="F406" s="3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34"/>
      <c r="D407" s="34"/>
      <c r="E407" s="35"/>
      <c r="F407" s="3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34"/>
      <c r="D408" s="34"/>
      <c r="E408" s="35"/>
      <c r="F408" s="3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34"/>
      <c r="D409" s="34"/>
      <c r="E409" s="35"/>
      <c r="F409" s="3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34"/>
      <c r="D410" s="34"/>
      <c r="E410" s="35"/>
      <c r="F410" s="3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34"/>
      <c r="D411" s="34"/>
      <c r="E411" s="35"/>
      <c r="F411" s="3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34"/>
      <c r="D412" s="34"/>
      <c r="E412" s="35"/>
      <c r="F412" s="3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34"/>
      <c r="D413" s="34"/>
      <c r="E413" s="35"/>
      <c r="F413" s="3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34"/>
      <c r="D414" s="34"/>
      <c r="E414" s="35"/>
      <c r="F414" s="3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34"/>
      <c r="D415" s="34"/>
      <c r="E415" s="35"/>
      <c r="F415" s="3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34"/>
      <c r="D416" s="34"/>
      <c r="E416" s="35"/>
      <c r="F416" s="3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34"/>
      <c r="D417" s="34"/>
      <c r="E417" s="35"/>
      <c r="F417" s="3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34"/>
      <c r="D418" s="34"/>
      <c r="E418" s="35"/>
      <c r="F418" s="3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34"/>
      <c r="D419" s="34"/>
      <c r="E419" s="35"/>
      <c r="F419" s="3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34"/>
      <c r="D420" s="34"/>
      <c r="E420" s="35"/>
      <c r="F420" s="3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34"/>
      <c r="D421" s="34"/>
      <c r="E421" s="35"/>
      <c r="F421" s="3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34"/>
      <c r="D422" s="34"/>
      <c r="E422" s="35"/>
      <c r="F422" s="3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34"/>
      <c r="D423" s="34"/>
      <c r="E423" s="35"/>
      <c r="F423" s="3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34"/>
      <c r="D424" s="34"/>
      <c r="E424" s="35"/>
      <c r="F424" s="3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34"/>
      <c r="D425" s="34"/>
      <c r="E425" s="35"/>
      <c r="F425" s="3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34"/>
      <c r="D426" s="34"/>
      <c r="E426" s="35"/>
      <c r="F426" s="3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34"/>
      <c r="D427" s="34"/>
      <c r="E427" s="35"/>
      <c r="F427" s="3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34"/>
      <c r="D428" s="34"/>
      <c r="E428" s="35"/>
      <c r="F428" s="3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34"/>
      <c r="D429" s="34"/>
      <c r="E429" s="35"/>
      <c r="F429" s="3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34"/>
      <c r="D430" s="34"/>
      <c r="E430" s="35"/>
      <c r="F430" s="3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34"/>
      <c r="D431" s="34"/>
      <c r="E431" s="35"/>
      <c r="F431" s="3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34"/>
      <c r="D432" s="34"/>
      <c r="E432" s="35"/>
      <c r="F432" s="3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34"/>
      <c r="D433" s="34"/>
      <c r="E433" s="35"/>
      <c r="F433" s="3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34"/>
      <c r="D434" s="34"/>
      <c r="E434" s="35"/>
      <c r="F434" s="3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34"/>
      <c r="D435" s="34"/>
      <c r="E435" s="35"/>
      <c r="F435" s="3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34"/>
      <c r="D436" s="34"/>
      <c r="E436" s="35"/>
      <c r="F436" s="3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34"/>
      <c r="D437" s="34"/>
      <c r="E437" s="35"/>
      <c r="F437" s="3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34"/>
      <c r="D438" s="34"/>
      <c r="E438" s="35"/>
      <c r="F438" s="3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34"/>
      <c r="D439" s="34"/>
      <c r="E439" s="35"/>
      <c r="F439" s="3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34"/>
      <c r="D440" s="34"/>
      <c r="E440" s="35"/>
      <c r="F440" s="3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34"/>
      <c r="D441" s="34"/>
      <c r="E441" s="35"/>
      <c r="F441" s="3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34"/>
      <c r="D442" s="34"/>
      <c r="E442" s="35"/>
      <c r="F442" s="3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34"/>
      <c r="D443" s="34"/>
      <c r="E443" s="35"/>
      <c r="F443" s="3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34"/>
      <c r="D444" s="34"/>
      <c r="E444" s="35"/>
      <c r="F444" s="3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34"/>
      <c r="D445" s="34"/>
      <c r="E445" s="35"/>
      <c r="F445" s="3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34"/>
      <c r="D446" s="34"/>
      <c r="E446" s="35"/>
      <c r="F446" s="3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34"/>
      <c r="D447" s="34"/>
      <c r="E447" s="35"/>
      <c r="F447" s="3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34"/>
      <c r="D448" s="34"/>
      <c r="E448" s="35"/>
      <c r="F448" s="3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34"/>
      <c r="D449" s="34"/>
      <c r="E449" s="35"/>
      <c r="F449" s="3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34"/>
      <c r="D450" s="34"/>
      <c r="E450" s="35"/>
      <c r="F450" s="3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34"/>
      <c r="D451" s="34"/>
      <c r="E451" s="35"/>
      <c r="F451" s="3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34"/>
      <c r="D452" s="34"/>
      <c r="E452" s="35"/>
      <c r="F452" s="3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34"/>
      <c r="D453" s="34"/>
      <c r="E453" s="35"/>
      <c r="F453" s="3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34"/>
      <c r="D454" s="34"/>
      <c r="E454" s="35"/>
      <c r="F454" s="3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34"/>
      <c r="D455" s="34"/>
      <c r="E455" s="35"/>
      <c r="F455" s="3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34"/>
      <c r="D456" s="34"/>
      <c r="E456" s="35"/>
      <c r="F456" s="3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34"/>
      <c r="D457" s="34"/>
      <c r="E457" s="35"/>
      <c r="F457" s="3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34"/>
      <c r="D458" s="34"/>
      <c r="E458" s="35"/>
      <c r="F458" s="3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34"/>
      <c r="D459" s="34"/>
      <c r="E459" s="35"/>
      <c r="F459" s="3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34"/>
      <c r="D460" s="34"/>
      <c r="E460" s="35"/>
      <c r="F460" s="3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34"/>
      <c r="D461" s="34"/>
      <c r="E461" s="35"/>
      <c r="F461" s="3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34"/>
      <c r="D462" s="34"/>
      <c r="E462" s="35"/>
      <c r="F462" s="3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34"/>
      <c r="D463" s="34"/>
      <c r="E463" s="35"/>
      <c r="F463" s="3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34"/>
      <c r="D464" s="34"/>
      <c r="E464" s="35"/>
      <c r="F464" s="3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34"/>
      <c r="D465" s="34"/>
      <c r="E465" s="35"/>
      <c r="F465" s="3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34"/>
      <c r="D466" s="34"/>
      <c r="E466" s="35"/>
      <c r="F466" s="3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34"/>
      <c r="D467" s="34"/>
      <c r="E467" s="35"/>
      <c r="F467" s="3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34"/>
      <c r="D468" s="34"/>
      <c r="E468" s="35"/>
      <c r="F468" s="3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34"/>
      <c r="D469" s="34"/>
      <c r="E469" s="35"/>
      <c r="F469" s="3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34"/>
      <c r="D470" s="34"/>
      <c r="E470" s="35"/>
      <c r="F470" s="3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34"/>
      <c r="D471" s="34"/>
      <c r="E471" s="35"/>
      <c r="F471" s="3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34"/>
      <c r="D472" s="34"/>
      <c r="E472" s="35"/>
      <c r="F472" s="3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34"/>
      <c r="D473" s="34"/>
      <c r="E473" s="35"/>
      <c r="F473" s="3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34"/>
      <c r="D474" s="34"/>
      <c r="E474" s="35"/>
      <c r="F474" s="3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34"/>
      <c r="D475" s="34"/>
      <c r="E475" s="35"/>
      <c r="F475" s="3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34"/>
      <c r="D476" s="34"/>
      <c r="E476" s="35"/>
      <c r="F476" s="3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34"/>
      <c r="D477" s="34"/>
      <c r="E477" s="35"/>
      <c r="F477" s="3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34"/>
      <c r="D478" s="34"/>
      <c r="E478" s="35"/>
      <c r="F478" s="3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34"/>
      <c r="D479" s="34"/>
      <c r="E479" s="35"/>
      <c r="F479" s="3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34"/>
      <c r="D480" s="34"/>
      <c r="E480" s="35"/>
      <c r="F480" s="3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34"/>
      <c r="D481" s="34"/>
      <c r="E481" s="35"/>
      <c r="F481" s="3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34"/>
      <c r="D482" s="34"/>
      <c r="E482" s="35"/>
      <c r="F482" s="3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34"/>
      <c r="D483" s="34"/>
      <c r="E483" s="35"/>
      <c r="F483" s="3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34"/>
      <c r="D484" s="34"/>
      <c r="E484" s="35"/>
      <c r="F484" s="3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34"/>
      <c r="D485" s="34"/>
      <c r="E485" s="35"/>
      <c r="F485" s="3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34"/>
      <c r="D486" s="34"/>
      <c r="E486" s="35"/>
      <c r="F486" s="3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34"/>
      <c r="D487" s="34"/>
      <c r="E487" s="35"/>
      <c r="F487" s="3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34"/>
      <c r="D488" s="34"/>
      <c r="E488" s="35"/>
      <c r="F488" s="3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34"/>
      <c r="D489" s="34"/>
      <c r="E489" s="35"/>
      <c r="F489" s="3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34"/>
      <c r="D490" s="34"/>
      <c r="E490" s="35"/>
      <c r="F490" s="3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34"/>
      <c r="D491" s="34"/>
      <c r="E491" s="35"/>
      <c r="F491" s="3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34"/>
      <c r="D492" s="34"/>
      <c r="E492" s="35"/>
      <c r="F492" s="3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34"/>
      <c r="D493" s="34"/>
      <c r="E493" s="35"/>
      <c r="F493" s="3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34"/>
      <c r="D494" s="34"/>
      <c r="E494" s="35"/>
      <c r="F494" s="3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34"/>
      <c r="D495" s="34"/>
      <c r="E495" s="35"/>
      <c r="F495" s="3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34"/>
      <c r="D496" s="34"/>
      <c r="E496" s="35"/>
      <c r="F496" s="3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34"/>
      <c r="D497" s="34"/>
      <c r="E497" s="35"/>
      <c r="F497" s="3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34"/>
      <c r="D498" s="34"/>
      <c r="E498" s="35"/>
      <c r="F498" s="3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34"/>
      <c r="D499" s="34"/>
      <c r="E499" s="35"/>
      <c r="F499" s="3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34"/>
      <c r="D500" s="34"/>
      <c r="E500" s="35"/>
      <c r="F500" s="3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34"/>
      <c r="D501" s="34"/>
      <c r="E501" s="35"/>
      <c r="F501" s="3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34"/>
      <c r="D502" s="34"/>
      <c r="E502" s="35"/>
      <c r="F502" s="3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34"/>
      <c r="D503" s="34"/>
      <c r="E503" s="35"/>
      <c r="F503" s="3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34"/>
      <c r="D504" s="34"/>
      <c r="E504" s="35"/>
      <c r="F504" s="3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34"/>
      <c r="D505" s="34"/>
      <c r="E505" s="35"/>
      <c r="F505" s="3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34"/>
      <c r="D506" s="34"/>
      <c r="E506" s="35"/>
      <c r="F506" s="3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34"/>
      <c r="D507" s="34"/>
      <c r="E507" s="35"/>
      <c r="F507" s="3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34"/>
      <c r="D508" s="34"/>
      <c r="E508" s="35"/>
      <c r="F508" s="3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34"/>
      <c r="D509" s="34"/>
      <c r="E509" s="35"/>
      <c r="F509" s="3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34"/>
      <c r="D510" s="34"/>
      <c r="E510" s="35"/>
      <c r="F510" s="3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34"/>
      <c r="D511" s="34"/>
      <c r="E511" s="35"/>
      <c r="F511" s="3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34"/>
      <c r="D512" s="34"/>
      <c r="E512" s="35"/>
      <c r="F512" s="3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34"/>
      <c r="D513" s="34"/>
      <c r="E513" s="35"/>
      <c r="F513" s="3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34"/>
      <c r="D514" s="34"/>
      <c r="E514" s="35"/>
      <c r="F514" s="3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34"/>
      <c r="D515" s="34"/>
      <c r="E515" s="35"/>
      <c r="F515" s="3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34"/>
      <c r="D516" s="34"/>
      <c r="E516" s="35"/>
      <c r="F516" s="3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34"/>
      <c r="D517" s="34"/>
      <c r="E517" s="35"/>
      <c r="F517" s="3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34"/>
      <c r="D518" s="34"/>
      <c r="E518" s="35"/>
      <c r="F518" s="3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34"/>
      <c r="D519" s="34"/>
      <c r="E519" s="35"/>
      <c r="F519" s="3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34"/>
      <c r="D520" s="34"/>
      <c r="E520" s="35"/>
      <c r="F520" s="3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34"/>
      <c r="D521" s="34"/>
      <c r="E521" s="35"/>
      <c r="F521" s="3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34"/>
      <c r="D522" s="34"/>
      <c r="E522" s="35"/>
      <c r="F522" s="3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34"/>
      <c r="D523" s="34"/>
      <c r="E523" s="35"/>
      <c r="F523" s="3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34"/>
      <c r="D524" s="34"/>
      <c r="E524" s="35"/>
      <c r="F524" s="3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34"/>
      <c r="D525" s="34"/>
      <c r="E525" s="35"/>
      <c r="F525" s="3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34"/>
      <c r="D526" s="34"/>
      <c r="E526" s="35"/>
      <c r="F526" s="3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34"/>
      <c r="D527" s="34"/>
      <c r="E527" s="35"/>
      <c r="F527" s="3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34"/>
      <c r="D528" s="34"/>
      <c r="E528" s="35"/>
      <c r="F528" s="3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34"/>
      <c r="D529" s="34"/>
      <c r="E529" s="35"/>
      <c r="F529" s="3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34"/>
      <c r="D530" s="34"/>
      <c r="E530" s="35"/>
      <c r="F530" s="3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34"/>
      <c r="D531" s="34"/>
      <c r="E531" s="35"/>
      <c r="F531" s="3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34"/>
      <c r="D532" s="34"/>
      <c r="E532" s="35"/>
      <c r="F532" s="3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34"/>
      <c r="D533" s="34"/>
      <c r="E533" s="35"/>
      <c r="F533" s="3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34"/>
      <c r="D534" s="34"/>
      <c r="E534" s="35"/>
      <c r="F534" s="3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34"/>
      <c r="D535" s="34"/>
      <c r="E535" s="35"/>
      <c r="F535" s="3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34"/>
      <c r="D536" s="34"/>
      <c r="E536" s="35"/>
      <c r="F536" s="3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34"/>
      <c r="D537" s="34"/>
      <c r="E537" s="35"/>
      <c r="F537" s="3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34"/>
      <c r="D538" s="34"/>
      <c r="E538" s="35"/>
      <c r="F538" s="3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34"/>
      <c r="D539" s="34"/>
      <c r="E539" s="35"/>
      <c r="F539" s="3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34"/>
      <c r="D540" s="34"/>
      <c r="E540" s="35"/>
      <c r="F540" s="3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34"/>
      <c r="D541" s="34"/>
      <c r="E541" s="35"/>
      <c r="F541" s="3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34"/>
      <c r="D542" s="34"/>
      <c r="E542" s="35"/>
      <c r="F542" s="3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34"/>
      <c r="D543" s="34"/>
      <c r="E543" s="35"/>
      <c r="F543" s="3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34"/>
      <c r="D544" s="34"/>
      <c r="E544" s="35"/>
      <c r="F544" s="3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34"/>
      <c r="D545" s="34"/>
      <c r="E545" s="35"/>
      <c r="F545" s="3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34"/>
      <c r="D546" s="34"/>
      <c r="E546" s="35"/>
      <c r="F546" s="3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34"/>
      <c r="D547" s="34"/>
      <c r="E547" s="35"/>
      <c r="F547" s="3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34"/>
      <c r="D548" s="34"/>
      <c r="E548" s="35"/>
      <c r="F548" s="3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34"/>
      <c r="D549" s="34"/>
      <c r="E549" s="35"/>
      <c r="F549" s="3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34"/>
      <c r="D550" s="34"/>
      <c r="E550" s="35"/>
      <c r="F550" s="3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34"/>
      <c r="D551" s="34"/>
      <c r="E551" s="35"/>
      <c r="F551" s="3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34"/>
      <c r="D552" s="34"/>
      <c r="E552" s="35"/>
      <c r="F552" s="3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34"/>
      <c r="D553" s="34"/>
      <c r="E553" s="35"/>
      <c r="F553" s="3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34"/>
      <c r="D554" s="34"/>
      <c r="E554" s="35"/>
      <c r="F554" s="3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34"/>
      <c r="D555" s="34"/>
      <c r="E555" s="35"/>
      <c r="F555" s="3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34"/>
      <c r="D556" s="34"/>
      <c r="E556" s="35"/>
      <c r="F556" s="3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34"/>
      <c r="D557" s="34"/>
      <c r="E557" s="35"/>
      <c r="F557" s="3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34"/>
      <c r="D558" s="34"/>
      <c r="E558" s="35"/>
      <c r="F558" s="3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34"/>
      <c r="D559" s="34"/>
      <c r="E559" s="35"/>
      <c r="F559" s="3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34"/>
      <c r="D560" s="34"/>
      <c r="E560" s="35"/>
      <c r="F560" s="3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34"/>
      <c r="D561" s="34"/>
      <c r="E561" s="35"/>
      <c r="F561" s="3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34"/>
      <c r="D562" s="34"/>
      <c r="E562" s="35"/>
      <c r="F562" s="3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34"/>
      <c r="D563" s="34"/>
      <c r="E563" s="35"/>
      <c r="F563" s="3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34"/>
      <c r="D564" s="34"/>
      <c r="E564" s="35"/>
      <c r="F564" s="3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34"/>
      <c r="D565" s="34"/>
      <c r="E565" s="35"/>
      <c r="F565" s="3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34"/>
      <c r="D566" s="34"/>
      <c r="E566" s="35"/>
      <c r="F566" s="3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34"/>
      <c r="D567" s="34"/>
      <c r="E567" s="35"/>
      <c r="F567" s="3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34"/>
      <c r="D568" s="34"/>
      <c r="E568" s="35"/>
      <c r="F568" s="3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34"/>
      <c r="D569" s="34"/>
      <c r="E569" s="35"/>
      <c r="F569" s="3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34"/>
      <c r="D570" s="34"/>
      <c r="E570" s="35"/>
      <c r="F570" s="3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34"/>
      <c r="D571" s="34"/>
      <c r="E571" s="35"/>
      <c r="F571" s="3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34"/>
      <c r="D572" s="34"/>
      <c r="E572" s="35"/>
      <c r="F572" s="3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34"/>
      <c r="D573" s="34"/>
      <c r="E573" s="35"/>
      <c r="F573" s="3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34"/>
      <c r="D574" s="34"/>
      <c r="E574" s="35"/>
      <c r="F574" s="3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34"/>
      <c r="D575" s="34"/>
      <c r="E575" s="35"/>
      <c r="F575" s="3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34"/>
      <c r="D576" s="34"/>
      <c r="E576" s="35"/>
      <c r="F576" s="3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34"/>
      <c r="D577" s="34"/>
      <c r="E577" s="35"/>
      <c r="F577" s="3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34"/>
      <c r="D578" s="34"/>
      <c r="E578" s="35"/>
      <c r="F578" s="3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34"/>
      <c r="D579" s="34"/>
      <c r="E579" s="35"/>
      <c r="F579" s="3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34"/>
      <c r="D580" s="34"/>
      <c r="E580" s="35"/>
      <c r="F580" s="3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34"/>
      <c r="D581" s="34"/>
      <c r="E581" s="35"/>
      <c r="F581" s="3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34"/>
      <c r="D582" s="34"/>
      <c r="E582" s="35"/>
      <c r="F582" s="3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34"/>
      <c r="D583" s="34"/>
      <c r="E583" s="35"/>
      <c r="F583" s="3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34"/>
      <c r="D584" s="34"/>
      <c r="E584" s="35"/>
      <c r="F584" s="3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34"/>
      <c r="D585" s="34"/>
      <c r="E585" s="35"/>
      <c r="F585" s="3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34"/>
      <c r="D586" s="34"/>
      <c r="E586" s="35"/>
      <c r="F586" s="3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34"/>
      <c r="D587" s="34"/>
      <c r="E587" s="35"/>
      <c r="F587" s="3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34"/>
      <c r="D588" s="34"/>
      <c r="E588" s="35"/>
      <c r="F588" s="3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34"/>
      <c r="D589" s="34"/>
      <c r="E589" s="35"/>
      <c r="F589" s="3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34"/>
      <c r="D590" s="34"/>
      <c r="E590" s="35"/>
      <c r="F590" s="3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34"/>
      <c r="D591" s="34"/>
      <c r="E591" s="35"/>
      <c r="F591" s="3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34"/>
      <c r="D592" s="34"/>
      <c r="E592" s="35"/>
      <c r="F592" s="3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34"/>
      <c r="D593" s="34"/>
      <c r="E593" s="35"/>
      <c r="F593" s="3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34"/>
      <c r="D594" s="34"/>
      <c r="E594" s="35"/>
      <c r="F594" s="3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34"/>
      <c r="D595" s="34"/>
      <c r="E595" s="35"/>
      <c r="F595" s="3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34"/>
      <c r="D596" s="34"/>
      <c r="E596" s="35"/>
      <c r="F596" s="3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34"/>
      <c r="D597" s="34"/>
      <c r="E597" s="35"/>
      <c r="F597" s="3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34"/>
      <c r="D598" s="34"/>
      <c r="E598" s="35"/>
      <c r="F598" s="3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34"/>
      <c r="D599" s="34"/>
      <c r="E599" s="35"/>
      <c r="F599" s="3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34"/>
      <c r="D600" s="34"/>
      <c r="E600" s="35"/>
      <c r="F600" s="3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34"/>
      <c r="D601" s="34"/>
      <c r="E601" s="35"/>
      <c r="F601" s="3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34"/>
      <c r="D602" s="34"/>
      <c r="E602" s="35"/>
      <c r="F602" s="3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34"/>
      <c r="D603" s="34"/>
      <c r="E603" s="35"/>
      <c r="F603" s="3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34"/>
      <c r="D604" s="34"/>
      <c r="E604" s="35"/>
      <c r="F604" s="3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34"/>
      <c r="D605" s="34"/>
      <c r="E605" s="35"/>
      <c r="F605" s="3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34"/>
      <c r="D606" s="34"/>
      <c r="E606" s="35"/>
      <c r="F606" s="3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34"/>
      <c r="D607" s="34"/>
      <c r="E607" s="35"/>
      <c r="F607" s="3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34"/>
      <c r="D608" s="34"/>
      <c r="E608" s="35"/>
      <c r="F608" s="3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34"/>
      <c r="D609" s="34"/>
      <c r="E609" s="35"/>
      <c r="F609" s="3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34"/>
      <c r="D610" s="34"/>
      <c r="E610" s="35"/>
      <c r="F610" s="3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34"/>
      <c r="D611" s="34"/>
      <c r="E611" s="35"/>
      <c r="F611" s="3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34"/>
      <c r="D612" s="34"/>
      <c r="E612" s="35"/>
      <c r="F612" s="3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34"/>
      <c r="D613" s="34"/>
      <c r="E613" s="35"/>
      <c r="F613" s="3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34"/>
      <c r="D614" s="34"/>
      <c r="E614" s="35"/>
      <c r="F614" s="3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34"/>
      <c r="D615" s="34"/>
      <c r="E615" s="35"/>
      <c r="F615" s="3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34"/>
      <c r="D616" s="34"/>
      <c r="E616" s="35"/>
      <c r="F616" s="3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34"/>
      <c r="D617" s="34"/>
      <c r="E617" s="35"/>
      <c r="F617" s="3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34"/>
      <c r="D618" s="34"/>
      <c r="E618" s="35"/>
      <c r="F618" s="3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34"/>
      <c r="D619" s="34"/>
      <c r="E619" s="35"/>
      <c r="F619" s="3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34"/>
      <c r="D620" s="34"/>
      <c r="E620" s="35"/>
      <c r="F620" s="3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34"/>
      <c r="D621" s="34"/>
      <c r="E621" s="35"/>
      <c r="F621" s="3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34"/>
      <c r="D622" s="34"/>
      <c r="E622" s="35"/>
      <c r="F622" s="3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34"/>
      <c r="D623" s="34"/>
      <c r="E623" s="35"/>
      <c r="F623" s="3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34"/>
      <c r="D624" s="34"/>
      <c r="E624" s="35"/>
      <c r="F624" s="3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34"/>
      <c r="D625" s="34"/>
      <c r="E625" s="35"/>
      <c r="F625" s="3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34"/>
      <c r="D626" s="34"/>
      <c r="E626" s="35"/>
      <c r="F626" s="3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34"/>
      <c r="D627" s="34"/>
      <c r="E627" s="35"/>
      <c r="F627" s="3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34"/>
      <c r="D628" s="34"/>
      <c r="E628" s="35"/>
      <c r="F628" s="3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34"/>
      <c r="D629" s="34"/>
      <c r="E629" s="35"/>
      <c r="F629" s="3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34"/>
      <c r="D630" s="34"/>
      <c r="E630" s="35"/>
      <c r="F630" s="3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34"/>
      <c r="D631" s="34"/>
      <c r="E631" s="35"/>
      <c r="F631" s="3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34"/>
      <c r="D632" s="34"/>
      <c r="E632" s="35"/>
      <c r="F632" s="3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34"/>
      <c r="D633" s="34"/>
      <c r="E633" s="35"/>
      <c r="F633" s="3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34"/>
      <c r="D634" s="34"/>
      <c r="E634" s="35"/>
      <c r="F634" s="3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34"/>
      <c r="D635" s="34"/>
      <c r="E635" s="35"/>
      <c r="F635" s="3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34"/>
      <c r="D636" s="34"/>
      <c r="E636" s="35"/>
      <c r="F636" s="3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34"/>
      <c r="D637" s="34"/>
      <c r="E637" s="35"/>
      <c r="F637" s="3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34"/>
      <c r="D638" s="34"/>
      <c r="E638" s="35"/>
      <c r="F638" s="3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34"/>
      <c r="D639" s="34"/>
      <c r="E639" s="35"/>
      <c r="F639" s="3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34"/>
      <c r="D640" s="34"/>
      <c r="E640" s="35"/>
      <c r="F640" s="3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34"/>
      <c r="D641" s="34"/>
      <c r="E641" s="35"/>
      <c r="F641" s="3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34"/>
      <c r="D642" s="34"/>
      <c r="E642" s="35"/>
      <c r="F642" s="3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34"/>
      <c r="D643" s="34"/>
      <c r="E643" s="35"/>
      <c r="F643" s="3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34"/>
      <c r="D644" s="34"/>
      <c r="E644" s="35"/>
      <c r="F644" s="3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34"/>
      <c r="D645" s="34"/>
      <c r="E645" s="35"/>
      <c r="F645" s="3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34"/>
      <c r="D646" s="34"/>
      <c r="E646" s="35"/>
      <c r="F646" s="3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34"/>
      <c r="D647" s="34"/>
      <c r="E647" s="35"/>
      <c r="F647" s="3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34"/>
      <c r="D648" s="34"/>
      <c r="E648" s="35"/>
      <c r="F648" s="3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34"/>
      <c r="D649" s="34"/>
      <c r="E649" s="35"/>
      <c r="F649" s="3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34"/>
      <c r="D650" s="34"/>
      <c r="E650" s="35"/>
      <c r="F650" s="3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34"/>
      <c r="D651" s="34"/>
      <c r="E651" s="35"/>
      <c r="F651" s="3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34"/>
      <c r="D652" s="34"/>
      <c r="E652" s="35"/>
      <c r="F652" s="3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34"/>
      <c r="D653" s="34"/>
      <c r="E653" s="35"/>
      <c r="F653" s="3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34"/>
      <c r="D654" s="34"/>
      <c r="E654" s="35"/>
      <c r="F654" s="3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34"/>
      <c r="D655" s="34"/>
      <c r="E655" s="35"/>
      <c r="F655" s="3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34"/>
      <c r="D656" s="34"/>
      <c r="E656" s="35"/>
      <c r="F656" s="3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34"/>
      <c r="D657" s="34"/>
      <c r="E657" s="35"/>
      <c r="F657" s="3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34"/>
      <c r="D658" s="34"/>
      <c r="E658" s="35"/>
      <c r="F658" s="3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34"/>
      <c r="D659" s="34"/>
      <c r="E659" s="35"/>
      <c r="F659" s="3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34"/>
      <c r="D660" s="34"/>
      <c r="E660" s="35"/>
      <c r="F660" s="3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34"/>
      <c r="D661" s="34"/>
      <c r="E661" s="35"/>
      <c r="F661" s="3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34"/>
      <c r="D662" s="34"/>
      <c r="E662" s="35"/>
      <c r="F662" s="3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34"/>
      <c r="D663" s="34"/>
      <c r="E663" s="35"/>
      <c r="F663" s="3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34"/>
      <c r="D664" s="34"/>
      <c r="E664" s="35"/>
      <c r="F664" s="3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34"/>
      <c r="D665" s="34"/>
      <c r="E665" s="35"/>
      <c r="F665" s="3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34"/>
      <c r="D666" s="34"/>
      <c r="E666" s="35"/>
      <c r="F666" s="3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34"/>
      <c r="D667" s="34"/>
      <c r="E667" s="35"/>
      <c r="F667" s="3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34"/>
      <c r="D668" s="34"/>
      <c r="E668" s="35"/>
      <c r="F668" s="3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34"/>
      <c r="D669" s="34"/>
      <c r="E669" s="35"/>
      <c r="F669" s="3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34"/>
      <c r="D670" s="34"/>
      <c r="E670" s="35"/>
      <c r="F670" s="3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34"/>
      <c r="D671" s="34"/>
      <c r="E671" s="35"/>
      <c r="F671" s="3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34"/>
      <c r="D672" s="34"/>
      <c r="E672" s="35"/>
      <c r="F672" s="3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34"/>
      <c r="D673" s="34"/>
      <c r="E673" s="35"/>
      <c r="F673" s="3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34"/>
      <c r="D674" s="34"/>
      <c r="E674" s="35"/>
      <c r="F674" s="3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34"/>
      <c r="D675" s="34"/>
      <c r="E675" s="35"/>
      <c r="F675" s="3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34"/>
      <c r="D676" s="34"/>
      <c r="E676" s="35"/>
      <c r="F676" s="3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34"/>
      <c r="D677" s="34"/>
      <c r="E677" s="35"/>
      <c r="F677" s="3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34"/>
      <c r="D678" s="34"/>
      <c r="E678" s="35"/>
      <c r="F678" s="3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34"/>
      <c r="D679" s="34"/>
      <c r="E679" s="35"/>
      <c r="F679" s="3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34"/>
      <c r="D680" s="34"/>
      <c r="E680" s="35"/>
      <c r="F680" s="3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34"/>
      <c r="D681" s="34"/>
      <c r="E681" s="35"/>
      <c r="F681" s="3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34"/>
      <c r="D682" s="34"/>
      <c r="E682" s="35"/>
      <c r="F682" s="3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34"/>
      <c r="D683" s="34"/>
      <c r="E683" s="35"/>
      <c r="F683" s="3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34"/>
      <c r="D684" s="34"/>
      <c r="E684" s="35"/>
      <c r="F684" s="3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34"/>
      <c r="D685" s="34"/>
      <c r="E685" s="35"/>
      <c r="F685" s="3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34"/>
      <c r="D686" s="34"/>
      <c r="E686" s="35"/>
      <c r="F686" s="3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34"/>
      <c r="D687" s="34"/>
      <c r="E687" s="35"/>
      <c r="F687" s="3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34"/>
      <c r="D688" s="34"/>
      <c r="E688" s="35"/>
      <c r="F688" s="3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34"/>
      <c r="D689" s="34"/>
      <c r="E689" s="35"/>
      <c r="F689" s="3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34"/>
      <c r="D690" s="34"/>
      <c r="E690" s="35"/>
      <c r="F690" s="3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34"/>
      <c r="D691" s="34"/>
      <c r="E691" s="35"/>
      <c r="F691" s="3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34"/>
      <c r="D692" s="34"/>
      <c r="E692" s="35"/>
      <c r="F692" s="3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34"/>
      <c r="D693" s="34"/>
      <c r="E693" s="35"/>
      <c r="F693" s="3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34"/>
      <c r="D694" s="34"/>
      <c r="E694" s="35"/>
      <c r="F694" s="3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34"/>
      <c r="D695" s="34"/>
      <c r="E695" s="35"/>
      <c r="F695" s="3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34"/>
      <c r="D696" s="34"/>
      <c r="E696" s="35"/>
      <c r="F696" s="3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34"/>
      <c r="D697" s="34"/>
      <c r="E697" s="35"/>
      <c r="F697" s="3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34"/>
      <c r="D698" s="34"/>
      <c r="E698" s="35"/>
      <c r="F698" s="3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34"/>
      <c r="D699" s="34"/>
      <c r="E699" s="35"/>
      <c r="F699" s="3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34"/>
      <c r="D700" s="34"/>
      <c r="E700" s="35"/>
      <c r="F700" s="3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34"/>
      <c r="D701" s="34"/>
      <c r="E701" s="35"/>
      <c r="F701" s="3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34"/>
      <c r="D702" s="34"/>
      <c r="E702" s="35"/>
      <c r="F702" s="3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34"/>
      <c r="D703" s="34"/>
      <c r="E703" s="35"/>
      <c r="F703" s="3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34"/>
      <c r="D704" s="34"/>
      <c r="E704" s="35"/>
      <c r="F704" s="3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34"/>
      <c r="D705" s="34"/>
      <c r="E705" s="35"/>
      <c r="F705" s="3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34"/>
      <c r="D706" s="34"/>
      <c r="E706" s="35"/>
      <c r="F706" s="3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34"/>
      <c r="D707" s="34"/>
      <c r="E707" s="35"/>
      <c r="F707" s="3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34"/>
      <c r="D708" s="34"/>
      <c r="E708" s="35"/>
      <c r="F708" s="3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34"/>
      <c r="D709" s="34"/>
      <c r="E709" s="35"/>
      <c r="F709" s="3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34"/>
      <c r="D710" s="34"/>
      <c r="E710" s="35"/>
      <c r="F710" s="3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34"/>
      <c r="D711" s="34"/>
      <c r="E711" s="35"/>
      <c r="F711" s="3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34"/>
      <c r="D712" s="34"/>
      <c r="E712" s="35"/>
      <c r="F712" s="3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34"/>
      <c r="D713" s="34"/>
      <c r="E713" s="35"/>
      <c r="F713" s="3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34"/>
      <c r="D714" s="34"/>
      <c r="E714" s="35"/>
      <c r="F714" s="3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34"/>
      <c r="D715" s="34"/>
      <c r="E715" s="35"/>
      <c r="F715" s="3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34"/>
      <c r="D716" s="34"/>
      <c r="E716" s="35"/>
      <c r="F716" s="3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34"/>
      <c r="D717" s="34"/>
      <c r="E717" s="35"/>
      <c r="F717" s="3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34"/>
      <c r="D718" s="34"/>
      <c r="E718" s="35"/>
      <c r="F718" s="3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34"/>
      <c r="D719" s="34"/>
      <c r="E719" s="35"/>
      <c r="F719" s="3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34"/>
      <c r="D720" s="34"/>
      <c r="E720" s="35"/>
      <c r="F720" s="3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34"/>
      <c r="D721" s="34"/>
      <c r="E721" s="35"/>
      <c r="F721" s="3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34"/>
      <c r="D722" s="34"/>
      <c r="E722" s="35"/>
      <c r="F722" s="3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34"/>
      <c r="D723" s="34"/>
      <c r="E723" s="35"/>
      <c r="F723" s="3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34"/>
      <c r="D724" s="34"/>
      <c r="E724" s="35"/>
      <c r="F724" s="3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34"/>
      <c r="D725" s="34"/>
      <c r="E725" s="35"/>
      <c r="F725" s="3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34"/>
      <c r="D726" s="34"/>
      <c r="E726" s="35"/>
      <c r="F726" s="3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34"/>
      <c r="D727" s="34"/>
      <c r="E727" s="35"/>
      <c r="F727" s="3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34"/>
      <c r="D728" s="34"/>
      <c r="E728" s="35"/>
      <c r="F728" s="3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34"/>
      <c r="D729" s="34"/>
      <c r="E729" s="35"/>
      <c r="F729" s="3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34"/>
      <c r="D730" s="34"/>
      <c r="E730" s="35"/>
      <c r="F730" s="3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34"/>
      <c r="D731" s="34"/>
      <c r="E731" s="35"/>
      <c r="F731" s="3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34"/>
      <c r="D732" s="34"/>
      <c r="E732" s="35"/>
      <c r="F732" s="3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34"/>
      <c r="D733" s="34"/>
      <c r="E733" s="35"/>
      <c r="F733" s="3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34"/>
      <c r="D734" s="34"/>
      <c r="E734" s="35"/>
      <c r="F734" s="3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34"/>
      <c r="D735" s="34"/>
      <c r="E735" s="35"/>
      <c r="F735" s="3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34"/>
      <c r="D736" s="34"/>
      <c r="E736" s="35"/>
      <c r="F736" s="3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34"/>
      <c r="D737" s="34"/>
      <c r="E737" s="35"/>
      <c r="F737" s="3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34"/>
      <c r="D738" s="34"/>
      <c r="E738" s="35"/>
      <c r="F738" s="3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34"/>
      <c r="D739" s="34"/>
      <c r="E739" s="35"/>
      <c r="F739" s="3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34"/>
      <c r="D740" s="34"/>
      <c r="E740" s="35"/>
      <c r="F740" s="3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34"/>
      <c r="D741" s="34"/>
      <c r="E741" s="35"/>
      <c r="F741" s="3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34"/>
      <c r="D742" s="34"/>
      <c r="E742" s="35"/>
      <c r="F742" s="3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34"/>
      <c r="D743" s="34"/>
      <c r="E743" s="35"/>
      <c r="F743" s="3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34"/>
      <c r="D744" s="34"/>
      <c r="E744" s="35"/>
      <c r="F744" s="3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34"/>
      <c r="D745" s="34"/>
      <c r="E745" s="35"/>
      <c r="F745" s="3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34"/>
      <c r="D746" s="34"/>
      <c r="E746" s="35"/>
      <c r="F746" s="3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34"/>
      <c r="D747" s="34"/>
      <c r="E747" s="35"/>
      <c r="F747" s="3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34"/>
      <c r="D748" s="34"/>
      <c r="E748" s="35"/>
      <c r="F748" s="3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34"/>
      <c r="D749" s="34"/>
      <c r="E749" s="35"/>
      <c r="F749" s="3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34"/>
      <c r="D750" s="34"/>
      <c r="E750" s="35"/>
      <c r="F750" s="3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34"/>
      <c r="D751" s="34"/>
      <c r="E751" s="35"/>
      <c r="F751" s="3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34"/>
      <c r="D752" s="34"/>
      <c r="E752" s="35"/>
      <c r="F752" s="3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34"/>
      <c r="D753" s="34"/>
      <c r="E753" s="35"/>
      <c r="F753" s="3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34"/>
      <c r="D754" s="34"/>
      <c r="E754" s="35"/>
      <c r="F754" s="3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34"/>
      <c r="D755" s="34"/>
      <c r="E755" s="35"/>
      <c r="F755" s="3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34"/>
      <c r="D756" s="34"/>
      <c r="E756" s="35"/>
      <c r="F756" s="3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34"/>
      <c r="D757" s="34"/>
      <c r="E757" s="35"/>
      <c r="F757" s="3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34"/>
      <c r="D758" s="34"/>
      <c r="E758" s="35"/>
      <c r="F758" s="3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34"/>
      <c r="D759" s="34"/>
      <c r="E759" s="35"/>
      <c r="F759" s="3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34"/>
      <c r="D760" s="34"/>
      <c r="E760" s="35"/>
      <c r="F760" s="3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34"/>
      <c r="D761" s="34"/>
      <c r="E761" s="35"/>
      <c r="F761" s="3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34"/>
      <c r="D762" s="34"/>
      <c r="E762" s="35"/>
      <c r="F762" s="3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34"/>
      <c r="D763" s="34"/>
      <c r="E763" s="35"/>
      <c r="F763" s="3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34"/>
      <c r="D764" s="34"/>
      <c r="E764" s="35"/>
      <c r="F764" s="3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34"/>
      <c r="D765" s="34"/>
      <c r="E765" s="35"/>
      <c r="F765" s="3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34"/>
      <c r="D766" s="34"/>
      <c r="E766" s="35"/>
      <c r="F766" s="3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34"/>
      <c r="D767" s="34"/>
      <c r="E767" s="35"/>
      <c r="F767" s="3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34"/>
      <c r="D768" s="34"/>
      <c r="E768" s="35"/>
      <c r="F768" s="3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34"/>
      <c r="D769" s="34"/>
      <c r="E769" s="35"/>
      <c r="F769" s="3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34"/>
      <c r="D770" s="34"/>
      <c r="E770" s="35"/>
      <c r="F770" s="3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34"/>
      <c r="D771" s="34"/>
      <c r="E771" s="35"/>
      <c r="F771" s="3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34"/>
      <c r="D772" s="34"/>
      <c r="E772" s="35"/>
      <c r="F772" s="3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34"/>
      <c r="D773" s="34"/>
      <c r="E773" s="35"/>
      <c r="F773" s="3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34"/>
      <c r="D774" s="34"/>
      <c r="E774" s="35"/>
      <c r="F774" s="3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34"/>
      <c r="D775" s="34"/>
      <c r="E775" s="35"/>
      <c r="F775" s="3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34"/>
      <c r="D776" s="34"/>
      <c r="E776" s="35"/>
      <c r="F776" s="3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34"/>
      <c r="D777" s="34"/>
      <c r="E777" s="35"/>
      <c r="F777" s="3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34"/>
      <c r="D778" s="34"/>
      <c r="E778" s="35"/>
      <c r="F778" s="3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34"/>
      <c r="D779" s="34"/>
      <c r="E779" s="35"/>
      <c r="F779" s="3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34"/>
      <c r="D780" s="34"/>
      <c r="E780" s="35"/>
      <c r="F780" s="3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34"/>
      <c r="D781" s="34"/>
      <c r="E781" s="35"/>
      <c r="F781" s="3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34"/>
      <c r="D782" s="34"/>
      <c r="E782" s="35"/>
      <c r="F782" s="3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34"/>
      <c r="D783" s="34"/>
      <c r="E783" s="35"/>
      <c r="F783" s="3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34"/>
      <c r="D784" s="34"/>
      <c r="E784" s="35"/>
      <c r="F784" s="3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34"/>
      <c r="D785" s="34"/>
      <c r="E785" s="35"/>
      <c r="F785" s="3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34"/>
      <c r="D786" s="34"/>
      <c r="E786" s="35"/>
      <c r="F786" s="3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34"/>
      <c r="D787" s="34"/>
      <c r="E787" s="35"/>
      <c r="F787" s="3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34"/>
      <c r="D788" s="34"/>
      <c r="E788" s="35"/>
      <c r="F788" s="3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34"/>
      <c r="D789" s="34"/>
      <c r="E789" s="35"/>
      <c r="F789" s="3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34"/>
      <c r="D790" s="34"/>
      <c r="E790" s="35"/>
      <c r="F790" s="3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34"/>
      <c r="D791" s="34"/>
      <c r="E791" s="35"/>
      <c r="F791" s="3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34"/>
      <c r="D792" s="34"/>
      <c r="E792" s="35"/>
      <c r="F792" s="3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34"/>
      <c r="D793" s="34"/>
      <c r="E793" s="35"/>
      <c r="F793" s="3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34"/>
      <c r="D794" s="34"/>
      <c r="E794" s="35"/>
      <c r="F794" s="3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34"/>
      <c r="D795" s="34"/>
      <c r="E795" s="35"/>
      <c r="F795" s="3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34"/>
      <c r="D796" s="34"/>
      <c r="E796" s="35"/>
      <c r="F796" s="3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34"/>
      <c r="D797" s="34"/>
      <c r="E797" s="35"/>
      <c r="F797" s="3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34"/>
      <c r="D798" s="34"/>
      <c r="E798" s="35"/>
      <c r="F798" s="3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34"/>
      <c r="D799" s="34"/>
      <c r="E799" s="35"/>
      <c r="F799" s="3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34"/>
      <c r="D800" s="34"/>
      <c r="E800" s="35"/>
      <c r="F800" s="3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34"/>
      <c r="D801" s="34"/>
      <c r="E801" s="35"/>
      <c r="F801" s="3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34"/>
      <c r="D802" s="34"/>
      <c r="E802" s="35"/>
      <c r="F802" s="3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34"/>
      <c r="D803" s="34"/>
      <c r="E803" s="35"/>
      <c r="F803" s="3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34"/>
      <c r="D804" s="34"/>
      <c r="E804" s="35"/>
      <c r="F804" s="3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34"/>
      <c r="D805" s="34"/>
      <c r="E805" s="35"/>
      <c r="F805" s="3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34"/>
      <c r="D806" s="34"/>
      <c r="E806" s="35"/>
      <c r="F806" s="3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34"/>
      <c r="D807" s="34"/>
      <c r="E807" s="35"/>
      <c r="F807" s="3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34"/>
      <c r="D808" s="34"/>
      <c r="E808" s="35"/>
      <c r="F808" s="3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34"/>
      <c r="D809" s="34"/>
      <c r="E809" s="35"/>
      <c r="F809" s="3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34"/>
      <c r="D810" s="34"/>
      <c r="E810" s="35"/>
      <c r="F810" s="3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34"/>
      <c r="D811" s="34"/>
      <c r="E811" s="35"/>
      <c r="F811" s="3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34"/>
      <c r="D812" s="34"/>
      <c r="E812" s="35"/>
      <c r="F812" s="3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34"/>
      <c r="D813" s="34"/>
      <c r="E813" s="35"/>
      <c r="F813" s="3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34"/>
      <c r="D814" s="34"/>
      <c r="E814" s="35"/>
      <c r="F814" s="3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34"/>
      <c r="D815" s="34"/>
      <c r="E815" s="35"/>
      <c r="F815" s="3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34"/>
      <c r="D816" s="34"/>
      <c r="E816" s="35"/>
      <c r="F816" s="3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34"/>
      <c r="D817" s="34"/>
      <c r="E817" s="35"/>
      <c r="F817" s="3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34"/>
      <c r="D818" s="34"/>
      <c r="E818" s="35"/>
      <c r="F818" s="3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34"/>
      <c r="D819" s="34"/>
      <c r="E819" s="35"/>
      <c r="F819" s="3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34"/>
      <c r="D820" s="34"/>
      <c r="E820" s="35"/>
      <c r="F820" s="3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34"/>
      <c r="D821" s="34"/>
      <c r="E821" s="35"/>
      <c r="F821" s="3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34"/>
      <c r="D822" s="34"/>
      <c r="E822" s="35"/>
      <c r="F822" s="3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34"/>
      <c r="D823" s="34"/>
      <c r="E823" s="35"/>
      <c r="F823" s="3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34"/>
      <c r="D824" s="34"/>
      <c r="E824" s="35"/>
      <c r="F824" s="3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34"/>
      <c r="D825" s="34"/>
      <c r="E825" s="35"/>
      <c r="F825" s="3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34"/>
      <c r="D826" s="34"/>
      <c r="E826" s="35"/>
      <c r="F826" s="3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34"/>
      <c r="D827" s="34"/>
      <c r="E827" s="35"/>
      <c r="F827" s="3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34"/>
      <c r="D828" s="34"/>
      <c r="E828" s="35"/>
      <c r="F828" s="3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34"/>
      <c r="D829" s="34"/>
      <c r="E829" s="35"/>
      <c r="F829" s="3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34"/>
      <c r="D830" s="34"/>
      <c r="E830" s="35"/>
      <c r="F830" s="3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34"/>
      <c r="D831" s="34"/>
      <c r="E831" s="35"/>
      <c r="F831" s="3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34"/>
      <c r="D832" s="34"/>
      <c r="E832" s="35"/>
      <c r="F832" s="3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34"/>
      <c r="D833" s="34"/>
      <c r="E833" s="35"/>
      <c r="F833" s="3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34"/>
      <c r="D834" s="34"/>
      <c r="E834" s="35"/>
      <c r="F834" s="3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34"/>
      <c r="D835" s="34"/>
      <c r="E835" s="35"/>
      <c r="F835" s="3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34"/>
      <c r="D836" s="34"/>
      <c r="E836" s="35"/>
      <c r="F836" s="3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34"/>
      <c r="D837" s="34"/>
      <c r="E837" s="35"/>
      <c r="F837" s="3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34"/>
      <c r="D838" s="34"/>
      <c r="E838" s="35"/>
      <c r="F838" s="3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34"/>
      <c r="D839" s="34"/>
      <c r="E839" s="35"/>
      <c r="F839" s="3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34"/>
      <c r="D840" s="34"/>
      <c r="E840" s="35"/>
      <c r="F840" s="3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34"/>
      <c r="D841" s="34"/>
      <c r="E841" s="35"/>
      <c r="F841" s="3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34"/>
      <c r="D842" s="34"/>
      <c r="E842" s="35"/>
      <c r="F842" s="3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34"/>
      <c r="D843" s="34"/>
      <c r="E843" s="35"/>
      <c r="F843" s="3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34"/>
      <c r="D844" s="34"/>
      <c r="E844" s="35"/>
      <c r="F844" s="3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34"/>
      <c r="D845" s="34"/>
      <c r="E845" s="35"/>
      <c r="F845" s="3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34"/>
      <c r="D846" s="34"/>
      <c r="E846" s="35"/>
      <c r="F846" s="3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34"/>
      <c r="D847" s="34"/>
      <c r="E847" s="35"/>
      <c r="F847" s="3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34"/>
      <c r="D848" s="34"/>
      <c r="E848" s="35"/>
      <c r="F848" s="3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34"/>
      <c r="D849" s="34"/>
      <c r="E849" s="35"/>
      <c r="F849" s="3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34"/>
      <c r="D850" s="34"/>
      <c r="E850" s="35"/>
      <c r="F850" s="3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34"/>
      <c r="D851" s="34"/>
      <c r="E851" s="35"/>
      <c r="F851" s="3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34"/>
      <c r="D852" s="34"/>
      <c r="E852" s="35"/>
      <c r="F852" s="3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34"/>
      <c r="D853" s="34"/>
      <c r="E853" s="35"/>
      <c r="F853" s="3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34"/>
      <c r="D854" s="34"/>
      <c r="E854" s="35"/>
      <c r="F854" s="3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34"/>
      <c r="D855" s="34"/>
      <c r="E855" s="35"/>
      <c r="F855" s="3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34"/>
      <c r="D856" s="34"/>
      <c r="E856" s="35"/>
      <c r="F856" s="3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34"/>
      <c r="D857" s="34"/>
      <c r="E857" s="35"/>
      <c r="F857" s="3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34"/>
      <c r="D858" s="34"/>
      <c r="E858" s="35"/>
      <c r="F858" s="3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34"/>
      <c r="D859" s="34"/>
      <c r="E859" s="35"/>
      <c r="F859" s="3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34"/>
      <c r="D860" s="34"/>
      <c r="E860" s="35"/>
      <c r="F860" s="3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34"/>
      <c r="D861" s="34"/>
      <c r="E861" s="35"/>
      <c r="F861" s="3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34"/>
      <c r="D862" s="34"/>
      <c r="E862" s="35"/>
      <c r="F862" s="3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34"/>
      <c r="D863" s="34"/>
      <c r="E863" s="35"/>
      <c r="F863" s="3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34"/>
      <c r="D864" s="34"/>
      <c r="E864" s="35"/>
      <c r="F864" s="3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34"/>
      <c r="D865" s="34"/>
      <c r="E865" s="35"/>
      <c r="F865" s="3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34"/>
      <c r="D866" s="34"/>
      <c r="E866" s="35"/>
      <c r="F866" s="3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34"/>
      <c r="D867" s="34"/>
      <c r="E867" s="35"/>
      <c r="F867" s="3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34"/>
      <c r="D868" s="34"/>
      <c r="E868" s="35"/>
      <c r="F868" s="3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34"/>
      <c r="D869" s="34"/>
      <c r="E869" s="35"/>
      <c r="F869" s="3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34"/>
      <c r="D870" s="34"/>
      <c r="E870" s="35"/>
      <c r="F870" s="3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34"/>
      <c r="D871" s="34"/>
      <c r="E871" s="35"/>
      <c r="F871" s="3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34"/>
      <c r="D872" s="34"/>
      <c r="E872" s="35"/>
      <c r="F872" s="3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34"/>
      <c r="D873" s="34"/>
      <c r="E873" s="35"/>
      <c r="F873" s="3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34"/>
      <c r="D874" s="34"/>
      <c r="E874" s="35"/>
      <c r="F874" s="3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34"/>
      <c r="D875" s="34"/>
      <c r="E875" s="35"/>
      <c r="F875" s="3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34"/>
      <c r="D876" s="34"/>
      <c r="E876" s="35"/>
      <c r="F876" s="3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34"/>
      <c r="D877" s="34"/>
      <c r="E877" s="35"/>
      <c r="F877" s="3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34"/>
      <c r="D878" s="34"/>
      <c r="E878" s="35"/>
      <c r="F878" s="3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34"/>
      <c r="D879" s="34"/>
      <c r="E879" s="35"/>
      <c r="F879" s="3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34"/>
      <c r="D880" s="34"/>
      <c r="E880" s="35"/>
      <c r="F880" s="3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34"/>
      <c r="D881" s="34"/>
      <c r="E881" s="35"/>
      <c r="F881" s="3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34"/>
      <c r="D882" s="34"/>
      <c r="E882" s="35"/>
      <c r="F882" s="3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34"/>
      <c r="D883" s="34"/>
      <c r="E883" s="35"/>
      <c r="F883" s="3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34"/>
      <c r="D884" s="34"/>
      <c r="E884" s="35"/>
      <c r="F884" s="3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34"/>
      <c r="D885" s="34"/>
      <c r="E885" s="35"/>
      <c r="F885" s="3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34"/>
      <c r="D886" s="34"/>
      <c r="E886" s="35"/>
      <c r="F886" s="3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34"/>
      <c r="D887" s="34"/>
      <c r="E887" s="35"/>
      <c r="F887" s="3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34"/>
      <c r="D888" s="34"/>
      <c r="E888" s="35"/>
      <c r="F888" s="3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34"/>
      <c r="D889" s="34"/>
      <c r="E889" s="35"/>
      <c r="F889" s="3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34"/>
      <c r="D890" s="34"/>
      <c r="E890" s="35"/>
      <c r="F890" s="3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34"/>
      <c r="D891" s="34"/>
      <c r="E891" s="35"/>
      <c r="F891" s="3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34"/>
      <c r="D892" s="34"/>
      <c r="E892" s="35"/>
      <c r="F892" s="3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34"/>
      <c r="D893" s="34"/>
      <c r="E893" s="35"/>
      <c r="F893" s="3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34"/>
      <c r="D894" s="34"/>
      <c r="E894" s="35"/>
      <c r="F894" s="3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34"/>
      <c r="D895" s="34"/>
      <c r="E895" s="35"/>
      <c r="F895" s="3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34"/>
      <c r="D896" s="34"/>
      <c r="E896" s="35"/>
      <c r="F896" s="3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34"/>
      <c r="D897" s="34"/>
      <c r="E897" s="35"/>
      <c r="F897" s="3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34"/>
      <c r="D898" s="34"/>
      <c r="E898" s="35"/>
      <c r="F898" s="3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34"/>
      <c r="D899" s="34"/>
      <c r="E899" s="35"/>
      <c r="F899" s="3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34"/>
      <c r="D900" s="34"/>
      <c r="E900" s="35"/>
      <c r="F900" s="3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34"/>
      <c r="D901" s="34"/>
      <c r="E901" s="35"/>
      <c r="F901" s="3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34"/>
      <c r="D902" s="34"/>
      <c r="E902" s="35"/>
      <c r="F902" s="3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34"/>
      <c r="D903" s="34"/>
      <c r="E903" s="35"/>
      <c r="F903" s="3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34"/>
      <c r="D904" s="34"/>
      <c r="E904" s="35"/>
      <c r="F904" s="3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34"/>
      <c r="D905" s="34"/>
      <c r="E905" s="35"/>
      <c r="F905" s="3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34"/>
      <c r="D906" s="34"/>
      <c r="E906" s="35"/>
      <c r="F906" s="3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34"/>
      <c r="D907" s="34"/>
      <c r="E907" s="35"/>
      <c r="F907" s="3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34"/>
      <c r="D908" s="34"/>
      <c r="E908" s="35"/>
      <c r="F908" s="3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34"/>
      <c r="D909" s="34"/>
      <c r="E909" s="35"/>
      <c r="F909" s="3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34"/>
      <c r="D910" s="34"/>
      <c r="E910" s="35"/>
      <c r="F910" s="3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34"/>
      <c r="D911" s="34"/>
      <c r="E911" s="35"/>
      <c r="F911" s="3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34"/>
      <c r="D912" s="34"/>
      <c r="E912" s="35"/>
      <c r="F912" s="3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34"/>
      <c r="D913" s="34"/>
      <c r="E913" s="35"/>
      <c r="F913" s="3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34"/>
      <c r="D914" s="34"/>
      <c r="E914" s="35"/>
      <c r="F914" s="3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34"/>
      <c r="D915" s="34"/>
      <c r="E915" s="35"/>
      <c r="F915" s="3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34"/>
      <c r="D916" s="34"/>
      <c r="E916" s="35"/>
      <c r="F916" s="3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34"/>
      <c r="D917" s="34"/>
      <c r="E917" s="35"/>
      <c r="F917" s="3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34"/>
      <c r="D918" s="34"/>
      <c r="E918" s="35"/>
      <c r="F918" s="3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34"/>
      <c r="D919" s="34"/>
      <c r="E919" s="35"/>
      <c r="F919" s="3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34"/>
      <c r="D920" s="34"/>
      <c r="E920" s="35"/>
      <c r="F920" s="3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34"/>
      <c r="D921" s="34"/>
      <c r="E921" s="35"/>
      <c r="F921" s="3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34"/>
      <c r="D922" s="34"/>
      <c r="E922" s="35"/>
      <c r="F922" s="3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34"/>
      <c r="D923" s="34"/>
      <c r="E923" s="35"/>
      <c r="F923" s="3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34"/>
      <c r="D924" s="34"/>
      <c r="E924" s="35"/>
      <c r="F924" s="3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34"/>
      <c r="D925" s="34"/>
      <c r="E925" s="35"/>
      <c r="F925" s="3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34"/>
      <c r="D926" s="34"/>
      <c r="E926" s="35"/>
      <c r="F926" s="3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34"/>
      <c r="D927" s="34"/>
      <c r="E927" s="35"/>
      <c r="F927" s="3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34"/>
      <c r="D928" s="34"/>
      <c r="E928" s="35"/>
      <c r="F928" s="3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34"/>
      <c r="D929" s="34"/>
      <c r="E929" s="35"/>
      <c r="F929" s="3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34"/>
      <c r="D930" s="34"/>
      <c r="E930" s="35"/>
      <c r="F930" s="3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34"/>
      <c r="D931" s="34"/>
      <c r="E931" s="35"/>
      <c r="F931" s="3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34"/>
      <c r="D932" s="34"/>
      <c r="E932" s="35"/>
      <c r="F932" s="3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34"/>
      <c r="D933" s="34"/>
      <c r="E933" s="35"/>
      <c r="F933" s="3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34"/>
      <c r="D934" s="34"/>
      <c r="E934" s="35"/>
      <c r="F934" s="3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34"/>
      <c r="D935" s="34"/>
      <c r="E935" s="35"/>
      <c r="F935" s="3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34"/>
      <c r="D936" s="34"/>
      <c r="E936" s="35"/>
      <c r="F936" s="3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34"/>
      <c r="D937" s="34"/>
      <c r="E937" s="35"/>
      <c r="F937" s="3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34"/>
      <c r="D938" s="34"/>
      <c r="E938" s="35"/>
      <c r="F938" s="3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34"/>
      <c r="D939" s="34"/>
      <c r="E939" s="35"/>
      <c r="F939" s="3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34"/>
      <c r="D940" s="34"/>
      <c r="E940" s="35"/>
      <c r="F940" s="3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34"/>
      <c r="D941" s="34"/>
      <c r="E941" s="35"/>
      <c r="F941" s="3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34"/>
      <c r="D942" s="34"/>
      <c r="E942" s="35"/>
      <c r="F942" s="3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34"/>
      <c r="D943" s="34"/>
      <c r="E943" s="35"/>
      <c r="F943" s="3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34"/>
      <c r="D944" s="34"/>
      <c r="E944" s="35"/>
      <c r="F944" s="3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34"/>
      <c r="D945" s="34"/>
      <c r="E945" s="35"/>
      <c r="F945" s="3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34"/>
      <c r="D946" s="34"/>
      <c r="E946" s="35"/>
      <c r="F946" s="3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34"/>
      <c r="D947" s="34"/>
      <c r="E947" s="35"/>
      <c r="F947" s="3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34"/>
      <c r="D948" s="34"/>
      <c r="E948" s="35"/>
      <c r="F948" s="3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34"/>
      <c r="D949" s="34"/>
      <c r="E949" s="35"/>
      <c r="F949" s="3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34"/>
      <c r="D950" s="34"/>
      <c r="E950" s="35"/>
      <c r="F950" s="3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34"/>
      <c r="D951" s="34"/>
      <c r="E951" s="35"/>
      <c r="F951" s="3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34"/>
      <c r="D952" s="34"/>
      <c r="E952" s="35"/>
      <c r="F952" s="3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34"/>
      <c r="D953" s="34"/>
      <c r="E953" s="35"/>
      <c r="F953" s="3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34"/>
      <c r="D954" s="34"/>
      <c r="E954" s="35"/>
      <c r="F954" s="3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34"/>
      <c r="D955" s="34"/>
      <c r="E955" s="35"/>
      <c r="F955" s="3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34"/>
      <c r="D956" s="34"/>
      <c r="E956" s="35"/>
      <c r="F956" s="3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34"/>
      <c r="D957" s="34"/>
      <c r="E957" s="35"/>
      <c r="F957" s="3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34"/>
      <c r="D958" s="34"/>
      <c r="E958" s="35"/>
      <c r="F958" s="3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34"/>
      <c r="D959" s="34"/>
      <c r="E959" s="35"/>
      <c r="F959" s="3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34"/>
      <c r="D960" s="34"/>
      <c r="E960" s="35"/>
      <c r="F960" s="3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34"/>
      <c r="D961" s="34"/>
      <c r="E961" s="35"/>
      <c r="F961" s="3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34"/>
      <c r="D962" s="34"/>
      <c r="E962" s="35"/>
      <c r="F962" s="3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34"/>
      <c r="D963" s="34"/>
      <c r="E963" s="35"/>
      <c r="F963" s="3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34"/>
      <c r="D964" s="34"/>
      <c r="E964" s="35"/>
      <c r="F964" s="3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34"/>
      <c r="D965" s="34"/>
      <c r="E965" s="35"/>
      <c r="F965" s="3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34"/>
      <c r="D966" s="34"/>
      <c r="E966" s="35"/>
      <c r="F966" s="3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34"/>
      <c r="D967" s="34"/>
      <c r="E967" s="35"/>
      <c r="F967" s="3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34"/>
      <c r="D968" s="34"/>
      <c r="E968" s="35"/>
      <c r="F968" s="3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34"/>
      <c r="D969" s="34"/>
      <c r="E969" s="35"/>
      <c r="F969" s="3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34"/>
      <c r="D970" s="34"/>
      <c r="E970" s="35"/>
      <c r="F970" s="3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34"/>
      <c r="D971" s="34"/>
      <c r="E971" s="35"/>
      <c r="F971" s="3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34"/>
      <c r="D972" s="34"/>
      <c r="E972" s="35"/>
      <c r="F972" s="3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34"/>
      <c r="D973" s="34"/>
      <c r="E973" s="35"/>
      <c r="F973" s="3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34"/>
      <c r="D974" s="34"/>
      <c r="E974" s="35"/>
      <c r="F974" s="3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34"/>
      <c r="D975" s="34"/>
      <c r="E975" s="35"/>
      <c r="F975" s="3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34"/>
      <c r="D976" s="34"/>
      <c r="E976" s="35"/>
      <c r="F976" s="3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34"/>
      <c r="D977" s="34"/>
      <c r="E977" s="35"/>
      <c r="F977" s="3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34"/>
      <c r="D978" s="34"/>
      <c r="E978" s="35"/>
      <c r="F978" s="3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34"/>
      <c r="D979" s="34"/>
      <c r="E979" s="35"/>
      <c r="F979" s="3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34"/>
      <c r="D980" s="34"/>
      <c r="E980" s="35"/>
      <c r="F980" s="3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34"/>
      <c r="D981" s="34"/>
      <c r="E981" s="35"/>
      <c r="F981" s="3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34"/>
      <c r="D982" s="34"/>
      <c r="E982" s="35"/>
      <c r="F982" s="3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34"/>
      <c r="D983" s="34"/>
      <c r="E983" s="35"/>
      <c r="F983" s="3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34"/>
      <c r="D984" s="34"/>
      <c r="E984" s="35"/>
      <c r="F984" s="3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34"/>
      <c r="D985" s="34"/>
      <c r="E985" s="35"/>
      <c r="F985" s="3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34"/>
      <c r="D986" s="34"/>
      <c r="E986" s="35"/>
      <c r="F986" s="3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34"/>
      <c r="D987" s="34"/>
      <c r="E987" s="35"/>
      <c r="F987" s="3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34"/>
      <c r="D988" s="34"/>
      <c r="E988" s="35"/>
      <c r="F988" s="3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34"/>
      <c r="D989" s="34"/>
      <c r="E989" s="35"/>
      <c r="F989" s="3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34"/>
      <c r="D990" s="34"/>
      <c r="E990" s="35"/>
      <c r="F990" s="3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34"/>
      <c r="D991" s="34"/>
      <c r="E991" s="35"/>
      <c r="F991" s="3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34"/>
      <c r="D992" s="34"/>
      <c r="E992" s="35"/>
      <c r="F992" s="3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34"/>
      <c r="D993" s="34"/>
      <c r="E993" s="35"/>
      <c r="F993" s="3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34"/>
      <c r="D994" s="34"/>
      <c r="E994" s="35"/>
      <c r="F994" s="3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34"/>
      <c r="D995" s="34"/>
      <c r="E995" s="35"/>
      <c r="F995" s="3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34"/>
      <c r="D996" s="34"/>
      <c r="E996" s="35"/>
      <c r="F996" s="3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34"/>
      <c r="D997" s="34"/>
      <c r="E997" s="35"/>
      <c r="F997" s="3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34"/>
      <c r="D998" s="34"/>
      <c r="E998" s="35"/>
      <c r="F998" s="3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34"/>
      <c r="D999" s="34"/>
      <c r="E999" s="35"/>
      <c r="F999" s="3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34"/>
      <c r="D1000" s="34"/>
      <c r="E1000" s="35"/>
      <c r="F1000" s="3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34"/>
      <c r="D1001" s="34"/>
      <c r="E1001" s="35"/>
      <c r="F1001" s="3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</sheetData>
  <mergeCells count="11">
    <mergeCell ref="K3:L3"/>
    <mergeCell ref="A1:L1"/>
    <mergeCell ref="A2:B2"/>
    <mergeCell ref="C2:D2"/>
    <mergeCell ref="E2:F2"/>
    <mergeCell ref="G2:L2"/>
    <mergeCell ref="A3:B3"/>
    <mergeCell ref="C3:D3"/>
    <mergeCell ref="E3:F3"/>
    <mergeCell ref="G3:H3"/>
    <mergeCell ref="I3:J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C_Castries_North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2020-06-24T01:40:19Z</dcterms:created>
  <dcterms:modified xsi:type="dcterms:W3CDTF">2020-06-24T01:40:33Z</dcterms:modified>
</cp:coreProperties>
</file>