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5" windowWidth="13725" windowHeight="8265" activeTab="3"/>
  </bookViews>
  <sheets>
    <sheet name="ProductBacklog" sheetId="1" r:id="rId1"/>
    <sheet name="01_SprintBacklog" sheetId="2" r:id="rId2"/>
    <sheet name="02_SprintBacklog" sheetId="3" r:id="rId3"/>
    <sheet name="03_SprintBacklog" sheetId="4" r:id="rId4"/>
  </sheets>
  <calcPr calcId="124519"/>
</workbook>
</file>

<file path=xl/calcChain.xml><?xml version="1.0" encoding="utf-8"?>
<calcChain xmlns="http://schemas.openxmlformats.org/spreadsheetml/2006/main">
  <c r="E29" i="4"/>
  <c r="E24" i="3" l="1"/>
  <c r="D24"/>
  <c r="E20" i="2"/>
  <c r="D20"/>
</calcChain>
</file>

<file path=xl/comments1.xml><?xml version="1.0" encoding="utf-8"?>
<comments xmlns="http://schemas.openxmlformats.org/spreadsheetml/2006/main">
  <authors>
    <author>Kotek</author>
  </authors>
  <commentList>
    <comment ref="F2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Prze oferte rozumie się: wycenę, warunki wykonania, warunki umowy, warunki czasowe, ogólne wrazenie.</t>
        </r>
      </text>
    </comment>
    <comment ref="F15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1. Comfortis, Konrad Czerw tel. 695-927-285
2. Rekuperatory.pl, tel ma Słonek
3. OptimumTech, tel: 71 722-02-89 (robią też płyty fundamentowe - chcę z nimi pogadać)
4. Interplast, tel. 71 781 80 27 (robią poza tym wszystkie inne instalacje: ogrzewanie, kanalizacja, płaszcze wodne na kominki)</t>
        </r>
      </text>
    </comment>
  </commentList>
</comments>
</file>

<file path=xl/sharedStrings.xml><?xml version="1.0" encoding="utf-8"?>
<sst xmlns="http://schemas.openxmlformats.org/spreadsheetml/2006/main" count="288" uniqueCount="145">
  <si>
    <t>Id</t>
  </si>
  <si>
    <t>Priorytet</t>
  </si>
  <si>
    <t>Nr Sprintu</t>
  </si>
  <si>
    <t>Chcę</t>
  </si>
  <si>
    <t>Aby</t>
  </si>
  <si>
    <t>Rozmiar</t>
  </si>
  <si>
    <t>M</t>
  </si>
  <si>
    <t>S</t>
  </si>
  <si>
    <t>C</t>
  </si>
  <si>
    <t>W</t>
  </si>
  <si>
    <t>Cel Sprintu:</t>
  </si>
  <si>
    <t>SPRINT 01</t>
  </si>
  <si>
    <t>Zadanie</t>
  </si>
  <si>
    <t>Rozmiar początkowy [h]</t>
  </si>
  <si>
    <t>Pozostało [h]</t>
  </si>
  <si>
    <t>Status</t>
  </si>
  <si>
    <t>Realizator</t>
  </si>
  <si>
    <t>SPRINT 02</t>
  </si>
  <si>
    <t>Wybrać ekipę do murowania</t>
  </si>
  <si>
    <t>Wybrać ekipę do dachu</t>
  </si>
  <si>
    <t>Wybrać kierownika budowy</t>
  </si>
  <si>
    <t>Zebrać zbiór wycen ekip budowlanych na SSO (z dachem)</t>
  </si>
  <si>
    <t>Mieć przygotowany plac do budowy</t>
  </si>
  <si>
    <t>Mieć projekt wentylacji mechanicznej</t>
  </si>
  <si>
    <t>Mieć projekt instalacji ogrzewania i ciepłej wody (piec/kominek/kominy/panele słoneczne/płaszcz wodny/grzejniki/podłogówka)</t>
  </si>
  <si>
    <t>Zrobić randap</t>
  </si>
  <si>
    <t>Wybrać ekipę, która zbuduje SSO.</t>
  </si>
  <si>
    <t>Żeby mieć kiedyś piękną trawkę.</t>
  </si>
  <si>
    <t>Mieć komplet dokumentów do kredytu (kosztorys)</t>
  </si>
  <si>
    <t>Dostać kredyt.</t>
  </si>
  <si>
    <t>Nie mieć przestojów na budowie.</t>
  </si>
  <si>
    <t>Mieć opracowany proces płynnego dostarczania najtańszych (w swojej klasie) materiałów na budowę</t>
  </si>
  <si>
    <t>Mieć wybudowane fundamenty</t>
  </si>
  <si>
    <t>Mieć ściany i stropy</t>
  </si>
  <si>
    <t>Żeby wiatr nam nie uciekał.</t>
  </si>
  <si>
    <t>Mieć dach</t>
  </si>
  <si>
    <t>Żeby nam nie napadało na głowę na poddaszu.</t>
  </si>
  <si>
    <t>Mieć instalację ogrzewania i ciepłej wody</t>
  </si>
  <si>
    <t>Żeby nie zmarznąć w zimie.</t>
  </si>
  <si>
    <t>Mieć instalację elektryczną</t>
  </si>
  <si>
    <t>Mieć instalację gazową</t>
  </si>
  <si>
    <t>Mieć instalację wodno-kanalizacyjną</t>
  </si>
  <si>
    <t>Mieć przyłącze gazowe</t>
  </si>
  <si>
    <t>Mieć przyłącze wodno-kanalizacyjne</t>
  </si>
  <si>
    <t>Żeby było skąd pociągnąć gaz</t>
  </si>
  <si>
    <t>Żeby było skąd pociągnąć wodę</t>
  </si>
  <si>
    <t>Żeby oglądać filmy.</t>
  </si>
  <si>
    <t>Grzać w piecu.</t>
  </si>
  <si>
    <t>Pić i oddawać do oczyszczalni.</t>
  </si>
  <si>
    <t>Mieć przyjemne powietrze.</t>
  </si>
  <si>
    <t>Mieć posadzki</t>
  </si>
  <si>
    <t>Mieć schody</t>
  </si>
  <si>
    <t>Mieć wykończony domek</t>
  </si>
  <si>
    <t>Mieszkać i się kochać.</t>
  </si>
  <si>
    <t>Mieć zrobiony taras</t>
  </si>
  <si>
    <t>Mieć zrobiony podjazd do garażu</t>
  </si>
  <si>
    <t>Wykonać i wydrukować 5 kopii zestawienia materiałów do SSO</t>
  </si>
  <si>
    <t>Wykonać i wydrukować 5 kopii zestawienia materiałów do SSZ</t>
  </si>
  <si>
    <t>Wybór potencjalnych (przynajmniej 8) ekip murarzy.</t>
  </si>
  <si>
    <t>Wybór potencjalnych (przynajmniej 8) ekip robiących dachy.</t>
  </si>
  <si>
    <t>Umówienie spotkań ze wszystkimi znalezionymi ekipami.</t>
  </si>
  <si>
    <t>Spotkania z ekipami (szacujemy, że spotkań będzie 10)</t>
  </si>
  <si>
    <t>Odbiór i zapoznanie się z ofertą</t>
  </si>
  <si>
    <t>Zestawienie ofert</t>
  </si>
  <si>
    <t>Przygotowanie standardu zapytania ofertowego</t>
  </si>
  <si>
    <t>Dyskusja i zrobienie rankingu otrzymanych ofert</t>
  </si>
  <si>
    <t>Spotkanie z przedstawicielami WM+R</t>
  </si>
  <si>
    <t>Zestawienie i ranking rekuperatorów</t>
  </si>
  <si>
    <t>Zestawienie i ranking ofert firm WM</t>
  </si>
  <si>
    <t>TO DO</t>
  </si>
  <si>
    <t>IN PROGRESS</t>
  </si>
  <si>
    <t>DONE</t>
  </si>
  <si>
    <t>Słonek</t>
  </si>
  <si>
    <t>Słonka</t>
  </si>
  <si>
    <t>data</t>
  </si>
  <si>
    <t>pozostało [h]</t>
  </si>
  <si>
    <t>SUMA</t>
  </si>
  <si>
    <t>S+S</t>
  </si>
  <si>
    <t>Znaleźć trzecią i czwartą firme WM</t>
  </si>
  <si>
    <t>Umówić się na spotkanie z trzema przedstawicielami</t>
  </si>
  <si>
    <t>Ranking firm realizujących instalację wentylacji mechanicznej z rekuperacją oraz posiadanie ofert przynajmniej 5 wykonawców SSO.</t>
  </si>
  <si>
    <t>Żeby Mati miał solidne podstawy.</t>
  </si>
  <si>
    <t>Dobrze pilnować postępu i jakości prac.</t>
  </si>
  <si>
    <t>Mieć dach.</t>
  </si>
  <si>
    <t>Mieć ściany i podłogi.</t>
  </si>
  <si>
    <t>Wybrać materiały, z których budujemy mury, dach, fundament</t>
  </si>
  <si>
    <t>Ekipi wiedziały, z czego robić.</t>
  </si>
  <si>
    <t>Wytyczyć formalnie granice działki</t>
  </si>
  <si>
    <t>Ich nigdy nikt nie podważył.</t>
  </si>
  <si>
    <t>Ekipy miały jak budować.</t>
  </si>
  <si>
    <t>Wiedzieć ile kosztuje budowa, jaki kredyt brać i ile brakuje gotówki na dany etap.</t>
  </si>
  <si>
    <t>Zbadać zdolność kredytową</t>
  </si>
  <si>
    <t>Wiedzieć na jak duży kredyt możemy liczyć.</t>
  </si>
  <si>
    <t>Przygotować kosztorys prac do stanu deweloperskiego dla banku</t>
  </si>
  <si>
    <t>Zapewnić dostęp do prądu</t>
  </si>
  <si>
    <t>Zapewnić dostęp do wody</t>
  </si>
  <si>
    <t>Wykonaną instalację wentylacji mechanicznej</t>
  </si>
  <si>
    <t>Posiadać projekt przyłącza energetycznego</t>
  </si>
  <si>
    <t>Posiadać projekt przyłącza wodno-kanalizacyjnego</t>
  </si>
  <si>
    <t>Posiadać projekt przyłącza gazowego</t>
  </si>
  <si>
    <t>Posiadać pozwolenie na budowę zaktualizowane o przyłącza gazu i wodno-kanalizacyjne</t>
  </si>
  <si>
    <t>Móc wykonać instalację</t>
  </si>
  <si>
    <t>Móc działać w mocy prawa</t>
  </si>
  <si>
    <t>Ekipa miała warunki do pracy</t>
  </si>
  <si>
    <t>Zapewnić uzbrojenie działki. Wybrać materiału do budowy. Rozpatrzyć opcje finansowania.</t>
  </si>
  <si>
    <t>Zrobić listę wad ścian w różnych technologiach.</t>
  </si>
  <si>
    <t>Dyskusja i wybór technologii murowania</t>
  </si>
  <si>
    <t>Zestawienie cech materiałów wraz z kosztami.</t>
  </si>
  <si>
    <t>Umówić się na spotkanie z firmą projektową (od Taurona)</t>
  </si>
  <si>
    <t>Spotkanie z podwykonawcą Taurona</t>
  </si>
  <si>
    <t>Wyegzekwowanie wydania projektu przyłącza energetycznego od podwykonawcy Taurona</t>
  </si>
  <si>
    <t>Wyegzekwowanie wydania projektu wodno-kanalizacyjnego od Partyki</t>
  </si>
  <si>
    <t>Wyegzekwowanie wydania projektu gazowego od Partyki</t>
  </si>
  <si>
    <t>Wyegzekwowanie wydania pozwolenia na budowę zaktualizowanego o przyłącza gazu i wodno-kanalizacyjne</t>
  </si>
  <si>
    <t>Zamówić u geodety formalne wyznaczenie granic działki z wpisem do ksiąg</t>
  </si>
  <si>
    <t>Umówić termin okazania granic działki i zaprosić Niedźwiadki i Beatę</t>
  </si>
  <si>
    <t>Uczestniczyć w okazaniu granic działki i wmurować słupki</t>
  </si>
  <si>
    <t>Zorganizować sprzęt do wmurowania słupków</t>
  </si>
  <si>
    <t>Przygotować kosztorys na szablonie dowolnego banku.</t>
  </si>
  <si>
    <t>Umówić się z doradcą z Expandera na spotkanie</t>
  </si>
  <si>
    <t>Poznać zdolność kredytową (podczas spotkania z doradcą Expandera)</t>
  </si>
  <si>
    <t>Policzyć koszt budowy 1m2 ściany w różnych technologiach (beton kom, pustak, porotherm, silikat, termomur)</t>
  </si>
  <si>
    <t>suma</t>
  </si>
  <si>
    <t>Opisać konsekwencje zastosowania materiału o dużej akumulacji cieplnej.</t>
  </si>
  <si>
    <t>SPRINT 03</t>
  </si>
  <si>
    <t>Dowiedzieć się, czy zostały wprowadzone punkty graniczne urzędowo.</t>
  </si>
  <si>
    <t>Ostatecznie wybrać ekipę. Wybrać okna z parapetami, bramę garażową, drzwi wejściowe i od strony ogrodu.</t>
  </si>
  <si>
    <t>Drzwi wejściowe - wybór trzech producentow.</t>
  </si>
  <si>
    <t>Okna - Spotkania z czterema przedstawicielami wiodących producentow okien.</t>
  </si>
  <si>
    <t>Okna - Zestawienie ofert</t>
  </si>
  <si>
    <t>Okna - Dyskusja, ranking i wybór okien z parapetami</t>
  </si>
  <si>
    <t>Okna połaciowe - Wybór trzech producentów okien połaciowych</t>
  </si>
  <si>
    <t>Okna połaciowe - Spotkania z przedstawicielami producentów okien dachowych.</t>
  </si>
  <si>
    <t>Okna połaciowe - Zestawienie ofert okien połaciowych.</t>
  </si>
  <si>
    <t>Okna połaciowe - Dyskusja, ranking i wybór okien połaciowych z roletami.</t>
  </si>
  <si>
    <t>Brama garażowa - Wybór trzech producentów bram garażowych.</t>
  </si>
  <si>
    <t>Brama garażowa - Spotkania z przedstawicielami producentów bram garażowych.</t>
  </si>
  <si>
    <t>Brama garażowa - Zestawienie ofert bram.</t>
  </si>
  <si>
    <t>Brama garażowa - Dyskusja, ranking, wybór bramy.</t>
  </si>
  <si>
    <t>Drzwi wejściowe - spotkania ze sprzedawcami</t>
  </si>
  <si>
    <t>Drzwi wejściowe - Zestawienie ofert</t>
  </si>
  <si>
    <t>Drzwi wejściowe - Dyskusja, ranking, wybór drzwi.</t>
  </si>
  <si>
    <t>Sprzedać mieszkanie.</t>
  </si>
  <si>
    <t>Mieszkanie - podpisanie aktu notarialnego.</t>
  </si>
  <si>
    <t>Mieszkanie - optymalne spłacenie kredytu walutowego.</t>
  </si>
</sst>
</file>

<file path=xl/styles.xml><?xml version="1.0" encoding="utf-8"?>
<styleSheet xmlns="http://schemas.openxmlformats.org/spreadsheetml/2006/main">
  <fonts count="10">
    <font>
      <sz val="11"/>
      <color theme="1"/>
      <name val="Czcionka tekstu podstawowego"/>
      <family val="2"/>
      <charset val="238"/>
    </font>
    <font>
      <sz val="10"/>
      <color theme="1"/>
      <name val="Tahoma"/>
      <family val="2"/>
      <charset val="238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color rgb="FF00B050"/>
      <name val="Tahoma"/>
      <family val="2"/>
      <charset val="238"/>
    </font>
    <font>
      <sz val="10"/>
      <color theme="1"/>
      <name val="Tahoma"/>
      <family val="2"/>
      <charset val="238"/>
    </font>
    <font>
      <b/>
      <sz val="10"/>
      <color theme="0"/>
      <name val="Tahoma"/>
      <family val="2"/>
      <charset val="238"/>
    </font>
    <font>
      <sz val="10"/>
      <name val="Tahoma"/>
      <family val="2"/>
      <charset val="238"/>
    </font>
    <font>
      <sz val="8"/>
      <color theme="1"/>
      <name val="Tahoma"/>
      <family val="2"/>
      <charset val="238"/>
    </font>
    <font>
      <b/>
      <sz val="10"/>
      <color rgb="FF00B050"/>
      <name val="Tahoma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/>
        <bgColor theme="7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14" fontId="1" fillId="0" borderId="0" xfId="0" applyNumberFormat="1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5" fillId="0" borderId="6" xfId="0" applyFont="1" applyBorder="1"/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7" fillId="0" borderId="7" xfId="0" applyFont="1" applyBorder="1"/>
    <xf numFmtId="0" fontId="7" fillId="0" borderId="7" xfId="0" applyFont="1" applyBorder="1" applyAlignment="1">
      <alignment horizontal="center"/>
    </xf>
    <xf numFmtId="14" fontId="8" fillId="0" borderId="0" xfId="0" applyNumberFormat="1" applyFont="1"/>
    <xf numFmtId="0" fontId="8" fillId="0" borderId="0" xfId="0" applyFont="1"/>
    <xf numFmtId="0" fontId="4" fillId="2" borderId="1" xfId="0" applyFont="1" applyFill="1" applyBorder="1"/>
    <xf numFmtId="0" fontId="4" fillId="0" borderId="7" xfId="0" applyFont="1" applyBorder="1"/>
    <xf numFmtId="0" fontId="4" fillId="2" borderId="1" xfId="0" applyFont="1" applyFill="1" applyBorder="1" applyAlignment="1">
      <alignment horizontal="center"/>
    </xf>
    <xf numFmtId="0" fontId="1" fillId="0" borderId="0" xfId="0" applyFont="1" applyAlignment="1"/>
    <xf numFmtId="0" fontId="1" fillId="0" borderId="5" xfId="0" applyFont="1" applyBorder="1"/>
    <xf numFmtId="0" fontId="1" fillId="0" borderId="9" xfId="0" applyFont="1" applyBorder="1"/>
    <xf numFmtId="0" fontId="1" fillId="0" borderId="0" xfId="0" applyFont="1" applyBorder="1"/>
    <xf numFmtId="0" fontId="9" fillId="0" borderId="5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6" xfId="0" applyFont="1" applyBorder="1"/>
  </cellXfs>
  <cellStyles count="1">
    <cellStyle name="Normalny" xfId="0" builtinId="0"/>
  </cellStyles>
  <dxfs count="45"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</dxf>
    <dxf>
      <border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theme="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</dxf>
    <dxf>
      <border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burndown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0.13448840769903794"/>
          <c:y val="8.3692403032954207E-2"/>
          <c:w val="0.71441426071740743"/>
          <c:h val="0.49521580635753881"/>
        </c:manualLayout>
      </c:layout>
      <c:lineChart>
        <c:grouping val="standard"/>
        <c:ser>
          <c:idx val="0"/>
          <c:order val="0"/>
          <c:tx>
            <c:v>spalanie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trendline>
            <c:name>trend</c:name>
            <c:spPr>
              <a:ln w="12700">
                <a:gradFill>
                  <a:gsLst>
                    <a:gs pos="0">
                      <a:srgbClr val="000082"/>
                    </a:gs>
                    <a:gs pos="30000">
                      <a:srgbClr val="66008F"/>
                    </a:gs>
                    <a:gs pos="64999">
                      <a:srgbClr val="BA0066"/>
                    </a:gs>
                    <a:gs pos="89999">
                      <a:srgbClr val="FF0000"/>
                    </a:gs>
                    <a:gs pos="100000">
                      <a:srgbClr val="FF8200"/>
                    </a:gs>
                  </a:gsLst>
                  <a:lin ang="5400000" scaled="0"/>
                </a:gradFill>
              </a:ln>
            </c:spPr>
            <c:trendlineType val="linear"/>
          </c:trendline>
          <c:cat>
            <c:numRef>
              <c:f>'01_SprintBacklog'!$A$41:$A$75</c:f>
              <c:numCache>
                <c:formatCode>yyyy/mm/dd</c:formatCode>
                <c:ptCount val="35"/>
                <c:pt idx="0">
                  <c:v>41273</c:v>
                </c:pt>
                <c:pt idx="1">
                  <c:v>41274</c:v>
                </c:pt>
                <c:pt idx="2">
                  <c:v>41275</c:v>
                </c:pt>
                <c:pt idx="3">
                  <c:v>41276</c:v>
                </c:pt>
                <c:pt idx="4">
                  <c:v>41277</c:v>
                </c:pt>
                <c:pt idx="5">
                  <c:v>41278</c:v>
                </c:pt>
                <c:pt idx="6">
                  <c:v>41279</c:v>
                </c:pt>
                <c:pt idx="7">
                  <c:v>41280</c:v>
                </c:pt>
                <c:pt idx="8">
                  <c:v>41281</c:v>
                </c:pt>
                <c:pt idx="9">
                  <c:v>41282</c:v>
                </c:pt>
                <c:pt idx="10">
                  <c:v>41283</c:v>
                </c:pt>
                <c:pt idx="11">
                  <c:v>41284</c:v>
                </c:pt>
                <c:pt idx="12">
                  <c:v>41285</c:v>
                </c:pt>
                <c:pt idx="13">
                  <c:v>41286</c:v>
                </c:pt>
                <c:pt idx="14">
                  <c:v>41287</c:v>
                </c:pt>
                <c:pt idx="15">
                  <c:v>41288</c:v>
                </c:pt>
                <c:pt idx="16">
                  <c:v>41289</c:v>
                </c:pt>
                <c:pt idx="17">
                  <c:v>41290</c:v>
                </c:pt>
                <c:pt idx="18">
                  <c:v>41291</c:v>
                </c:pt>
                <c:pt idx="19">
                  <c:v>41292</c:v>
                </c:pt>
                <c:pt idx="20">
                  <c:v>41293</c:v>
                </c:pt>
                <c:pt idx="21">
                  <c:v>41294</c:v>
                </c:pt>
                <c:pt idx="22">
                  <c:v>41295</c:v>
                </c:pt>
                <c:pt idx="23">
                  <c:v>41296</c:v>
                </c:pt>
                <c:pt idx="24">
                  <c:v>41297</c:v>
                </c:pt>
                <c:pt idx="25">
                  <c:v>41298</c:v>
                </c:pt>
                <c:pt idx="26">
                  <c:v>41299</c:v>
                </c:pt>
                <c:pt idx="27">
                  <c:v>41300</c:v>
                </c:pt>
                <c:pt idx="28">
                  <c:v>41301</c:v>
                </c:pt>
                <c:pt idx="29">
                  <c:v>41302</c:v>
                </c:pt>
                <c:pt idx="30">
                  <c:v>41303</c:v>
                </c:pt>
                <c:pt idx="31">
                  <c:v>41304</c:v>
                </c:pt>
                <c:pt idx="32">
                  <c:v>41305</c:v>
                </c:pt>
                <c:pt idx="33">
                  <c:v>41306</c:v>
                </c:pt>
                <c:pt idx="34">
                  <c:v>41307</c:v>
                </c:pt>
              </c:numCache>
            </c:numRef>
          </c:cat>
          <c:val>
            <c:numRef>
              <c:f>'01_SprintBacklog'!$B$41:$B$75</c:f>
              <c:numCache>
                <c:formatCode>General</c:formatCode>
                <c:ptCount val="35"/>
                <c:pt idx="0">
                  <c:v>80.5</c:v>
                </c:pt>
                <c:pt idx="1">
                  <c:v>79</c:v>
                </c:pt>
                <c:pt idx="2">
                  <c:v>76.5</c:v>
                </c:pt>
                <c:pt idx="3">
                  <c:v>75.25</c:v>
                </c:pt>
                <c:pt idx="4">
                  <c:v>70.45</c:v>
                </c:pt>
                <c:pt idx="5">
                  <c:v>70.45</c:v>
                </c:pt>
                <c:pt idx="6">
                  <c:v>69.95</c:v>
                </c:pt>
                <c:pt idx="7">
                  <c:v>69.75</c:v>
                </c:pt>
                <c:pt idx="8">
                  <c:v>69.75</c:v>
                </c:pt>
                <c:pt idx="9">
                  <c:v>69.95</c:v>
                </c:pt>
                <c:pt idx="10">
                  <c:v>64.25</c:v>
                </c:pt>
                <c:pt idx="11">
                  <c:v>62.25</c:v>
                </c:pt>
                <c:pt idx="12">
                  <c:v>60.25</c:v>
                </c:pt>
                <c:pt idx="13">
                  <c:v>60.25</c:v>
                </c:pt>
                <c:pt idx="14">
                  <c:v>60.25</c:v>
                </c:pt>
                <c:pt idx="15">
                  <c:v>53.5</c:v>
                </c:pt>
                <c:pt idx="16">
                  <c:v>53.5</c:v>
                </c:pt>
                <c:pt idx="17">
                  <c:v>53.5</c:v>
                </c:pt>
                <c:pt idx="18">
                  <c:v>50.5</c:v>
                </c:pt>
                <c:pt idx="19">
                  <c:v>50.5</c:v>
                </c:pt>
                <c:pt idx="20">
                  <c:v>50.5</c:v>
                </c:pt>
                <c:pt idx="21">
                  <c:v>50.5</c:v>
                </c:pt>
                <c:pt idx="22">
                  <c:v>50.5</c:v>
                </c:pt>
                <c:pt idx="23">
                  <c:v>29.5</c:v>
                </c:pt>
                <c:pt idx="24">
                  <c:v>29.5</c:v>
                </c:pt>
                <c:pt idx="25">
                  <c:v>29.5</c:v>
                </c:pt>
                <c:pt idx="26">
                  <c:v>23</c:v>
                </c:pt>
                <c:pt idx="27">
                  <c:v>20</c:v>
                </c:pt>
                <c:pt idx="28">
                  <c:v>19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16</c:v>
                </c:pt>
                <c:pt idx="33">
                  <c:v>13</c:v>
                </c:pt>
                <c:pt idx="34">
                  <c:v>10</c:v>
                </c:pt>
              </c:numCache>
            </c:numRef>
          </c:val>
        </c:ser>
        <c:marker val="1"/>
        <c:axId val="62950784"/>
        <c:axId val="62981248"/>
      </c:lineChart>
      <c:catAx>
        <c:axId val="62950784"/>
        <c:scaling>
          <c:orientation val="minMax"/>
        </c:scaling>
        <c:axPos val="b"/>
        <c:numFmt formatCode="yyyy/mm/dd" sourceLinked="1"/>
        <c:tickLblPos val="nextTo"/>
        <c:crossAx val="62981248"/>
        <c:crosses val="autoZero"/>
        <c:lblAlgn val="ctr"/>
        <c:lblOffset val="100"/>
      </c:catAx>
      <c:valAx>
        <c:axId val="62981248"/>
        <c:scaling>
          <c:orientation val="minMax"/>
          <c:max val="81"/>
          <c:min val="0"/>
        </c:scaling>
        <c:axPos val="l"/>
        <c:majorGridlines/>
        <c:numFmt formatCode="General" sourceLinked="1"/>
        <c:tickLblPos val="nextTo"/>
        <c:crossAx val="62950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438523325288275"/>
          <c:y val="0.29353966170895457"/>
          <c:w val="0.11894812645906698"/>
          <c:h val="0.22334823203957854"/>
        </c:manualLayout>
      </c:layout>
    </c:legend>
    <c:plotVisOnly val="1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/>
    <c:plotArea>
      <c:layout/>
      <c:lineChart>
        <c:grouping val="standard"/>
        <c:ser>
          <c:idx val="0"/>
          <c:order val="0"/>
          <c:tx>
            <c:v>spalanie</c:v>
          </c:tx>
          <c:trendline>
            <c:trendlineType val="linear"/>
          </c:trendline>
          <c:cat>
            <c:numRef>
              <c:f>'02_SprintBacklog'!$A$31:$A$58</c:f>
              <c:numCache>
                <c:formatCode>yyyy/mm/dd</c:formatCode>
                <c:ptCount val="28"/>
                <c:pt idx="0">
                  <c:v>41294</c:v>
                </c:pt>
                <c:pt idx="1">
                  <c:v>41295</c:v>
                </c:pt>
                <c:pt idx="2">
                  <c:v>41296</c:v>
                </c:pt>
                <c:pt idx="3">
                  <c:v>41297</c:v>
                </c:pt>
                <c:pt idx="4">
                  <c:v>41298</c:v>
                </c:pt>
                <c:pt idx="5">
                  <c:v>41299</c:v>
                </c:pt>
                <c:pt idx="6">
                  <c:v>41300</c:v>
                </c:pt>
                <c:pt idx="7">
                  <c:v>41301</c:v>
                </c:pt>
                <c:pt idx="8">
                  <c:v>41302</c:v>
                </c:pt>
                <c:pt idx="9">
                  <c:v>41303</c:v>
                </c:pt>
                <c:pt idx="10">
                  <c:v>41304</c:v>
                </c:pt>
                <c:pt idx="11">
                  <c:v>41305</c:v>
                </c:pt>
                <c:pt idx="12">
                  <c:v>41306</c:v>
                </c:pt>
                <c:pt idx="13">
                  <c:v>41307</c:v>
                </c:pt>
                <c:pt idx="14">
                  <c:v>41308</c:v>
                </c:pt>
                <c:pt idx="15">
                  <c:v>41309</c:v>
                </c:pt>
                <c:pt idx="16">
                  <c:v>41310</c:v>
                </c:pt>
                <c:pt idx="17">
                  <c:v>41311</c:v>
                </c:pt>
                <c:pt idx="18">
                  <c:v>41312</c:v>
                </c:pt>
                <c:pt idx="19">
                  <c:v>41313</c:v>
                </c:pt>
                <c:pt idx="20">
                  <c:v>41314</c:v>
                </c:pt>
                <c:pt idx="21">
                  <c:v>41315</c:v>
                </c:pt>
                <c:pt idx="22">
                  <c:v>41316</c:v>
                </c:pt>
                <c:pt idx="23">
                  <c:v>41317</c:v>
                </c:pt>
                <c:pt idx="24">
                  <c:v>41318</c:v>
                </c:pt>
                <c:pt idx="25">
                  <c:v>41319</c:v>
                </c:pt>
                <c:pt idx="26">
                  <c:v>41320</c:v>
                </c:pt>
                <c:pt idx="27">
                  <c:v>41321</c:v>
                </c:pt>
              </c:numCache>
            </c:numRef>
          </c:cat>
          <c:val>
            <c:numRef>
              <c:f>'02_SprintBacklog'!$B$31:$B$58</c:f>
              <c:numCache>
                <c:formatCode>General</c:formatCode>
                <c:ptCount val="28"/>
                <c:pt idx="0">
                  <c:v>41</c:v>
                </c:pt>
                <c:pt idx="1">
                  <c:v>45.5</c:v>
                </c:pt>
                <c:pt idx="2">
                  <c:v>42</c:v>
                </c:pt>
                <c:pt idx="3">
                  <c:v>42</c:v>
                </c:pt>
                <c:pt idx="4">
                  <c:v>41</c:v>
                </c:pt>
                <c:pt idx="5">
                  <c:v>35</c:v>
                </c:pt>
                <c:pt idx="6">
                  <c:v>32</c:v>
                </c:pt>
                <c:pt idx="7">
                  <c:v>29</c:v>
                </c:pt>
                <c:pt idx="8">
                  <c:v>28</c:v>
                </c:pt>
                <c:pt idx="9">
                  <c:v>25</c:v>
                </c:pt>
                <c:pt idx="10">
                  <c:v>21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</c:numCache>
            </c:numRef>
          </c:val>
        </c:ser>
        <c:marker val="1"/>
        <c:axId val="63014784"/>
        <c:axId val="63016320"/>
      </c:lineChart>
      <c:dateAx>
        <c:axId val="63014784"/>
        <c:scaling>
          <c:orientation val="minMax"/>
        </c:scaling>
        <c:axPos val="b"/>
        <c:numFmt formatCode="yyyy/mm/dd" sourceLinked="1"/>
        <c:tickLblPos val="nextTo"/>
        <c:crossAx val="63016320"/>
        <c:crosses val="autoZero"/>
        <c:auto val="1"/>
        <c:lblOffset val="100"/>
      </c:dateAx>
      <c:valAx>
        <c:axId val="63016320"/>
        <c:scaling>
          <c:orientation val="minMax"/>
          <c:max val="60"/>
          <c:min val="0"/>
        </c:scaling>
        <c:axPos val="l"/>
        <c:majorGridlines/>
        <c:numFmt formatCode="General" sourceLinked="1"/>
        <c:tickLblPos val="nextTo"/>
        <c:crossAx val="630147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cat>
            <c:numRef>
              <c:f>'03_SprintBacklog'!$A$32:$A$58</c:f>
              <c:numCache>
                <c:formatCode>yyyy/mm/dd</c:formatCode>
                <c:ptCount val="27"/>
                <c:pt idx="0">
                  <c:v>41308</c:v>
                </c:pt>
                <c:pt idx="1">
                  <c:v>41309</c:v>
                </c:pt>
                <c:pt idx="2">
                  <c:v>41310</c:v>
                </c:pt>
                <c:pt idx="3">
                  <c:v>41311</c:v>
                </c:pt>
                <c:pt idx="4">
                  <c:v>41312</c:v>
                </c:pt>
                <c:pt idx="5">
                  <c:v>41313</c:v>
                </c:pt>
                <c:pt idx="6">
                  <c:v>41314</c:v>
                </c:pt>
                <c:pt idx="7">
                  <c:v>41315</c:v>
                </c:pt>
                <c:pt idx="8">
                  <c:v>41316</c:v>
                </c:pt>
                <c:pt idx="9">
                  <c:v>41317</c:v>
                </c:pt>
                <c:pt idx="10">
                  <c:v>41318</c:v>
                </c:pt>
                <c:pt idx="11">
                  <c:v>41319</c:v>
                </c:pt>
                <c:pt idx="12">
                  <c:v>41320</c:v>
                </c:pt>
                <c:pt idx="13">
                  <c:v>41321</c:v>
                </c:pt>
                <c:pt idx="14">
                  <c:v>41322</c:v>
                </c:pt>
                <c:pt idx="15">
                  <c:v>41323</c:v>
                </c:pt>
                <c:pt idx="16">
                  <c:v>41324</c:v>
                </c:pt>
                <c:pt idx="17">
                  <c:v>41325</c:v>
                </c:pt>
                <c:pt idx="18">
                  <c:v>41326</c:v>
                </c:pt>
                <c:pt idx="19">
                  <c:v>41327</c:v>
                </c:pt>
                <c:pt idx="20">
                  <c:v>41328</c:v>
                </c:pt>
                <c:pt idx="21">
                  <c:v>41329</c:v>
                </c:pt>
                <c:pt idx="22">
                  <c:v>41330</c:v>
                </c:pt>
                <c:pt idx="23">
                  <c:v>41331</c:v>
                </c:pt>
                <c:pt idx="24">
                  <c:v>41332</c:v>
                </c:pt>
                <c:pt idx="25">
                  <c:v>41333</c:v>
                </c:pt>
                <c:pt idx="26">
                  <c:v>41334</c:v>
                </c:pt>
              </c:numCache>
            </c:numRef>
          </c:cat>
          <c:val>
            <c:numRef>
              <c:f>'03_SprintBacklog'!$B$32:$B$58</c:f>
              <c:numCache>
                <c:formatCode>General</c:formatCode>
                <c:ptCount val="27"/>
                <c:pt idx="0">
                  <c:v>80</c:v>
                </c:pt>
                <c:pt idx="1">
                  <c:v>80</c:v>
                </c:pt>
                <c:pt idx="2">
                  <c:v>76</c:v>
                </c:pt>
                <c:pt idx="3">
                  <c:v>76</c:v>
                </c:pt>
                <c:pt idx="4">
                  <c:v>75</c:v>
                </c:pt>
                <c:pt idx="5">
                  <c:v>72</c:v>
                </c:pt>
              </c:numCache>
            </c:numRef>
          </c:val>
        </c:ser>
        <c:marker val="1"/>
        <c:axId val="63893888"/>
        <c:axId val="63895424"/>
      </c:lineChart>
      <c:dateAx>
        <c:axId val="63893888"/>
        <c:scaling>
          <c:orientation val="minMax"/>
        </c:scaling>
        <c:axPos val="b"/>
        <c:numFmt formatCode="yyyy/mm/dd" sourceLinked="1"/>
        <c:tickLblPos val="nextTo"/>
        <c:crossAx val="63895424"/>
        <c:crosses val="autoZero"/>
        <c:auto val="1"/>
        <c:lblOffset val="100"/>
      </c:dateAx>
      <c:valAx>
        <c:axId val="63895424"/>
        <c:scaling>
          <c:orientation val="minMax"/>
          <c:max val="85"/>
          <c:min val="0"/>
        </c:scaling>
        <c:axPos val="l"/>
        <c:majorGridlines/>
        <c:numFmt formatCode="General" sourceLinked="1"/>
        <c:tickLblPos val="nextTo"/>
        <c:crossAx val="638938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21</xdr:row>
      <xdr:rowOff>76199</xdr:rowOff>
    </xdr:from>
    <xdr:to>
      <xdr:col>6</xdr:col>
      <xdr:colOff>19049</xdr:colOff>
      <xdr:row>42</xdr:row>
      <xdr:rowOff>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30</xdr:row>
      <xdr:rowOff>85724</xdr:rowOff>
    </xdr:from>
    <xdr:to>
      <xdr:col>5</xdr:col>
      <xdr:colOff>2276475</xdr:colOff>
      <xdr:row>46</xdr:row>
      <xdr:rowOff>38099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781050</xdr:colOff>
      <xdr:row>32</xdr:row>
      <xdr:rowOff>171450</xdr:rowOff>
    </xdr:from>
    <xdr:to>
      <xdr:col>5</xdr:col>
      <xdr:colOff>3038475</xdr:colOff>
      <xdr:row>48</xdr:row>
      <xdr:rowOff>123825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F43" totalsRowShown="0" headerRowDxfId="44" dataDxfId="42" headerRowBorderDxfId="43" tableBorderDxfId="41" totalsRowBorderDxfId="40">
  <autoFilter ref="A1:F43"/>
  <tableColumns count="6">
    <tableColumn id="1" name="Id" dataDxfId="39"/>
    <tableColumn id="2" name="Priorytet" dataDxfId="38"/>
    <tableColumn id="3" name="Rozmiar" dataDxfId="37"/>
    <tableColumn id="4" name="Nr Sprintu" dataDxfId="36"/>
    <tableColumn id="5" name="Chcę" dataDxfId="35"/>
    <tableColumn id="6" name="Aby" dataDxfId="34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4:F20" totalsRowShown="0" headerRowDxfId="33" dataDxfId="32">
  <autoFilter ref="A4:F20"/>
  <tableColumns count="6">
    <tableColumn id="1" name="Id" dataDxfId="31"/>
    <tableColumn id="2" name="Status" dataDxfId="30"/>
    <tableColumn id="3" name="Realizator" dataDxfId="29"/>
    <tableColumn id="4" name="Rozmiar początkowy [h]" dataDxfId="28"/>
    <tableColumn id="5" name="Pozostało [h]" dataDxfId="27"/>
    <tableColumn id="6" name="Zadanie" dataDxfId="26"/>
  </tableColumns>
  <tableStyleInfo name="TableStyleMedium19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A4:F24" totalsRowCount="1" headerRowDxfId="25" dataDxfId="24" tableBorderDxfId="23">
  <autoFilter ref="A4:F23"/>
  <tableColumns count="6">
    <tableColumn id="1" name="Id" totalsRowLabel="suma" dataDxfId="22" totalsRowDxfId="21"/>
    <tableColumn id="2" name="Status" dataDxfId="20" totalsRowDxfId="19"/>
    <tableColumn id="3" name="Realizator" dataDxfId="18" totalsRowDxfId="17"/>
    <tableColumn id="4" name="Rozmiar początkowy [h]" totalsRowFunction="custom" dataDxfId="16" totalsRowDxfId="15">
      <totalsRowFormula>SUM([Rozmiar początkowy '[h']])</totalsRowFormula>
    </tableColumn>
    <tableColumn id="5" name="Pozostało [h]" totalsRowFunction="custom" dataDxfId="14" totalsRowDxfId="13">
      <totalsRowFormula>SUM([Pozostało '[h']])</totalsRowFormula>
    </tableColumn>
    <tableColumn id="6" name="Zadanie" dataDxfId="12" totalsRowDxfId="11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id="5" name="Tabela5" displayName="Tabela5" ref="A6:F29" totalsRowShown="0" headerRowDxfId="10" dataDxfId="8" headerRowBorderDxfId="9" tableBorderDxfId="7" totalsRowBorderDxfId="6">
  <autoFilter ref="A6:F29"/>
  <tableColumns count="6">
    <tableColumn id="1" name="Id" dataDxfId="5"/>
    <tableColumn id="2" name="Status" dataDxfId="4"/>
    <tableColumn id="3" name="Realizator" dataDxfId="3"/>
    <tableColumn id="4" name="Rozmiar początkowy [h]" dataDxfId="2"/>
    <tableColumn id="5" name="Pozostało [h]" dataDxfId="1"/>
    <tableColumn id="6" name="Zadanie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3"/>
  <sheetViews>
    <sheetView workbookViewId="0">
      <selection activeCell="E14" sqref="E14:E15"/>
    </sheetView>
  </sheetViews>
  <sheetFormatPr defaultColWidth="9" defaultRowHeight="12.75"/>
  <cols>
    <col min="1" max="1" width="4" style="3" customWidth="1"/>
    <col min="2" max="3" width="9" style="3"/>
    <col min="4" max="4" width="9.88671875" style="3" customWidth="1"/>
    <col min="5" max="5" width="46.44140625" style="1" customWidth="1"/>
    <col min="6" max="6" width="50.33203125" style="1" customWidth="1"/>
    <col min="7" max="16384" width="9" style="1"/>
  </cols>
  <sheetData>
    <row r="1" spans="1:9">
      <c r="A1" s="4" t="s">
        <v>0</v>
      </c>
      <c r="B1" s="5" t="s">
        <v>1</v>
      </c>
      <c r="C1" s="5" t="s">
        <v>5</v>
      </c>
      <c r="D1" s="5" t="s">
        <v>2</v>
      </c>
      <c r="E1" s="6" t="s">
        <v>3</v>
      </c>
      <c r="F1" s="7" t="s">
        <v>4</v>
      </c>
    </row>
    <row r="2" spans="1:9">
      <c r="A2" s="8">
        <v>1</v>
      </c>
      <c r="B2" s="9" t="s">
        <v>6</v>
      </c>
      <c r="C2" s="9"/>
      <c r="D2" s="9">
        <v>1</v>
      </c>
      <c r="E2" s="10" t="s">
        <v>21</v>
      </c>
      <c r="F2" s="11" t="s">
        <v>26</v>
      </c>
      <c r="I2" s="3" t="s">
        <v>6</v>
      </c>
    </row>
    <row r="3" spans="1:9">
      <c r="A3" s="8">
        <v>2</v>
      </c>
      <c r="B3" s="9" t="s">
        <v>6</v>
      </c>
      <c r="C3" s="9"/>
      <c r="D3" s="9"/>
      <c r="E3" s="10" t="s">
        <v>18</v>
      </c>
      <c r="F3" s="11" t="s">
        <v>84</v>
      </c>
      <c r="I3" s="3" t="s">
        <v>7</v>
      </c>
    </row>
    <row r="4" spans="1:9">
      <c r="A4" s="8">
        <v>3</v>
      </c>
      <c r="B4" s="9" t="s">
        <v>6</v>
      </c>
      <c r="C4" s="9"/>
      <c r="D4" s="9"/>
      <c r="E4" s="10" t="s">
        <v>19</v>
      </c>
      <c r="F4" s="11" t="s">
        <v>83</v>
      </c>
      <c r="I4" s="3" t="s">
        <v>8</v>
      </c>
    </row>
    <row r="5" spans="1:9">
      <c r="A5" s="8">
        <v>4</v>
      </c>
      <c r="B5" s="9" t="s">
        <v>6</v>
      </c>
      <c r="C5" s="9"/>
      <c r="D5" s="9">
        <v>1</v>
      </c>
      <c r="E5" s="10" t="s">
        <v>20</v>
      </c>
      <c r="F5" s="11" t="s">
        <v>82</v>
      </c>
      <c r="I5" s="3" t="s">
        <v>9</v>
      </c>
    </row>
    <row r="6" spans="1:9">
      <c r="A6" s="8">
        <v>5</v>
      </c>
      <c r="B6" s="18" t="s">
        <v>6</v>
      </c>
      <c r="C6" s="18"/>
      <c r="D6" s="18">
        <v>2</v>
      </c>
      <c r="E6" s="19" t="s">
        <v>85</v>
      </c>
      <c r="F6" s="20" t="s">
        <v>86</v>
      </c>
      <c r="I6" s="3"/>
    </row>
    <row r="7" spans="1:9">
      <c r="A7" s="8">
        <v>6</v>
      </c>
      <c r="B7" s="18" t="s">
        <v>7</v>
      </c>
      <c r="C7" s="18"/>
      <c r="D7" s="18">
        <v>2</v>
      </c>
      <c r="E7" s="19" t="s">
        <v>87</v>
      </c>
      <c r="F7" s="20" t="s">
        <v>88</v>
      </c>
      <c r="I7" s="3"/>
    </row>
    <row r="8" spans="1:9">
      <c r="A8" s="8">
        <v>7</v>
      </c>
      <c r="B8" s="18" t="s">
        <v>6</v>
      </c>
      <c r="C8" s="18"/>
      <c r="D8" s="18">
        <v>2</v>
      </c>
      <c r="E8" s="19" t="s">
        <v>97</v>
      </c>
      <c r="F8" s="20" t="s">
        <v>101</v>
      </c>
      <c r="I8" s="3"/>
    </row>
    <row r="9" spans="1:9">
      <c r="A9" s="8">
        <v>8</v>
      </c>
      <c r="B9" s="18" t="s">
        <v>6</v>
      </c>
      <c r="C9" s="18"/>
      <c r="D9" s="18">
        <v>2</v>
      </c>
      <c r="E9" s="19" t="s">
        <v>98</v>
      </c>
      <c r="F9" s="20" t="s">
        <v>101</v>
      </c>
      <c r="I9" s="3"/>
    </row>
    <row r="10" spans="1:9">
      <c r="A10" s="8">
        <v>9</v>
      </c>
      <c r="B10" s="18" t="s">
        <v>6</v>
      </c>
      <c r="C10" s="18"/>
      <c r="D10" s="18">
        <v>2</v>
      </c>
      <c r="E10" s="19" t="s">
        <v>99</v>
      </c>
      <c r="F10" s="20" t="s">
        <v>101</v>
      </c>
      <c r="I10" s="3"/>
    </row>
    <row r="11" spans="1:9" ht="25.5">
      <c r="A11" s="8">
        <v>10</v>
      </c>
      <c r="B11" s="18" t="s">
        <v>6</v>
      </c>
      <c r="C11" s="18"/>
      <c r="D11" s="18">
        <v>2</v>
      </c>
      <c r="E11" s="19" t="s">
        <v>100</v>
      </c>
      <c r="F11" s="20" t="s">
        <v>102</v>
      </c>
      <c r="I11" s="3"/>
    </row>
    <row r="12" spans="1:9">
      <c r="A12" s="8">
        <v>11</v>
      </c>
      <c r="B12" s="18" t="s">
        <v>7</v>
      </c>
      <c r="C12" s="18"/>
      <c r="D12" s="18"/>
      <c r="E12" s="19" t="s">
        <v>94</v>
      </c>
      <c r="F12" s="20" t="s">
        <v>89</v>
      </c>
      <c r="I12" s="3"/>
    </row>
    <row r="13" spans="1:9">
      <c r="A13" s="8">
        <v>12</v>
      </c>
      <c r="B13" s="18" t="s">
        <v>7</v>
      </c>
      <c r="C13" s="18"/>
      <c r="D13" s="18"/>
      <c r="E13" s="19" t="s">
        <v>95</v>
      </c>
      <c r="F13" s="20" t="s">
        <v>89</v>
      </c>
      <c r="I13" s="3"/>
    </row>
    <row r="14" spans="1:9" ht="25.5">
      <c r="A14" s="8">
        <v>13</v>
      </c>
      <c r="B14" s="18" t="s">
        <v>6</v>
      </c>
      <c r="C14" s="18"/>
      <c r="D14" s="18">
        <v>2</v>
      </c>
      <c r="E14" s="19" t="s">
        <v>93</v>
      </c>
      <c r="F14" s="10" t="s">
        <v>90</v>
      </c>
      <c r="I14" s="3"/>
    </row>
    <row r="15" spans="1:9">
      <c r="A15" s="8">
        <v>14</v>
      </c>
      <c r="B15" s="18" t="s">
        <v>6</v>
      </c>
      <c r="C15" s="18"/>
      <c r="D15" s="18">
        <v>2</v>
      </c>
      <c r="E15" s="19" t="s">
        <v>91</v>
      </c>
      <c r="F15" s="20" t="s">
        <v>92</v>
      </c>
      <c r="I15" s="3"/>
    </row>
    <row r="16" spans="1:9">
      <c r="A16" s="8">
        <v>15</v>
      </c>
      <c r="B16" s="9" t="s">
        <v>6</v>
      </c>
      <c r="C16" s="9"/>
      <c r="D16" s="9"/>
      <c r="E16" s="10" t="s">
        <v>22</v>
      </c>
      <c r="F16" s="11" t="s">
        <v>103</v>
      </c>
    </row>
    <row r="17" spans="1:6">
      <c r="A17" s="8">
        <v>16</v>
      </c>
      <c r="B17" s="9" t="s">
        <v>6</v>
      </c>
      <c r="C17" s="9"/>
      <c r="D17" s="9">
        <v>1</v>
      </c>
      <c r="E17" s="10" t="s">
        <v>23</v>
      </c>
      <c r="F17" s="11" t="s">
        <v>101</v>
      </c>
    </row>
    <row r="18" spans="1:6" ht="38.25">
      <c r="A18" s="8">
        <v>17</v>
      </c>
      <c r="B18" s="9" t="s">
        <v>6</v>
      </c>
      <c r="C18" s="9"/>
      <c r="D18" s="9"/>
      <c r="E18" s="10" t="s">
        <v>24</v>
      </c>
      <c r="F18" s="11" t="s">
        <v>101</v>
      </c>
    </row>
    <row r="19" spans="1:6">
      <c r="A19" s="8">
        <v>18</v>
      </c>
      <c r="B19" s="9" t="s">
        <v>7</v>
      </c>
      <c r="C19" s="9"/>
      <c r="D19" s="9"/>
      <c r="E19" s="10" t="s">
        <v>25</v>
      </c>
      <c r="F19" s="11" t="s">
        <v>27</v>
      </c>
    </row>
    <row r="20" spans="1:6">
      <c r="A20" s="8">
        <v>19</v>
      </c>
      <c r="B20" s="9" t="s">
        <v>6</v>
      </c>
      <c r="C20" s="9"/>
      <c r="D20" s="9"/>
      <c r="E20" s="10" t="s">
        <v>28</v>
      </c>
      <c r="F20" s="11" t="s">
        <v>29</v>
      </c>
    </row>
    <row r="21" spans="1:6" ht="25.5">
      <c r="A21" s="8">
        <v>20</v>
      </c>
      <c r="B21" s="9" t="s">
        <v>7</v>
      </c>
      <c r="C21" s="9"/>
      <c r="D21" s="9"/>
      <c r="E21" s="10" t="s">
        <v>31</v>
      </c>
      <c r="F21" s="11" t="s">
        <v>30</v>
      </c>
    </row>
    <row r="22" spans="1:6">
      <c r="A22" s="8">
        <v>21</v>
      </c>
      <c r="B22" s="9" t="s">
        <v>6</v>
      </c>
      <c r="C22" s="9"/>
      <c r="D22" s="9"/>
      <c r="E22" s="10" t="s">
        <v>96</v>
      </c>
      <c r="F22" s="11" t="s">
        <v>49</v>
      </c>
    </row>
    <row r="23" spans="1:6">
      <c r="A23" s="8">
        <v>22</v>
      </c>
      <c r="B23" s="9" t="s">
        <v>6</v>
      </c>
      <c r="C23" s="9"/>
      <c r="D23" s="9"/>
      <c r="E23" s="10" t="s">
        <v>32</v>
      </c>
      <c r="F23" s="11" t="s">
        <v>81</v>
      </c>
    </row>
    <row r="24" spans="1:6">
      <c r="A24" s="8">
        <v>23</v>
      </c>
      <c r="B24" s="9" t="s">
        <v>6</v>
      </c>
      <c r="C24" s="9"/>
      <c r="D24" s="9"/>
      <c r="E24" s="10" t="s">
        <v>33</v>
      </c>
      <c r="F24" s="11" t="s">
        <v>34</v>
      </c>
    </row>
    <row r="25" spans="1:6">
      <c r="A25" s="8">
        <v>24</v>
      </c>
      <c r="B25" s="9" t="s">
        <v>6</v>
      </c>
      <c r="C25" s="9"/>
      <c r="D25" s="9"/>
      <c r="E25" s="10" t="s">
        <v>35</v>
      </c>
      <c r="F25" s="11" t="s">
        <v>36</v>
      </c>
    </row>
    <row r="26" spans="1:6">
      <c r="A26" s="8">
        <v>25</v>
      </c>
      <c r="B26" s="9" t="s">
        <v>6</v>
      </c>
      <c r="C26" s="9"/>
      <c r="D26" s="9"/>
      <c r="E26" s="10" t="s">
        <v>37</v>
      </c>
      <c r="F26" s="11" t="s">
        <v>38</v>
      </c>
    </row>
    <row r="27" spans="1:6">
      <c r="A27" s="8">
        <v>26</v>
      </c>
      <c r="B27" s="9" t="s">
        <v>6</v>
      </c>
      <c r="C27" s="9"/>
      <c r="D27" s="9"/>
      <c r="E27" s="2" t="s">
        <v>39</v>
      </c>
      <c r="F27" s="11" t="s">
        <v>46</v>
      </c>
    </row>
    <row r="28" spans="1:6">
      <c r="A28" s="8">
        <v>27</v>
      </c>
      <c r="B28" s="9" t="s">
        <v>6</v>
      </c>
      <c r="C28" s="9"/>
      <c r="D28" s="9"/>
      <c r="E28" s="2" t="s">
        <v>40</v>
      </c>
      <c r="F28" s="11" t="s">
        <v>47</v>
      </c>
    </row>
    <row r="29" spans="1:6">
      <c r="A29" s="8">
        <v>28</v>
      </c>
      <c r="B29" s="9" t="s">
        <v>6</v>
      </c>
      <c r="C29" s="9"/>
      <c r="D29" s="9"/>
      <c r="E29" s="2" t="s">
        <v>41</v>
      </c>
      <c r="F29" s="11" t="s">
        <v>48</v>
      </c>
    </row>
    <row r="30" spans="1:6">
      <c r="A30" s="8">
        <v>29</v>
      </c>
      <c r="B30" s="9" t="s">
        <v>6</v>
      </c>
      <c r="C30" s="9"/>
      <c r="D30" s="9"/>
      <c r="E30" s="2" t="s">
        <v>42</v>
      </c>
      <c r="F30" s="11" t="s">
        <v>44</v>
      </c>
    </row>
    <row r="31" spans="1:6">
      <c r="A31" s="8">
        <v>30</v>
      </c>
      <c r="B31" s="9" t="s">
        <v>6</v>
      </c>
      <c r="C31" s="9"/>
      <c r="D31" s="9"/>
      <c r="E31" s="2" t="s">
        <v>43</v>
      </c>
      <c r="F31" s="11" t="s">
        <v>45</v>
      </c>
    </row>
    <row r="32" spans="1:6">
      <c r="A32" s="8">
        <v>31</v>
      </c>
      <c r="B32" s="9" t="s">
        <v>6</v>
      </c>
      <c r="C32" s="9"/>
      <c r="D32" s="9"/>
      <c r="E32" s="2" t="s">
        <v>50</v>
      </c>
      <c r="F32" s="11"/>
    </row>
    <row r="33" spans="1:6">
      <c r="A33" s="8">
        <v>32</v>
      </c>
      <c r="B33" s="9" t="s">
        <v>6</v>
      </c>
      <c r="C33" s="9"/>
      <c r="D33" s="9"/>
      <c r="E33" s="2" t="s">
        <v>51</v>
      </c>
      <c r="F33" s="11"/>
    </row>
    <row r="34" spans="1:6">
      <c r="A34" s="8">
        <v>33</v>
      </c>
      <c r="B34" s="9" t="s">
        <v>7</v>
      </c>
      <c r="C34" s="9"/>
      <c r="D34" s="9"/>
      <c r="E34" s="2" t="s">
        <v>52</v>
      </c>
      <c r="F34" s="11" t="s">
        <v>53</v>
      </c>
    </row>
    <row r="35" spans="1:6">
      <c r="A35" s="8">
        <v>34</v>
      </c>
      <c r="B35" s="9" t="s">
        <v>7</v>
      </c>
      <c r="C35" s="9"/>
      <c r="D35" s="9"/>
      <c r="E35" s="2" t="s">
        <v>54</v>
      </c>
      <c r="F35" s="11"/>
    </row>
    <row r="36" spans="1:6">
      <c r="A36" s="8">
        <v>35</v>
      </c>
      <c r="B36" s="9" t="s">
        <v>8</v>
      </c>
      <c r="C36" s="12"/>
      <c r="D36" s="12"/>
      <c r="E36" s="13" t="s">
        <v>55</v>
      </c>
      <c r="F36" s="14"/>
    </row>
    <row r="37" spans="1:6">
      <c r="A37" s="8">
        <v>36</v>
      </c>
      <c r="B37" s="9"/>
      <c r="C37" s="9"/>
      <c r="D37" s="9"/>
      <c r="E37" s="2"/>
      <c r="F37" s="11"/>
    </row>
    <row r="38" spans="1:6">
      <c r="A38" s="8">
        <v>37</v>
      </c>
      <c r="B38" s="9"/>
      <c r="C38" s="9"/>
      <c r="D38" s="9"/>
      <c r="E38" s="2"/>
      <c r="F38" s="11"/>
    </row>
    <row r="39" spans="1:6">
      <c r="A39" s="8">
        <v>38</v>
      </c>
      <c r="B39" s="9"/>
      <c r="C39" s="9"/>
      <c r="D39" s="9"/>
      <c r="E39" s="2"/>
      <c r="F39" s="11"/>
    </row>
    <row r="40" spans="1:6">
      <c r="A40" s="8">
        <v>39</v>
      </c>
      <c r="B40" s="9"/>
      <c r="C40" s="9"/>
      <c r="D40" s="9"/>
      <c r="E40" s="2"/>
      <c r="F40" s="11"/>
    </row>
    <row r="41" spans="1:6">
      <c r="A41" s="8">
        <v>40</v>
      </c>
      <c r="B41" s="9"/>
      <c r="C41" s="9"/>
      <c r="D41" s="9"/>
      <c r="E41" s="2"/>
      <c r="F41" s="11"/>
    </row>
    <row r="42" spans="1:6">
      <c r="A42" s="8">
        <v>41</v>
      </c>
      <c r="B42" s="9"/>
      <c r="C42" s="9"/>
      <c r="D42" s="9"/>
      <c r="E42" s="2"/>
      <c r="F42" s="11"/>
    </row>
    <row r="43" spans="1:6">
      <c r="A43" s="8">
        <v>42</v>
      </c>
      <c r="B43" s="12"/>
      <c r="C43" s="12"/>
      <c r="D43" s="12"/>
      <c r="E43" s="13"/>
      <c r="F43" s="14"/>
    </row>
  </sheetData>
  <dataValidations count="2">
    <dataValidation type="list" allowBlank="1" showInputMessage="1" showErrorMessage="1" sqref="B4:B36">
      <formula1>$I$2:$I$5</formula1>
    </dataValidation>
    <dataValidation type="list" allowBlank="1" showInputMessage="1" showErrorMessage="1" sqref="B2:B3">
      <formula1>$I$1:$I$5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76"/>
  <sheetViews>
    <sheetView workbookViewId="0">
      <selection activeCell="A12" sqref="A12:F14"/>
    </sheetView>
  </sheetViews>
  <sheetFormatPr defaultColWidth="9" defaultRowHeight="12.75"/>
  <cols>
    <col min="1" max="1" width="9.33203125" style="1" bestFit="1" customWidth="1"/>
    <col min="2" max="2" width="22" style="1" customWidth="1"/>
    <col min="3" max="3" width="10.44140625" style="1" customWidth="1"/>
    <col min="4" max="4" width="19.88671875" style="1" customWidth="1"/>
    <col min="5" max="5" width="16.44140625" style="1" customWidth="1"/>
    <col min="6" max="6" width="47.109375" style="1" bestFit="1" customWidth="1"/>
    <col min="7" max="16384" width="9" style="1"/>
  </cols>
  <sheetData>
    <row r="1" spans="1:9">
      <c r="A1" s="1" t="s">
        <v>11</v>
      </c>
    </row>
    <row r="2" spans="1:9">
      <c r="A2" s="1" t="s">
        <v>10</v>
      </c>
      <c r="B2" s="1" t="s">
        <v>80</v>
      </c>
    </row>
    <row r="4" spans="1:9">
      <c r="A4" s="3" t="s">
        <v>0</v>
      </c>
      <c r="B4" s="3" t="s">
        <v>15</v>
      </c>
      <c r="C4" s="3" t="s">
        <v>16</v>
      </c>
      <c r="D4" s="3" t="s">
        <v>13</v>
      </c>
      <c r="E4" s="3" t="s">
        <v>14</v>
      </c>
      <c r="F4" s="3" t="s">
        <v>12</v>
      </c>
    </row>
    <row r="5" spans="1:9">
      <c r="A5" s="16">
        <v>1</v>
      </c>
      <c r="B5" s="17" t="s">
        <v>71</v>
      </c>
      <c r="C5" s="16" t="s">
        <v>72</v>
      </c>
      <c r="D5" s="17">
        <v>1</v>
      </c>
      <c r="E5" s="16">
        <v>0</v>
      </c>
      <c r="F5" s="16" t="s">
        <v>56</v>
      </c>
      <c r="I5" s="1" t="s">
        <v>69</v>
      </c>
    </row>
    <row r="6" spans="1:9">
      <c r="A6" s="16">
        <v>2</v>
      </c>
      <c r="B6" s="17" t="s">
        <v>71</v>
      </c>
      <c r="C6" s="16" t="s">
        <v>72</v>
      </c>
      <c r="D6" s="17">
        <v>1</v>
      </c>
      <c r="E6" s="16">
        <v>0</v>
      </c>
      <c r="F6" s="16" t="s">
        <v>57</v>
      </c>
      <c r="I6" s="1" t="s">
        <v>70</v>
      </c>
    </row>
    <row r="7" spans="1:9">
      <c r="A7" s="16">
        <v>3</v>
      </c>
      <c r="B7" s="17" t="s">
        <v>71</v>
      </c>
      <c r="C7" s="16" t="s">
        <v>77</v>
      </c>
      <c r="D7" s="17">
        <v>2.5</v>
      </c>
      <c r="E7" s="16">
        <v>0</v>
      </c>
      <c r="F7" s="16" t="s">
        <v>58</v>
      </c>
      <c r="I7" s="1" t="s">
        <v>71</v>
      </c>
    </row>
    <row r="8" spans="1:9">
      <c r="A8" s="16">
        <v>4</v>
      </c>
      <c r="B8" s="17" t="s">
        <v>71</v>
      </c>
      <c r="C8" s="16"/>
      <c r="D8" s="17">
        <v>2.5</v>
      </c>
      <c r="E8" s="16">
        <v>0</v>
      </c>
      <c r="F8" s="16" t="s">
        <v>59</v>
      </c>
    </row>
    <row r="9" spans="1:9">
      <c r="A9" s="2">
        <v>5</v>
      </c>
      <c r="B9" s="9" t="s">
        <v>70</v>
      </c>
      <c r="C9" s="2" t="s">
        <v>72</v>
      </c>
      <c r="D9" s="9">
        <v>2</v>
      </c>
      <c r="E9" s="2">
        <v>0.5</v>
      </c>
      <c r="F9" s="2" t="s">
        <v>60</v>
      </c>
    </row>
    <row r="10" spans="1:9">
      <c r="A10" s="16">
        <v>6</v>
      </c>
      <c r="B10" s="17" t="s">
        <v>71</v>
      </c>
      <c r="C10" s="16" t="s">
        <v>73</v>
      </c>
      <c r="D10" s="17">
        <v>2</v>
      </c>
      <c r="E10" s="16">
        <v>0</v>
      </c>
      <c r="F10" s="16" t="s">
        <v>64</v>
      </c>
    </row>
    <row r="11" spans="1:9">
      <c r="A11" s="16">
        <v>7</v>
      </c>
      <c r="B11" s="17" t="s">
        <v>71</v>
      </c>
      <c r="C11" s="16" t="s">
        <v>77</v>
      </c>
      <c r="D11" s="17">
        <v>20</v>
      </c>
      <c r="E11" s="16">
        <v>0</v>
      </c>
      <c r="F11" s="16" t="s">
        <v>61</v>
      </c>
    </row>
    <row r="12" spans="1:9">
      <c r="A12" s="2">
        <v>8</v>
      </c>
      <c r="B12" s="9" t="s">
        <v>70</v>
      </c>
      <c r="C12" s="2" t="s">
        <v>77</v>
      </c>
      <c r="D12" s="9">
        <v>2</v>
      </c>
      <c r="E12" s="2">
        <v>1.5</v>
      </c>
      <c r="F12" s="2" t="s">
        <v>62</v>
      </c>
    </row>
    <row r="13" spans="1:9">
      <c r="A13" s="2">
        <v>9</v>
      </c>
      <c r="B13" s="9" t="s">
        <v>70</v>
      </c>
      <c r="C13" s="2" t="s">
        <v>77</v>
      </c>
      <c r="D13" s="9">
        <v>20</v>
      </c>
      <c r="E13" s="2">
        <v>2</v>
      </c>
      <c r="F13" s="2" t="s">
        <v>63</v>
      </c>
    </row>
    <row r="14" spans="1:9">
      <c r="A14" s="2">
        <v>10</v>
      </c>
      <c r="B14" s="9" t="s">
        <v>70</v>
      </c>
      <c r="C14" s="2" t="s">
        <v>77</v>
      </c>
      <c r="D14" s="9">
        <v>10</v>
      </c>
      <c r="E14" s="2">
        <v>6</v>
      </c>
      <c r="F14" s="2" t="s">
        <v>65</v>
      </c>
    </row>
    <row r="15" spans="1:9">
      <c r="A15" s="16">
        <v>11</v>
      </c>
      <c r="B15" s="17" t="s">
        <v>71</v>
      </c>
      <c r="C15" s="16" t="s">
        <v>73</v>
      </c>
      <c r="D15" s="17">
        <v>1</v>
      </c>
      <c r="E15" s="16">
        <v>0</v>
      </c>
      <c r="F15" s="16" t="s">
        <v>78</v>
      </c>
    </row>
    <row r="16" spans="1:9">
      <c r="A16" s="16">
        <v>12</v>
      </c>
      <c r="B16" s="17" t="s">
        <v>71</v>
      </c>
      <c r="C16" s="16" t="s">
        <v>72</v>
      </c>
      <c r="D16" s="17">
        <v>0.5</v>
      </c>
      <c r="E16" s="16">
        <v>0</v>
      </c>
      <c r="F16" s="16" t="s">
        <v>79</v>
      </c>
    </row>
    <row r="17" spans="1:6">
      <c r="A17" s="16">
        <v>13</v>
      </c>
      <c r="B17" s="17" t="s">
        <v>71</v>
      </c>
      <c r="C17" s="16" t="s">
        <v>77</v>
      </c>
      <c r="D17" s="17">
        <v>9</v>
      </c>
      <c r="E17" s="16">
        <v>0</v>
      </c>
      <c r="F17" s="16" t="s">
        <v>66</v>
      </c>
    </row>
    <row r="18" spans="1:6">
      <c r="A18" s="16">
        <v>14</v>
      </c>
      <c r="B18" s="17" t="s">
        <v>71</v>
      </c>
      <c r="C18" s="16" t="s">
        <v>73</v>
      </c>
      <c r="D18" s="17">
        <v>2</v>
      </c>
      <c r="E18" s="16">
        <v>0</v>
      </c>
      <c r="F18" s="16" t="s">
        <v>68</v>
      </c>
    </row>
    <row r="19" spans="1:6">
      <c r="A19" s="16">
        <v>15</v>
      </c>
      <c r="B19" s="17" t="s">
        <v>71</v>
      </c>
      <c r="C19" s="16" t="s">
        <v>73</v>
      </c>
      <c r="D19" s="17">
        <v>4</v>
      </c>
      <c r="E19" s="16">
        <v>0</v>
      </c>
      <c r="F19" s="16" t="s">
        <v>67</v>
      </c>
    </row>
    <row r="20" spans="1:6">
      <c r="A20" s="2" t="s">
        <v>76</v>
      </c>
      <c r="B20" s="9"/>
      <c r="C20" s="2"/>
      <c r="D20" s="2">
        <f>SUM(D5:D19)</f>
        <v>79.5</v>
      </c>
      <c r="E20" s="2">
        <f>SUM(E5:E19)</f>
        <v>10</v>
      </c>
      <c r="F20" s="2"/>
    </row>
    <row r="40" spans="1:2">
      <c r="A40" s="1" t="s">
        <v>74</v>
      </c>
      <c r="B40" s="1" t="s">
        <v>75</v>
      </c>
    </row>
    <row r="41" spans="1:2">
      <c r="A41" s="15">
        <v>41273</v>
      </c>
      <c r="B41" s="1">
        <v>80.5</v>
      </c>
    </row>
    <row r="42" spans="1:2">
      <c r="A42" s="15">
        <v>41274</v>
      </c>
      <c r="B42" s="1">
        <v>79</v>
      </c>
    </row>
    <row r="43" spans="1:2">
      <c r="A43" s="15">
        <v>41275</v>
      </c>
      <c r="B43" s="1">
        <v>76.5</v>
      </c>
    </row>
    <row r="44" spans="1:2">
      <c r="A44" s="15">
        <v>41276</v>
      </c>
      <c r="B44" s="1">
        <v>75.25</v>
      </c>
    </row>
    <row r="45" spans="1:2">
      <c r="A45" s="15">
        <v>41277</v>
      </c>
      <c r="B45" s="1">
        <v>70.45</v>
      </c>
    </row>
    <row r="46" spans="1:2">
      <c r="A46" s="15">
        <v>41278</v>
      </c>
      <c r="B46" s="1">
        <v>70.45</v>
      </c>
    </row>
    <row r="47" spans="1:2">
      <c r="A47" s="15">
        <v>41279</v>
      </c>
      <c r="B47" s="1">
        <v>69.95</v>
      </c>
    </row>
    <row r="48" spans="1:2">
      <c r="A48" s="15">
        <v>41280</v>
      </c>
      <c r="B48" s="1">
        <v>69.75</v>
      </c>
    </row>
    <row r="49" spans="1:2">
      <c r="A49" s="15">
        <v>41281</v>
      </c>
      <c r="B49" s="1">
        <v>69.75</v>
      </c>
    </row>
    <row r="50" spans="1:2">
      <c r="A50" s="15">
        <v>41282</v>
      </c>
      <c r="B50" s="1">
        <v>69.95</v>
      </c>
    </row>
    <row r="51" spans="1:2">
      <c r="A51" s="15">
        <v>41283</v>
      </c>
      <c r="B51" s="1">
        <v>64.25</v>
      </c>
    </row>
    <row r="52" spans="1:2">
      <c r="A52" s="15">
        <v>41284</v>
      </c>
      <c r="B52" s="1">
        <v>62.25</v>
      </c>
    </row>
    <row r="53" spans="1:2">
      <c r="A53" s="15">
        <v>41285</v>
      </c>
      <c r="B53" s="1">
        <v>60.25</v>
      </c>
    </row>
    <row r="54" spans="1:2">
      <c r="A54" s="15">
        <v>41286</v>
      </c>
      <c r="B54" s="1">
        <v>60.25</v>
      </c>
    </row>
    <row r="55" spans="1:2">
      <c r="A55" s="15">
        <v>41287</v>
      </c>
      <c r="B55" s="1">
        <v>60.25</v>
      </c>
    </row>
    <row r="56" spans="1:2">
      <c r="A56" s="15">
        <v>41288</v>
      </c>
      <c r="B56" s="1">
        <v>53.5</v>
      </c>
    </row>
    <row r="57" spans="1:2">
      <c r="A57" s="15">
        <v>41289</v>
      </c>
      <c r="B57" s="1">
        <v>53.5</v>
      </c>
    </row>
    <row r="58" spans="1:2">
      <c r="A58" s="15">
        <v>41290</v>
      </c>
      <c r="B58" s="1">
        <v>53.5</v>
      </c>
    </row>
    <row r="59" spans="1:2">
      <c r="A59" s="15">
        <v>41291</v>
      </c>
      <c r="B59" s="1">
        <v>50.5</v>
      </c>
    </row>
    <row r="60" spans="1:2">
      <c r="A60" s="15">
        <v>41292</v>
      </c>
      <c r="B60" s="1">
        <v>50.5</v>
      </c>
    </row>
    <row r="61" spans="1:2">
      <c r="A61" s="15">
        <v>41293</v>
      </c>
      <c r="B61" s="1">
        <v>50.5</v>
      </c>
    </row>
    <row r="62" spans="1:2">
      <c r="A62" s="15">
        <v>41294</v>
      </c>
      <c r="B62" s="1">
        <v>50.5</v>
      </c>
    </row>
    <row r="63" spans="1:2">
      <c r="A63" s="15">
        <v>41295</v>
      </c>
      <c r="B63" s="1">
        <v>50.5</v>
      </c>
    </row>
    <row r="64" spans="1:2">
      <c r="A64" s="15">
        <v>41296</v>
      </c>
      <c r="B64" s="1">
        <v>29.5</v>
      </c>
    </row>
    <row r="65" spans="1:2">
      <c r="A65" s="15">
        <v>41297</v>
      </c>
      <c r="B65" s="1">
        <v>29.5</v>
      </c>
    </row>
    <row r="66" spans="1:2">
      <c r="A66" s="15">
        <v>41298</v>
      </c>
      <c r="B66" s="1">
        <v>29.5</v>
      </c>
    </row>
    <row r="67" spans="1:2">
      <c r="A67" s="15">
        <v>41299</v>
      </c>
      <c r="B67" s="1">
        <v>23</v>
      </c>
    </row>
    <row r="68" spans="1:2">
      <c r="A68" s="15">
        <v>41300</v>
      </c>
      <c r="B68" s="1">
        <v>20</v>
      </c>
    </row>
    <row r="69" spans="1:2">
      <c r="A69" s="15">
        <v>41301</v>
      </c>
      <c r="B69" s="1">
        <v>19</v>
      </c>
    </row>
    <row r="70" spans="1:2">
      <c r="A70" s="15">
        <v>41302</v>
      </c>
      <c r="B70" s="1">
        <v>18</v>
      </c>
    </row>
    <row r="71" spans="1:2">
      <c r="A71" s="15">
        <v>41303</v>
      </c>
      <c r="B71" s="1">
        <v>18</v>
      </c>
    </row>
    <row r="72" spans="1:2">
      <c r="A72" s="15">
        <v>41304</v>
      </c>
      <c r="B72" s="1">
        <v>18</v>
      </c>
    </row>
    <row r="73" spans="1:2">
      <c r="A73" s="15">
        <v>41305</v>
      </c>
      <c r="B73" s="1">
        <v>16</v>
      </c>
    </row>
    <row r="74" spans="1:2">
      <c r="A74" s="15">
        <v>41306</v>
      </c>
      <c r="B74" s="1">
        <v>13</v>
      </c>
    </row>
    <row r="75" spans="1:2">
      <c r="A75" s="15">
        <v>41307</v>
      </c>
      <c r="B75" s="1">
        <v>10</v>
      </c>
    </row>
    <row r="76" spans="1:2">
      <c r="A76" s="15">
        <v>41308</v>
      </c>
      <c r="B76" s="1">
        <v>10</v>
      </c>
    </row>
  </sheetData>
  <dataValidations count="1">
    <dataValidation type="list" allowBlank="1" showInputMessage="1" showErrorMessage="1" sqref="B5:B20">
      <formula1>$I$5:$I$7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J58"/>
  <sheetViews>
    <sheetView topLeftCell="A31" workbookViewId="0">
      <selection activeCell="B50" sqref="B50"/>
    </sheetView>
  </sheetViews>
  <sheetFormatPr defaultRowHeight="14.25"/>
  <cols>
    <col min="1" max="1" width="9.88671875" customWidth="1"/>
    <col min="2" max="2" width="10.77734375" customWidth="1"/>
    <col min="3" max="3" width="10.88671875" customWidth="1"/>
    <col min="4" max="4" width="21.109375" customWidth="1"/>
    <col min="5" max="5" width="16.33203125" customWidth="1"/>
    <col min="6" max="6" width="80.88671875" bestFit="1" customWidth="1"/>
    <col min="8" max="8" width="50.77734375" customWidth="1"/>
  </cols>
  <sheetData>
    <row r="1" spans="1:10">
      <c r="A1" s="1" t="s">
        <v>17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1" t="s">
        <v>10</v>
      </c>
      <c r="B2" s="1"/>
      <c r="C2" s="1" t="s">
        <v>104</v>
      </c>
      <c r="D2" s="1"/>
      <c r="E2" s="1"/>
      <c r="F2" s="1"/>
      <c r="G2" s="1"/>
      <c r="H2" s="1"/>
      <c r="I2" s="1"/>
      <c r="J2" s="1"/>
    </row>
    <row r="3" spans="1:10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>
      <c r="A4" s="25" t="s">
        <v>0</v>
      </c>
      <c r="B4" s="25" t="s">
        <v>15</v>
      </c>
      <c r="C4" s="25" t="s">
        <v>16</v>
      </c>
      <c r="D4" s="25" t="s">
        <v>13</v>
      </c>
      <c r="E4" s="25" t="s">
        <v>14</v>
      </c>
      <c r="F4" s="25" t="s">
        <v>12</v>
      </c>
      <c r="G4" s="1"/>
      <c r="H4" s="1"/>
      <c r="I4" s="1"/>
      <c r="J4" s="1"/>
    </row>
    <row r="5" spans="1:10">
      <c r="A5" s="30">
        <v>1</v>
      </c>
      <c r="B5" s="32" t="s">
        <v>71</v>
      </c>
      <c r="C5" s="30" t="s">
        <v>73</v>
      </c>
      <c r="D5" s="32">
        <v>10</v>
      </c>
      <c r="E5" s="30">
        <v>0</v>
      </c>
      <c r="F5" s="30" t="s">
        <v>121</v>
      </c>
      <c r="G5" s="1"/>
      <c r="H5" s="1"/>
      <c r="I5" s="1" t="s">
        <v>69</v>
      </c>
      <c r="J5" s="1"/>
    </row>
    <row r="6" spans="1:10">
      <c r="A6" s="30">
        <v>2</v>
      </c>
      <c r="B6" s="32" t="s">
        <v>71</v>
      </c>
      <c r="C6" s="30" t="s">
        <v>73</v>
      </c>
      <c r="D6" s="32">
        <v>8</v>
      </c>
      <c r="E6" s="30">
        <v>0</v>
      </c>
      <c r="F6" s="30" t="s">
        <v>123</v>
      </c>
      <c r="G6" s="1"/>
      <c r="H6" s="1"/>
      <c r="I6" s="1"/>
      <c r="J6" s="1"/>
    </row>
    <row r="7" spans="1:10">
      <c r="A7" s="30">
        <v>3</v>
      </c>
      <c r="B7" s="32" t="s">
        <v>71</v>
      </c>
      <c r="C7" s="30" t="s">
        <v>73</v>
      </c>
      <c r="D7" s="17">
        <v>3</v>
      </c>
      <c r="E7" s="16">
        <v>0</v>
      </c>
      <c r="F7" s="16" t="s">
        <v>105</v>
      </c>
      <c r="G7" s="1"/>
      <c r="H7" s="1"/>
      <c r="I7" s="1" t="s">
        <v>70</v>
      </c>
      <c r="J7" s="1"/>
    </row>
    <row r="8" spans="1:10">
      <c r="A8" s="30">
        <v>4</v>
      </c>
      <c r="B8" s="32" t="s">
        <v>71</v>
      </c>
      <c r="C8" s="30"/>
      <c r="D8" s="32">
        <v>2</v>
      </c>
      <c r="E8" s="30">
        <v>0</v>
      </c>
      <c r="F8" s="30" t="s">
        <v>107</v>
      </c>
      <c r="G8" s="1"/>
      <c r="H8" s="1"/>
      <c r="I8" s="1" t="s">
        <v>71</v>
      </c>
      <c r="J8" s="1"/>
    </row>
    <row r="9" spans="1:10">
      <c r="A9" s="30">
        <v>5</v>
      </c>
      <c r="B9" s="32" t="s">
        <v>71</v>
      </c>
      <c r="C9" s="16"/>
      <c r="D9" s="17">
        <v>4</v>
      </c>
      <c r="E9" s="16">
        <v>0</v>
      </c>
      <c r="F9" s="16" t="s">
        <v>106</v>
      </c>
      <c r="G9" s="1"/>
      <c r="H9" s="1"/>
      <c r="I9" s="1"/>
      <c r="J9" s="1"/>
    </row>
    <row r="10" spans="1:10">
      <c r="A10" s="30">
        <v>6</v>
      </c>
      <c r="B10" s="32" t="s">
        <v>71</v>
      </c>
      <c r="C10" s="30"/>
      <c r="D10" s="32">
        <v>0.5</v>
      </c>
      <c r="E10" s="30">
        <v>0</v>
      </c>
      <c r="F10" s="30" t="s">
        <v>108</v>
      </c>
      <c r="G10" s="1"/>
      <c r="H10" s="1"/>
      <c r="I10" s="1"/>
      <c r="J10" s="1"/>
    </row>
    <row r="11" spans="1:10">
      <c r="A11" s="30">
        <v>7</v>
      </c>
      <c r="B11" s="17" t="s">
        <v>71</v>
      </c>
      <c r="C11" s="16"/>
      <c r="D11" s="17">
        <v>3</v>
      </c>
      <c r="E11" s="16">
        <v>0</v>
      </c>
      <c r="F11" s="16" t="s">
        <v>109</v>
      </c>
      <c r="G11" s="1"/>
      <c r="H11" s="1"/>
      <c r="I11" s="1"/>
      <c r="J11" s="1"/>
    </row>
    <row r="12" spans="1:10">
      <c r="A12" s="21">
        <v>8</v>
      </c>
      <c r="B12" s="22" t="s">
        <v>69</v>
      </c>
      <c r="C12" s="21"/>
      <c r="D12" s="22">
        <v>1</v>
      </c>
      <c r="E12" s="21">
        <v>1</v>
      </c>
      <c r="F12" s="21" t="s">
        <v>110</v>
      </c>
      <c r="G12" s="1"/>
      <c r="H12" s="1"/>
      <c r="I12" s="1"/>
      <c r="J12" s="1"/>
    </row>
    <row r="13" spans="1:10">
      <c r="A13" s="21">
        <v>9</v>
      </c>
      <c r="B13" s="22" t="s">
        <v>69</v>
      </c>
      <c r="C13" s="23"/>
      <c r="D13" s="24">
        <v>0.5</v>
      </c>
      <c r="E13" s="23">
        <v>0.5</v>
      </c>
      <c r="F13" s="23" t="s">
        <v>111</v>
      </c>
      <c r="G13" s="1"/>
      <c r="H13" s="1"/>
      <c r="I13" s="1"/>
      <c r="J13" s="1"/>
    </row>
    <row r="14" spans="1:10">
      <c r="A14" s="21">
        <v>10</v>
      </c>
      <c r="B14" s="22" t="s">
        <v>69</v>
      </c>
      <c r="C14" s="21"/>
      <c r="D14" s="22">
        <v>0.5</v>
      </c>
      <c r="E14" s="21">
        <v>0.5</v>
      </c>
      <c r="F14" s="23" t="s">
        <v>112</v>
      </c>
      <c r="G14" s="1"/>
      <c r="H14" s="1"/>
      <c r="I14" s="1"/>
      <c r="J14" s="1"/>
    </row>
    <row r="15" spans="1:10">
      <c r="A15" s="21">
        <v>11</v>
      </c>
      <c r="B15" s="22" t="s">
        <v>69</v>
      </c>
      <c r="C15" s="26"/>
      <c r="D15" s="27">
        <v>0.5</v>
      </c>
      <c r="E15" s="26">
        <v>0.5</v>
      </c>
      <c r="F15" s="23" t="s">
        <v>113</v>
      </c>
      <c r="G15" s="1"/>
      <c r="H15" s="1"/>
      <c r="I15" s="1"/>
      <c r="J15" s="1"/>
    </row>
    <row r="16" spans="1:10">
      <c r="A16" s="21">
        <v>12</v>
      </c>
      <c r="B16" s="22" t="s">
        <v>69</v>
      </c>
      <c r="C16" s="23"/>
      <c r="D16" s="24">
        <v>0.5</v>
      </c>
      <c r="E16" s="23">
        <v>0.5</v>
      </c>
      <c r="F16" s="23" t="s">
        <v>114</v>
      </c>
      <c r="G16" s="1"/>
      <c r="H16" s="1"/>
      <c r="I16" s="1"/>
      <c r="J16" s="1"/>
    </row>
    <row r="17" spans="1:10">
      <c r="A17" s="21">
        <v>13</v>
      </c>
      <c r="B17" s="22" t="s">
        <v>69</v>
      </c>
      <c r="C17" s="23" t="s">
        <v>72</v>
      </c>
      <c r="D17" s="24">
        <v>1</v>
      </c>
      <c r="E17" s="23">
        <v>1</v>
      </c>
      <c r="F17" s="23" t="s">
        <v>125</v>
      </c>
      <c r="G17" s="1"/>
      <c r="H17" s="1"/>
      <c r="I17" s="1"/>
      <c r="J17" s="1"/>
    </row>
    <row r="18" spans="1:10">
      <c r="A18" s="21">
        <v>14</v>
      </c>
      <c r="B18" s="22" t="s">
        <v>69</v>
      </c>
      <c r="C18" s="23"/>
      <c r="D18" s="24">
        <v>2</v>
      </c>
      <c r="E18" s="23">
        <v>2</v>
      </c>
      <c r="F18" s="23" t="s">
        <v>115</v>
      </c>
      <c r="G18" s="1"/>
      <c r="H18" s="1"/>
      <c r="I18" s="1"/>
      <c r="J18" s="1"/>
    </row>
    <row r="19" spans="1:10">
      <c r="A19" s="21">
        <v>15</v>
      </c>
      <c r="B19" s="22" t="s">
        <v>69</v>
      </c>
      <c r="C19" s="26"/>
      <c r="D19" s="27">
        <v>6</v>
      </c>
      <c r="E19" s="26">
        <v>6</v>
      </c>
      <c r="F19" s="26" t="s">
        <v>116</v>
      </c>
      <c r="G19" s="1"/>
      <c r="H19" s="1"/>
      <c r="I19" s="1"/>
      <c r="J19" s="1"/>
    </row>
    <row r="20" spans="1:10">
      <c r="A20" s="21">
        <v>16</v>
      </c>
      <c r="B20" s="22" t="s">
        <v>69</v>
      </c>
      <c r="C20" s="23"/>
      <c r="D20" s="24">
        <v>2</v>
      </c>
      <c r="E20" s="23">
        <v>2</v>
      </c>
      <c r="F20" s="26" t="s">
        <v>117</v>
      </c>
      <c r="G20" s="1"/>
      <c r="H20" s="1"/>
      <c r="I20" s="1"/>
      <c r="J20" s="1"/>
    </row>
    <row r="21" spans="1:10">
      <c r="A21" s="21">
        <v>17</v>
      </c>
      <c r="B21" s="22" t="s">
        <v>69</v>
      </c>
      <c r="C21" s="23"/>
      <c r="D21" s="24">
        <v>2</v>
      </c>
      <c r="E21" s="23">
        <v>2</v>
      </c>
      <c r="F21" s="26" t="s">
        <v>118</v>
      </c>
      <c r="G21" s="1"/>
      <c r="H21" s="1"/>
      <c r="I21" s="1"/>
      <c r="J21" s="1"/>
    </row>
    <row r="22" spans="1:10">
      <c r="A22" s="21">
        <v>18</v>
      </c>
      <c r="B22" s="17" t="s">
        <v>71</v>
      </c>
      <c r="C22" s="16"/>
      <c r="D22" s="17">
        <v>0.5</v>
      </c>
      <c r="E22" s="16">
        <v>0</v>
      </c>
      <c r="F22" s="31" t="s">
        <v>119</v>
      </c>
      <c r="G22" s="1"/>
      <c r="H22" s="1"/>
      <c r="I22" s="1"/>
      <c r="J22" s="1"/>
    </row>
    <row r="23" spans="1:10">
      <c r="A23" s="21">
        <v>19</v>
      </c>
      <c r="B23" s="17" t="s">
        <v>71</v>
      </c>
      <c r="C23" s="16"/>
      <c r="D23" s="17">
        <v>3</v>
      </c>
      <c r="E23" s="16">
        <v>0</v>
      </c>
      <c r="F23" s="31" t="s">
        <v>120</v>
      </c>
      <c r="G23" s="1"/>
      <c r="H23" s="1"/>
      <c r="I23" s="1"/>
      <c r="J23" s="1"/>
    </row>
    <row r="24" spans="1:10">
      <c r="A24" s="26" t="s">
        <v>122</v>
      </c>
      <c r="B24" s="27"/>
      <c r="C24" s="26"/>
      <c r="D24" s="27">
        <f>SUM([Rozmiar początkowy '[h']])</f>
        <v>50</v>
      </c>
      <c r="E24" s="27">
        <f>SUM([Pozostało '[h']])</f>
        <v>16</v>
      </c>
      <c r="F24" s="26"/>
      <c r="G24" s="1"/>
      <c r="H24" s="1"/>
      <c r="I24" s="1"/>
      <c r="J24" s="1"/>
    </row>
    <row r="25" spans="1:10">
      <c r="A25" s="1"/>
      <c r="B25" s="1"/>
      <c r="C25" s="1"/>
      <c r="D25" s="1"/>
      <c r="E25" s="1"/>
      <c r="F25" s="1"/>
      <c r="G25" s="1"/>
      <c r="H25" s="1"/>
      <c r="I25" s="1"/>
      <c r="J25" s="1"/>
    </row>
    <row r="31" spans="1:10">
      <c r="A31" s="28">
        <v>41294</v>
      </c>
      <c r="B31" s="29">
        <v>41</v>
      </c>
    </row>
    <row r="32" spans="1:10">
      <c r="A32" s="28">
        <v>41295</v>
      </c>
      <c r="B32" s="29">
        <v>45.5</v>
      </c>
    </row>
    <row r="33" spans="1:2">
      <c r="A33" s="28">
        <v>41296</v>
      </c>
      <c r="B33" s="29">
        <v>42</v>
      </c>
    </row>
    <row r="34" spans="1:2">
      <c r="A34" s="28">
        <v>41297</v>
      </c>
      <c r="B34" s="29">
        <v>42</v>
      </c>
    </row>
    <row r="35" spans="1:2">
      <c r="A35" s="28">
        <v>41298</v>
      </c>
      <c r="B35" s="29">
        <v>41</v>
      </c>
    </row>
    <row r="36" spans="1:2">
      <c r="A36" s="28">
        <v>41299</v>
      </c>
      <c r="B36" s="29">
        <v>35</v>
      </c>
    </row>
    <row r="37" spans="1:2">
      <c r="A37" s="28">
        <v>41300</v>
      </c>
      <c r="B37" s="29">
        <v>32</v>
      </c>
    </row>
    <row r="38" spans="1:2">
      <c r="A38" s="28">
        <v>41301</v>
      </c>
      <c r="B38" s="29">
        <v>29</v>
      </c>
    </row>
    <row r="39" spans="1:2">
      <c r="A39" s="28">
        <v>41302</v>
      </c>
      <c r="B39" s="29">
        <v>28</v>
      </c>
    </row>
    <row r="40" spans="1:2">
      <c r="A40" s="28">
        <v>41303</v>
      </c>
      <c r="B40" s="29">
        <v>25</v>
      </c>
    </row>
    <row r="41" spans="1:2">
      <c r="A41" s="28">
        <v>41304</v>
      </c>
      <c r="B41" s="29">
        <v>21</v>
      </c>
    </row>
    <row r="42" spans="1:2">
      <c r="A42" s="28">
        <v>41305</v>
      </c>
      <c r="B42" s="29">
        <v>19</v>
      </c>
    </row>
    <row r="43" spans="1:2">
      <c r="A43" s="28">
        <v>41306</v>
      </c>
      <c r="B43" s="29">
        <v>18</v>
      </c>
    </row>
    <row r="44" spans="1:2">
      <c r="A44" s="28">
        <v>41307</v>
      </c>
      <c r="B44" s="29">
        <v>16</v>
      </c>
    </row>
    <row r="45" spans="1:2">
      <c r="A45" s="28">
        <v>41308</v>
      </c>
      <c r="B45" s="29">
        <v>16</v>
      </c>
    </row>
    <row r="46" spans="1:2">
      <c r="A46" s="28">
        <v>41309</v>
      </c>
      <c r="B46" s="29">
        <v>16</v>
      </c>
    </row>
    <row r="47" spans="1:2">
      <c r="A47" s="28">
        <v>41310</v>
      </c>
      <c r="B47" s="29">
        <v>16</v>
      </c>
    </row>
    <row r="48" spans="1:2">
      <c r="A48" s="28">
        <v>41311</v>
      </c>
      <c r="B48" s="29">
        <v>16</v>
      </c>
    </row>
    <row r="49" spans="1:2">
      <c r="A49" s="28">
        <v>41312</v>
      </c>
      <c r="B49" s="29">
        <v>16</v>
      </c>
    </row>
    <row r="50" spans="1:2">
      <c r="A50" s="28">
        <v>41313</v>
      </c>
      <c r="B50" s="29"/>
    </row>
    <row r="51" spans="1:2">
      <c r="A51" s="28">
        <v>41314</v>
      </c>
      <c r="B51" s="29"/>
    </row>
    <row r="52" spans="1:2">
      <c r="A52" s="28">
        <v>41315</v>
      </c>
      <c r="B52" s="29"/>
    </row>
    <row r="53" spans="1:2">
      <c r="A53" s="28">
        <v>41316</v>
      </c>
      <c r="B53" s="29"/>
    </row>
    <row r="54" spans="1:2">
      <c r="A54" s="28">
        <v>41317</v>
      </c>
      <c r="B54" s="29"/>
    </row>
    <row r="55" spans="1:2">
      <c r="A55" s="28">
        <v>41318</v>
      </c>
      <c r="B55" s="29"/>
    </row>
    <row r="56" spans="1:2">
      <c r="A56" s="28">
        <v>41319</v>
      </c>
      <c r="B56" s="29"/>
    </row>
    <row r="57" spans="1:2">
      <c r="A57" s="28">
        <v>41320</v>
      </c>
      <c r="B57" s="29"/>
    </row>
    <row r="58" spans="1:2">
      <c r="A58" s="28">
        <v>41321</v>
      </c>
      <c r="B58" s="29"/>
    </row>
  </sheetData>
  <dataValidations count="1">
    <dataValidation type="list" allowBlank="1" showInputMessage="1" showErrorMessage="1" sqref="B5:B23">
      <formula1>$I$5:$I$8</formula1>
    </dataValidation>
  </dataValidation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2:I58"/>
  <sheetViews>
    <sheetView tabSelected="1" topLeftCell="A25" workbookViewId="0">
      <selection activeCell="B38" sqref="B38"/>
    </sheetView>
  </sheetViews>
  <sheetFormatPr defaultRowHeight="14.25"/>
  <cols>
    <col min="1" max="1" width="10.44140625" customWidth="1"/>
    <col min="2" max="2" width="10.88671875" customWidth="1"/>
    <col min="3" max="3" width="11.44140625" bestFit="1" customWidth="1"/>
    <col min="4" max="4" width="12.88671875" customWidth="1"/>
    <col min="5" max="5" width="12.21875" customWidth="1"/>
    <col min="6" max="6" width="70.109375" bestFit="1" customWidth="1"/>
  </cols>
  <sheetData>
    <row r="2" spans="1:9">
      <c r="A2" s="1" t="s">
        <v>124</v>
      </c>
      <c r="B2" s="1"/>
      <c r="C2" s="1"/>
      <c r="D2" s="1"/>
      <c r="E2" s="1"/>
      <c r="F2" s="1"/>
    </row>
    <row r="3" spans="1:9">
      <c r="A3" s="1" t="s">
        <v>10</v>
      </c>
      <c r="B3" s="33" t="s">
        <v>126</v>
      </c>
      <c r="C3" s="1"/>
      <c r="D3" s="1"/>
      <c r="E3" s="1"/>
      <c r="F3" s="1"/>
    </row>
    <row r="4" spans="1:9">
      <c r="A4" s="1"/>
      <c r="B4" s="33" t="s">
        <v>142</v>
      </c>
      <c r="C4" s="1"/>
      <c r="D4" s="1"/>
      <c r="E4" s="1"/>
      <c r="F4" s="1"/>
    </row>
    <row r="5" spans="1:9">
      <c r="A5" s="1"/>
      <c r="B5" s="1"/>
      <c r="C5" s="1"/>
      <c r="D5" s="1"/>
      <c r="E5" s="1"/>
      <c r="F5" s="1"/>
    </row>
    <row r="6" spans="1:9">
      <c r="A6" s="25" t="s">
        <v>0</v>
      </c>
      <c r="B6" s="25" t="s">
        <v>15</v>
      </c>
      <c r="C6" s="25" t="s">
        <v>16</v>
      </c>
      <c r="D6" s="25" t="s">
        <v>13</v>
      </c>
      <c r="E6" s="25" t="s">
        <v>14</v>
      </c>
      <c r="F6" s="25" t="s">
        <v>12</v>
      </c>
    </row>
    <row r="7" spans="1:9">
      <c r="A7" s="2">
        <v>1</v>
      </c>
      <c r="B7" s="9" t="s">
        <v>70</v>
      </c>
      <c r="C7" s="2" t="s">
        <v>72</v>
      </c>
      <c r="D7" s="9">
        <v>2</v>
      </c>
      <c r="E7" s="9">
        <v>0.5</v>
      </c>
      <c r="F7" s="2" t="s">
        <v>60</v>
      </c>
      <c r="I7" s="1" t="s">
        <v>69</v>
      </c>
    </row>
    <row r="8" spans="1:9">
      <c r="A8" s="2">
        <v>2</v>
      </c>
      <c r="B8" s="9" t="s">
        <v>70</v>
      </c>
      <c r="C8" s="2" t="s">
        <v>77</v>
      </c>
      <c r="D8" s="9">
        <v>2</v>
      </c>
      <c r="E8" s="9">
        <v>1.5</v>
      </c>
      <c r="F8" s="2" t="s">
        <v>62</v>
      </c>
      <c r="I8" s="1" t="s">
        <v>70</v>
      </c>
    </row>
    <row r="9" spans="1:9">
      <c r="A9" s="2">
        <v>3</v>
      </c>
      <c r="B9" s="9" t="s">
        <v>70</v>
      </c>
      <c r="C9" s="2" t="s">
        <v>77</v>
      </c>
      <c r="D9" s="9">
        <v>20</v>
      </c>
      <c r="E9" s="9">
        <v>2</v>
      </c>
      <c r="F9" s="2" t="s">
        <v>63</v>
      </c>
      <c r="I9" s="1" t="s">
        <v>71</v>
      </c>
    </row>
    <row r="10" spans="1:9">
      <c r="A10" s="2">
        <v>4</v>
      </c>
      <c r="B10" s="9" t="s">
        <v>70</v>
      </c>
      <c r="C10" s="2" t="s">
        <v>77</v>
      </c>
      <c r="D10" s="9">
        <v>10</v>
      </c>
      <c r="E10" s="9">
        <v>6</v>
      </c>
      <c r="F10" s="2" t="s">
        <v>65</v>
      </c>
    </row>
    <row r="11" spans="1:9">
      <c r="A11" s="34">
        <v>5</v>
      </c>
      <c r="B11" s="22" t="s">
        <v>70</v>
      </c>
      <c r="C11" s="2" t="s">
        <v>77</v>
      </c>
      <c r="D11" s="9">
        <v>12</v>
      </c>
      <c r="E11" s="9">
        <v>9</v>
      </c>
      <c r="F11" s="11" t="s">
        <v>128</v>
      </c>
    </row>
    <row r="12" spans="1:9">
      <c r="A12" s="34">
        <v>6</v>
      </c>
      <c r="B12" s="24" t="s">
        <v>69</v>
      </c>
      <c r="C12" s="2"/>
      <c r="D12" s="9">
        <v>2</v>
      </c>
      <c r="E12" s="9">
        <v>2</v>
      </c>
      <c r="F12" s="11" t="s">
        <v>129</v>
      </c>
    </row>
    <row r="13" spans="1:9">
      <c r="A13" s="34">
        <v>7</v>
      </c>
      <c r="B13" s="22" t="s">
        <v>69</v>
      </c>
      <c r="C13" s="2"/>
      <c r="D13" s="9">
        <v>2</v>
      </c>
      <c r="E13" s="9">
        <v>2</v>
      </c>
      <c r="F13" s="11" t="s">
        <v>130</v>
      </c>
    </row>
    <row r="14" spans="1:9">
      <c r="A14" s="37">
        <v>8</v>
      </c>
      <c r="B14" s="38" t="s">
        <v>71</v>
      </c>
      <c r="C14" s="39" t="s">
        <v>73</v>
      </c>
      <c r="D14" s="38">
        <v>2</v>
      </c>
      <c r="E14" s="38">
        <v>0</v>
      </c>
      <c r="F14" s="40" t="s">
        <v>131</v>
      </c>
    </row>
    <row r="15" spans="1:9">
      <c r="A15" s="34">
        <v>9</v>
      </c>
      <c r="B15" s="22" t="s">
        <v>69</v>
      </c>
      <c r="C15" s="2"/>
      <c r="D15" s="9">
        <v>9</v>
      </c>
      <c r="E15" s="9">
        <v>9</v>
      </c>
      <c r="F15" s="11" t="s">
        <v>132</v>
      </c>
    </row>
    <row r="16" spans="1:9">
      <c r="A16" s="34">
        <v>10</v>
      </c>
      <c r="B16" s="24" t="s">
        <v>69</v>
      </c>
      <c r="C16" s="2"/>
      <c r="D16" s="9">
        <v>2</v>
      </c>
      <c r="E16" s="9">
        <v>2</v>
      </c>
      <c r="F16" s="11" t="s">
        <v>133</v>
      </c>
    </row>
    <row r="17" spans="1:6">
      <c r="A17" s="34">
        <v>11</v>
      </c>
      <c r="B17" s="22" t="s">
        <v>69</v>
      </c>
      <c r="C17" s="2"/>
      <c r="D17" s="9">
        <v>2</v>
      </c>
      <c r="E17" s="9">
        <v>2</v>
      </c>
      <c r="F17" s="11" t="s">
        <v>134</v>
      </c>
    </row>
    <row r="18" spans="1:6">
      <c r="A18" s="37">
        <v>12</v>
      </c>
      <c r="B18" s="38" t="s">
        <v>71</v>
      </c>
      <c r="C18" s="39" t="s">
        <v>73</v>
      </c>
      <c r="D18" s="38">
        <v>2</v>
      </c>
      <c r="E18" s="38">
        <v>0</v>
      </c>
      <c r="F18" s="40" t="s">
        <v>135</v>
      </c>
    </row>
    <row r="19" spans="1:6">
      <c r="A19" s="34">
        <v>13</v>
      </c>
      <c r="B19" s="22" t="s">
        <v>69</v>
      </c>
      <c r="C19" s="2"/>
      <c r="D19" s="9">
        <v>9</v>
      </c>
      <c r="E19" s="9">
        <v>9</v>
      </c>
      <c r="F19" s="11" t="s">
        <v>136</v>
      </c>
    </row>
    <row r="20" spans="1:6">
      <c r="A20" s="34">
        <v>14</v>
      </c>
      <c r="B20" s="24" t="s">
        <v>69</v>
      </c>
      <c r="C20" s="13"/>
      <c r="D20" s="12">
        <v>2</v>
      </c>
      <c r="E20" s="12">
        <v>2</v>
      </c>
      <c r="F20" s="14" t="s">
        <v>137</v>
      </c>
    </row>
    <row r="21" spans="1:6">
      <c r="A21" s="34">
        <v>15</v>
      </c>
      <c r="B21" s="22" t="s">
        <v>69</v>
      </c>
      <c r="C21" s="2"/>
      <c r="D21" s="9">
        <v>2</v>
      </c>
      <c r="E21" s="9">
        <v>2</v>
      </c>
      <c r="F21" s="11" t="s">
        <v>138</v>
      </c>
    </row>
    <row r="22" spans="1:6">
      <c r="A22" s="34">
        <v>16</v>
      </c>
      <c r="B22" s="24" t="s">
        <v>70</v>
      </c>
      <c r="C22" s="13" t="s">
        <v>73</v>
      </c>
      <c r="D22" s="12">
        <v>2</v>
      </c>
      <c r="E22" s="12">
        <v>1</v>
      </c>
      <c r="F22" s="14" t="s">
        <v>127</v>
      </c>
    </row>
    <row r="23" spans="1:6">
      <c r="A23" s="34">
        <v>17</v>
      </c>
      <c r="B23" s="22" t="s">
        <v>69</v>
      </c>
      <c r="C23" s="2"/>
      <c r="D23" s="9">
        <v>9</v>
      </c>
      <c r="E23" s="9">
        <v>9</v>
      </c>
      <c r="F23" s="11" t="s">
        <v>139</v>
      </c>
    </row>
    <row r="24" spans="1:6">
      <c r="A24" s="34">
        <v>18</v>
      </c>
      <c r="B24" s="24" t="s">
        <v>69</v>
      </c>
      <c r="C24" s="13"/>
      <c r="D24" s="12">
        <v>2</v>
      </c>
      <c r="E24" s="12">
        <v>2</v>
      </c>
      <c r="F24" s="14" t="s">
        <v>140</v>
      </c>
    </row>
    <row r="25" spans="1:6">
      <c r="A25" s="34">
        <v>19</v>
      </c>
      <c r="B25" s="22" t="s">
        <v>69</v>
      </c>
      <c r="C25" s="13"/>
      <c r="D25" s="12">
        <v>2</v>
      </c>
      <c r="E25" s="12">
        <v>2</v>
      </c>
      <c r="F25" s="11" t="s">
        <v>141</v>
      </c>
    </row>
    <row r="26" spans="1:6">
      <c r="A26" s="34">
        <v>20</v>
      </c>
      <c r="B26" s="24" t="s">
        <v>69</v>
      </c>
      <c r="C26" s="2"/>
      <c r="D26" s="9">
        <v>3</v>
      </c>
      <c r="E26" s="9">
        <v>3</v>
      </c>
      <c r="F26" s="11" t="s">
        <v>143</v>
      </c>
    </row>
    <row r="27" spans="1:6">
      <c r="A27" s="34">
        <v>21</v>
      </c>
      <c r="B27" s="22" t="s">
        <v>69</v>
      </c>
      <c r="C27" s="2"/>
      <c r="D27" s="9">
        <v>6</v>
      </c>
      <c r="E27" s="9">
        <v>6</v>
      </c>
      <c r="F27" s="11" t="s">
        <v>144</v>
      </c>
    </row>
    <row r="28" spans="1:6">
      <c r="A28" s="34">
        <v>22</v>
      </c>
      <c r="B28" s="13"/>
      <c r="C28" s="13"/>
      <c r="D28" s="13"/>
      <c r="E28" s="13"/>
      <c r="F28" s="14"/>
    </row>
    <row r="29" spans="1:6">
      <c r="A29" s="35"/>
      <c r="B29" s="13"/>
      <c r="C29" s="13"/>
      <c r="D29" s="13"/>
      <c r="E29" s="13">
        <f>SUBTOTAL(109,E7:E28)</f>
        <v>72</v>
      </c>
      <c r="F29" s="14"/>
    </row>
    <row r="30" spans="1:6">
      <c r="A30" s="36"/>
      <c r="B30" s="36"/>
      <c r="C30" s="36"/>
      <c r="D30" s="36"/>
      <c r="E30" s="36"/>
      <c r="F30" s="36"/>
    </row>
    <row r="31" spans="1:6">
      <c r="A31" s="36"/>
      <c r="B31" s="36"/>
      <c r="C31" s="36"/>
      <c r="D31" s="36"/>
      <c r="E31" s="36"/>
      <c r="F31" s="36"/>
    </row>
    <row r="32" spans="1:6">
      <c r="A32" s="28">
        <v>41308</v>
      </c>
      <c r="B32" s="29">
        <v>80</v>
      </c>
    </row>
    <row r="33" spans="1:2">
      <c r="A33" s="28">
        <v>41309</v>
      </c>
      <c r="B33" s="29">
        <v>80</v>
      </c>
    </row>
    <row r="34" spans="1:2">
      <c r="A34" s="28">
        <v>41310</v>
      </c>
      <c r="B34" s="29">
        <v>76</v>
      </c>
    </row>
    <row r="35" spans="1:2">
      <c r="A35" s="28">
        <v>41311</v>
      </c>
      <c r="B35" s="29">
        <v>76</v>
      </c>
    </row>
    <row r="36" spans="1:2">
      <c r="A36" s="28">
        <v>41312</v>
      </c>
      <c r="B36" s="29">
        <v>75</v>
      </c>
    </row>
    <row r="37" spans="1:2">
      <c r="A37" s="28">
        <v>41313</v>
      </c>
      <c r="B37" s="29">
        <v>72</v>
      </c>
    </row>
    <row r="38" spans="1:2">
      <c r="A38" s="28">
        <v>41314</v>
      </c>
      <c r="B38" s="29"/>
    </row>
    <row r="39" spans="1:2">
      <c r="A39" s="28">
        <v>41315</v>
      </c>
      <c r="B39" s="29"/>
    </row>
    <row r="40" spans="1:2">
      <c r="A40" s="28">
        <v>41316</v>
      </c>
      <c r="B40" s="29"/>
    </row>
    <row r="41" spans="1:2">
      <c r="A41" s="28">
        <v>41317</v>
      </c>
      <c r="B41" s="29"/>
    </row>
    <row r="42" spans="1:2">
      <c r="A42" s="28">
        <v>41318</v>
      </c>
      <c r="B42" s="29"/>
    </row>
    <row r="43" spans="1:2">
      <c r="A43" s="28">
        <v>41319</v>
      </c>
      <c r="B43" s="29"/>
    </row>
    <row r="44" spans="1:2">
      <c r="A44" s="28">
        <v>41320</v>
      </c>
      <c r="B44" s="29"/>
    </row>
    <row r="45" spans="1:2">
      <c r="A45" s="28">
        <v>41321</v>
      </c>
      <c r="B45" s="29"/>
    </row>
    <row r="46" spans="1:2">
      <c r="A46" s="28">
        <v>41322</v>
      </c>
      <c r="B46" s="29"/>
    </row>
    <row r="47" spans="1:2">
      <c r="A47" s="28">
        <v>41323</v>
      </c>
      <c r="B47" s="29"/>
    </row>
    <row r="48" spans="1:2">
      <c r="A48" s="28">
        <v>41324</v>
      </c>
      <c r="B48" s="29"/>
    </row>
    <row r="49" spans="1:2">
      <c r="A49" s="28">
        <v>41325</v>
      </c>
      <c r="B49" s="29"/>
    </row>
    <row r="50" spans="1:2">
      <c r="A50" s="28">
        <v>41326</v>
      </c>
      <c r="B50" s="29"/>
    </row>
    <row r="51" spans="1:2">
      <c r="A51" s="28">
        <v>41327</v>
      </c>
      <c r="B51" s="29"/>
    </row>
    <row r="52" spans="1:2">
      <c r="A52" s="28">
        <v>41328</v>
      </c>
      <c r="B52" s="29"/>
    </row>
    <row r="53" spans="1:2">
      <c r="A53" s="28">
        <v>41329</v>
      </c>
      <c r="B53" s="29"/>
    </row>
    <row r="54" spans="1:2">
      <c r="A54" s="28">
        <v>41330</v>
      </c>
      <c r="B54" s="29"/>
    </row>
    <row r="55" spans="1:2">
      <c r="A55" s="28">
        <v>41331</v>
      </c>
      <c r="B55" s="29"/>
    </row>
    <row r="56" spans="1:2">
      <c r="A56" s="28">
        <v>41332</v>
      </c>
      <c r="B56" s="29"/>
    </row>
    <row r="57" spans="1:2">
      <c r="A57" s="28">
        <v>41333</v>
      </c>
      <c r="B57" s="29"/>
    </row>
    <row r="58" spans="1:2">
      <c r="A58" s="28">
        <v>41334</v>
      </c>
      <c r="B58" s="29"/>
    </row>
  </sheetData>
  <dataValidations count="2">
    <dataValidation type="list" allowBlank="1" showInputMessage="1" showErrorMessage="1" sqref="B11:B27">
      <formula1>$I$7:$I$9</formula1>
    </dataValidation>
    <dataValidation type="list" allowBlank="1" showInputMessage="1" showErrorMessage="1" sqref="B7:B10">
      <formula1>$I$6:$I$8</formula1>
    </dataValidation>
  </dataValidation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ProductBacklog</vt:lpstr>
      <vt:lpstr>01_SprintBacklog</vt:lpstr>
      <vt:lpstr>02_SprintBacklog</vt:lpstr>
      <vt:lpstr>03_SprintBacklog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Kotek</dc:creator>
  <cp:lastModifiedBy>Kotek</cp:lastModifiedBy>
  <dcterms:created xsi:type="dcterms:W3CDTF">2012-12-30T11:00:58Z</dcterms:created>
  <dcterms:modified xsi:type="dcterms:W3CDTF">2013-02-08T16:49:22Z</dcterms:modified>
</cp:coreProperties>
</file>