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Zestawienie" sheetId="1" r:id="rId1"/>
    <sheet name="Statystyki" sheetId="2" r:id="rId2"/>
  </sheets>
  <definedNames>
    <definedName name="_xlnm._FilterDatabase" localSheetId="0" hidden="1">Zestawienie!$A$1:$I$102</definedName>
    <definedName name="Typ.Rośliny">Zestawienie!$O$1:$O$10</definedName>
  </definedNames>
  <calcPr calcId="125725" calcMode="autoNoTable"/>
  <pivotCaches>
    <pivotCache cacheId="4" r:id="rId3"/>
  </pivotCaches>
</workbook>
</file>

<file path=xl/calcChain.xml><?xml version="1.0" encoding="utf-8"?>
<calcChain xmlns="http://schemas.openxmlformats.org/spreadsheetml/2006/main">
  <c r="H103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103"/>
  <c r="G103"/>
  <c r="I103" l="1"/>
</calcChain>
</file>

<file path=xl/sharedStrings.xml><?xml version="1.0" encoding="utf-8"?>
<sst xmlns="http://schemas.openxmlformats.org/spreadsheetml/2006/main" count="447" uniqueCount="186">
  <si>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</si>
  <si>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</si>
  <si>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</si>
  <si>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</si>
  <si>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</si>
  <si>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</si>
  <si>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</si>
  <si>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</si>
  <si>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</si>
  <si>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</si>
  <si>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</si>
  <si>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</si>
  <si>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</si>
  <si>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</si>
  <si>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</si>
  <si>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</si>
  <si>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Gleba żyzna, wilgotna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</si>
  <si>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</si>
  <si>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</si>
  <si>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</si>
  <si>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</si>
  <si>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</si>
  <si>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</si>
  <si>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</si>
  <si>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</si>
  <si>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</si>
  <si>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</si>
  <si>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</si>
  <si>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</si>
  <si>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</si>
  <si>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</si>
  <si>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</si>
  <si>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</si>
  <si>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</si>
  <si>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</si>
  <si>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</si>
  <si>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</si>
  <si>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</si>
  <si>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</si>
  <si>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Viburnum plicatum Grandiflorum”- Kalina japońska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</si>
  <si>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</si>
  <si>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</si>
  <si>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</si>
  <si>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</si>
  <si>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</si>
  <si>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Carex morrowii „Ice Dance” – Turzyca japońska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</si>
  <si>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</si>
  <si>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</si>
  <si>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</si>
  <si>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</si>
  <si>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</si>
  <si>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Betula pubescens „Rubra” - Brzoza omszona, purpurowe liście</t>
  </si>
  <si>
    <t>Fothergilla major – Fotergilla większa</t>
  </si>
  <si>
    <t>Pinus mugo „Gnom” – Sosna górska karłowa</t>
  </si>
  <si>
    <t>Hosta „August Moon” - Funkia</t>
  </si>
  <si>
    <t>Viburnum sargentii „Onondaga” - Kalina Sargenta</t>
  </si>
  <si>
    <t>Prunus serrulata „Amanogawa” - Wiśnia piłkowana, kolumnowa</t>
  </si>
  <si>
    <t>Forsythia intermedia „Golden Times” - Forsycja posrednia</t>
  </si>
  <si>
    <t>Hosta „Island Charm” - Funkia karłowa</t>
  </si>
  <si>
    <t>Aurinia saxatilis – Smagliczka skalna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</si>
  <si>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</si>
  <si>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</si>
  <si>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</si>
  <si>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</si>
  <si>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</si>
  <si>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</si>
  <si>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</si>
  <si>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</si>
  <si>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</si>
  <si>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</si>
  <si>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</si>
  <si>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</si>
  <si>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</si>
  <si>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</si>
  <si>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</si>
  <si>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</si>
  <si>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</si>
  <si>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</si>
  <si>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</si>
  <si>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</si>
  <si>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</si>
  <si>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</si>
  <si>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</si>
  <si>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</si>
  <si>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</si>
  <si>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</si>
  <si>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</si>
  <si>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</si>
  <si>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</si>
  <si>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</si>
  <si>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</si>
  <si>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</si>
  <si>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</si>
  <si>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</si>
  <si>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</si>
  <si>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</si>
  <si>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</si>
  <si>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</si>
  <si>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</si>
  <si>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</si>
  <si>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</si>
  <si>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</si>
  <si>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</si>
  <si>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>Hydrangea paniculata „BOBO” – Hortensja bukietowa, karłowa Nie wycinać suchych kwiatostanów na zimę, dopiero wiosną; Warto wczesną wiosną (marzec) przyciąć nad 3-4 pąkiem, by się rozkrzewiła i bujnie kwitła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</si>
  <si>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</si>
  <si>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</si>
  <si>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</si>
  <si>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</si>
  <si>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</si>
  <si>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</si>
  <si>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</si>
  <si>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</si>
  <si>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</si>
  <si>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</si>
  <si>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</si>
  <si>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</si>
  <si>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</si>
  <si>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Taxus baccata „Fastigiata Robusta”  - Cis pospolity, kolumnowy Posadzić w 3 wysokościach</t>
  </si>
  <si>
    <t>Miscanthus sinensis „Morning Light” – Miskant chiński
Wczesną wiosna przyciąć nisko nad ziemią;</t>
  </si>
  <si>
    <t>Gleba żyzna, wilgotna VII-IX</t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</si>
  <si>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</si>
  <si>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</si>
  <si>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</si>
  <si>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</si>
  <si>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</si>
  <si>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</si>
  <si>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</si>
  <si>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</si>
  <si>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</si>
  <si>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</si>
  <si>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</si>
  <si>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</si>
  <si>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</si>
  <si>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</si>
  <si>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</si>
  <si>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</si>
  <si>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</si>
  <si>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</si>
  <si>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</si>
  <si>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</si>
  <si>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</si>
  <si>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</si>
  <si>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</si>
  <si>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</si>
  <si>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</si>
  <si>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Hydrangea paniculata „Candlelight” – Hortensja bukietowa Nie wycinać suchych kwiatostanów na zimę, dopiero wiosną; Warto wczesną wiosną (marzec) przyciąć nad 3-4 pąkiem, by się rozkrzewiła i bujnie kwitła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</si>
  <si>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</si>
  <si>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</si>
  <si>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</si>
  <si>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</si>
  <si>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</si>
  <si>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</si>
  <si>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</si>
  <si>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</si>
  <si>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</si>
  <si>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</si>
  <si>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</si>
  <si>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Gleba przepuszczalna, wapienna IV-V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</si>
  <si>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</si>
  <si>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</si>
  <si>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</si>
  <si>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</si>
  <si>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</si>
  <si>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</si>
  <si>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</si>
  <si>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</si>
  <si>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</si>
  <si>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</si>
  <si>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</si>
  <si>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</si>
  <si>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</si>
  <si>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</si>
  <si>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</si>
  <si>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</si>
  <si>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</si>
  <si>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</si>
  <si>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</si>
  <si>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</si>
  <si>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Funkie są piękne :)</t>
  </si>
  <si>
    <t>Kolumna1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</si>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</sst>
</file>

<file path=xl/styles.xml><?xml version="1.0" encoding="utf-8"?>
<styleSheet xmlns="http://schemas.openxmlformats.org/spreadsheetml/2006/main">
  <fonts count="16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9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</cellXfs>
  <cellStyles count="1">
    <cellStyle name="Normalny" xfId="0" builtinId="0"/>
  </cellStyles>
  <dxfs count="32">
    <dxf>
      <fill>
        <patternFill patternType="solid"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174498</xdr:colOff>
      <xdr:row>1</xdr:row>
      <xdr:rowOff>66676</xdr:rowOff>
    </xdr:from>
    <xdr:to>
      <xdr:col>14</xdr:col>
      <xdr:colOff>297883</xdr:colOff>
      <xdr:row>29</xdr:row>
      <xdr:rowOff>235640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18323" y="371476"/>
          <a:ext cx="3552385" cy="219075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15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12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03" totalsRowCount="1" headerRowDxfId="31" totalsRowDxfId="29" tableBorderDxfId="30">
  <autoFilter ref="A1:J102">
    <filterColumn colId="5">
      <filters>
        <filter val="1"/>
        <filter val="2"/>
      </filters>
    </filterColumn>
    <filterColumn colId="9"/>
  </autoFilter>
  <tableColumns count="10">
    <tableColumn id="1" name="Nr" totalsRowLabel="Suma" totalsRowDxfId="25"/>
    <tableColumn id="2" name="Nazwa" totalsRowDxfId="24"/>
    <tableColumn id="3" name="Opis" totalsRowDxfId="23"/>
    <tableColumn id="4" name="Typ" totalsRowDxfId="22"/>
    <tableColumn id="5" name="Zimozielony?" totalsRowDxfId="21"/>
    <tableColumn id="6" name="Strefa" totalsRowFunction="count" totalsRowDxfId="20"/>
    <tableColumn id="7" name="Liczba (sztuki)" totalsRowFunction="sum" dataDxfId="28" totalsRowDxfId="19"/>
    <tableColumn id="8" name="Średnia cena" totalsRowFunction="average" dataDxfId="27" totalsRowDxfId="18"/>
    <tableColumn id="9" name="Suma" totalsRowFunction="sum" dataDxfId="26" totalsRowDxfId="17">
      <calculatedColumnFormula>Tabela1[[#This Row],[Liczba (sztuki)]]*Tabela1[[#This Row],[Średnia cena]]</calculatedColumnFormula>
    </tableColumn>
    <tableColumn id="10" name="Kolumna1" totalsRow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="115" zoomScaleNormal="115" workbookViewId="0">
      <pane ySplit="1" topLeftCell="A71" activePane="bottomLeft" state="frozen"/>
      <selection pane="bottomLeft" activeCell="B72" sqref="B72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</cols>
  <sheetData>
    <row r="1" spans="1:15">
      <c r="A1" s="26" t="s">
        <v>0</v>
      </c>
      <c r="B1" s="27" t="s">
        <v>1</v>
      </c>
      <c r="C1" s="27" t="s">
        <v>2</v>
      </c>
      <c r="D1" s="27" t="s">
        <v>3</v>
      </c>
      <c r="E1" s="27" t="s">
        <v>92</v>
      </c>
      <c r="F1" s="27" t="s">
        <v>94</v>
      </c>
      <c r="G1" s="27" t="s">
        <v>175</v>
      </c>
      <c r="H1" s="27" t="s">
        <v>101</v>
      </c>
      <c r="I1" s="27" t="s">
        <v>102</v>
      </c>
      <c r="J1" s="37" t="s">
        <v>179</v>
      </c>
      <c r="O1" t="s">
        <v>91</v>
      </c>
    </row>
    <row r="2" spans="1:15" ht="22.5" hidden="1">
      <c r="A2" s="5">
        <v>1</v>
      </c>
      <c r="B2" s="3" t="s">
        <v>82</v>
      </c>
      <c r="C2" s="7" t="s">
        <v>4</v>
      </c>
      <c r="D2" s="8" t="s">
        <v>86</v>
      </c>
      <c r="E2" s="8" t="s">
        <v>93</v>
      </c>
      <c r="F2" s="8">
        <v>6</v>
      </c>
      <c r="G2" s="8">
        <v>2</v>
      </c>
      <c r="H2" s="35">
        <v>50</v>
      </c>
      <c r="I2" s="35">
        <f>Tabela1[[#This Row],[Liczba (sztuki)]]*Tabela1[[#This Row],[Średnia cena]]</f>
        <v>100</v>
      </c>
      <c r="O2" t="s">
        <v>85</v>
      </c>
    </row>
    <row r="3" spans="1:15" ht="22.5" hidden="1">
      <c r="A3" s="5">
        <v>1</v>
      </c>
      <c r="B3" s="3" t="s">
        <v>83</v>
      </c>
      <c r="C3" s="7" t="s">
        <v>4</v>
      </c>
      <c r="D3" s="8" t="s">
        <v>86</v>
      </c>
      <c r="E3" s="8" t="s">
        <v>93</v>
      </c>
      <c r="F3" s="8">
        <v>6</v>
      </c>
      <c r="G3" s="8">
        <v>2</v>
      </c>
      <c r="H3" s="35">
        <v>35</v>
      </c>
      <c r="I3" s="35">
        <f>Tabela1[[#This Row],[Liczba (sztuki)]]*Tabela1[[#This Row],[Średnia cena]]</f>
        <v>70</v>
      </c>
      <c r="O3" t="s">
        <v>86</v>
      </c>
    </row>
    <row r="4" spans="1:15" ht="22.5" hidden="1">
      <c r="A4" s="5">
        <v>1</v>
      </c>
      <c r="B4" s="3" t="s">
        <v>84</v>
      </c>
      <c r="C4" s="7" t="s">
        <v>4</v>
      </c>
      <c r="D4" s="8" t="s">
        <v>86</v>
      </c>
      <c r="E4" s="8" t="s">
        <v>93</v>
      </c>
      <c r="F4" s="8">
        <v>6</v>
      </c>
      <c r="G4" s="8">
        <v>2</v>
      </c>
      <c r="H4" s="35">
        <v>20</v>
      </c>
      <c r="I4" s="35">
        <f>Tabela1[[#This Row],[Liczba (sztuki)]]*Tabela1[[#This Row],[Średnia cena]]</f>
        <v>40</v>
      </c>
      <c r="O4" t="s">
        <v>87</v>
      </c>
    </row>
    <row r="5" spans="1:15" ht="26.25" hidden="1" customHeight="1">
      <c r="A5" s="5">
        <v>2</v>
      </c>
      <c r="B5" s="1" t="s">
        <v>99</v>
      </c>
      <c r="C5" s="7" t="s">
        <v>97</v>
      </c>
      <c r="D5" s="8" t="s">
        <v>85</v>
      </c>
      <c r="E5" s="8" t="s">
        <v>98</v>
      </c>
      <c r="F5" s="8">
        <v>6</v>
      </c>
      <c r="G5" s="8">
        <v>1</v>
      </c>
      <c r="H5" s="35">
        <v>200</v>
      </c>
      <c r="I5" s="35">
        <f>Tabela1[[#This Row],[Liczba (sztuki)]]*Tabela1[[#This Row],[Średnia cena]]</f>
        <v>200</v>
      </c>
      <c r="O5" t="s">
        <v>89</v>
      </c>
    </row>
    <row r="6" spans="1:15" ht="38.25" hidden="1">
      <c r="A6" s="5">
        <v>3</v>
      </c>
      <c r="B6" s="1" t="s">
        <v>100</v>
      </c>
      <c r="C6" s="7" t="s">
        <v>5</v>
      </c>
      <c r="D6" s="8" t="s">
        <v>95</v>
      </c>
      <c r="E6" s="8" t="s">
        <v>93</v>
      </c>
      <c r="F6" s="8">
        <v>6</v>
      </c>
      <c r="G6" s="8">
        <v>35</v>
      </c>
      <c r="H6" s="35">
        <v>6</v>
      </c>
      <c r="I6" s="35">
        <f>Tabela1[[#This Row],[Liczba (sztuki)]]*Tabela1[[#This Row],[Średnia cena]]</f>
        <v>210</v>
      </c>
      <c r="O6" t="s">
        <v>88</v>
      </c>
    </row>
    <row r="7" spans="1:15" hidden="1">
      <c r="A7" s="5">
        <v>4</v>
      </c>
      <c r="B7" s="9" t="s">
        <v>35</v>
      </c>
      <c r="C7" s="6" t="s">
        <v>6</v>
      </c>
      <c r="D7" s="8" t="s">
        <v>87</v>
      </c>
      <c r="E7" s="8" t="s">
        <v>93</v>
      </c>
      <c r="F7" s="8">
        <v>6</v>
      </c>
      <c r="G7" s="8">
        <v>16</v>
      </c>
      <c r="H7" s="35">
        <v>27</v>
      </c>
      <c r="I7" s="35">
        <f>Tabela1[[#This Row],[Liczba (sztuki)]]*Tabela1[[#This Row],[Średnia cena]]</f>
        <v>432</v>
      </c>
      <c r="O7" t="s">
        <v>90</v>
      </c>
    </row>
    <row r="8" spans="1:15" ht="60" hidden="1">
      <c r="A8" s="5">
        <v>5</v>
      </c>
      <c r="B8" s="10" t="s">
        <v>103</v>
      </c>
      <c r="C8" s="11" t="s">
        <v>104</v>
      </c>
      <c r="D8" s="8" t="s">
        <v>86</v>
      </c>
      <c r="E8" s="8" t="s">
        <v>98</v>
      </c>
      <c r="F8" s="8">
        <v>6</v>
      </c>
      <c r="G8" s="8">
        <v>6</v>
      </c>
      <c r="H8" s="35">
        <v>13</v>
      </c>
      <c r="I8" s="35">
        <f>Tabela1[[#This Row],[Liczba (sztuki)]]*Tabela1[[#This Row],[Średnia cena]]</f>
        <v>78</v>
      </c>
      <c r="O8" t="s">
        <v>95</v>
      </c>
    </row>
    <row r="9" spans="1:15" ht="38.25" hidden="1">
      <c r="A9" s="5">
        <v>6</v>
      </c>
      <c r="B9" s="1" t="s">
        <v>105</v>
      </c>
      <c r="C9" s="20" t="s">
        <v>7</v>
      </c>
      <c r="D9" s="8" t="s">
        <v>87</v>
      </c>
      <c r="E9" s="8" t="s">
        <v>93</v>
      </c>
      <c r="F9" s="8">
        <v>6</v>
      </c>
      <c r="G9" s="8">
        <v>15</v>
      </c>
      <c r="H9" s="35">
        <v>7.1</v>
      </c>
      <c r="I9" s="35">
        <f>Tabela1[[#This Row],[Liczba (sztuki)]]*Tabela1[[#This Row],[Średnia cena]]</f>
        <v>106.5</v>
      </c>
      <c r="O9" t="s">
        <v>106</v>
      </c>
    </row>
    <row r="10" spans="1:15" ht="33.75" hidden="1">
      <c r="A10" s="5">
        <v>7</v>
      </c>
      <c r="B10" s="1" t="s">
        <v>36</v>
      </c>
      <c r="C10" s="6" t="s">
        <v>8</v>
      </c>
      <c r="D10" s="8" t="s">
        <v>87</v>
      </c>
      <c r="E10" s="8" t="s">
        <v>93</v>
      </c>
      <c r="F10" s="8">
        <v>6</v>
      </c>
      <c r="G10" s="8">
        <v>6</v>
      </c>
      <c r="H10" s="35">
        <v>20</v>
      </c>
      <c r="I10" s="35">
        <f>Tabela1[[#This Row],[Liczba (sztuki)]]*Tabela1[[#This Row],[Średnia cena]]</f>
        <v>120</v>
      </c>
      <c r="O10" t="s">
        <v>96</v>
      </c>
    </row>
    <row r="11" spans="1:15" ht="45" hidden="1">
      <c r="A11" s="5">
        <v>8</v>
      </c>
      <c r="B11" s="10" t="s">
        <v>37</v>
      </c>
      <c r="C11" s="6" t="s">
        <v>9</v>
      </c>
      <c r="D11" s="8" t="s">
        <v>106</v>
      </c>
      <c r="E11" s="8" t="s">
        <v>93</v>
      </c>
      <c r="F11" s="8">
        <v>6</v>
      </c>
      <c r="G11" s="8">
        <v>6</v>
      </c>
      <c r="H11" s="35"/>
      <c r="I11" s="35">
        <f>Tabela1[[#This Row],[Liczba (sztuki)]]*Tabela1[[#This Row],[Średnia cena]]</f>
        <v>0</v>
      </c>
    </row>
    <row r="12" spans="1:15" ht="45" hidden="1">
      <c r="A12" s="5">
        <v>8</v>
      </c>
      <c r="B12" s="10" t="s">
        <v>37</v>
      </c>
      <c r="C12" s="6" t="s">
        <v>9</v>
      </c>
      <c r="D12" s="8" t="s">
        <v>106</v>
      </c>
      <c r="E12" s="8" t="s">
        <v>93</v>
      </c>
      <c r="F12" s="8">
        <v>7</v>
      </c>
      <c r="G12" s="8">
        <v>5</v>
      </c>
      <c r="H12" s="35"/>
      <c r="I12" s="35">
        <f>Tabela1[[#This Row],[Liczba (sztuki)]]*Tabela1[[#This Row],[Średnia cena]]</f>
        <v>0</v>
      </c>
    </row>
    <row r="13" spans="1:15" ht="26.25" customHeight="1">
      <c r="A13" s="5">
        <v>9</v>
      </c>
      <c r="B13" s="10" t="s">
        <v>107</v>
      </c>
      <c r="C13" s="20" t="s">
        <v>4</v>
      </c>
      <c r="D13" s="8" t="s">
        <v>85</v>
      </c>
      <c r="E13" s="8" t="s">
        <v>93</v>
      </c>
      <c r="F13" s="8">
        <v>1</v>
      </c>
      <c r="G13" s="8">
        <v>12</v>
      </c>
      <c r="H13" s="35">
        <v>10</v>
      </c>
      <c r="I13" s="35">
        <f>Tabela1[[#This Row],[Liczba (sztuki)]]*Tabela1[[#This Row],[Średnia cena]]</f>
        <v>120</v>
      </c>
    </row>
    <row r="14" spans="1:15" ht="26.25" hidden="1" customHeight="1">
      <c r="A14" s="5">
        <v>9</v>
      </c>
      <c r="B14" s="10" t="s">
        <v>107</v>
      </c>
      <c r="C14" s="20" t="s">
        <v>4</v>
      </c>
      <c r="D14" s="8" t="s">
        <v>85</v>
      </c>
      <c r="E14" s="8" t="s">
        <v>93</v>
      </c>
      <c r="F14" s="8">
        <v>5</v>
      </c>
      <c r="G14" s="8">
        <v>5</v>
      </c>
      <c r="H14" s="35"/>
      <c r="I14" s="35">
        <f>Tabela1[[#This Row],[Liczba (sztuki)]]*Tabela1[[#This Row],[Średnia cena]]</f>
        <v>0</v>
      </c>
    </row>
    <row r="15" spans="1:15" ht="26.25" customHeight="1">
      <c r="A15" s="5">
        <v>9</v>
      </c>
      <c r="B15" s="10" t="s">
        <v>107</v>
      </c>
      <c r="C15" s="20" t="s">
        <v>4</v>
      </c>
      <c r="D15" s="8" t="s">
        <v>85</v>
      </c>
      <c r="E15" s="8" t="s">
        <v>93</v>
      </c>
      <c r="F15" s="8">
        <v>2</v>
      </c>
      <c r="G15" s="8">
        <v>11</v>
      </c>
      <c r="H15" s="35">
        <v>10</v>
      </c>
      <c r="I15" s="35">
        <f>Tabela1[[#This Row],[Liczba (sztuki)]]*Tabela1[[#This Row],[Średnia cena]]</f>
        <v>110</v>
      </c>
    </row>
    <row r="16" spans="1:15" ht="26.25" customHeight="1">
      <c r="A16" s="5">
        <v>10</v>
      </c>
      <c r="B16" s="4" t="s">
        <v>38</v>
      </c>
      <c r="C16" s="20" t="s">
        <v>10</v>
      </c>
      <c r="D16" s="8" t="s">
        <v>91</v>
      </c>
      <c r="E16" s="8" t="s">
        <v>93</v>
      </c>
      <c r="F16" s="8">
        <v>2</v>
      </c>
      <c r="G16" s="8">
        <v>7</v>
      </c>
      <c r="H16" s="35">
        <v>5</v>
      </c>
      <c r="I16" s="35">
        <f>Tabela1[[#This Row],[Liczba (sztuki)]]*Tabela1[[#This Row],[Średnia cena]]</f>
        <v>35</v>
      </c>
    </row>
    <row r="17" spans="1:9" ht="24" hidden="1">
      <c r="A17" s="5">
        <v>10</v>
      </c>
      <c r="B17" s="4" t="s">
        <v>38</v>
      </c>
      <c r="C17" s="20" t="s">
        <v>10</v>
      </c>
      <c r="D17" s="8" t="s">
        <v>91</v>
      </c>
      <c r="E17" s="8" t="s">
        <v>93</v>
      </c>
      <c r="F17" s="8">
        <v>5</v>
      </c>
      <c r="G17" s="8">
        <v>3</v>
      </c>
      <c r="H17" s="35"/>
      <c r="I17" s="35">
        <f>Tabela1[[#This Row],[Liczba (sztuki)]]*Tabela1[[#This Row],[Średnia cena]]</f>
        <v>0</v>
      </c>
    </row>
    <row r="18" spans="1:9" ht="22.5" hidden="1">
      <c r="A18" s="5">
        <v>11</v>
      </c>
      <c r="B18" s="1" t="s">
        <v>73</v>
      </c>
      <c r="C18" s="2" t="s">
        <v>4</v>
      </c>
      <c r="D18" s="8" t="s">
        <v>85</v>
      </c>
      <c r="E18" s="8" t="s">
        <v>93</v>
      </c>
      <c r="F18" s="8">
        <v>5</v>
      </c>
      <c r="G18" s="8">
        <v>3</v>
      </c>
      <c r="H18" s="35"/>
      <c r="I18" s="35">
        <f>Tabela1[[#This Row],[Liczba (sztuki)]]*Tabela1[[#This Row],[Średnia cena]]</f>
        <v>0</v>
      </c>
    </row>
    <row r="19" spans="1:9" ht="33.75" hidden="1">
      <c r="A19" s="5">
        <v>12</v>
      </c>
      <c r="B19" s="1" t="s">
        <v>74</v>
      </c>
      <c r="C19" s="6" t="s">
        <v>11</v>
      </c>
      <c r="D19" s="8" t="s">
        <v>87</v>
      </c>
      <c r="E19" s="8" t="s">
        <v>93</v>
      </c>
      <c r="F19" s="8">
        <v>5</v>
      </c>
      <c r="G19" s="8">
        <v>6</v>
      </c>
      <c r="H19" s="35"/>
      <c r="I19" s="35">
        <f>Tabela1[[#This Row],[Liczba (sztuki)]]*Tabela1[[#This Row],[Średnia cena]]</f>
        <v>0</v>
      </c>
    </row>
    <row r="20" spans="1:9" ht="40.5" hidden="1" customHeight="1">
      <c r="A20" s="5">
        <v>13</v>
      </c>
      <c r="B20" s="10" t="s">
        <v>75</v>
      </c>
      <c r="C20" s="21" t="s">
        <v>108</v>
      </c>
      <c r="D20" s="8" t="s">
        <v>89</v>
      </c>
      <c r="E20" s="8" t="s">
        <v>98</v>
      </c>
      <c r="F20" s="8">
        <v>5</v>
      </c>
      <c r="G20" s="8">
        <v>8</v>
      </c>
      <c r="H20" s="35"/>
      <c r="I20" s="35">
        <f>Tabela1[[#This Row],[Liczba (sztuki)]]*Tabela1[[#This Row],[Średnia cena]]</f>
        <v>0</v>
      </c>
    </row>
    <row r="21" spans="1:9" ht="45" hidden="1">
      <c r="A21" s="5">
        <v>14</v>
      </c>
      <c r="B21" s="10" t="s">
        <v>39</v>
      </c>
      <c r="C21" s="6" t="s">
        <v>109</v>
      </c>
      <c r="D21" s="8" t="s">
        <v>86</v>
      </c>
      <c r="E21" s="8" t="s">
        <v>98</v>
      </c>
      <c r="F21" s="8">
        <v>5</v>
      </c>
      <c r="G21" s="8">
        <v>1</v>
      </c>
      <c r="H21" s="35"/>
      <c r="I21" s="35">
        <f>Tabela1[[#This Row],[Liczba (sztuki)]]*Tabela1[[#This Row],[Średnia cena]]</f>
        <v>0</v>
      </c>
    </row>
    <row r="22" spans="1:9" ht="36" hidden="1">
      <c r="A22" s="5" t="s">
        <v>120</v>
      </c>
      <c r="B22" s="10" t="s">
        <v>110</v>
      </c>
      <c r="C22" s="6" t="s">
        <v>111</v>
      </c>
      <c r="D22" s="8" t="s">
        <v>87</v>
      </c>
      <c r="E22" s="8" t="s">
        <v>93</v>
      </c>
      <c r="F22" s="8">
        <v>5</v>
      </c>
      <c r="G22" s="8">
        <v>1</v>
      </c>
      <c r="H22" s="35"/>
      <c r="I22" s="35">
        <f>Tabela1[[#This Row],[Liczba (sztuki)]]*Tabela1[[#This Row],[Średnia cena]]</f>
        <v>0</v>
      </c>
    </row>
    <row r="23" spans="1:9" ht="24" hidden="1">
      <c r="A23" s="5">
        <v>15</v>
      </c>
      <c r="B23" s="10" t="s">
        <v>112</v>
      </c>
      <c r="C23" s="6" t="s">
        <v>4</v>
      </c>
      <c r="D23" s="8" t="s">
        <v>85</v>
      </c>
      <c r="E23" s="8" t="s">
        <v>93</v>
      </c>
      <c r="F23" s="8">
        <v>5</v>
      </c>
      <c r="G23" s="8">
        <v>8</v>
      </c>
      <c r="H23" s="35"/>
      <c r="I23" s="35">
        <f>Tabela1[[#This Row],[Liczba (sztuki)]]*Tabela1[[#This Row],[Średnia cena]]</f>
        <v>0</v>
      </c>
    </row>
    <row r="24" spans="1:9" ht="24">
      <c r="A24" s="5">
        <v>15</v>
      </c>
      <c r="B24" s="10" t="s">
        <v>112</v>
      </c>
      <c r="C24" s="6" t="s">
        <v>4</v>
      </c>
      <c r="D24" s="8" t="s">
        <v>85</v>
      </c>
      <c r="E24" s="8" t="s">
        <v>93</v>
      </c>
      <c r="F24" s="8">
        <v>2</v>
      </c>
      <c r="G24" s="8">
        <v>27</v>
      </c>
      <c r="H24" s="35">
        <v>20</v>
      </c>
      <c r="I24" s="35">
        <f>Tabela1[[#This Row],[Liczba (sztuki)]]*Tabela1[[#This Row],[Średnia cena]]</f>
        <v>540</v>
      </c>
    </row>
    <row r="25" spans="1:9" ht="33.75" hidden="1">
      <c r="A25" s="5">
        <v>16</v>
      </c>
      <c r="B25" s="10" t="s">
        <v>76</v>
      </c>
      <c r="C25" s="6" t="s">
        <v>12</v>
      </c>
      <c r="D25" s="8" t="s">
        <v>91</v>
      </c>
      <c r="E25" s="8" t="s">
        <v>93</v>
      </c>
      <c r="F25" s="8">
        <v>5</v>
      </c>
      <c r="G25" s="8">
        <v>1</v>
      </c>
      <c r="H25" s="35"/>
      <c r="I25" s="35">
        <f>Tabela1[[#This Row],[Liczba (sztuki)]]*Tabela1[[#This Row],[Średnia cena]]</f>
        <v>0</v>
      </c>
    </row>
    <row r="26" spans="1:9" ht="33.75">
      <c r="A26" s="5">
        <v>16</v>
      </c>
      <c r="B26" s="10" t="s">
        <v>76</v>
      </c>
      <c r="C26" s="6" t="s">
        <v>12</v>
      </c>
      <c r="D26" s="8" t="s">
        <v>91</v>
      </c>
      <c r="E26" s="8" t="s">
        <v>93</v>
      </c>
      <c r="F26" s="8">
        <v>2</v>
      </c>
      <c r="G26" s="8">
        <v>4</v>
      </c>
      <c r="H26" s="35">
        <v>10</v>
      </c>
      <c r="I26" s="35">
        <f>Tabela1[[#This Row],[Liczba (sztuki)]]*Tabela1[[#This Row],[Średnia cena]]</f>
        <v>40</v>
      </c>
    </row>
    <row r="27" spans="1:9" ht="25.5" hidden="1">
      <c r="A27" s="5">
        <v>17</v>
      </c>
      <c r="B27" s="1" t="s">
        <v>113</v>
      </c>
      <c r="C27" s="20" t="s">
        <v>7</v>
      </c>
      <c r="D27" s="8" t="s">
        <v>87</v>
      </c>
      <c r="E27" s="8" t="s">
        <v>93</v>
      </c>
      <c r="F27" s="8">
        <v>5</v>
      </c>
      <c r="G27" s="8">
        <v>16</v>
      </c>
      <c r="H27" s="35"/>
      <c r="I27" s="35">
        <f>Tabela1[[#This Row],[Liczba (sztuki)]]*Tabela1[[#This Row],[Średnia cena]]</f>
        <v>0</v>
      </c>
    </row>
    <row r="28" spans="1:9" ht="25.5">
      <c r="A28" s="5">
        <v>17</v>
      </c>
      <c r="B28" s="1" t="s">
        <v>113</v>
      </c>
      <c r="C28" s="20" t="s">
        <v>7</v>
      </c>
      <c r="D28" s="8" t="s">
        <v>87</v>
      </c>
      <c r="E28" s="8" t="s">
        <v>93</v>
      </c>
      <c r="F28" s="8">
        <v>2</v>
      </c>
      <c r="G28" s="8">
        <v>8</v>
      </c>
      <c r="H28" s="35">
        <v>5</v>
      </c>
      <c r="I28" s="35">
        <f>Tabela1[[#This Row],[Liczba (sztuki)]]*Tabela1[[#This Row],[Średnia cena]]</f>
        <v>40</v>
      </c>
    </row>
    <row r="29" spans="1:9" ht="25.5" hidden="1">
      <c r="A29" s="5">
        <v>18</v>
      </c>
      <c r="B29" s="1" t="s">
        <v>40</v>
      </c>
      <c r="C29" s="6" t="s">
        <v>10</v>
      </c>
      <c r="D29" s="8" t="s">
        <v>87</v>
      </c>
      <c r="E29" s="8" t="s">
        <v>93</v>
      </c>
      <c r="F29" s="8">
        <v>5</v>
      </c>
      <c r="G29" s="8">
        <v>3</v>
      </c>
      <c r="H29" s="35"/>
      <c r="I29" s="35">
        <f>Tabela1[[#This Row],[Liczba (sztuki)]]*Tabela1[[#This Row],[Średnia cena]]</f>
        <v>0</v>
      </c>
    </row>
    <row r="30" spans="1:9" ht="25.5">
      <c r="A30" s="5">
        <v>18</v>
      </c>
      <c r="B30" s="1" t="s">
        <v>40</v>
      </c>
      <c r="C30" s="6" t="s">
        <v>10</v>
      </c>
      <c r="D30" s="8" t="s">
        <v>87</v>
      </c>
      <c r="E30" s="8" t="s">
        <v>93</v>
      </c>
      <c r="F30" s="8">
        <v>2</v>
      </c>
      <c r="G30" s="8">
        <v>3</v>
      </c>
      <c r="H30" s="35">
        <v>40</v>
      </c>
      <c r="I30" s="35">
        <f>Tabela1[[#This Row],[Liczba (sztuki)]]*Tabela1[[#This Row],[Średnia cena]]</f>
        <v>120</v>
      </c>
    </row>
    <row r="31" spans="1:9" ht="56.25" hidden="1">
      <c r="A31" s="5">
        <v>19</v>
      </c>
      <c r="B31" s="4" t="s">
        <v>41</v>
      </c>
      <c r="C31" s="6" t="s">
        <v>114</v>
      </c>
      <c r="D31" s="8" t="s">
        <v>89</v>
      </c>
      <c r="E31" s="8" t="s">
        <v>98</v>
      </c>
      <c r="F31" s="8">
        <v>5</v>
      </c>
      <c r="G31" s="8">
        <v>7</v>
      </c>
      <c r="H31" s="35"/>
      <c r="I31" s="35">
        <f>Tabela1[[#This Row],[Liczba (sztuki)]]*Tabela1[[#This Row],[Średnia cena]]</f>
        <v>0</v>
      </c>
    </row>
    <row r="32" spans="1:9" ht="25.5" hidden="1">
      <c r="A32" s="5">
        <v>20</v>
      </c>
      <c r="B32" s="1" t="s">
        <v>77</v>
      </c>
      <c r="C32" s="6" t="s">
        <v>13</v>
      </c>
      <c r="D32" s="8" t="s">
        <v>85</v>
      </c>
      <c r="E32" s="8" t="s">
        <v>93</v>
      </c>
      <c r="F32" s="8">
        <v>5</v>
      </c>
      <c r="G32" s="8">
        <v>1</v>
      </c>
      <c r="H32" s="35"/>
      <c r="I32" s="35">
        <f>Tabela1[[#This Row],[Liczba (sztuki)]]*Tabela1[[#This Row],[Średnia cena]]</f>
        <v>0</v>
      </c>
    </row>
    <row r="33" spans="1:10" ht="45" hidden="1">
      <c r="A33" s="5">
        <v>21</v>
      </c>
      <c r="B33" s="10" t="s">
        <v>42</v>
      </c>
      <c r="C33" s="6" t="s">
        <v>115</v>
      </c>
      <c r="D33" s="8" t="s">
        <v>95</v>
      </c>
      <c r="E33" s="8" t="s">
        <v>93</v>
      </c>
      <c r="F33" s="8">
        <v>5</v>
      </c>
      <c r="G33" s="8">
        <v>21</v>
      </c>
      <c r="H33" s="35"/>
      <c r="I33" s="35">
        <f>Tabela1[[#This Row],[Liczba (sztuki)]]*Tabela1[[#This Row],[Średnia cena]]</f>
        <v>0</v>
      </c>
    </row>
    <row r="34" spans="1:10" ht="33.75" hidden="1">
      <c r="A34" s="5">
        <v>22</v>
      </c>
      <c r="B34" s="10" t="s">
        <v>43</v>
      </c>
      <c r="C34" s="6" t="s">
        <v>14</v>
      </c>
      <c r="D34" s="8" t="s">
        <v>95</v>
      </c>
      <c r="E34" s="8" t="s">
        <v>93</v>
      </c>
      <c r="F34" s="8">
        <v>5</v>
      </c>
      <c r="G34" s="8">
        <v>16</v>
      </c>
      <c r="H34" s="35"/>
      <c r="I34" s="35">
        <f>Tabela1[[#This Row],[Liczba (sztuki)]]*Tabela1[[#This Row],[Średnia cena]]</f>
        <v>0</v>
      </c>
    </row>
    <row r="35" spans="1:10" ht="69" customHeight="1">
      <c r="A35" s="5">
        <v>23</v>
      </c>
      <c r="B35" s="1" t="s">
        <v>116</v>
      </c>
      <c r="C35" s="19" t="s">
        <v>15</v>
      </c>
      <c r="D35" s="8" t="s">
        <v>87</v>
      </c>
      <c r="E35" s="8" t="s">
        <v>93</v>
      </c>
      <c r="F35" s="8">
        <v>1</v>
      </c>
      <c r="G35" s="8">
        <v>8</v>
      </c>
      <c r="H35" s="35">
        <v>15</v>
      </c>
      <c r="I35" s="35">
        <f>Tabela1[[#This Row],[Liczba (sztuki)]]*Tabela1[[#This Row],[Średnia cena]]</f>
        <v>120</v>
      </c>
    </row>
    <row r="36" spans="1:10" ht="38.25">
      <c r="A36" s="5">
        <v>24</v>
      </c>
      <c r="B36" s="1" t="s">
        <v>117</v>
      </c>
      <c r="C36" s="20" t="s">
        <v>16</v>
      </c>
      <c r="D36" s="8" t="s">
        <v>85</v>
      </c>
      <c r="E36" s="8" t="s">
        <v>93</v>
      </c>
      <c r="F36" s="8">
        <v>1</v>
      </c>
      <c r="G36" s="8">
        <v>9</v>
      </c>
      <c r="H36" s="35">
        <v>10</v>
      </c>
      <c r="I36" s="35">
        <f>Tabela1[[#This Row],[Liczba (sztuki)]]*Tabela1[[#This Row],[Średnia cena]]</f>
        <v>90</v>
      </c>
    </row>
    <row r="37" spans="1:10" ht="38.25">
      <c r="A37" s="5">
        <v>25</v>
      </c>
      <c r="B37" s="1" t="s">
        <v>118</v>
      </c>
      <c r="C37" s="6" t="s">
        <v>119</v>
      </c>
      <c r="D37" s="8" t="s">
        <v>88</v>
      </c>
      <c r="E37" s="8" t="s">
        <v>98</v>
      </c>
      <c r="F37" s="8">
        <v>1</v>
      </c>
      <c r="G37" s="8">
        <v>3</v>
      </c>
      <c r="H37" s="35">
        <v>15</v>
      </c>
      <c r="I37" s="35">
        <f>Tabela1[[#This Row],[Liczba (sztuki)]]*Tabela1[[#This Row],[Średnia cena]]</f>
        <v>45</v>
      </c>
    </row>
    <row r="38" spans="1:10" ht="25.5">
      <c r="A38" s="5">
        <v>26</v>
      </c>
      <c r="B38" s="1" t="s">
        <v>44</v>
      </c>
      <c r="C38" s="6" t="s">
        <v>10</v>
      </c>
      <c r="D38" s="8" t="s">
        <v>85</v>
      </c>
      <c r="E38" s="8" t="s">
        <v>93</v>
      </c>
      <c r="F38" s="8">
        <v>1</v>
      </c>
      <c r="G38" s="8">
        <v>3</v>
      </c>
      <c r="H38" s="35">
        <v>15</v>
      </c>
      <c r="I38" s="35">
        <f>Tabela1[[#This Row],[Liczba (sztuki)]]*Tabela1[[#This Row],[Średnia cena]]</f>
        <v>45</v>
      </c>
    </row>
    <row r="39" spans="1:10" ht="25.5">
      <c r="A39" s="5">
        <v>26</v>
      </c>
      <c r="B39" s="1" t="s">
        <v>44</v>
      </c>
      <c r="C39" s="6" t="s">
        <v>10</v>
      </c>
      <c r="D39" s="8" t="s">
        <v>85</v>
      </c>
      <c r="E39" s="8" t="s">
        <v>93</v>
      </c>
      <c r="F39" s="8">
        <v>2</v>
      </c>
      <c r="G39" s="8">
        <v>11</v>
      </c>
      <c r="H39" s="35">
        <v>15</v>
      </c>
      <c r="I39" s="35">
        <f>Tabela1[[#This Row],[Liczba (sztuki)]]*Tabela1[[#This Row],[Średnia cena]]</f>
        <v>165</v>
      </c>
    </row>
    <row r="40" spans="1:10" ht="22.5">
      <c r="A40" s="5">
        <v>27</v>
      </c>
      <c r="B40" s="10" t="s">
        <v>45</v>
      </c>
      <c r="C40" s="6" t="s">
        <v>10</v>
      </c>
      <c r="D40" s="8" t="s">
        <v>88</v>
      </c>
      <c r="E40" s="8" t="s">
        <v>93</v>
      </c>
      <c r="F40" s="8">
        <v>1</v>
      </c>
      <c r="G40" s="8">
        <v>17</v>
      </c>
      <c r="H40" s="35">
        <v>6</v>
      </c>
      <c r="I40" s="35">
        <f>Tabela1[[#This Row],[Liczba (sztuki)]]*Tabela1[[#This Row],[Średnia cena]]</f>
        <v>102</v>
      </c>
    </row>
    <row r="41" spans="1:10" ht="22.5" hidden="1">
      <c r="A41" s="5">
        <v>28</v>
      </c>
      <c r="B41" s="1" t="s">
        <v>46</v>
      </c>
      <c r="C41" s="6" t="s">
        <v>17</v>
      </c>
      <c r="D41" s="8" t="s">
        <v>87</v>
      </c>
      <c r="E41" s="8" t="s">
        <v>93</v>
      </c>
      <c r="F41" s="8">
        <v>3</v>
      </c>
      <c r="G41" s="8">
        <v>2</v>
      </c>
      <c r="H41" s="35"/>
      <c r="I41" s="35">
        <f>Tabela1[[#This Row],[Liczba (sztuki)]]*Tabela1[[#This Row],[Średnia cena]]</f>
        <v>0</v>
      </c>
    </row>
    <row r="42" spans="1:10" ht="22.5" hidden="1">
      <c r="A42" s="5">
        <v>28</v>
      </c>
      <c r="B42" s="1" t="s">
        <v>46</v>
      </c>
      <c r="C42" s="6" t="s">
        <v>17</v>
      </c>
      <c r="D42" s="8" t="s">
        <v>87</v>
      </c>
      <c r="E42" s="8" t="s">
        <v>93</v>
      </c>
      <c r="F42" s="8">
        <v>4</v>
      </c>
      <c r="G42" s="8">
        <v>2</v>
      </c>
      <c r="H42" s="35"/>
      <c r="I42" s="35">
        <f>Tabela1[[#This Row],[Liczba (sztuki)]]*Tabela1[[#This Row],[Średnia cena]]</f>
        <v>0</v>
      </c>
    </row>
    <row r="43" spans="1:10" ht="51" hidden="1">
      <c r="A43" s="5">
        <v>29</v>
      </c>
      <c r="B43" s="1" t="s">
        <v>121</v>
      </c>
      <c r="C43" s="6" t="s">
        <v>122</v>
      </c>
      <c r="D43" s="8" t="s">
        <v>89</v>
      </c>
      <c r="E43" s="8" t="s">
        <v>93</v>
      </c>
      <c r="F43" s="8">
        <v>4</v>
      </c>
      <c r="G43" s="8">
        <v>13</v>
      </c>
      <c r="H43" s="35"/>
      <c r="I43" s="35">
        <f>Tabela1[[#This Row],[Liczba (sztuki)]]*Tabela1[[#This Row],[Średnia cena]]</f>
        <v>0</v>
      </c>
    </row>
    <row r="44" spans="1:10" ht="33.75">
      <c r="A44" s="5">
        <v>30</v>
      </c>
      <c r="B44" s="10" t="s">
        <v>123</v>
      </c>
      <c r="C44" s="20" t="s">
        <v>18</v>
      </c>
      <c r="D44" s="8" t="s">
        <v>85</v>
      </c>
      <c r="E44" s="8" t="s">
        <v>93</v>
      </c>
      <c r="F44" s="8">
        <v>2</v>
      </c>
      <c r="G44" s="8">
        <v>13</v>
      </c>
      <c r="H44" s="35">
        <v>15</v>
      </c>
      <c r="I44" s="35">
        <f>Tabela1[[#This Row],[Liczba (sztuki)]]*Tabela1[[#This Row],[Średnia cena]]</f>
        <v>195</v>
      </c>
    </row>
    <row r="45" spans="1:10" ht="25.5">
      <c r="A45" s="5">
        <v>31</v>
      </c>
      <c r="B45" s="10" t="s">
        <v>124</v>
      </c>
      <c r="C45" s="6" t="s">
        <v>125</v>
      </c>
      <c r="D45" s="8" t="s">
        <v>91</v>
      </c>
      <c r="E45" s="8" t="s">
        <v>98</v>
      </c>
      <c r="F45" s="8">
        <v>2</v>
      </c>
      <c r="G45" s="8">
        <v>1</v>
      </c>
      <c r="H45" s="35">
        <v>85</v>
      </c>
      <c r="I45" s="35">
        <f>Tabela1[[#This Row],[Liczba (sztuki)]]*Tabela1[[#This Row],[Średnia cena]]</f>
        <v>85</v>
      </c>
    </row>
    <row r="46" spans="1:10" ht="24">
      <c r="A46" s="5">
        <v>32</v>
      </c>
      <c r="B46" s="10" t="s">
        <v>126</v>
      </c>
      <c r="C46" s="6" t="s">
        <v>4</v>
      </c>
      <c r="D46" s="8" t="s">
        <v>87</v>
      </c>
      <c r="E46" s="8" t="s">
        <v>93</v>
      </c>
      <c r="F46" s="8">
        <v>2</v>
      </c>
      <c r="G46" s="8">
        <v>10</v>
      </c>
      <c r="H46" s="35">
        <v>15</v>
      </c>
      <c r="I46" s="35">
        <f>Tabela1[[#This Row],[Liczba (sztuki)]]*Tabela1[[#This Row],[Średnia cena]]</f>
        <v>150</v>
      </c>
    </row>
    <row r="47" spans="1:10" ht="38.25">
      <c r="A47" s="5">
        <v>33</v>
      </c>
      <c r="B47" s="1" t="s">
        <v>127</v>
      </c>
      <c r="C47" s="6" t="s">
        <v>128</v>
      </c>
      <c r="D47" s="8" t="s">
        <v>89</v>
      </c>
      <c r="E47" s="8" t="s">
        <v>98</v>
      </c>
      <c r="F47" s="8">
        <v>2</v>
      </c>
      <c r="G47" s="8">
        <v>5</v>
      </c>
      <c r="H47" s="35">
        <v>4</v>
      </c>
      <c r="I47" s="35">
        <f>Tabela1[[#This Row],[Liczba (sztuki)]]*Tabela1[[#This Row],[Średnia cena]]</f>
        <v>20</v>
      </c>
    </row>
    <row r="48" spans="1:10" ht="33.75">
      <c r="A48" s="5">
        <v>34</v>
      </c>
      <c r="B48" s="1" t="s">
        <v>47</v>
      </c>
      <c r="C48" s="6" t="s">
        <v>129</v>
      </c>
      <c r="D48" s="8" t="s">
        <v>89</v>
      </c>
      <c r="E48" s="8" t="s">
        <v>98</v>
      </c>
      <c r="F48" s="8">
        <v>2</v>
      </c>
      <c r="G48" s="8">
        <v>7</v>
      </c>
      <c r="H48" s="35">
        <v>12</v>
      </c>
      <c r="I48" s="35">
        <f>Tabela1[[#This Row],[Liczba (sztuki)]]*Tabela1[[#This Row],[Średnia cena]]</f>
        <v>84</v>
      </c>
      <c r="J48" t="s">
        <v>178</v>
      </c>
    </row>
    <row r="49" spans="1:9" ht="38.25">
      <c r="A49" s="5">
        <v>35</v>
      </c>
      <c r="B49" s="1" t="s">
        <v>130</v>
      </c>
      <c r="C49" s="20" t="s">
        <v>4</v>
      </c>
      <c r="D49" s="8" t="s">
        <v>87</v>
      </c>
      <c r="E49" s="8" t="s">
        <v>93</v>
      </c>
      <c r="F49" s="8">
        <v>2</v>
      </c>
      <c r="G49" s="8">
        <v>12</v>
      </c>
      <c r="H49" s="35">
        <v>20</v>
      </c>
      <c r="I49" s="35">
        <f>Tabela1[[#This Row],[Liczba (sztuki)]]*Tabela1[[#This Row],[Średnia cena]]</f>
        <v>240</v>
      </c>
    </row>
    <row r="50" spans="1:9" ht="25.5">
      <c r="A50" s="5">
        <v>36</v>
      </c>
      <c r="B50" s="1" t="s">
        <v>48</v>
      </c>
      <c r="C50" s="2" t="s">
        <v>10</v>
      </c>
      <c r="D50" s="8" t="s">
        <v>85</v>
      </c>
      <c r="E50" s="8" t="s">
        <v>98</v>
      </c>
      <c r="F50" s="8">
        <v>2</v>
      </c>
      <c r="G50" s="8">
        <v>9</v>
      </c>
      <c r="H50" s="35">
        <v>140</v>
      </c>
      <c r="I50" s="35">
        <f>Tabela1[[#This Row],[Liczba (sztuki)]]*Tabela1[[#This Row],[Średnia cena]]</f>
        <v>1260</v>
      </c>
    </row>
    <row r="51" spans="1:9" ht="33.75">
      <c r="A51" s="5">
        <v>37</v>
      </c>
      <c r="B51" s="10" t="s">
        <v>49</v>
      </c>
      <c r="C51" s="6" t="s">
        <v>131</v>
      </c>
      <c r="D51" s="8" t="s">
        <v>86</v>
      </c>
      <c r="E51" s="8" t="s">
        <v>98</v>
      </c>
      <c r="F51" s="8">
        <v>2</v>
      </c>
      <c r="G51" s="8">
        <v>1</v>
      </c>
      <c r="H51" s="35">
        <v>25</v>
      </c>
      <c r="I51" s="35">
        <f>Tabela1[[#This Row],[Liczba (sztuki)]]*Tabela1[[#This Row],[Średnia cena]]</f>
        <v>25</v>
      </c>
    </row>
    <row r="52" spans="1:9" ht="48">
      <c r="A52" s="5">
        <v>38</v>
      </c>
      <c r="B52" s="10" t="s">
        <v>132</v>
      </c>
      <c r="C52" s="6" t="s">
        <v>133</v>
      </c>
      <c r="D52" s="8" t="s">
        <v>89</v>
      </c>
      <c r="E52" s="8" t="s">
        <v>98</v>
      </c>
      <c r="F52" s="8">
        <v>2</v>
      </c>
      <c r="G52" s="8">
        <v>4</v>
      </c>
      <c r="H52" s="35">
        <v>8</v>
      </c>
      <c r="I52" s="35">
        <f>Tabela1[[#This Row],[Liczba (sztuki)]]*Tabela1[[#This Row],[Średnia cena]]</f>
        <v>32</v>
      </c>
    </row>
    <row r="53" spans="1:9" ht="38.25">
      <c r="A53" s="5">
        <v>39</v>
      </c>
      <c r="B53" s="1" t="s">
        <v>134</v>
      </c>
      <c r="C53" s="20" t="s">
        <v>19</v>
      </c>
      <c r="D53" s="8" t="s">
        <v>87</v>
      </c>
      <c r="E53" s="8" t="s">
        <v>93</v>
      </c>
      <c r="F53" s="8">
        <v>2</v>
      </c>
      <c r="G53" s="8">
        <v>6</v>
      </c>
      <c r="H53" s="35">
        <v>30</v>
      </c>
      <c r="I53" s="35">
        <f>Tabela1[[#This Row],[Liczba (sztuki)]]*Tabela1[[#This Row],[Średnia cena]]</f>
        <v>180</v>
      </c>
    </row>
    <row r="54" spans="1:9" ht="38.25" hidden="1">
      <c r="A54" s="5">
        <v>39</v>
      </c>
      <c r="B54" s="1" t="s">
        <v>134</v>
      </c>
      <c r="C54" s="20" t="s">
        <v>19</v>
      </c>
      <c r="D54" s="8" t="s">
        <v>87</v>
      </c>
      <c r="E54" s="8" t="s">
        <v>93</v>
      </c>
      <c r="F54" s="8">
        <v>7</v>
      </c>
      <c r="G54" s="8">
        <v>3</v>
      </c>
      <c r="H54" s="35"/>
      <c r="I54" s="35">
        <f>Tabela1[[#This Row],[Liczba (sztuki)]]*Tabela1[[#This Row],[Średnia cena]]</f>
        <v>0</v>
      </c>
    </row>
    <row r="55" spans="1:9" ht="24.75">
      <c r="A55" s="5">
        <v>40</v>
      </c>
      <c r="B55" s="1" t="s">
        <v>78</v>
      </c>
      <c r="C55" s="6" t="s">
        <v>10</v>
      </c>
      <c r="D55" s="8" t="s">
        <v>91</v>
      </c>
      <c r="E55" s="8" t="s">
        <v>93</v>
      </c>
      <c r="F55" s="8">
        <v>2</v>
      </c>
      <c r="G55" s="8">
        <v>5</v>
      </c>
      <c r="H55" s="35">
        <v>150</v>
      </c>
      <c r="I55" s="35">
        <f>Tabela1[[#This Row],[Liczba (sztuki)]]*Tabela1[[#This Row],[Średnia cena]]</f>
        <v>750</v>
      </c>
    </row>
    <row r="56" spans="1:9" ht="51">
      <c r="A56" s="5">
        <v>41</v>
      </c>
      <c r="B56" s="1" t="s">
        <v>135</v>
      </c>
      <c r="C56" s="6" t="s">
        <v>136</v>
      </c>
      <c r="D56" s="8" t="s">
        <v>86</v>
      </c>
      <c r="E56" s="8" t="s">
        <v>98</v>
      </c>
      <c r="F56" s="8">
        <v>2</v>
      </c>
      <c r="G56" s="8">
        <v>1</v>
      </c>
      <c r="H56" s="35">
        <v>60</v>
      </c>
      <c r="I56" s="35">
        <f>Tabela1[[#This Row],[Liczba (sztuki)]]*Tabela1[[#This Row],[Średnia cena]]</f>
        <v>60</v>
      </c>
    </row>
    <row r="57" spans="1:9">
      <c r="A57" s="5">
        <v>42</v>
      </c>
      <c r="B57" s="1" t="s">
        <v>50</v>
      </c>
      <c r="C57" s="6" t="s">
        <v>20</v>
      </c>
      <c r="D57" s="8" t="s">
        <v>87</v>
      </c>
      <c r="E57" s="8" t="s">
        <v>93</v>
      </c>
      <c r="F57" s="8">
        <v>2</v>
      </c>
      <c r="G57" s="8">
        <v>6</v>
      </c>
      <c r="H57" s="35">
        <v>40</v>
      </c>
      <c r="I57" s="35">
        <f>Tabela1[[#This Row],[Liczba (sztuki)]]*Tabela1[[#This Row],[Średnia cena]]</f>
        <v>240</v>
      </c>
    </row>
    <row r="58" spans="1:9" ht="56.25">
      <c r="A58" s="5">
        <v>43</v>
      </c>
      <c r="B58" s="10" t="s">
        <v>137</v>
      </c>
      <c r="C58" s="6" t="s">
        <v>138</v>
      </c>
      <c r="D58" s="8" t="s">
        <v>89</v>
      </c>
      <c r="E58" s="8" t="s">
        <v>98</v>
      </c>
      <c r="F58" s="8">
        <v>2</v>
      </c>
      <c r="G58" s="8">
        <v>3</v>
      </c>
      <c r="H58" s="35">
        <v>10</v>
      </c>
      <c r="I58" s="35">
        <f>Tabela1[[#This Row],[Liczba (sztuki)]]*Tabela1[[#This Row],[Średnia cena]]</f>
        <v>30</v>
      </c>
    </row>
    <row r="59" spans="1:9" ht="22.5">
      <c r="A59" s="5">
        <v>44</v>
      </c>
      <c r="B59" s="1" t="s">
        <v>79</v>
      </c>
      <c r="C59" s="6" t="s">
        <v>4</v>
      </c>
      <c r="D59" s="8" t="s">
        <v>88</v>
      </c>
      <c r="E59" s="8" t="s">
        <v>98</v>
      </c>
      <c r="F59" s="8">
        <v>2</v>
      </c>
      <c r="G59" s="8">
        <v>5</v>
      </c>
      <c r="H59" s="35">
        <v>7</v>
      </c>
      <c r="I59" s="35">
        <f>Tabela1[[#This Row],[Liczba (sztuki)]]*Tabela1[[#This Row],[Średnia cena]]</f>
        <v>35</v>
      </c>
    </row>
    <row r="60" spans="1:9" ht="22.5">
      <c r="A60" s="5">
        <v>45</v>
      </c>
      <c r="B60" s="1" t="s">
        <v>80</v>
      </c>
      <c r="C60" s="2" t="s">
        <v>10</v>
      </c>
      <c r="D60" s="8" t="s">
        <v>85</v>
      </c>
      <c r="E60" s="8" t="s">
        <v>93</v>
      </c>
      <c r="F60" s="8">
        <v>2</v>
      </c>
      <c r="G60" s="8">
        <v>3</v>
      </c>
      <c r="H60" s="35">
        <v>100</v>
      </c>
      <c r="I60" s="35">
        <f>Tabela1[[#This Row],[Liczba (sztuki)]]*Tabela1[[#This Row],[Średnia cena]]</f>
        <v>300</v>
      </c>
    </row>
    <row r="61" spans="1:9" ht="24">
      <c r="A61" s="5">
        <v>46</v>
      </c>
      <c r="B61" s="10" t="s">
        <v>51</v>
      </c>
      <c r="C61" s="6" t="s">
        <v>10</v>
      </c>
      <c r="D61" s="8" t="s">
        <v>91</v>
      </c>
      <c r="E61" s="8" t="s">
        <v>98</v>
      </c>
      <c r="F61" s="8">
        <v>2</v>
      </c>
      <c r="G61" s="8">
        <v>7</v>
      </c>
      <c r="H61" s="35">
        <v>80</v>
      </c>
      <c r="I61" s="35">
        <f>Tabela1[[#This Row],[Liczba (sztuki)]]*Tabela1[[#This Row],[Średnia cena]]</f>
        <v>560</v>
      </c>
    </row>
    <row r="62" spans="1:9" ht="45">
      <c r="A62" s="5">
        <v>47</v>
      </c>
      <c r="B62" s="1" t="s">
        <v>52</v>
      </c>
      <c r="C62" s="6" t="s">
        <v>139</v>
      </c>
      <c r="D62" s="8" t="s">
        <v>86</v>
      </c>
      <c r="E62" s="8" t="s">
        <v>98</v>
      </c>
      <c r="F62" s="8">
        <v>2</v>
      </c>
      <c r="G62" s="8">
        <v>5</v>
      </c>
      <c r="H62" s="35">
        <v>20</v>
      </c>
      <c r="I62" s="35">
        <f>Tabela1[[#This Row],[Liczba (sztuki)]]*Tabela1[[#This Row],[Średnia cena]]</f>
        <v>100</v>
      </c>
    </row>
    <row r="63" spans="1:9" ht="22.5">
      <c r="A63" s="5">
        <v>48</v>
      </c>
      <c r="B63" s="10" t="s">
        <v>53</v>
      </c>
      <c r="C63" s="6" t="s">
        <v>13</v>
      </c>
      <c r="D63" s="8" t="s">
        <v>87</v>
      </c>
      <c r="E63" s="8" t="s">
        <v>93</v>
      </c>
      <c r="F63" s="8">
        <v>2</v>
      </c>
      <c r="G63" s="8">
        <v>5</v>
      </c>
      <c r="H63" s="35">
        <v>70</v>
      </c>
      <c r="I63" s="35">
        <f>Tabela1[[#This Row],[Liczba (sztuki)]]*Tabela1[[#This Row],[Średnia cena]]</f>
        <v>350</v>
      </c>
    </row>
    <row r="64" spans="1:9" ht="36" customHeight="1">
      <c r="A64" s="5">
        <v>49</v>
      </c>
      <c r="B64" s="1" t="s">
        <v>54</v>
      </c>
      <c r="C64" s="6" t="s">
        <v>140</v>
      </c>
      <c r="D64" s="8" t="s">
        <v>89</v>
      </c>
      <c r="E64" s="8" t="s">
        <v>98</v>
      </c>
      <c r="F64" s="8">
        <v>2</v>
      </c>
      <c r="G64" s="8">
        <v>7</v>
      </c>
      <c r="H64" s="35">
        <v>13</v>
      </c>
      <c r="I64" s="35">
        <f>Tabela1[[#This Row],[Liczba (sztuki)]]*Tabela1[[#This Row],[Średnia cena]]</f>
        <v>91</v>
      </c>
    </row>
    <row r="65" spans="1:9" ht="51">
      <c r="A65" s="5">
        <v>50</v>
      </c>
      <c r="B65" s="1" t="s">
        <v>141</v>
      </c>
      <c r="C65" s="6" t="s">
        <v>142</v>
      </c>
      <c r="D65" s="8" t="s">
        <v>87</v>
      </c>
      <c r="E65" s="8" t="s">
        <v>98</v>
      </c>
      <c r="F65" s="8">
        <v>2</v>
      </c>
      <c r="G65" s="8">
        <v>9</v>
      </c>
      <c r="H65" s="35">
        <v>7</v>
      </c>
      <c r="I65" s="35">
        <f>Tabela1[[#This Row],[Liczba (sztuki)]]*Tabela1[[#This Row],[Średnia cena]]</f>
        <v>63</v>
      </c>
    </row>
    <row r="66" spans="1:9" ht="56.25">
      <c r="A66" s="12">
        <v>51</v>
      </c>
      <c r="B66" s="13" t="s">
        <v>21</v>
      </c>
      <c r="C66" s="14" t="s">
        <v>22</v>
      </c>
      <c r="D66" s="8" t="s">
        <v>87</v>
      </c>
      <c r="E66" s="8" t="s">
        <v>98</v>
      </c>
      <c r="F66" s="8">
        <v>2</v>
      </c>
      <c r="G66" s="8">
        <v>1</v>
      </c>
      <c r="H66" s="35">
        <v>1</v>
      </c>
      <c r="I66" s="35">
        <f>Tabela1[[#This Row],[Liczba (sztuki)]]*Tabela1[[#This Row],[Średnia cena]]</f>
        <v>1</v>
      </c>
    </row>
    <row r="67" spans="1:9" ht="56.25">
      <c r="A67" s="12">
        <v>52</v>
      </c>
      <c r="B67" s="13" t="s">
        <v>23</v>
      </c>
      <c r="C67" s="14" t="s">
        <v>22</v>
      </c>
      <c r="D67" s="8" t="s">
        <v>87</v>
      </c>
      <c r="E67" s="8" t="s">
        <v>98</v>
      </c>
      <c r="F67" s="8">
        <v>2</v>
      </c>
      <c r="G67" s="8">
        <v>1</v>
      </c>
      <c r="H67" s="35">
        <v>1</v>
      </c>
      <c r="I67" s="35">
        <f>Tabela1[[#This Row],[Liczba (sztuki)]]*Tabela1[[#This Row],[Średnia cena]]</f>
        <v>1</v>
      </c>
    </row>
    <row r="68" spans="1:9" ht="56.25">
      <c r="A68" s="12">
        <v>53</v>
      </c>
      <c r="B68" s="13" t="s">
        <v>24</v>
      </c>
      <c r="C68" s="14" t="s">
        <v>22</v>
      </c>
      <c r="D68" s="8" t="s">
        <v>87</v>
      </c>
      <c r="E68" s="8" t="s">
        <v>98</v>
      </c>
      <c r="F68" s="8">
        <v>2</v>
      </c>
      <c r="G68" s="8">
        <v>1</v>
      </c>
      <c r="H68" s="35">
        <v>2</v>
      </c>
      <c r="I68" s="35">
        <f>Tabela1[[#This Row],[Liczba (sztuki)]]*Tabela1[[#This Row],[Średnia cena]]</f>
        <v>2</v>
      </c>
    </row>
    <row r="69" spans="1:9" ht="90">
      <c r="A69" s="12">
        <v>54</v>
      </c>
      <c r="B69" s="13" t="s">
        <v>25</v>
      </c>
      <c r="C69" s="15" t="s">
        <v>143</v>
      </c>
      <c r="D69" s="8" t="s">
        <v>87</v>
      </c>
      <c r="E69" s="8" t="s">
        <v>98</v>
      </c>
      <c r="F69" s="8">
        <v>2</v>
      </c>
      <c r="G69" s="8">
        <v>1</v>
      </c>
      <c r="H69" s="35">
        <v>7</v>
      </c>
      <c r="I69" s="35">
        <f>Tabela1[[#This Row],[Liczba (sztuki)]]*Tabela1[[#This Row],[Średnia cena]]</f>
        <v>7</v>
      </c>
    </row>
    <row r="70" spans="1:9" ht="90">
      <c r="A70" s="12">
        <v>55</v>
      </c>
      <c r="B70" s="13" t="s">
        <v>26</v>
      </c>
      <c r="C70" s="15" t="s">
        <v>144</v>
      </c>
      <c r="D70" s="8" t="s">
        <v>87</v>
      </c>
      <c r="E70" s="8" t="s">
        <v>98</v>
      </c>
      <c r="F70" s="8">
        <v>2</v>
      </c>
      <c r="G70" s="8">
        <v>2</v>
      </c>
      <c r="H70" s="35">
        <v>7</v>
      </c>
      <c r="I70" s="35">
        <f>Tabela1[[#This Row],[Liczba (sztuki)]]*Tabela1[[#This Row],[Średnia cena]]</f>
        <v>14</v>
      </c>
    </row>
    <row r="71" spans="1:9" ht="60">
      <c r="A71" s="5">
        <v>56</v>
      </c>
      <c r="B71" s="10" t="s">
        <v>145</v>
      </c>
      <c r="C71" s="16" t="s">
        <v>146</v>
      </c>
      <c r="D71" s="8" t="s">
        <v>86</v>
      </c>
      <c r="E71" s="8" t="s">
        <v>98</v>
      </c>
      <c r="F71" s="8">
        <v>2</v>
      </c>
      <c r="G71" s="8">
        <v>3</v>
      </c>
      <c r="H71" s="35">
        <v>10</v>
      </c>
      <c r="I71" s="35">
        <f>Tabela1[[#This Row],[Liczba (sztuki)]]*Tabela1[[#This Row],[Średnia cena]]</f>
        <v>30</v>
      </c>
    </row>
    <row r="72" spans="1:9" ht="22.5">
      <c r="A72" s="5">
        <v>57</v>
      </c>
      <c r="B72" s="10" t="s">
        <v>55</v>
      </c>
      <c r="C72" s="6" t="s">
        <v>147</v>
      </c>
      <c r="D72" s="8" t="s">
        <v>86</v>
      </c>
      <c r="E72" s="8" t="s">
        <v>98</v>
      </c>
      <c r="F72" s="8">
        <v>2</v>
      </c>
      <c r="G72" s="8">
        <v>1</v>
      </c>
      <c r="H72" s="35">
        <v>20</v>
      </c>
      <c r="I72" s="35">
        <f>Tabela1[[#This Row],[Liczba (sztuki)]]*Tabela1[[#This Row],[Średnia cena]]</f>
        <v>20</v>
      </c>
    </row>
    <row r="73" spans="1:9" ht="38.25">
      <c r="A73" s="5">
        <v>58</v>
      </c>
      <c r="B73" s="10" t="s">
        <v>148</v>
      </c>
      <c r="C73" s="6" t="s">
        <v>13</v>
      </c>
      <c r="D73" s="8" t="s">
        <v>87</v>
      </c>
      <c r="E73" s="8" t="s">
        <v>93</v>
      </c>
      <c r="F73" s="8">
        <v>2</v>
      </c>
      <c r="G73" s="8">
        <v>5</v>
      </c>
      <c r="H73" s="35">
        <v>15</v>
      </c>
      <c r="I73" s="35">
        <f>Tabela1[[#This Row],[Liczba (sztuki)]]*Tabela1[[#This Row],[Średnia cena]]</f>
        <v>75</v>
      </c>
    </row>
    <row r="74" spans="1:9" ht="33.75">
      <c r="A74" s="5">
        <v>59</v>
      </c>
      <c r="B74" s="4" t="s">
        <v>27</v>
      </c>
      <c r="C74" s="6" t="s">
        <v>149</v>
      </c>
      <c r="D74" s="8" t="s">
        <v>89</v>
      </c>
      <c r="E74" s="8" t="s">
        <v>98</v>
      </c>
      <c r="F74" s="8">
        <v>2</v>
      </c>
      <c r="G74" s="8">
        <v>12</v>
      </c>
      <c r="H74" s="35">
        <v>4</v>
      </c>
      <c r="I74" s="35">
        <f>Tabela1[[#This Row],[Liczba (sztuki)]]*Tabela1[[#This Row],[Średnia cena]]</f>
        <v>48</v>
      </c>
    </row>
    <row r="75" spans="1:9" ht="22.5" customHeight="1">
      <c r="A75" s="5">
        <v>60</v>
      </c>
      <c r="B75" s="4" t="s">
        <v>56</v>
      </c>
      <c r="C75" s="6" t="s">
        <v>125</v>
      </c>
      <c r="D75" s="8" t="s">
        <v>85</v>
      </c>
      <c r="E75" s="8" t="s">
        <v>98</v>
      </c>
      <c r="F75" s="8">
        <v>2</v>
      </c>
      <c r="G75" s="8">
        <v>2</v>
      </c>
      <c r="H75" s="35">
        <v>90</v>
      </c>
      <c r="I75" s="35">
        <f>Tabela1[[#This Row],[Liczba (sztuki)]]*Tabela1[[#This Row],[Średnia cena]]</f>
        <v>180</v>
      </c>
    </row>
    <row r="76" spans="1:9" ht="36">
      <c r="A76" s="5">
        <v>61</v>
      </c>
      <c r="B76" s="10" t="s">
        <v>150</v>
      </c>
      <c r="C76" s="20" t="s">
        <v>10</v>
      </c>
      <c r="D76" s="8" t="s">
        <v>88</v>
      </c>
      <c r="E76" s="8" t="s">
        <v>98</v>
      </c>
      <c r="F76" s="8">
        <v>2</v>
      </c>
      <c r="G76" s="8">
        <v>3</v>
      </c>
      <c r="H76" s="35">
        <v>15</v>
      </c>
      <c r="I76" s="35">
        <f>Tabela1[[#This Row],[Liczba (sztuki)]]*Tabela1[[#This Row],[Średnia cena]]</f>
        <v>45</v>
      </c>
    </row>
    <row r="77" spans="1:9" ht="33.75" hidden="1">
      <c r="A77" s="5">
        <v>62</v>
      </c>
      <c r="B77" s="22" t="s">
        <v>57</v>
      </c>
      <c r="C77" s="2" t="s">
        <v>151</v>
      </c>
      <c r="D77" s="8" t="s">
        <v>86</v>
      </c>
      <c r="E77" s="8" t="s">
        <v>98</v>
      </c>
      <c r="F77" s="8">
        <v>7</v>
      </c>
      <c r="G77" s="8">
        <v>1</v>
      </c>
      <c r="H77" s="35"/>
      <c r="I77" s="35">
        <f>Tabela1[[#This Row],[Liczba (sztuki)]]*Tabela1[[#This Row],[Średnia cena]]</f>
        <v>0</v>
      </c>
    </row>
    <row r="78" spans="1:9" ht="45" hidden="1">
      <c r="A78" s="5">
        <v>63</v>
      </c>
      <c r="B78" s="22" t="s">
        <v>58</v>
      </c>
      <c r="C78" s="6" t="s">
        <v>152</v>
      </c>
      <c r="D78" s="8" t="s">
        <v>89</v>
      </c>
      <c r="E78" s="8" t="s">
        <v>98</v>
      </c>
      <c r="F78" s="8">
        <v>7</v>
      </c>
      <c r="G78" s="8">
        <v>11</v>
      </c>
      <c r="H78" s="35"/>
      <c r="I78" s="35">
        <f>Tabela1[[#This Row],[Liczba (sztuki)]]*Tabela1[[#This Row],[Średnia cena]]</f>
        <v>0</v>
      </c>
    </row>
    <row r="79" spans="1:9" ht="33.75" hidden="1">
      <c r="A79" s="5">
        <v>64</v>
      </c>
      <c r="B79" s="1" t="s">
        <v>153</v>
      </c>
      <c r="C79" s="6" t="s">
        <v>154</v>
      </c>
      <c r="D79" s="8" t="s">
        <v>89</v>
      </c>
      <c r="E79" s="8" t="s">
        <v>98</v>
      </c>
      <c r="F79" s="8">
        <v>3</v>
      </c>
      <c r="G79" s="8">
        <v>4</v>
      </c>
      <c r="H79" s="35"/>
      <c r="I79" s="35">
        <f>Tabela1[[#This Row],[Liczba (sztuki)]]*Tabela1[[#This Row],[Średnia cena]]</f>
        <v>0</v>
      </c>
    </row>
    <row r="80" spans="1:9" ht="25.5" hidden="1" customHeight="1">
      <c r="A80" s="5">
        <v>65</v>
      </c>
      <c r="B80" s="1" t="s">
        <v>155</v>
      </c>
      <c r="C80" s="20" t="s">
        <v>28</v>
      </c>
      <c r="D80" s="8" t="s">
        <v>89</v>
      </c>
      <c r="E80" s="8" t="s">
        <v>98</v>
      </c>
      <c r="F80" s="8">
        <v>3</v>
      </c>
      <c r="G80" s="8">
        <v>3</v>
      </c>
      <c r="H80" s="35"/>
      <c r="I80" s="35">
        <f>Tabela1[[#This Row],[Liczba (sztuki)]]*Tabela1[[#This Row],[Średnia cena]]</f>
        <v>0</v>
      </c>
    </row>
    <row r="81" spans="1:9" ht="33.75" hidden="1">
      <c r="A81" s="5">
        <v>66</v>
      </c>
      <c r="B81" s="1" t="s">
        <v>29</v>
      </c>
      <c r="C81" s="6" t="s">
        <v>30</v>
      </c>
      <c r="D81" s="8" t="s">
        <v>89</v>
      </c>
      <c r="E81" s="8" t="s">
        <v>98</v>
      </c>
      <c r="F81" s="8">
        <v>3</v>
      </c>
      <c r="G81" s="8">
        <v>5</v>
      </c>
      <c r="H81" s="35"/>
      <c r="I81" s="35">
        <f>Tabela1[[#This Row],[Liczba (sztuki)]]*Tabela1[[#This Row],[Średnia cena]]</f>
        <v>0</v>
      </c>
    </row>
    <row r="82" spans="1:9" ht="56.25" hidden="1">
      <c r="A82" s="5">
        <v>67</v>
      </c>
      <c r="B82" s="1" t="s">
        <v>156</v>
      </c>
      <c r="C82" s="20" t="s">
        <v>31</v>
      </c>
      <c r="D82" s="8" t="s">
        <v>95</v>
      </c>
      <c r="E82" s="8" t="s">
        <v>93</v>
      </c>
      <c r="F82" s="8">
        <v>3</v>
      </c>
      <c r="G82" s="8">
        <v>7</v>
      </c>
      <c r="H82" s="35"/>
      <c r="I82" s="35">
        <f>Tabela1[[#This Row],[Liczba (sztuki)]]*Tabela1[[#This Row],[Średnia cena]]</f>
        <v>0</v>
      </c>
    </row>
    <row r="83" spans="1:9" ht="45" hidden="1">
      <c r="A83" s="5">
        <v>68</v>
      </c>
      <c r="B83" s="4" t="s">
        <v>59</v>
      </c>
      <c r="C83" s="6" t="s">
        <v>157</v>
      </c>
      <c r="D83" s="8" t="s">
        <v>95</v>
      </c>
      <c r="E83" s="8" t="s">
        <v>93</v>
      </c>
      <c r="F83" s="8">
        <v>3</v>
      </c>
      <c r="G83" s="8">
        <v>8</v>
      </c>
      <c r="H83" s="35"/>
      <c r="I83" s="35">
        <f>Tabela1[[#This Row],[Liczba (sztuki)]]*Tabela1[[#This Row],[Średnia cena]]</f>
        <v>0</v>
      </c>
    </row>
    <row r="84" spans="1:9" ht="45" hidden="1">
      <c r="A84" s="5">
        <v>69</v>
      </c>
      <c r="B84" s="10" t="s">
        <v>158</v>
      </c>
      <c r="C84" s="6" t="s">
        <v>159</v>
      </c>
      <c r="D84" s="8" t="s">
        <v>85</v>
      </c>
      <c r="E84" s="8" t="s">
        <v>98</v>
      </c>
      <c r="F84" s="8">
        <v>3</v>
      </c>
      <c r="G84" s="8">
        <v>1</v>
      </c>
      <c r="H84" s="35"/>
      <c r="I84" s="35">
        <f>Tabela1[[#This Row],[Liczba (sztuki)]]*Tabela1[[#This Row],[Średnia cena]]</f>
        <v>0</v>
      </c>
    </row>
    <row r="85" spans="1:9" ht="33.75">
      <c r="A85" s="5">
        <v>70</v>
      </c>
      <c r="B85" s="10" t="s">
        <v>160</v>
      </c>
      <c r="C85" s="6" t="s">
        <v>161</v>
      </c>
      <c r="D85" s="8" t="s">
        <v>89</v>
      </c>
      <c r="E85" s="8" t="s">
        <v>98</v>
      </c>
      <c r="F85" s="8">
        <v>2</v>
      </c>
      <c r="G85" s="8">
        <v>5</v>
      </c>
      <c r="H85" s="35">
        <v>10</v>
      </c>
      <c r="I85" s="35">
        <f>Tabela1[[#This Row],[Liczba (sztuki)]]*Tabela1[[#This Row],[Średnia cena]]</f>
        <v>50</v>
      </c>
    </row>
    <row r="86" spans="1:9" ht="45" hidden="1">
      <c r="A86" s="5">
        <v>71</v>
      </c>
      <c r="B86" s="17" t="s">
        <v>163</v>
      </c>
      <c r="C86" s="6" t="s">
        <v>162</v>
      </c>
      <c r="D86" s="8" t="s">
        <v>88</v>
      </c>
      <c r="E86" s="8" t="s">
        <v>98</v>
      </c>
      <c r="F86" s="8">
        <v>3</v>
      </c>
      <c r="G86" s="8">
        <v>3</v>
      </c>
      <c r="H86" s="35"/>
      <c r="I86" s="35">
        <f>Tabela1[[#This Row],[Liczba (sztuki)]]*Tabela1[[#This Row],[Średnia cena]]</f>
        <v>0</v>
      </c>
    </row>
    <row r="87" spans="1:9" ht="22.5" hidden="1">
      <c r="A87" s="5">
        <v>72</v>
      </c>
      <c r="B87" s="1" t="s">
        <v>81</v>
      </c>
      <c r="C87" s="6" t="s">
        <v>13</v>
      </c>
      <c r="D87" s="8" t="s">
        <v>87</v>
      </c>
      <c r="E87" s="8" t="s">
        <v>93</v>
      </c>
      <c r="F87" s="8">
        <v>3</v>
      </c>
      <c r="G87" s="8">
        <v>3</v>
      </c>
      <c r="H87" s="35"/>
      <c r="I87" s="35">
        <f>Tabela1[[#This Row],[Liczba (sztuki)]]*Tabela1[[#This Row],[Średnia cena]]</f>
        <v>0</v>
      </c>
    </row>
    <row r="88" spans="1:9" ht="45" hidden="1">
      <c r="A88" s="5">
        <v>73</v>
      </c>
      <c r="B88" s="1" t="s">
        <v>60</v>
      </c>
      <c r="C88" s="6" t="s">
        <v>164</v>
      </c>
      <c r="D88" s="8" t="s">
        <v>89</v>
      </c>
      <c r="E88" s="8" t="s">
        <v>98</v>
      </c>
      <c r="F88" s="8">
        <v>3</v>
      </c>
      <c r="G88" s="8">
        <v>4</v>
      </c>
      <c r="H88" s="35"/>
      <c r="I88" s="35">
        <f>Tabela1[[#This Row],[Liczba (sztuki)]]*Tabela1[[#This Row],[Średnia cena]]</f>
        <v>0</v>
      </c>
    </row>
    <row r="89" spans="1:9" ht="25.5" hidden="1">
      <c r="A89" s="5">
        <v>74</v>
      </c>
      <c r="B89" s="1" t="s">
        <v>61</v>
      </c>
      <c r="C89" s="6" t="s">
        <v>17</v>
      </c>
      <c r="D89" s="8" t="s">
        <v>87</v>
      </c>
      <c r="E89" s="8" t="s">
        <v>93</v>
      </c>
      <c r="F89" s="8">
        <v>3</v>
      </c>
      <c r="G89" s="8">
        <v>3</v>
      </c>
      <c r="H89" s="35"/>
      <c r="I89" s="35">
        <f>Tabela1[[#This Row],[Liczba (sztuki)]]*Tabela1[[#This Row],[Średnia cena]]</f>
        <v>0</v>
      </c>
    </row>
    <row r="90" spans="1:9" ht="36" hidden="1" customHeight="1">
      <c r="A90" s="5">
        <v>75</v>
      </c>
      <c r="B90" s="1" t="s">
        <v>62</v>
      </c>
      <c r="C90" s="5" t="s">
        <v>10</v>
      </c>
      <c r="D90" s="8" t="s">
        <v>85</v>
      </c>
      <c r="E90" s="8" t="s">
        <v>93</v>
      </c>
      <c r="F90" s="8">
        <v>3</v>
      </c>
      <c r="G90" s="8">
        <v>1</v>
      </c>
      <c r="H90" s="35"/>
      <c r="I90" s="35">
        <f>Tabela1[[#This Row],[Liczba (sztuki)]]*Tabela1[[#This Row],[Średnia cena]]</f>
        <v>0</v>
      </c>
    </row>
    <row r="91" spans="1:9" ht="67.5" hidden="1">
      <c r="A91" s="5">
        <v>76</v>
      </c>
      <c r="B91" s="4" t="s">
        <v>63</v>
      </c>
      <c r="C91" s="6" t="s">
        <v>165</v>
      </c>
      <c r="D91" s="8" t="s">
        <v>89</v>
      </c>
      <c r="E91" s="8" t="s">
        <v>98</v>
      </c>
      <c r="F91" s="8">
        <v>3</v>
      </c>
      <c r="G91" s="8">
        <v>4</v>
      </c>
      <c r="H91" s="35"/>
      <c r="I91" s="35">
        <f>Tabela1[[#This Row],[Liczba (sztuki)]]*Tabela1[[#This Row],[Średnia cena]]</f>
        <v>0</v>
      </c>
    </row>
    <row r="92" spans="1:9" ht="33.75" hidden="1">
      <c r="A92" s="5">
        <v>77</v>
      </c>
      <c r="B92" s="22" t="s">
        <v>64</v>
      </c>
      <c r="C92" s="6" t="s">
        <v>32</v>
      </c>
      <c r="D92" s="8" t="s">
        <v>89</v>
      </c>
      <c r="E92" s="8" t="s">
        <v>98</v>
      </c>
      <c r="F92" s="8">
        <v>3</v>
      </c>
      <c r="G92" s="8">
        <v>7</v>
      </c>
      <c r="H92" s="35"/>
      <c r="I92" s="35">
        <f>Tabela1[[#This Row],[Liczba (sztuki)]]*Tabela1[[#This Row],[Średnia cena]]</f>
        <v>0</v>
      </c>
    </row>
    <row r="93" spans="1:9" ht="67.5">
      <c r="A93" s="5">
        <v>78</v>
      </c>
      <c r="B93" s="4" t="s">
        <v>65</v>
      </c>
      <c r="C93" s="6" t="s">
        <v>166</v>
      </c>
      <c r="D93" s="8" t="s">
        <v>89</v>
      </c>
      <c r="E93" s="8" t="s">
        <v>98</v>
      </c>
      <c r="F93" s="8">
        <v>2</v>
      </c>
      <c r="G93" s="8">
        <v>9</v>
      </c>
      <c r="H93" s="35">
        <v>4</v>
      </c>
      <c r="I93" s="35">
        <f>Tabela1[[#This Row],[Liczba (sztuki)]]*Tabela1[[#This Row],[Średnia cena]]</f>
        <v>36</v>
      </c>
    </row>
    <row r="94" spans="1:9" ht="45">
      <c r="A94" s="5">
        <v>79</v>
      </c>
      <c r="B94" s="22" t="s">
        <v>66</v>
      </c>
      <c r="C94" s="2" t="s">
        <v>167</v>
      </c>
      <c r="D94" s="8" t="s">
        <v>89</v>
      </c>
      <c r="E94" s="8" t="s">
        <v>98</v>
      </c>
      <c r="F94" s="8">
        <v>2</v>
      </c>
      <c r="G94" s="8">
        <v>4</v>
      </c>
      <c r="H94" s="35">
        <v>10</v>
      </c>
      <c r="I94" s="35">
        <f>Tabela1[[#This Row],[Liczba (sztuki)]]*Tabela1[[#This Row],[Średnia cena]]</f>
        <v>40</v>
      </c>
    </row>
    <row r="95" spans="1:9" ht="45" hidden="1">
      <c r="A95" s="5"/>
      <c r="B95" s="23" t="s">
        <v>33</v>
      </c>
      <c r="C95" s="18" t="s">
        <v>168</v>
      </c>
      <c r="D95" s="8" t="s">
        <v>89</v>
      </c>
      <c r="E95" s="8" t="s">
        <v>98</v>
      </c>
      <c r="F95" s="8">
        <v>7</v>
      </c>
      <c r="G95" s="8">
        <v>18</v>
      </c>
      <c r="H95" s="35"/>
      <c r="I95" s="35">
        <f>Tabela1[[#This Row],[Liczba (sztuki)]]*Tabela1[[#This Row],[Średnia cena]]</f>
        <v>0</v>
      </c>
    </row>
    <row r="96" spans="1:9" ht="45">
      <c r="A96" s="5"/>
      <c r="B96" s="24" t="s">
        <v>67</v>
      </c>
      <c r="C96" s="18" t="s">
        <v>169</v>
      </c>
      <c r="D96" s="8" t="s">
        <v>96</v>
      </c>
      <c r="E96" s="8" t="s">
        <v>98</v>
      </c>
      <c r="F96" s="8">
        <v>2</v>
      </c>
      <c r="G96" s="8">
        <v>35</v>
      </c>
      <c r="H96" s="35">
        <v>0.5</v>
      </c>
      <c r="I96" s="35">
        <f>Tabela1[[#This Row],[Liczba (sztuki)]]*Tabela1[[#This Row],[Średnia cena]]</f>
        <v>17.5</v>
      </c>
    </row>
    <row r="97" spans="1:10" ht="45" hidden="1">
      <c r="A97" s="5"/>
      <c r="B97" s="24" t="s">
        <v>68</v>
      </c>
      <c r="C97" s="18" t="s">
        <v>169</v>
      </c>
      <c r="D97" s="8" t="s">
        <v>96</v>
      </c>
      <c r="E97" s="8" t="s">
        <v>98</v>
      </c>
      <c r="F97" s="8">
        <v>6</v>
      </c>
      <c r="G97" s="8">
        <v>15</v>
      </c>
      <c r="H97" s="35"/>
      <c r="I97" s="35">
        <f>Tabela1[[#This Row],[Liczba (sztuki)]]*Tabela1[[#This Row],[Średnia cena]]</f>
        <v>0</v>
      </c>
    </row>
    <row r="98" spans="1:10" ht="45">
      <c r="A98" s="5"/>
      <c r="B98" s="24" t="s">
        <v>69</v>
      </c>
      <c r="C98" s="18" t="s">
        <v>170</v>
      </c>
      <c r="D98" s="8" t="s">
        <v>96</v>
      </c>
      <c r="E98" s="8" t="s">
        <v>98</v>
      </c>
      <c r="F98" s="8">
        <v>2</v>
      </c>
      <c r="G98" s="8">
        <v>15</v>
      </c>
      <c r="H98" s="35">
        <v>2</v>
      </c>
      <c r="I98" s="35">
        <f>Tabela1[[#This Row],[Liczba (sztuki)]]*Tabela1[[#This Row],[Średnia cena]]</f>
        <v>30</v>
      </c>
    </row>
    <row r="99" spans="1:10" ht="33.75" hidden="1">
      <c r="A99" s="5"/>
      <c r="B99" s="24" t="s">
        <v>70</v>
      </c>
      <c r="C99" s="18" t="s">
        <v>171</v>
      </c>
      <c r="D99" s="8" t="s">
        <v>96</v>
      </c>
      <c r="E99" s="8" t="s">
        <v>98</v>
      </c>
      <c r="F99" s="8">
        <v>5</v>
      </c>
      <c r="G99" s="8">
        <v>45</v>
      </c>
      <c r="H99" s="35"/>
      <c r="I99" s="35">
        <f>Tabela1[[#This Row],[Liczba (sztuki)]]*Tabela1[[#This Row],[Średnia cena]]</f>
        <v>0</v>
      </c>
    </row>
    <row r="100" spans="1:10" ht="42.75" customHeight="1">
      <c r="A100" s="5"/>
      <c r="B100" s="25" t="s">
        <v>71</v>
      </c>
      <c r="C100" s="18" t="s">
        <v>172</v>
      </c>
      <c r="D100" s="8" t="s">
        <v>96</v>
      </c>
      <c r="E100" s="8" t="s">
        <v>98</v>
      </c>
      <c r="F100" s="8">
        <v>2</v>
      </c>
      <c r="G100" s="8">
        <v>27</v>
      </c>
      <c r="H100" s="35">
        <v>0.5</v>
      </c>
      <c r="I100" s="35">
        <f>Tabela1[[#This Row],[Liczba (sztuki)]]*Tabela1[[#This Row],[Średnia cena]]</f>
        <v>13.5</v>
      </c>
    </row>
    <row r="101" spans="1:10" ht="33.75">
      <c r="A101" s="5"/>
      <c r="B101" s="23" t="s">
        <v>34</v>
      </c>
      <c r="C101" s="18" t="s">
        <v>173</v>
      </c>
      <c r="D101" s="8" t="s">
        <v>96</v>
      </c>
      <c r="E101" s="8" t="s">
        <v>98</v>
      </c>
      <c r="F101" s="8">
        <v>2</v>
      </c>
      <c r="G101" s="8">
        <v>39</v>
      </c>
      <c r="H101" s="35">
        <v>1.5</v>
      </c>
      <c r="I101" s="35">
        <f>Tabela1[[#This Row],[Liczba (sztuki)]]*Tabela1[[#This Row],[Średnia cena]]</f>
        <v>58.5</v>
      </c>
    </row>
    <row r="102" spans="1:10" ht="33.75">
      <c r="A102" s="28"/>
      <c r="B102" s="24" t="s">
        <v>72</v>
      </c>
      <c r="C102" s="29" t="s">
        <v>174</v>
      </c>
      <c r="D102" s="8" t="s">
        <v>96</v>
      </c>
      <c r="E102" s="8" t="s">
        <v>98</v>
      </c>
      <c r="F102" s="8">
        <v>2</v>
      </c>
      <c r="G102" s="8">
        <v>21</v>
      </c>
      <c r="H102" s="35">
        <v>2.5</v>
      </c>
      <c r="I102" s="35">
        <f>Tabela1[[#This Row],[Liczba (sztuki)]]*Tabela1[[#This Row],[Średnia cena]]</f>
        <v>52.5</v>
      </c>
    </row>
    <row r="103" spans="1:10" ht="24">
      <c r="A103" s="30" t="s">
        <v>102</v>
      </c>
      <c r="B103" s="31"/>
      <c r="C103" s="32"/>
      <c r="D103" s="33"/>
      <c r="E103" s="33"/>
      <c r="F103" s="34">
        <f>SUBTOTAL(103,[Strefa])</f>
        <v>53</v>
      </c>
      <c r="G103" s="34">
        <f>SUBTOTAL(109,[Liczba (sztuki)])</f>
        <v>434</v>
      </c>
      <c r="H103" s="36">
        <f>SUBTOTAL(101,[Średnia cena])</f>
        <v>24.339622641509433</v>
      </c>
      <c r="I103" s="34">
        <f>SUBTOTAL(109,[Suma])</f>
        <v>7143</v>
      </c>
      <c r="J103" s="38"/>
    </row>
    <row r="104" spans="1:10">
      <c r="F104" t="s">
        <v>176</v>
      </c>
      <c r="G104" t="s">
        <v>102</v>
      </c>
      <c r="H104" t="s">
        <v>177</v>
      </c>
      <c r="I104" t="s">
        <v>102</v>
      </c>
    </row>
  </sheetData>
  <dataValidations count="1">
    <dataValidation type="list" allowBlank="1" showInputMessage="1" showErrorMessage="1" sqref="D2:D40 D43:D102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40" t="s">
        <v>94</v>
      </c>
    </row>
    <row r="4" spans="1:7">
      <c r="B4">
        <v>1</v>
      </c>
      <c r="D4">
        <v>2</v>
      </c>
      <c r="F4" t="s">
        <v>184</v>
      </c>
      <c r="G4" t="s">
        <v>183</v>
      </c>
    </row>
    <row r="5" spans="1:7">
      <c r="A5" s="40" t="s">
        <v>182</v>
      </c>
      <c r="B5" t="s">
        <v>185</v>
      </c>
      <c r="C5" t="s">
        <v>180</v>
      </c>
      <c r="D5" t="s">
        <v>185</v>
      </c>
      <c r="E5" t="s">
        <v>180</v>
      </c>
    </row>
    <row r="6" spans="1:7">
      <c r="A6" s="41" t="s">
        <v>89</v>
      </c>
      <c r="B6" s="42"/>
      <c r="C6" s="43"/>
      <c r="D6" s="42">
        <v>56</v>
      </c>
      <c r="E6" s="42">
        <v>431</v>
      </c>
      <c r="F6" s="42">
        <v>56</v>
      </c>
      <c r="G6" s="42">
        <v>431</v>
      </c>
    </row>
    <row r="7" spans="1:7">
      <c r="A7" s="41" t="s">
        <v>96</v>
      </c>
      <c r="B7" s="42"/>
      <c r="C7" s="43"/>
      <c r="D7" s="42">
        <v>137</v>
      </c>
      <c r="E7" s="42">
        <v>172</v>
      </c>
      <c r="F7" s="42">
        <v>137</v>
      </c>
      <c r="G7" s="42">
        <v>172</v>
      </c>
    </row>
    <row r="8" spans="1:7">
      <c r="A8" s="41" t="s">
        <v>91</v>
      </c>
      <c r="B8" s="42"/>
      <c r="C8" s="43"/>
      <c r="D8" s="42">
        <v>24</v>
      </c>
      <c r="E8" s="42">
        <v>1470</v>
      </c>
      <c r="F8" s="42">
        <v>24</v>
      </c>
      <c r="G8" s="42">
        <v>1470</v>
      </c>
    </row>
    <row r="9" spans="1:7">
      <c r="A9" s="41" t="s">
        <v>85</v>
      </c>
      <c r="B9" s="42">
        <v>24</v>
      </c>
      <c r="C9" s="43">
        <v>255</v>
      </c>
      <c r="D9" s="42">
        <v>76</v>
      </c>
      <c r="E9" s="42">
        <v>2750</v>
      </c>
      <c r="F9" s="42">
        <v>100</v>
      </c>
      <c r="G9" s="42">
        <v>3005</v>
      </c>
    </row>
    <row r="10" spans="1:7">
      <c r="A10" s="41" t="s">
        <v>86</v>
      </c>
      <c r="B10" s="42"/>
      <c r="C10" s="43"/>
      <c r="D10" s="42">
        <v>11</v>
      </c>
      <c r="E10" s="42">
        <v>235</v>
      </c>
      <c r="F10" s="42">
        <v>11</v>
      </c>
      <c r="G10" s="42">
        <v>235</v>
      </c>
    </row>
    <row r="11" spans="1:7">
      <c r="A11" s="41" t="s">
        <v>87</v>
      </c>
      <c r="B11" s="42">
        <v>8</v>
      </c>
      <c r="C11" s="43">
        <v>120</v>
      </c>
      <c r="D11" s="42">
        <v>70</v>
      </c>
      <c r="E11" s="42">
        <v>1483</v>
      </c>
      <c r="F11" s="42">
        <v>78</v>
      </c>
      <c r="G11" s="42">
        <v>1603</v>
      </c>
    </row>
    <row r="12" spans="1:7">
      <c r="A12" s="41" t="s">
        <v>88</v>
      </c>
      <c r="B12" s="42">
        <v>20</v>
      </c>
      <c r="C12" s="43">
        <v>147</v>
      </c>
      <c r="D12" s="42">
        <v>8</v>
      </c>
      <c r="E12" s="42">
        <v>80</v>
      </c>
      <c r="F12" s="42">
        <v>28</v>
      </c>
      <c r="G12" s="42">
        <v>227</v>
      </c>
    </row>
    <row r="13" spans="1:7">
      <c r="A13" s="41" t="s">
        <v>181</v>
      </c>
      <c r="B13" s="39">
        <v>52</v>
      </c>
      <c r="C13" s="39">
        <v>522</v>
      </c>
      <c r="D13" s="39">
        <v>382</v>
      </c>
      <c r="E13" s="39">
        <v>6621</v>
      </c>
      <c r="F13" s="39">
        <v>434</v>
      </c>
      <c r="G13" s="39">
        <v>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Zestawienie</vt:lpstr>
      <vt:lpstr>Statystyki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2016-02-25T20:30:09Z</dcterms:modified>
</cp:coreProperties>
</file>