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24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Pompy i ogrzewanie" sheetId="30" r:id="rId20"/>
    <sheet name="Drzwi" sheetId="28" r:id="rId21"/>
    <sheet name="Zwrot VAT" sheetId="22" r:id="rId22"/>
    <sheet name="Palety" sheetId="21" r:id="rId23"/>
    <sheet name="Brama garazowa" sheetId="16" r:id="rId24"/>
    <sheet name="Harmonogram2013" sheetId="26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5" i="21"/>
  <c r="H22" s="1"/>
  <c r="H19"/>
  <c r="H18"/>
  <c r="F22"/>
  <c r="G22"/>
  <c r="E22"/>
  <c r="H17"/>
  <c r="H16"/>
  <c r="H7"/>
  <c r="H8"/>
  <c r="H9"/>
  <c r="H10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<sst xmlns="http://schemas.openxmlformats.org/spreadsheetml/2006/main" count="1326" uniqueCount="641">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</sst>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</cellXfs>
  <cellStyles count="2">
    <cellStyle name="Hiperłącze" xfId="1" builtinId="8"/>
    <cellStyle name="Normalny" xfId="0" builtinId="0"/>
  </cellStyles>
  <dxfs count="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9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7973504"/>
        <c:axId val="67975040"/>
      </c:lineChart>
      <c:catAx>
        <c:axId val="67973504"/>
        <c:scaling>
          <c:orientation val="minMax"/>
        </c:scaling>
        <c:axPos val="b"/>
        <c:numFmt formatCode="yyyy/mm/dd" sourceLinked="1"/>
        <c:tickLblPos val="nextTo"/>
        <c:crossAx val="67975040"/>
        <c:crosses val="autoZero"/>
        <c:lblAlgn val="ctr"/>
        <c:lblOffset val="100"/>
      </c:catAx>
      <c:valAx>
        <c:axId val="6797504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797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496"/>
          <c:y val="0.29353966170895907"/>
          <c:w val="0.11894812645906698"/>
          <c:h val="0.22334823203957854"/>
        </c:manualLayout>
      </c:layout>
    </c:legend>
    <c:plotVisOnly val="1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71625344"/>
        <c:axId val="85332352"/>
      </c:lineChart>
      <c:dateAx>
        <c:axId val="71625344"/>
        <c:scaling>
          <c:orientation val="minMax"/>
        </c:scaling>
        <c:axPos val="b"/>
        <c:numFmt formatCode="yyyy/mm/dd" sourceLinked="1"/>
        <c:tickLblPos val="nextTo"/>
        <c:crossAx val="85332352"/>
        <c:crosses val="autoZero"/>
        <c:auto val="1"/>
        <c:lblOffset val="100"/>
      </c:dateAx>
      <c:valAx>
        <c:axId val="8533235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7162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71697536"/>
        <c:axId val="71699072"/>
      </c:lineChart>
      <c:dateAx>
        <c:axId val="71697536"/>
        <c:scaling>
          <c:orientation val="minMax"/>
        </c:scaling>
        <c:axPos val="b"/>
        <c:numFmt formatCode="yyyy/mm/dd" sourceLinked="1"/>
        <c:tickLblPos val="nextTo"/>
        <c:crossAx val="71699072"/>
        <c:crosses val="autoZero"/>
        <c:auto val="1"/>
        <c:lblOffset val="100"/>
      </c:dateAx>
      <c:valAx>
        <c:axId val="7169907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7169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71899392"/>
        <c:axId val="71909376"/>
      </c:lineChart>
      <c:dateAx>
        <c:axId val="71899392"/>
        <c:scaling>
          <c:orientation val="minMax"/>
        </c:scaling>
        <c:axPos val="b"/>
        <c:numFmt formatCode="yyyy/mm/dd" sourceLinked="1"/>
        <c:majorTickMark val="in"/>
        <c:tickLblPos val="nextTo"/>
        <c:crossAx val="71909376"/>
        <c:crosses val="autoZero"/>
        <c:auto val="1"/>
        <c:lblOffset val="100"/>
      </c:dateAx>
      <c:valAx>
        <c:axId val="71909376"/>
        <c:scaling>
          <c:orientation val="minMax"/>
        </c:scaling>
        <c:axPos val="l"/>
        <c:majorGridlines/>
        <c:numFmt formatCode="General" sourceLinked="1"/>
        <c:tickLblPos val="nextTo"/>
        <c:crossAx val="7189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19"/>
          <c:y val="3.2882035578886533E-2"/>
          <c:w val="0.65643820838184763"/>
          <c:h val="0.63861876640420823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71983488"/>
        <c:axId val="71985024"/>
      </c:lineChart>
      <c:dateAx>
        <c:axId val="71983488"/>
        <c:scaling>
          <c:orientation val="minMax"/>
        </c:scaling>
        <c:axPos val="b"/>
        <c:numFmt formatCode="yyyy/mm/dd" sourceLinked="1"/>
        <c:majorTickMark val="in"/>
        <c:tickLblPos val="nextTo"/>
        <c:crossAx val="71985024"/>
        <c:crosses val="autoZero"/>
        <c:auto val="1"/>
        <c:lblOffset val="100"/>
      </c:dateAx>
      <c:valAx>
        <c:axId val="7198502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1983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85" dataDxfId="183" headerRowBorderDxfId="184" tableBorderDxfId="182" totalsRowBorderDxfId="181">
  <autoFilter ref="A1:F43"/>
  <tableColumns count="6">
    <tableColumn id="1" name="Id" dataDxfId="180"/>
    <tableColumn id="2" name="Priorytet" dataDxfId="179"/>
    <tableColumn id="3" name="Rozmiar" dataDxfId="178"/>
    <tableColumn id="4" name="Nr Sprintu" dataDxfId="177"/>
    <tableColumn id="5" name="Chcę" dataDxfId="176"/>
    <tableColumn id="6" name="Aby" dataDxfId="17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73" tableBorderDxfId="72" totalsRowBorderDxfId="71">
  <autoFilter ref="A2:D13"/>
  <tableColumns count="4">
    <tableColumn id="1" name="Lp" dataDxfId="70"/>
    <tableColumn id="2" name="Status" dataDxfId="69"/>
    <tableColumn id="3" name="Realizator" dataDxfId="68"/>
    <tableColumn id="4" name="Zadanie" dataDxfId="6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66" tableBorderDxfId="65" totalsRowBorderDxfId="64">
  <autoFilter ref="A2:D28"/>
  <tableColumns count="4">
    <tableColumn id="1" name="Lp" dataDxfId="63"/>
    <tableColumn id="2" name="Status" dataDxfId="62"/>
    <tableColumn id="3" name="Realizator" dataDxfId="61"/>
    <tableColumn id="4" name="Zadanie" dataDxfId="6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59" dataDxfId="57" headerRowBorderDxfId="58" tableBorderDxfId="56" totalsRowBorderDxfId="55">
  <autoFilter ref="A3:D19"/>
  <tableColumns count="4">
    <tableColumn id="1" name="Lp" dataDxfId="54"/>
    <tableColumn id="2" name="Status" dataDxfId="53"/>
    <tableColumn id="3" name="Realizator" dataDxfId="52"/>
    <tableColumn id="4" name="Zadanie" dataDxfId="5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50" tableBorderDxfId="49" totalsRowBorderDxfId="48">
  <autoFilter ref="A4:D20">
    <filterColumn colId="1"/>
  </autoFilter>
  <tableColumns count="4">
    <tableColumn id="1" name="Lp" dataDxfId="47"/>
    <tableColumn id="2" name="Kolumna1" dataDxfId="46"/>
    <tableColumn id="3" name="Realizator" dataDxfId="45"/>
    <tableColumn id="4" name="Zadanie" dataDxfId="4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43" tableBorderDxfId="42" totalsRowBorderDxfId="41">
  <autoFilter ref="B4:F29">
    <filterColumn colId="3"/>
  </autoFilter>
  <tableColumns count="5">
    <tableColumn id="1" name="Lp" dataDxfId="40"/>
    <tableColumn id="2" name="Status" dataDxfId="39"/>
    <tableColumn id="3" name="Realizator" dataDxfId="38"/>
    <tableColumn id="5" name="Zakres" dataDxfId="37"/>
    <tableColumn id="4" name="Zadanie" dataDxfId="3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35" tableBorderDxfId="34" totalsRowBorderDxfId="33">
  <autoFilter ref="B2:F24"/>
  <tableColumns count="5">
    <tableColumn id="1" name="Lp" dataDxfId="32"/>
    <tableColumn id="2" name="Status" dataDxfId="31"/>
    <tableColumn id="3" name="Realizator" dataDxfId="30"/>
    <tableColumn id="5" name="Zakres" dataDxfId="29"/>
    <tableColumn id="4" name="Zadanie" dataDxfId="2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27" tableBorderDxfId="26" totalsRowBorderDxfId="25">
  <autoFilter ref="B3:G29">
    <filterColumn colId="5"/>
  </autoFilter>
  <tableColumns count="6">
    <tableColumn id="1" name="Lp" dataDxfId="24"/>
    <tableColumn id="2" name="Status" dataDxfId="23"/>
    <tableColumn id="3" name="Realizator" dataDxfId="22"/>
    <tableColumn id="5" name="Zakres" dataDxfId="21"/>
    <tableColumn id="4" name="Zadanie" dataDxfId="20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19" dataDxfId="17" headerRowBorderDxfId="18" tableBorderDxfId="16" totalsRowBorderDxfId="15">
  <autoFilter ref="B2:F27"/>
  <tableColumns count="5">
    <tableColumn id="1" name="Kolumna1" dataDxfId="14"/>
    <tableColumn id="2" name="Kolumna2" dataDxfId="13"/>
    <tableColumn id="3" name="Kolumna3" dataDxfId="12"/>
    <tableColumn id="4" name="Kolumna4" dataDxfId="11"/>
    <tableColumn id="5" name="Kolumna5" dataDxfId="10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9" dataDxfId="7" headerRowBorderDxfId="8" tableBorderDxfId="6" totalsRowBorderDxfId="5">
  <autoFilter ref="B4:F24"/>
  <tableColumns count="5">
    <tableColumn id="1" name="SP" dataDxfId="4"/>
    <tableColumn id="2" name="Status" dataDxfId="3"/>
    <tableColumn id="3" name="Realizator" dataDxfId="2"/>
    <tableColumn id="4" name="Zakres" dataDxfId="1"/>
    <tableColumn id="5" name="Zadanie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74" dataDxfId="173">
  <autoFilter ref="A4:F20"/>
  <tableColumns count="6">
    <tableColumn id="1" name="Id" dataDxfId="172"/>
    <tableColumn id="2" name="Status" dataDxfId="171"/>
    <tableColumn id="3" name="Realizator" dataDxfId="170"/>
    <tableColumn id="4" name="Rozmiar początkowy [h]" dataDxfId="169"/>
    <tableColumn id="5" name="Pozostało [h]" dataDxfId="168"/>
    <tableColumn id="6" name="Zadanie" dataDxfId="16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66" dataDxfId="165" tableBorderDxfId="164">
  <autoFilter ref="A4:F23"/>
  <tableColumns count="6">
    <tableColumn id="1" name="Id" totalsRowLabel="suma" dataDxfId="163" totalsRowDxfId="162"/>
    <tableColumn id="2" name="Status" dataDxfId="161" totalsRowDxfId="160"/>
    <tableColumn id="3" name="Realizator" dataDxfId="159" totalsRowDxfId="158"/>
    <tableColumn id="4" name="Rozmiar początkowy [h]" totalsRowFunction="custom" dataDxfId="157" totalsRowDxfId="156">
      <totalsRowFormula>SUM([Rozmiar początkowy '[h']])</totalsRowFormula>
    </tableColumn>
    <tableColumn id="5" name="Pozostało [h]" totalsRowFunction="custom" dataDxfId="155" totalsRowDxfId="154">
      <totalsRowFormula>SUM([Pozostało '[h']])</totalsRowFormula>
    </tableColumn>
    <tableColumn id="6" name="Zadanie" dataDxfId="153" totalsRowDxfId="15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51" dataDxfId="149" headerRowBorderDxfId="150" tableBorderDxfId="148" totalsRowBorderDxfId="147">
  <autoFilter ref="A6:F29"/>
  <tableColumns count="6">
    <tableColumn id="1" name="Id" dataDxfId="146"/>
    <tableColumn id="2" name="Status" dataDxfId="145"/>
    <tableColumn id="3" name="Realizator" dataDxfId="144"/>
    <tableColumn id="4" name="Rozmiar początkowy [h]" dataDxfId="143"/>
    <tableColumn id="5" name="Pozostało [h]" dataDxfId="142"/>
    <tableColumn id="6" name="Zadanie" dataDxfId="14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40" dataDxfId="138" headerRowBorderDxfId="139" tableBorderDxfId="137" totalsRowBorderDxfId="136">
  <autoFilter ref="A5:F15"/>
  <tableColumns count="6">
    <tableColumn id="1" name="Kolumna1" dataDxfId="135" totalsRowDxfId="134"/>
    <tableColumn id="2" name="Sprzedać mieszkanie." dataDxfId="133" totalsRowDxfId="132"/>
    <tableColumn id="3" name="Realizator" dataDxfId="131" totalsRowDxfId="130"/>
    <tableColumn id="4" name="Rozmiar początkowy [h]" totalsRowFunction="sum" dataDxfId="129" totalsRowDxfId="128"/>
    <tableColumn id="5" name="Pozostało [h]" totalsRowFunction="sum" dataDxfId="127" totalsRowDxfId="126"/>
    <tableColumn id="6" name="Zadanie" dataDxfId="125" totalsRowDxfId="1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23" dataDxfId="121" headerRowBorderDxfId="122" tableBorderDxfId="120" totalsRowBorderDxfId="119">
  <autoFilter ref="A5:F29"/>
  <tableColumns count="6">
    <tableColumn id="1" name="Kolumna1" dataDxfId="118" totalsRowDxfId="117"/>
    <tableColumn id="2" name="Status" dataDxfId="116" totalsRowDxfId="115"/>
    <tableColumn id="3" name="Realizator" dataDxfId="114" totalsRowDxfId="113"/>
    <tableColumn id="4" name="Rozmiar &#10;początkowy [h]" totalsRowFunction="sum" dataDxfId="112" totalsRowDxfId="111"/>
    <tableColumn id="5" name="Pozo-&#10;stało [h]" totalsRowFunction="sum" dataDxfId="110" totalsRowDxfId="109"/>
    <tableColumn id="6" name="Zadanie" dataDxfId="108" totalsRowDxfId="10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06" dataDxfId="104" headerRowBorderDxfId="105" tableBorderDxfId="103" totalsRowBorderDxfId="102">
  <autoFilter ref="A5:F48"/>
  <tableColumns count="6">
    <tableColumn id="1" name="Kolumna1" dataDxfId="101" totalsRowDxfId="100"/>
    <tableColumn id="2" name="Status" dataDxfId="99" totalsRowDxfId="98"/>
    <tableColumn id="3" name="Realizator" dataDxfId="97" totalsRowDxfId="96"/>
    <tableColumn id="4" name="Rozmiar &#10;początkowy [h]" totalsRowFunction="sum" dataDxfId="95" totalsRowDxfId="94"/>
    <tableColumn id="5" name="Pozo-&#10;stało [h]" totalsRowFunction="sum" dataDxfId="93" totalsRowDxfId="92"/>
    <tableColumn id="6" name="Zadanie" dataDxfId="91" totalsRowDxfId="9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88" headerRowBorderDxfId="89" tableBorderDxfId="87" totalsRowBorderDxfId="86">
  <autoFilter ref="A5:F23"/>
  <tableColumns count="6">
    <tableColumn id="1" name="Lp" dataDxfId="85"/>
    <tableColumn id="2" name="Status" dataDxfId="84"/>
    <tableColumn id="3" name="Realizator" dataDxfId="83"/>
    <tableColumn id="4" name="Rozmiar &#10;początkowy [h]" dataDxfId="82"/>
    <tableColumn id="5" name="Pozo-&#10;stało [h]" dataDxfId="8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80" tableBorderDxfId="79" totalsRowBorderDxfId="78">
  <autoFilter ref="A3:D10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</row>
    <row r="5" spans="2:7">
      <c r="B5" s="42"/>
      <c r="C5" s="42" t="s">
        <v>71</v>
      </c>
      <c r="D5" s="174" t="s">
        <v>73</v>
      </c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549</v>
      </c>
    </row>
    <row r="8" spans="2:7">
      <c r="B8" s="173"/>
      <c r="C8" s="173"/>
      <c r="D8" s="174"/>
      <c r="E8" s="180" t="s">
        <v>530</v>
      </c>
      <c r="F8" s="175" t="s">
        <v>550</v>
      </c>
    </row>
    <row r="9" spans="2:7">
      <c r="B9" s="173"/>
      <c r="C9" s="173"/>
      <c r="D9" s="174"/>
      <c r="E9" s="180"/>
      <c r="F9" s="175" t="s">
        <v>551</v>
      </c>
    </row>
    <row r="10" spans="2:7">
      <c r="B10" s="42"/>
      <c r="C10" s="42"/>
      <c r="D10" s="174"/>
      <c r="E10" s="45"/>
      <c r="F10" s="175" t="s">
        <v>552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553</v>
      </c>
      <c r="F13" s="111" t="s">
        <v>554</v>
      </c>
    </row>
    <row r="14" spans="2:7">
      <c r="B14" s="173"/>
      <c r="C14" s="173" t="s">
        <v>71</v>
      </c>
      <c r="D14" s="174"/>
      <c r="E14" s="180"/>
      <c r="F14" s="175" t="s">
        <v>557</v>
      </c>
    </row>
    <row r="15" spans="2:7">
      <c r="B15" s="42"/>
      <c r="C15" s="42"/>
      <c r="D15" s="174"/>
      <c r="E15" s="44" t="s">
        <v>555</v>
      </c>
      <c r="F15" s="111" t="s">
        <v>556</v>
      </c>
    </row>
    <row r="16" spans="2:7">
      <c r="B16" s="173"/>
      <c r="C16" s="173" t="s">
        <v>71</v>
      </c>
      <c r="D16" s="44" t="s">
        <v>73</v>
      </c>
      <c r="E16" s="180" t="s">
        <v>558</v>
      </c>
      <c r="F16" s="175" t="s">
        <v>559</v>
      </c>
    </row>
    <row r="17" spans="2:6">
      <c r="B17" s="42"/>
      <c r="C17" s="42" t="s">
        <v>71</v>
      </c>
      <c r="D17" s="44" t="s">
        <v>73</v>
      </c>
      <c r="E17" s="44" t="s">
        <v>560</v>
      </c>
      <c r="F17" s="111" t="s">
        <v>561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507</v>
      </c>
      <c r="F2" s="232" t="s">
        <v>12</v>
      </c>
    </row>
    <row r="3" spans="2:6">
      <c r="B3" s="235"/>
      <c r="C3" s="240"/>
      <c r="D3" s="235"/>
      <c r="E3" s="236" t="s">
        <v>530</v>
      </c>
      <c r="F3" s="237" t="s">
        <v>550</v>
      </c>
    </row>
    <row r="4" spans="2:6">
      <c r="B4" s="174"/>
      <c r="C4" s="173"/>
      <c r="D4" s="174"/>
      <c r="E4" s="236" t="s">
        <v>530</v>
      </c>
      <c r="F4" s="238" t="s">
        <v>551</v>
      </c>
    </row>
    <row r="5" spans="2:6">
      <c r="B5" s="233"/>
      <c r="C5" s="234"/>
      <c r="D5" s="235"/>
      <c r="E5" s="236" t="s">
        <v>530</v>
      </c>
      <c r="F5" s="237" t="s">
        <v>552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573</v>
      </c>
      <c r="F7" s="239" t="s">
        <v>442</v>
      </c>
    </row>
    <row r="8" spans="2:6">
      <c r="B8" s="235"/>
      <c r="C8" s="240"/>
      <c r="D8" s="235" t="s">
        <v>72</v>
      </c>
      <c r="E8" s="236" t="s">
        <v>573</v>
      </c>
      <c r="F8" s="239" t="s">
        <v>567</v>
      </c>
    </row>
    <row r="9" spans="2:6">
      <c r="B9" s="235"/>
      <c r="C9" s="240"/>
      <c r="D9" s="235" t="s">
        <v>72</v>
      </c>
      <c r="E9" s="236" t="s">
        <v>573</v>
      </c>
      <c r="F9" s="239" t="s">
        <v>566</v>
      </c>
    </row>
    <row r="10" spans="2:6">
      <c r="B10" s="44"/>
      <c r="C10" s="42" t="s">
        <v>71</v>
      </c>
      <c r="D10" s="235" t="s">
        <v>72</v>
      </c>
      <c r="E10" s="44" t="s">
        <v>555</v>
      </c>
      <c r="F10" s="241" t="s">
        <v>556</v>
      </c>
    </row>
    <row r="11" spans="2:6">
      <c r="B11" s="235"/>
      <c r="C11" s="234" t="s">
        <v>71</v>
      </c>
      <c r="D11" s="233" t="s">
        <v>174</v>
      </c>
      <c r="E11" s="236" t="s">
        <v>555</v>
      </c>
      <c r="F11" s="237" t="s">
        <v>574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579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575</v>
      </c>
    </row>
    <row r="15" spans="2:6">
      <c r="B15" s="174"/>
      <c r="C15" s="42" t="s">
        <v>71</v>
      </c>
      <c r="D15" s="233" t="s">
        <v>73</v>
      </c>
      <c r="E15" s="236" t="s">
        <v>572</v>
      </c>
      <c r="F15" s="238" t="s">
        <v>580</v>
      </c>
    </row>
    <row r="16" spans="2:6">
      <c r="B16" s="235"/>
      <c r="C16" s="42" t="s">
        <v>71</v>
      </c>
      <c r="D16" s="233" t="s">
        <v>73</v>
      </c>
      <c r="E16" s="236" t="s">
        <v>572</v>
      </c>
      <c r="F16" s="237" t="s">
        <v>576</v>
      </c>
    </row>
    <row r="17" spans="2:6">
      <c r="B17" s="235"/>
      <c r="C17" s="42" t="s">
        <v>71</v>
      </c>
      <c r="D17" s="233" t="s">
        <v>73</v>
      </c>
      <c r="E17" s="236" t="s">
        <v>577</v>
      </c>
      <c r="F17" s="238" t="s">
        <v>578</v>
      </c>
    </row>
    <row r="18" spans="2:6">
      <c r="B18" s="44"/>
      <c r="C18" s="42" t="s">
        <v>71</v>
      </c>
      <c r="D18" s="233" t="s">
        <v>73</v>
      </c>
      <c r="E18" s="236" t="s">
        <v>572</v>
      </c>
      <c r="F18" s="241" t="s">
        <v>568</v>
      </c>
    </row>
    <row r="19" spans="2:6">
      <c r="B19" s="233"/>
      <c r="C19" s="42" t="s">
        <v>71</v>
      </c>
      <c r="D19" s="233" t="s">
        <v>73</v>
      </c>
      <c r="E19" s="236" t="s">
        <v>572</v>
      </c>
      <c r="F19" s="239" t="s">
        <v>569</v>
      </c>
    </row>
    <row r="20" spans="2:6">
      <c r="B20" s="174"/>
      <c r="C20" s="42"/>
      <c r="D20" s="44" t="s">
        <v>72</v>
      </c>
      <c r="E20" s="236" t="s">
        <v>572</v>
      </c>
      <c r="F20" s="238" t="s">
        <v>570</v>
      </c>
    </row>
    <row r="21" spans="2:6">
      <c r="B21" s="235"/>
      <c r="C21" s="234" t="s">
        <v>71</v>
      </c>
      <c r="D21" s="235"/>
      <c r="E21" s="236" t="s">
        <v>572</v>
      </c>
      <c r="F21" s="237" t="s">
        <v>571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592</v>
      </c>
      <c r="D2" s="170" t="s">
        <v>593</v>
      </c>
      <c r="E2" s="247" t="s">
        <v>594</v>
      </c>
      <c r="F2" s="171" t="s">
        <v>595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507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572</v>
      </c>
      <c r="F4" s="111" t="s">
        <v>596</v>
      </c>
    </row>
    <row r="5" spans="2:6">
      <c r="B5" s="42">
        <v>2</v>
      </c>
      <c r="C5" s="42" t="s">
        <v>618</v>
      </c>
      <c r="D5" s="44"/>
      <c r="E5" s="45" t="s">
        <v>572</v>
      </c>
      <c r="F5" s="111" t="s">
        <v>598</v>
      </c>
    </row>
    <row r="6" spans="2:6">
      <c r="B6" s="42">
        <v>3</v>
      </c>
      <c r="C6" s="42" t="s">
        <v>71</v>
      </c>
      <c r="D6" s="44"/>
      <c r="E6" s="45" t="s">
        <v>530</v>
      </c>
      <c r="F6" s="111" t="s">
        <v>599</v>
      </c>
    </row>
    <row r="7" spans="2:6">
      <c r="B7" s="42">
        <v>4</v>
      </c>
      <c r="C7" s="42" t="s">
        <v>71</v>
      </c>
      <c r="D7" s="44"/>
      <c r="E7" s="45" t="s">
        <v>604</v>
      </c>
      <c r="F7" s="111" t="s">
        <v>605</v>
      </c>
    </row>
    <row r="8" spans="2:6">
      <c r="B8" s="42">
        <v>5</v>
      </c>
      <c r="C8" s="42" t="s">
        <v>71</v>
      </c>
      <c r="D8" s="44"/>
      <c r="E8" s="45" t="s">
        <v>604</v>
      </c>
      <c r="F8" s="111" t="s">
        <v>610</v>
      </c>
    </row>
    <row r="9" spans="2:6">
      <c r="B9" s="42">
        <v>6</v>
      </c>
      <c r="C9" s="42" t="s">
        <v>71</v>
      </c>
      <c r="D9" s="44"/>
      <c r="E9" s="45" t="s">
        <v>604</v>
      </c>
      <c r="F9" s="111" t="s">
        <v>611</v>
      </c>
    </row>
    <row r="10" spans="2:6">
      <c r="B10" s="42">
        <v>7</v>
      </c>
      <c r="C10" s="42" t="s">
        <v>71</v>
      </c>
      <c r="D10" s="44"/>
      <c r="E10" s="45" t="s">
        <v>604</v>
      </c>
      <c r="F10" s="111" t="s">
        <v>612</v>
      </c>
    </row>
    <row r="11" spans="2:6">
      <c r="B11" s="42">
        <v>8</v>
      </c>
      <c r="C11" s="42" t="s">
        <v>71</v>
      </c>
      <c r="D11" s="44"/>
      <c r="E11" s="45" t="s">
        <v>604</v>
      </c>
      <c r="F11" s="111" t="s">
        <v>606</v>
      </c>
    </row>
    <row r="12" spans="2:6">
      <c r="B12" s="42">
        <v>9</v>
      </c>
      <c r="C12" s="42" t="s">
        <v>71</v>
      </c>
      <c r="D12" s="44"/>
      <c r="E12" s="45" t="s">
        <v>604</v>
      </c>
      <c r="F12" s="111" t="s">
        <v>607</v>
      </c>
    </row>
    <row r="13" spans="2:6">
      <c r="B13" s="42">
        <v>10</v>
      </c>
      <c r="C13" s="42" t="s">
        <v>618</v>
      </c>
      <c r="D13" s="44"/>
      <c r="E13" s="45" t="s">
        <v>600</v>
      </c>
      <c r="F13" s="111" t="s">
        <v>601</v>
      </c>
    </row>
    <row r="14" spans="2:6">
      <c r="B14" s="42">
        <v>11</v>
      </c>
      <c r="C14" s="42" t="s">
        <v>618</v>
      </c>
      <c r="D14" s="44"/>
      <c r="E14" s="45" t="s">
        <v>600</v>
      </c>
      <c r="F14" s="111" t="s">
        <v>602</v>
      </c>
    </row>
    <row r="15" spans="2:6">
      <c r="B15" s="42">
        <v>12</v>
      </c>
      <c r="C15" s="42" t="s">
        <v>618</v>
      </c>
      <c r="D15" s="44"/>
      <c r="E15" s="45" t="s">
        <v>600</v>
      </c>
      <c r="F15" s="111" t="s">
        <v>603</v>
      </c>
    </row>
    <row r="16" spans="2:6">
      <c r="B16" s="42">
        <v>13</v>
      </c>
      <c r="C16" s="42" t="s">
        <v>618</v>
      </c>
      <c r="D16" s="44"/>
      <c r="E16" s="44" t="s">
        <v>608</v>
      </c>
      <c r="F16" s="111" t="s">
        <v>609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597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F5" sqref="F5:F7"/>
    </sheetView>
  </sheetViews>
  <sheetFormatPr defaultRowHeight="14.25"/>
  <cols>
    <col min="4" max="4" width="9.6640625" customWidth="1"/>
    <col min="6" max="6" width="56.88671875" customWidth="1"/>
  </cols>
  <sheetData>
    <row r="4" spans="2:6">
      <c r="B4" s="168" t="s">
        <v>633</v>
      </c>
      <c r="C4" s="168" t="s">
        <v>15</v>
      </c>
      <c r="D4" s="170" t="s">
        <v>16</v>
      </c>
      <c r="E4" s="247" t="s">
        <v>507</v>
      </c>
      <c r="F4" s="171" t="s">
        <v>12</v>
      </c>
    </row>
    <row r="5" spans="2:6">
      <c r="B5" s="42"/>
      <c r="C5" s="42"/>
      <c r="D5" s="44" t="s">
        <v>73</v>
      </c>
      <c r="E5" s="45" t="s">
        <v>572</v>
      </c>
      <c r="F5" s="111" t="s">
        <v>619</v>
      </c>
    </row>
    <row r="6" spans="2:6">
      <c r="B6" s="42"/>
      <c r="C6" s="42"/>
      <c r="D6" s="44" t="s">
        <v>72</v>
      </c>
      <c r="E6" s="45" t="s">
        <v>572</v>
      </c>
      <c r="F6" s="111" t="s">
        <v>622</v>
      </c>
    </row>
    <row r="7" spans="2:6">
      <c r="B7" s="42"/>
      <c r="C7" s="42"/>
      <c r="D7" s="44"/>
      <c r="E7" s="45" t="s">
        <v>572</v>
      </c>
      <c r="F7" s="111" t="s">
        <v>629</v>
      </c>
    </row>
    <row r="8" spans="2:6">
      <c r="B8" s="42"/>
      <c r="C8" s="42" t="s">
        <v>71</v>
      </c>
      <c r="D8" s="44" t="s">
        <v>77</v>
      </c>
      <c r="E8" s="45" t="s">
        <v>496</v>
      </c>
      <c r="F8" s="111" t="s">
        <v>620</v>
      </c>
    </row>
    <row r="9" spans="2:6">
      <c r="B9" s="42"/>
      <c r="C9" s="42" t="s">
        <v>71</v>
      </c>
      <c r="D9" s="44" t="s">
        <v>77</v>
      </c>
      <c r="E9" s="45" t="s">
        <v>496</v>
      </c>
      <c r="F9" s="111" t="s">
        <v>621</v>
      </c>
    </row>
    <row r="10" spans="2:6">
      <c r="B10" s="42"/>
      <c r="C10" s="42" t="s">
        <v>71</v>
      </c>
      <c r="D10" s="44" t="s">
        <v>77</v>
      </c>
      <c r="E10" s="45" t="s">
        <v>624</v>
      </c>
      <c r="F10" s="111" t="s">
        <v>623</v>
      </c>
    </row>
    <row r="11" spans="2:6">
      <c r="B11" s="42"/>
      <c r="C11" s="42" t="s">
        <v>71</v>
      </c>
      <c r="D11" s="44" t="s">
        <v>77</v>
      </c>
      <c r="E11" s="44" t="s">
        <v>470</v>
      </c>
      <c r="F11" s="111" t="s">
        <v>625</v>
      </c>
    </row>
    <row r="12" spans="2:6">
      <c r="B12" s="42"/>
      <c r="C12" s="42"/>
      <c r="D12" s="44"/>
      <c r="E12" s="45" t="s">
        <v>470</v>
      </c>
      <c r="F12" s="111"/>
    </row>
    <row r="13" spans="2:6">
      <c r="B13" s="49"/>
      <c r="C13" s="49"/>
      <c r="D13" s="46"/>
      <c r="E13" s="48" t="s">
        <v>470</v>
      </c>
      <c r="F13" s="167" t="s">
        <v>626</v>
      </c>
    </row>
    <row r="14" spans="2:6">
      <c r="B14" s="42"/>
      <c r="C14" s="42"/>
      <c r="D14" s="44"/>
      <c r="E14" s="45" t="s">
        <v>470</v>
      </c>
      <c r="F14" s="111" t="s">
        <v>627</v>
      </c>
    </row>
    <row r="15" spans="2:6">
      <c r="B15" s="42"/>
      <c r="C15" s="42"/>
      <c r="D15" s="44"/>
      <c r="E15" s="45" t="s">
        <v>560</v>
      </c>
      <c r="F15" s="111" t="s">
        <v>634</v>
      </c>
    </row>
    <row r="16" spans="2:6">
      <c r="B16" s="42"/>
      <c r="C16" s="42"/>
      <c r="D16" s="44"/>
      <c r="E16" s="45" t="s">
        <v>600</v>
      </c>
      <c r="F16" s="111" t="s">
        <v>601</v>
      </c>
    </row>
    <row r="17" spans="2:6">
      <c r="B17" s="42"/>
      <c r="C17" s="42"/>
      <c r="D17" s="44"/>
      <c r="E17" s="45" t="s">
        <v>600</v>
      </c>
      <c r="F17" s="111" t="s">
        <v>602</v>
      </c>
    </row>
    <row r="18" spans="2:6">
      <c r="B18" s="42"/>
      <c r="C18" s="42"/>
      <c r="D18" s="44"/>
      <c r="E18" s="45" t="s">
        <v>600</v>
      </c>
      <c r="F18" s="111" t="s">
        <v>603</v>
      </c>
    </row>
    <row r="19" spans="2:6">
      <c r="B19" s="42"/>
      <c r="C19" s="42"/>
      <c r="D19" s="44"/>
      <c r="E19" s="44" t="s">
        <v>608</v>
      </c>
      <c r="F19" s="111" t="s">
        <v>609</v>
      </c>
    </row>
    <row r="20" spans="2:6">
      <c r="B20" s="42"/>
      <c r="C20" s="42"/>
      <c r="D20" s="44"/>
      <c r="E20" s="45"/>
      <c r="F20" s="111"/>
    </row>
    <row r="21" spans="2:6">
      <c r="B21" s="42"/>
      <c r="C21" s="42"/>
      <c r="D21" s="44"/>
      <c r="E21" s="45"/>
      <c r="F21" s="111"/>
    </row>
    <row r="22" spans="2:6">
      <c r="B22" s="42"/>
      <c r="C22" s="42"/>
      <c r="D22" s="44"/>
      <c r="E22" s="45" t="s">
        <v>628</v>
      </c>
      <c r="F22" s="111" t="s">
        <v>631</v>
      </c>
    </row>
    <row r="23" spans="2:6">
      <c r="B23" s="42"/>
      <c r="C23" s="42"/>
      <c r="D23" s="44"/>
      <c r="E23" s="45" t="s">
        <v>628</v>
      </c>
      <c r="F23" s="111" t="s">
        <v>632</v>
      </c>
    </row>
    <row r="24" spans="2:6">
      <c r="B24" s="49"/>
      <c r="C24" s="49"/>
      <c r="D24" s="46"/>
      <c r="E24" s="48" t="s">
        <v>628</v>
      </c>
      <c r="F24" s="167" t="s">
        <v>630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581</v>
      </c>
    </row>
    <row r="3" spans="2:2">
      <c r="B3" s="242" t="s">
        <v>582</v>
      </c>
    </row>
    <row r="4" spans="2:2">
      <c r="B4" s="242" t="s">
        <v>583</v>
      </c>
    </row>
    <row r="5" spans="2:2">
      <c r="B5" s="242" t="s">
        <v>584</v>
      </c>
    </row>
    <row r="6" spans="2:2">
      <c r="B6" s="242" t="s">
        <v>585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565</v>
      </c>
    </row>
    <row r="4" spans="2:6">
      <c r="B4" t="s">
        <v>342</v>
      </c>
      <c r="C4" t="s">
        <v>562</v>
      </c>
      <c r="D4" t="s">
        <v>8</v>
      </c>
      <c r="E4">
        <v>3</v>
      </c>
      <c r="F4">
        <v>1.6</v>
      </c>
    </row>
    <row r="5" spans="2:6">
      <c r="C5" t="s">
        <v>563</v>
      </c>
      <c r="D5" t="s">
        <v>8</v>
      </c>
      <c r="E5">
        <v>4</v>
      </c>
      <c r="F5">
        <v>1.6</v>
      </c>
    </row>
    <row r="6" spans="2:6">
      <c r="C6" t="s">
        <v>564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5:M27"/>
  <sheetViews>
    <sheetView workbookViewId="0">
      <selection activeCell="L26" sqref="L26"/>
    </sheetView>
  </sheetViews>
  <sheetFormatPr defaultRowHeight="14.25"/>
  <cols>
    <col min="2" max="2" width="11" bestFit="1" customWidth="1"/>
    <col min="3" max="3" width="12.77734375" bestFit="1" customWidth="1"/>
  </cols>
  <sheetData>
    <row r="5" spans="2:13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13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13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9" si="0">G7-E7</f>
        <v>0</v>
      </c>
    </row>
    <row r="8" spans="2:13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13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13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13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13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13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13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13">
      <c r="B15" s="85">
        <v>41558</v>
      </c>
      <c r="C15" s="66" t="s">
        <v>614</v>
      </c>
      <c r="D15" s="66" t="s">
        <v>455</v>
      </c>
      <c r="E15" s="66">
        <v>12</v>
      </c>
      <c r="F15" s="66">
        <v>324.72000000000003</v>
      </c>
      <c r="G15" s="66"/>
      <c r="H15" s="66">
        <f t="shared" si="0"/>
        <v>-12</v>
      </c>
      <c r="J15" t="s">
        <v>613</v>
      </c>
      <c r="M15" t="s">
        <v>615</v>
      </c>
    </row>
    <row r="16" spans="2:13">
      <c r="B16" s="85">
        <v>41570</v>
      </c>
      <c r="C16" s="150" t="s">
        <v>508</v>
      </c>
      <c r="D16" s="150" t="s">
        <v>455</v>
      </c>
      <c r="E16" s="150">
        <v>18</v>
      </c>
      <c r="F16" s="150">
        <v>487.08</v>
      </c>
      <c r="G16" s="66"/>
      <c r="H16" s="150">
        <f t="shared" si="0"/>
        <v>-18</v>
      </c>
    </row>
    <row r="17" spans="2:13">
      <c r="B17" s="85">
        <v>41570</v>
      </c>
      <c r="C17" s="150" t="s">
        <v>508</v>
      </c>
      <c r="D17" s="150" t="s">
        <v>509</v>
      </c>
      <c r="E17" s="150">
        <v>1</v>
      </c>
      <c r="F17" s="150">
        <v>34.44</v>
      </c>
      <c r="G17" s="66"/>
      <c r="H17" s="150">
        <f t="shared" si="0"/>
        <v>-1</v>
      </c>
      <c r="J17" t="s">
        <v>616</v>
      </c>
      <c r="M17" t="s">
        <v>617</v>
      </c>
    </row>
    <row r="18" spans="2:13">
      <c r="B18" s="243">
        <v>41582</v>
      </c>
      <c r="C18" s="245" t="s">
        <v>586</v>
      </c>
      <c r="D18" s="245" t="s">
        <v>455</v>
      </c>
      <c r="E18" s="245">
        <v>4</v>
      </c>
      <c r="F18" s="245">
        <v>108.24</v>
      </c>
      <c r="G18" s="184"/>
      <c r="H18" s="245">
        <f t="shared" si="0"/>
        <v>-4</v>
      </c>
    </row>
    <row r="19" spans="2:13">
      <c r="B19" s="243">
        <v>41583</v>
      </c>
      <c r="C19" s="245" t="s">
        <v>587</v>
      </c>
      <c r="D19" s="245" t="s">
        <v>455</v>
      </c>
      <c r="E19" s="245">
        <v>1</v>
      </c>
      <c r="F19" s="245">
        <v>27.06</v>
      </c>
      <c r="G19" s="184"/>
      <c r="H19" s="245">
        <f t="shared" si="0"/>
        <v>-1</v>
      </c>
    </row>
    <row r="20" spans="2:13">
      <c r="B20" s="243"/>
      <c r="C20" s="244"/>
      <c r="D20" s="244"/>
      <c r="E20" s="244"/>
      <c r="F20" s="244"/>
      <c r="G20" s="184"/>
      <c r="H20" s="244"/>
    </row>
    <row r="21" spans="2:13">
      <c r="E21" t="s">
        <v>467</v>
      </c>
      <c r="G21" t="s">
        <v>468</v>
      </c>
      <c r="H21" t="s">
        <v>469</v>
      </c>
    </row>
    <row r="22" spans="2:13">
      <c r="D22" t="s">
        <v>76</v>
      </c>
      <c r="E22" s="66">
        <f>SUM(E6:E20)</f>
        <v>124</v>
      </c>
      <c r="F22" s="66">
        <f t="shared" ref="F22:H22" si="1">SUM(F6:F20)</f>
        <v>3661.71</v>
      </c>
      <c r="G22" s="66">
        <f t="shared" si="1"/>
        <v>61</v>
      </c>
      <c r="H22" s="66">
        <f t="shared" si="1"/>
        <v>-63</v>
      </c>
      <c r="J22" t="s">
        <v>588</v>
      </c>
    </row>
    <row r="23" spans="2:13">
      <c r="J23" t="s">
        <v>589</v>
      </c>
      <c r="K23">
        <v>25</v>
      </c>
    </row>
    <row r="24" spans="2:13">
      <c r="J24" t="s">
        <v>589</v>
      </c>
      <c r="K24">
        <v>21</v>
      </c>
    </row>
    <row r="25" spans="2:13">
      <c r="J25" t="s">
        <v>590</v>
      </c>
      <c r="K25">
        <v>1</v>
      </c>
    </row>
    <row r="26" spans="2:13">
      <c r="J26" t="s">
        <v>589</v>
      </c>
      <c r="K26">
        <v>7</v>
      </c>
    </row>
    <row r="27" spans="2:13">
      <c r="J27" t="s">
        <v>591</v>
      </c>
      <c r="K2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J42"/>
  <sheetViews>
    <sheetView tabSelected="1"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48" t="s">
        <v>535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50"/>
      <c r="AF1" s="249" t="s">
        <v>536</v>
      </c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50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52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537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3" t="s">
        <v>538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539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4" t="s">
        <v>540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5" t="s">
        <v>545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4" t="s">
        <v>546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6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6" t="s">
        <v>547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6" t="s">
        <v>548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6" t="s">
        <v>541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6" t="s">
        <v>542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5" t="s">
        <v>543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4" t="s">
        <v>635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7"/>
      <c r="AI16" s="257"/>
      <c r="AJ16" s="257"/>
      <c r="AK16" s="258"/>
      <c r="AL16" s="218"/>
      <c r="AM16" s="218"/>
      <c r="AN16" s="68"/>
      <c r="AO16" s="68"/>
      <c r="AP16" s="68"/>
      <c r="AQ16" s="68"/>
      <c r="AR16" s="259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5" t="s">
        <v>544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60"/>
      <c r="AL17" s="220"/>
      <c r="AM17" s="220"/>
      <c r="AN17" s="260"/>
      <c r="AO17" s="260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61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636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8"/>
      <c r="AS19" s="218"/>
      <c r="AT19" s="218"/>
      <c r="AU19" s="68"/>
      <c r="AV19" s="68"/>
      <c r="AW19" s="68"/>
      <c r="AX19" s="68"/>
      <c r="AY19" s="262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3" t="s">
        <v>637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51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3" t="s">
        <v>638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51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3" t="s">
        <v>639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51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640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4"/>
      <c r="AS23" s="220"/>
      <c r="AT23" s="220"/>
      <c r="AU23" s="72"/>
      <c r="AV23" s="72"/>
      <c r="AW23" s="72"/>
      <c r="AX23" s="72"/>
      <c r="AY23" s="263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2013-11-27T22:25:11Z</dcterms:modified>
</cp:coreProperties>
</file>