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214" i="2"/>
  <c r="E17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227" i="2"/>
  <c r="J227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
zapłacono podczas spotkania na bielanach
</t>
        </r>
      </text>
    </comment>
    <comment ref="D193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gotówka przekazana przy odbiorze przez kafelkarza</t>
        </r>
      </text>
    </comment>
    <comment ref="E212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zapłącono 300zł do rąk Mirka</t>
        </r>
      </text>
    </comment>
    <comment ref="E215" authorId="0">
      <text>
        <r>
          <rPr>
            <b/>
            <sz val="8"/>
            <color indexed="81"/>
            <rFont val="Tahoma"/>
            <charset val="1"/>
          </rPr>
          <t>Autor:</t>
        </r>
        <r>
          <rPr>
            <sz val="8"/>
            <color indexed="81"/>
            <rFont val="Tahoma"/>
            <charset val="1"/>
          </rPr>
          <t xml:space="preserve">
zapłacono 300, z czego 236 za tą fakturę do rąk Mirka
</t>
        </r>
      </text>
    </comment>
  </commentList>
</comments>
</file>

<file path=xl/sharedStrings.xml><?xml version="1.0" encoding="utf-8"?>
<sst xmlns="http://schemas.openxmlformats.org/spreadsheetml/2006/main" count="1292" uniqueCount="420">
  <si>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</si>
  <si>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</si>
  <si>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</si>
  <si>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</si>
  <si>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</si>
  <si>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</si>
  <si>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</si>
  <si>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</si>
  <si>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</si>
  <si>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</si>
  <si>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</si>
  <si>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</si>
  <si>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</si>
  <si>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</si>
  <si>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</si>
  <si>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</si>
  <si>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</si>
  <si>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</si>
  <si>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</si>
  <si>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</si>
  <si>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</si>
  <si>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</si>
  <si>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</si>
  <si>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</si>
  <si>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</si>
  <si>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</si>
  <si>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</si>
  <si>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</si>
  <si>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</si>
  <si>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</si>
  <si>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</si>
  <si>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</si>
  <si>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</si>
  <si>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</si>
  <si>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</si>
  <si>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</si>
  <si>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</si>
  <si>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</si>
  <si>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</si>
  <si>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</si>
  <si>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</si>
  <si>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</si>
  <si>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</si>
  <si>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</si>
  <si>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</si>
  <si>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</si>
  <si>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</si>
  <si>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</si>
  <si>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</si>
  <si>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</si>
  <si>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</si>
  <si>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</si>
  <si>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</si>
  <si>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</si>
  <si>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</si>
  <si>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</si>
  <si>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</si>
  <si>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</si>
  <si>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</si>
  <si>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</si>
  <si>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</si>
  <si>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</si>
  <si>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</si>
  <si>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</si>
  <si>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</si>
  <si>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</si>
  <si>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</si>
  <si>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</si>
  <si>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</si>
  <si>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</si>
  <si>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</si>
  <si>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</si>
  <si>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</si>
  <si>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</si>
  <si>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</si>
  <si>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</si>
  <si>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</si>
  <si>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</si>
  <si>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</si>
  <si>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</si>
  <si>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</si>
  <si>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</si>
  <si>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</si>
  <si>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</si>
  <si>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</si>
  <si>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</si>
  <si>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</si>
  <si>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</si>
  <si>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</si>
  <si>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</si>
  <si>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</si>
  <si>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</si>
  <si>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</si>
  <si>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</si>
  <si>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</si>
  <si>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</si>
  <si>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</si>
  <si>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</si>
  <si>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</si>
  <si>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</si>
  <si>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</si>
  <si>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</si>
  <si>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</si>
  <si>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</si>
  <si>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</si>
  <si>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</si>
  <si>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</si>
  <si>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</si>
  <si>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</si>
  <si>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</si>
  <si>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</si>
  <si>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</si>
  <si>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</si>
  <si>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</si>
  <si>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</si>
  <si>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</si>
  <si>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</si>
  <si>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</si>
  <si>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</si>
  <si>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</si>
  <si>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</si>
  <si>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</si>
  <si>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</si>
  <si>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</si>
  <si>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</si>
  <si>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</si>
  <si>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</si>
  <si>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</si>
  <si>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</si>
  <si>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</si>
  <si>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</si>
  <si>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</si>
  <si>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</si>
  <si>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</si>
  <si>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</si>
  <si>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</si>
  <si>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</si>
  <si>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</si>
  <si>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</si>
  <si>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</si>
  <si>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</si>
  <si>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</si>
  <si>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</si>
  <si>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</si>
  <si>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</si>
  <si>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</si>
  <si>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</si>
  <si>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</si>
  <si>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</si>
  <si>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</si>
  <si>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</si>
  <si>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</si>
  <si>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</si>
  <si>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</si>
  <si>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</si>
  <si>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</si>
  <si>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</si>
  <si>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</si>
  <si>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</si>
  <si>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</si>
  <si>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</si>
  <si>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</si>
  <si>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</si>
  <si>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</si>
  <si>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</si>
  <si>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</si>
  <si>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</si>
  <si>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</si>
  <si>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</si>
  <si>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</si>
  <si>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</si>
  <si>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</si>
  <si>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</si>
  <si>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</si>
  <si>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</si>
  <si>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</si>
  <si>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</si>
  <si>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</si>
  <si>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</si>
  <si>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</si>
  <si>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</si>
  <si>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</si>
  <si>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</si>
  <si>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</si>
  <si>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</si>
  <si>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</si>
  <si>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</si>
  <si>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</si>
  <si>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</si>
  <si>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</si>
  <si>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</si>
  <si>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</si>
  <si>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</si>
  <si>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</si>
  <si>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</si>
  <si>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</si>
  <si>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</si>
  <si>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</si>
  <si>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</si>
  <si>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</si>
  <si>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</si>
  <si>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</si>
  <si>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</si>
  <si>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</si>
  <si>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</si>
  <si>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</si>
  <si>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</si>
  <si>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</si>
  <si>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</si>
  <si>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</si>
  <si>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</si>
  <si>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</si>
  <si>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</si>
  <si>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</si>
  <si>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</si>
  <si>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</si>
  <si>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</si>
  <si>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</si>
  <si>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</si>
  <si>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</si>
  <si>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</si>
  <si>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</si>
  <si>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</si>
  <si>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</si>
  <si>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</si>
  <si>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</si>
  <si>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</si>
  <si>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</si>
  <si>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</si>
  <si>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</si>
  <si>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</si>
  <si>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</si>
  <si>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</si>
  <si>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</si>
  <si>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</si>
  <si>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</si>
  <si>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</si>
  <si>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</si>
  <si>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</si>
  <si>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</si>
  <si>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</si>
  <si>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</si>
  <si>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</si>
  <si>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</si>
  <si>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</si>
  <si>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</si>
  <si>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</si>
  <si>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</si>
  <si>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</si>
  <si>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</si>
  <si>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</si>
  <si>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</si>
  <si>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</si>
  <si>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</si>
  <si>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</si>
  <si>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</si>
  <si>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</si>
  <si>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</si>
  <si>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</si>
  <si>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</si>
  <si>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</si>
  <si>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</si>
  <si>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</si>
  <si>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</si>
  <si>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</si>
  <si>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</si>
  <si>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</si>
  <si>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</si>
  <si>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</si>
  <si>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</si>
  <si>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</si>
  <si>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</si>
  <si>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</si>
  <si>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</si>
  <si>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</si>
  <si>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</si>
  <si>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</si>
  <si>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</si>
  <si>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</si>
  <si>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</si>
  <si>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</si>
  <si>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</si>
  <si>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</si>
  <si>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</si>
  <si>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</si>
  <si>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</si>
  <si>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</si>
  <si>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</si>
  <si>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</si>
  <si>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</si>
  <si>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</si>
  <si>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</si>
  <si>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</si>
  <si>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</si>
  <si>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</si>
  <si>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</si>
  <si>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</si>
  <si>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</si>
  <si>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</si>
  <si>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</si>
  <si>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</si>
  <si>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</si>
  <si>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</si>
  <si>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</si>
  <si>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</si>
  <si>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</si>
  <si>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</si>
  <si>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</si>
  <si>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</si>
  <si>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</si>
  <si>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</si>
  <si>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</si>
  <si>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</si>
  <si>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</si>
  <si>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</si>
  <si>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</si>
  <si>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</si>
  <si>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</si>
  <si>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</si>
  <si>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</si>
  <si>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</si>
  <si>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</si>
  <si>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</si>
  <si>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</si>
  <si>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</si>
  <si>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</si>
  <si>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</si>
  <si>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</si>
  <si>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</si>
  <si>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</si>
  <si>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</si>
  <si>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</si>
  <si>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</si>
  <si>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</si>
  <si>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</si>
  <si>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</si>
  <si>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</si>
  <si>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</si>
  <si>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</si>
  <si>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</si>
  <si>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</si>
  <si>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</si>
  <si>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</si>
  <si>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</si>
  <si>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</si>
  <si>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</si>
  <si>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</si>
  <si>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</si>
  <si>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</si>
  <si>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</si>
  <si>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</si>
  <si>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</si>
  <si>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</si>
  <si>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</si>
  <si>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</si>
  <si>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</si>
  <si>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</si>
  <si>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</si>
  <si>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</si>
  <si>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</si>
  <si>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</si>
  <si>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</si>
  <si>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</si>
  <si>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</si>
  <si>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</si>
  <si>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</si>
  <si>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</si>
  <si>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</si>
  <si>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</si>
  <si>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</si>
  <si>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</si>
  <si>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</si>
  <si>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</si>
  <si>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</si>
  <si>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</si>
  <si>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</si>
  <si>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</si>
  <si>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</si>
  <si>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</si>
  <si>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</si>
  <si>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</si>
  <si>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</si>
  <si>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</si>
  <si>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</si>
  <si>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</si>
  <si>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</si>
  <si>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</si>
  <si>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Castorama</t>
  </si>
  <si>
    <t>Kafle i fugi do kotłowni</t>
  </si>
  <si>
    <t>2452/T/05/2014</t>
  </si>
  <si>
    <t>Cokoliki - faktura</t>
  </si>
  <si>
    <t>dodatkowa wełna z sbb</t>
  </si>
  <si>
    <t>Dostawa</t>
  </si>
  <si>
    <t>Dostawa wełny, schodów</t>
  </si>
  <si>
    <t>Płytki do kotłowni i fugi</t>
  </si>
  <si>
    <t>karta k</t>
  </si>
  <si>
    <t>Płytki łazienki</t>
  </si>
  <si>
    <t>Płytki kuchnia - zaliczka</t>
  </si>
  <si>
    <t>Wanna, umywalki, bidet, wc</t>
  </si>
  <si>
    <t>Płytki kuchnia</t>
  </si>
  <si>
    <t>Fugi, silikon</t>
  </si>
  <si>
    <t>Odpływy liniowe</t>
  </si>
  <si>
    <t>Projekt instalacji gazowej</t>
  </si>
  <si>
    <t xml:space="preserve">Fugi  </t>
  </si>
  <si>
    <t>Ekipa Mariusz</t>
  </si>
  <si>
    <t>Klej , krzyżyki</t>
  </si>
  <si>
    <t>Rekuperator</t>
  </si>
  <si>
    <t>Docięcie cokolików</t>
  </si>
  <si>
    <t>Klej, grunt</t>
  </si>
  <si>
    <t>2984/T/06/2014</t>
  </si>
  <si>
    <t>Profil</t>
  </si>
  <si>
    <t>Instalacja gazowa</t>
  </si>
  <si>
    <t>e-kom</t>
  </si>
  <si>
    <t>Kominek</t>
  </si>
  <si>
    <t>Montaż kominka</t>
  </si>
  <si>
    <t>Listwy</t>
  </si>
  <si>
    <t>Fuga 10kg, Silikon</t>
  </si>
  <si>
    <t>Grunty 30kg, wałek, folia</t>
  </si>
  <si>
    <t>kk</t>
  </si>
  <si>
    <t>Klej, dodatki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</si>
</sst>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4584320"/>
        <c:axId val="64610688"/>
      </c:lineChart>
      <c:catAx>
        <c:axId val="64584320"/>
        <c:scaling>
          <c:orientation val="minMax"/>
        </c:scaling>
        <c:axPos val="b"/>
        <c:majorTickMark val="none"/>
        <c:tickLblPos val="nextTo"/>
        <c:crossAx val="64610688"/>
        <c:crosses val="autoZero"/>
        <c:auto val="1"/>
        <c:lblAlgn val="ctr"/>
        <c:lblOffset val="100"/>
      </c:catAx>
      <c:valAx>
        <c:axId val="64610688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4584320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177" l="0.70000000000000062" r="0.70000000000000062" t="0.750000000000011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227" totalsRowCount="1">
  <autoFilter ref="A1:K226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totalsRowFunction="sum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228"/>
  <sheetViews>
    <sheetView tabSelected="1" workbookViewId="0">
      <pane ySplit="1" topLeftCell="A203" activePane="bottomLeft" state="frozen"/>
      <selection pane="bottomLeft" activeCell="G219" sqref="G219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86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86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86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1100</v>
      </c>
      <c r="I188" s="132">
        <v>41792</v>
      </c>
      <c r="J188" t="s">
        <v>84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32">
        <v>41792</v>
      </c>
      <c r="J189" t="s">
        <v>84</v>
      </c>
      <c r="K189" s="1"/>
    </row>
    <row r="190" spans="1:11">
      <c r="A190" s="1" t="s">
        <v>385</v>
      </c>
      <c r="B190" t="s">
        <v>86</v>
      </c>
      <c r="C190" t="s">
        <v>378</v>
      </c>
      <c r="D190" t="s">
        <v>379</v>
      </c>
      <c r="E190" s="119">
        <v>520</v>
      </c>
      <c r="I190" s="132">
        <v>41793</v>
      </c>
      <c r="J190" t="s">
        <v>84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E191" s="119">
        <v>1013.52</v>
      </c>
      <c r="F191" t="s">
        <v>389</v>
      </c>
      <c r="G191" s="2">
        <v>41788</v>
      </c>
      <c r="H191" s="2">
        <v>41791</v>
      </c>
      <c r="I191" s="132">
        <v>41792</v>
      </c>
      <c r="J191" t="s">
        <v>23</v>
      </c>
    </row>
    <row r="192" spans="1:11">
      <c r="A192" t="s">
        <v>326</v>
      </c>
      <c r="B192" t="s">
        <v>86</v>
      </c>
      <c r="C192" t="s">
        <v>387</v>
      </c>
      <c r="D192" t="s">
        <v>388</v>
      </c>
      <c r="E192" s="119">
        <v>285</v>
      </c>
      <c r="I192" s="132">
        <v>41788</v>
      </c>
      <c r="J192" t="s">
        <v>84</v>
      </c>
    </row>
    <row r="193" spans="1:11">
      <c r="A193" t="s">
        <v>326</v>
      </c>
      <c r="B193" t="s">
        <v>86</v>
      </c>
      <c r="C193" t="s">
        <v>301</v>
      </c>
      <c r="D193" t="s">
        <v>390</v>
      </c>
      <c r="E193" s="119">
        <v>840</v>
      </c>
      <c r="I193" s="132">
        <v>41793</v>
      </c>
      <c r="J193" t="s">
        <v>84</v>
      </c>
    </row>
    <row r="194" spans="1:11">
      <c r="A194" s="1" t="s">
        <v>291</v>
      </c>
      <c r="B194" s="1" t="s">
        <v>392</v>
      </c>
      <c r="C194" s="1" t="s">
        <v>179</v>
      </c>
      <c r="D194" s="1" t="s">
        <v>393</v>
      </c>
      <c r="E194" s="122">
        <v>50</v>
      </c>
      <c r="F194" s="1"/>
      <c r="G194" s="1"/>
      <c r="H194" s="1"/>
      <c r="I194" s="116">
        <v>41794</v>
      </c>
      <c r="J194" s="1" t="s">
        <v>84</v>
      </c>
      <c r="K194" s="1"/>
    </row>
    <row r="195" spans="1:11">
      <c r="A195" t="s">
        <v>291</v>
      </c>
      <c r="D195" t="s">
        <v>391</v>
      </c>
    </row>
    <row r="196" spans="1:11">
      <c r="A196" t="s">
        <v>326</v>
      </c>
      <c r="B196" t="s">
        <v>86</v>
      </c>
      <c r="C196" t="s">
        <v>387</v>
      </c>
      <c r="D196" t="s">
        <v>394</v>
      </c>
      <c r="E196">
        <v>758.49</v>
      </c>
      <c r="I196" s="132">
        <v>41794</v>
      </c>
      <c r="J196" t="s">
        <v>395</v>
      </c>
    </row>
    <row r="197" spans="1:11">
      <c r="A197" t="s">
        <v>326</v>
      </c>
      <c r="B197" t="s">
        <v>86</v>
      </c>
      <c r="C197" t="s">
        <v>295</v>
      </c>
      <c r="D197" t="s">
        <v>396</v>
      </c>
      <c r="E197" s="119">
        <v>3574.8</v>
      </c>
      <c r="I197" s="132">
        <v>41794</v>
      </c>
      <c r="J197" t="s">
        <v>23</v>
      </c>
    </row>
    <row r="198" spans="1:11">
      <c r="A198" s="1" t="s">
        <v>326</v>
      </c>
      <c r="B198" s="1" t="s">
        <v>86</v>
      </c>
      <c r="C198" t="s">
        <v>295</v>
      </c>
      <c r="D198" s="1" t="s">
        <v>397</v>
      </c>
      <c r="E198" s="122">
        <v>200</v>
      </c>
      <c r="F198" s="1"/>
      <c r="G198" s="1"/>
      <c r="H198" s="1"/>
      <c r="I198" s="116">
        <v>41797</v>
      </c>
      <c r="J198" s="1" t="s">
        <v>23</v>
      </c>
      <c r="K198" s="1"/>
    </row>
    <row r="199" spans="1:11">
      <c r="A199" s="1" t="s">
        <v>326</v>
      </c>
      <c r="B199" s="1" t="s">
        <v>86</v>
      </c>
      <c r="C199" t="s">
        <v>295</v>
      </c>
      <c r="D199" s="1" t="s">
        <v>399</v>
      </c>
      <c r="E199" s="122">
        <v>500.03</v>
      </c>
      <c r="F199" s="1"/>
      <c r="G199" s="1"/>
      <c r="H199" s="1"/>
      <c r="I199" s="116">
        <v>41798</v>
      </c>
      <c r="J199" s="110"/>
      <c r="K199" s="1"/>
    </row>
    <row r="200" spans="1:11">
      <c r="A200" t="s">
        <v>200</v>
      </c>
      <c r="B200" t="s">
        <v>86</v>
      </c>
      <c r="C200" t="s">
        <v>382</v>
      </c>
      <c r="D200" t="s">
        <v>398</v>
      </c>
      <c r="E200" s="119">
        <v>3953.67</v>
      </c>
      <c r="I200" s="132">
        <v>41797</v>
      </c>
      <c r="J200" t="s">
        <v>23</v>
      </c>
    </row>
    <row r="201" spans="1:11">
      <c r="A201" t="s">
        <v>326</v>
      </c>
      <c r="B201" t="s">
        <v>86</v>
      </c>
      <c r="C201" t="s">
        <v>387</v>
      </c>
      <c r="D201" t="s">
        <v>400</v>
      </c>
      <c r="E201" s="119">
        <v>128.08000000000001</v>
      </c>
      <c r="I201" s="132">
        <v>41803</v>
      </c>
      <c r="J201" t="s">
        <v>84</v>
      </c>
    </row>
    <row r="202" spans="1:11">
      <c r="A202" s="1" t="s">
        <v>326</v>
      </c>
      <c r="B202" s="1" t="s">
        <v>86</v>
      </c>
      <c r="C202" s="1" t="s">
        <v>382</v>
      </c>
      <c r="D202" s="1" t="s">
        <v>401</v>
      </c>
      <c r="E202" s="122">
        <v>468</v>
      </c>
      <c r="F202" s="1"/>
      <c r="G202" s="1"/>
      <c r="H202" s="1"/>
      <c r="I202" s="116">
        <v>41805</v>
      </c>
      <c r="J202" s="1" t="s">
        <v>23</v>
      </c>
      <c r="K202" s="1"/>
    </row>
    <row r="203" spans="1:11">
      <c r="A203" t="s">
        <v>294</v>
      </c>
      <c r="B203" t="s">
        <v>87</v>
      </c>
      <c r="C203" t="s">
        <v>132</v>
      </c>
      <c r="D203" t="s">
        <v>402</v>
      </c>
      <c r="E203" s="119">
        <v>400</v>
      </c>
      <c r="I203" s="132">
        <v>41810</v>
      </c>
      <c r="J203" t="s">
        <v>84</v>
      </c>
    </row>
    <row r="204" spans="1:11">
      <c r="A204" t="s">
        <v>326</v>
      </c>
      <c r="B204" t="s">
        <v>86</v>
      </c>
      <c r="C204" t="s">
        <v>387</v>
      </c>
      <c r="D204" t="s">
        <v>403</v>
      </c>
      <c r="E204" s="119">
        <v>48.3</v>
      </c>
      <c r="I204" s="132">
        <v>41812</v>
      </c>
      <c r="J204" t="s">
        <v>84</v>
      </c>
    </row>
    <row r="205" spans="1:11">
      <c r="A205" t="s">
        <v>326</v>
      </c>
      <c r="B205" t="s">
        <v>86</v>
      </c>
      <c r="C205" t="s">
        <v>404</v>
      </c>
      <c r="D205" t="s">
        <v>405</v>
      </c>
      <c r="E205" s="119">
        <v>228</v>
      </c>
      <c r="I205" s="132">
        <v>41813</v>
      </c>
      <c r="J205" t="s">
        <v>84</v>
      </c>
    </row>
    <row r="206" spans="1:11">
      <c r="A206" t="s">
        <v>294</v>
      </c>
      <c r="B206" t="s">
        <v>86</v>
      </c>
      <c r="C206" t="s">
        <v>332</v>
      </c>
      <c r="D206" t="s">
        <v>406</v>
      </c>
      <c r="E206" s="119">
        <v>6760.8</v>
      </c>
      <c r="I206" s="132">
        <v>41812</v>
      </c>
      <c r="J206" t="s">
        <v>23</v>
      </c>
    </row>
    <row r="207" spans="1:11">
      <c r="A207" t="s">
        <v>326</v>
      </c>
      <c r="B207" t="s">
        <v>87</v>
      </c>
      <c r="D207" t="s">
        <v>407</v>
      </c>
    </row>
    <row r="208" spans="1:11">
      <c r="A208" t="s">
        <v>326</v>
      </c>
      <c r="B208" t="s">
        <v>86</v>
      </c>
      <c r="C208" t="s">
        <v>89</v>
      </c>
      <c r="D208" t="s">
        <v>408</v>
      </c>
      <c r="E208" s="119">
        <v>506.76</v>
      </c>
      <c r="F208" t="s">
        <v>409</v>
      </c>
      <c r="G208" s="2">
        <v>41813</v>
      </c>
      <c r="H208" s="2">
        <v>41816</v>
      </c>
      <c r="I208" s="132">
        <v>41816</v>
      </c>
      <c r="J208" t="s">
        <v>23</v>
      </c>
    </row>
    <row r="209" spans="1:11">
      <c r="A209" t="s">
        <v>294</v>
      </c>
      <c r="B209" t="s">
        <v>87</v>
      </c>
      <c r="C209" t="s">
        <v>410</v>
      </c>
      <c r="D209" t="s">
        <v>411</v>
      </c>
      <c r="E209" s="119">
        <v>2600</v>
      </c>
    </row>
    <row r="210" spans="1:11">
      <c r="A210" t="s">
        <v>291</v>
      </c>
      <c r="B210" t="s">
        <v>86</v>
      </c>
      <c r="C210" t="s">
        <v>412</v>
      </c>
      <c r="D210" t="s">
        <v>413</v>
      </c>
    </row>
    <row r="211" spans="1:11">
      <c r="A211" t="s">
        <v>291</v>
      </c>
      <c r="B211" t="s">
        <v>87</v>
      </c>
      <c r="C211" t="s">
        <v>412</v>
      </c>
      <c r="D211" t="s">
        <v>414</v>
      </c>
    </row>
    <row r="212" spans="1:11">
      <c r="A212" t="s">
        <v>326</v>
      </c>
      <c r="B212" t="s">
        <v>86</v>
      </c>
      <c r="C212" t="s">
        <v>404</v>
      </c>
      <c r="D212" t="s">
        <v>415</v>
      </c>
      <c r="E212" s="119">
        <v>64</v>
      </c>
      <c r="I212" s="132">
        <v>41818</v>
      </c>
      <c r="J212" t="s">
        <v>84</v>
      </c>
    </row>
    <row r="213" spans="1:11">
      <c r="A213" s="1" t="s">
        <v>201</v>
      </c>
      <c r="B213" s="1" t="s">
        <v>86</v>
      </c>
      <c r="C213" s="1" t="s">
        <v>387</v>
      </c>
      <c r="D213" s="1" t="s">
        <v>417</v>
      </c>
      <c r="E213" s="122">
        <v>240.13</v>
      </c>
      <c r="F213" s="1"/>
      <c r="G213" s="1"/>
      <c r="H213" s="1"/>
      <c r="I213" s="116">
        <v>41818</v>
      </c>
      <c r="J213" s="1" t="s">
        <v>418</v>
      </c>
      <c r="K213" s="1"/>
    </row>
    <row r="214" spans="1:11">
      <c r="A214" t="s">
        <v>326</v>
      </c>
      <c r="B214" t="s">
        <v>86</v>
      </c>
      <c r="C214" t="s">
        <v>387</v>
      </c>
      <c r="D214" t="s">
        <v>416</v>
      </c>
      <c r="E214" s="119">
        <f>56.96+56.96+26.33+26.33+26.33</f>
        <v>192.90999999999997</v>
      </c>
      <c r="I214" s="116">
        <v>41818</v>
      </c>
      <c r="J214" t="s">
        <v>418</v>
      </c>
    </row>
    <row r="215" spans="1:11">
      <c r="A215" t="s">
        <v>326</v>
      </c>
      <c r="B215" t="s">
        <v>86</v>
      </c>
      <c r="C215" t="s">
        <v>404</v>
      </c>
      <c r="D215" t="s">
        <v>419</v>
      </c>
      <c r="E215" s="119">
        <v>271.5</v>
      </c>
      <c r="I215" s="132">
        <v>41818</v>
      </c>
    </row>
    <row r="226" spans="1:11">
      <c r="A226" s="1"/>
      <c r="B226" s="1"/>
      <c r="C226" s="1"/>
      <c r="D226" s="1"/>
      <c r="E226" s="122"/>
      <c r="F226" s="1"/>
      <c r="G226" s="1"/>
      <c r="H226" s="1"/>
      <c r="I226" s="118"/>
      <c r="J226" s="110"/>
      <c r="K226" s="1"/>
    </row>
    <row r="227" spans="1:11" ht="17.25" thickBot="1">
      <c r="A227" s="44" t="s">
        <v>90</v>
      </c>
      <c r="B227" s="44"/>
      <c r="C227" s="44"/>
      <c r="D227" s="44"/>
      <c r="E227" s="124">
        <f>SUBTOTAL(109,[Kwota])</f>
        <v>395278.3</v>
      </c>
      <c r="F227" s="44"/>
      <c r="G227" s="44"/>
      <c r="H227" s="44"/>
      <c r="I227" s="117"/>
      <c r="J227" s="114">
        <f>SUBTOTAL(103,[Konto])</f>
        <v>204</v>
      </c>
      <c r="K227" s="44"/>
    </row>
    <row r="228" spans="1:11" ht="15.75" thickTop="1"/>
  </sheetData>
  <dataConsolidate/>
  <dataValidations count="2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226">
      <formula1>$M$3:$M$20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C10" sqref="C10"/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2014-06-28T15:37:52Z</dcterms:modified>
</cp:coreProperties>
</file>