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214" i="2"/>
  <c r="E172"/>
  <c r="F5" i="9"/>
  <c r="E142" i="2"/>
  <c r="E141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J245" i="2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6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6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6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7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7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7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  <comment ref="D1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pierwszy dzień środa wieczór i czwartek rano</t>
        </r>
      </text>
    </comment>
    <comment ref="D18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czwartek wieczór (kasa u tynkarzy)</t>
        </r>
      </text>
    </comment>
    <comment ref="D18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był w czwartek wieczorek, nie rozliczylismy sie</t>
        </r>
      </text>
    </comment>
    <comment ref="D18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transporty jednego dnia wieczorem (z dwiema kupkami, ze mucha siada)</t>
        </r>
      </text>
    </comment>
    <comment ref="D19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transport taki, ze przypadkiem na siebie trafilismy i nie mielismy gotówki
zapłacono podczas spotkania na bielanach
</t>
        </r>
      </text>
    </comment>
    <comment ref="D1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gotówka przekazana przy odbiorze przez kafelkarza</t>
        </r>
      </text>
    </comment>
    <comment ref="E21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zapłącono 300zł do rąk Mirka</t>
        </r>
      </text>
    </comment>
    <comment ref="E215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zapłacono 300, z czego 236 za tą fakturę do rąk Mirka
zaplacono reszte wraz z 4k
</t>
        </r>
      </text>
    </comment>
    <comment ref="E21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kwota 'około'. Rozliczenia za całość 5140</t>
        </r>
      </text>
    </comment>
    <comment ref="E21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kwota 'około'. Rozliczenie z materiałem 5140
</t>
        </r>
      </text>
    </comment>
  </commentList>
</comments>
</file>

<file path=xl/sharedStrings.xml><?xml version="1.0" encoding="utf-8"?>
<sst xmlns="http://schemas.openxmlformats.org/spreadsheetml/2006/main" count="1420" uniqueCount="451">
  <si>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</si>
  <si>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</si>
  <si>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</si>
  <si>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</si>
  <si>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</si>
  <si>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</si>
  <si>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</si>
  <si>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</si>
  <si>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</si>
  <si>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</si>
  <si>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</si>
  <si>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</si>
  <si>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</si>
  <si>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</si>
  <si>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</si>
  <si>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</si>
  <si>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</si>
  <si>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</si>
  <si>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</si>
  <si>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</si>
  <si>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</si>
  <si>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</si>
  <si>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</si>
  <si>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</si>
  <si>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</si>
  <si>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</si>
  <si>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</si>
  <si>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</si>
  <si>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</si>
  <si>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</si>
  <si>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</si>
  <si>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</si>
  <si>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</si>
  <si>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</si>
  <si>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</si>
  <si>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</si>
  <si>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</si>
  <si>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</si>
  <si>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</si>
  <si>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</si>
  <si>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</si>
  <si>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</si>
  <si>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</si>
  <si>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</si>
  <si>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</si>
  <si>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</si>
  <si>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</si>
  <si>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</si>
  <si>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</si>
  <si>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</si>
  <si>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</si>
  <si>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</si>
  <si>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</si>
  <si>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</si>
  <si>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</si>
  <si>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</si>
  <si>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</si>
  <si>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</si>
  <si>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</si>
  <si>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</si>
  <si>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</si>
  <si>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</si>
  <si>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</si>
  <si>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</si>
  <si>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</si>
  <si>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</si>
  <si>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</si>
  <si>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</si>
  <si>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</si>
  <si>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</si>
  <si>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</si>
  <si>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</si>
  <si>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</si>
  <si>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</si>
  <si>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</si>
  <si>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</si>
  <si>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</si>
  <si>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</si>
  <si>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</si>
  <si>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</si>
  <si>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</si>
  <si>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</si>
  <si>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</si>
  <si>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</si>
  <si>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</si>
  <si>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</si>
  <si>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</si>
  <si>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</si>
  <si>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</si>
  <si>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</si>
  <si>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</si>
  <si>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</si>
  <si>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</si>
  <si>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</si>
  <si>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</si>
  <si>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</si>
  <si>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</si>
  <si>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</si>
  <si>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</si>
  <si>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</si>
  <si>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</si>
  <si>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</si>
  <si>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</si>
  <si>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</si>
  <si>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</si>
  <si>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</si>
  <si>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</si>
  <si>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</si>
  <si>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</si>
  <si>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</si>
  <si>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</si>
  <si>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</si>
  <si>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</si>
  <si>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</si>
  <si>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</si>
  <si>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</si>
  <si>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</si>
  <si>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</si>
  <si>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</si>
  <si>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</si>
  <si>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</si>
  <si>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</si>
  <si>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</si>
  <si>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</si>
  <si>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</si>
  <si>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</si>
  <si>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</si>
  <si>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</si>
  <si>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</si>
  <si>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</si>
  <si>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</si>
  <si>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</si>
  <si>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</si>
  <si>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</si>
  <si>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</si>
  <si>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</si>
  <si>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</si>
  <si>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</si>
  <si>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</si>
  <si>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</si>
  <si>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</si>
  <si>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</si>
  <si>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</si>
  <si>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</si>
  <si>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</si>
  <si>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</si>
  <si>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</si>
  <si>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</si>
  <si>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</si>
  <si>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</si>
  <si>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</si>
  <si>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</si>
  <si>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</si>
  <si>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</si>
  <si>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</si>
  <si>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</si>
  <si>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</si>
  <si>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</si>
  <si>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</si>
  <si>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</si>
  <si>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</si>
  <si>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</si>
  <si>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</si>
  <si>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</si>
  <si>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</si>
  <si>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</si>
  <si>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</si>
  <si>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</si>
  <si>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</si>
  <si>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</si>
  <si>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</si>
  <si>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</si>
  <si>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</si>
  <si>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</si>
  <si>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</si>
  <si>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</si>
  <si>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</si>
  <si>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</si>
  <si>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</si>
  <si>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</si>
  <si>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</si>
  <si>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</si>
  <si>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</si>
  <si>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</si>
  <si>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</si>
  <si>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</si>
  <si>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</si>
  <si>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</si>
  <si>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</si>
  <si>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</si>
  <si>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</si>
  <si>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</si>
  <si>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</si>
  <si>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</si>
  <si>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</si>
  <si>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</si>
  <si>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</si>
  <si>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</si>
  <si>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</si>
  <si>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</si>
  <si>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</si>
  <si>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</si>
  <si>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</si>
  <si>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</si>
  <si>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</si>
  <si>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</si>
  <si>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</si>
  <si>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</si>
  <si>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</si>
  <si>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</si>
  <si>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</si>
  <si>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</si>
  <si>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</si>
  <si>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</si>
  <si>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</si>
  <si>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</si>
  <si>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</si>
  <si>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</si>
  <si>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</si>
  <si>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</si>
  <si>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</si>
  <si>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</si>
  <si>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</si>
  <si>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</si>
  <si>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</si>
  <si>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</si>
  <si>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</si>
  <si>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</si>
  <si>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</si>
  <si>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</si>
  <si>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</si>
  <si>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</si>
  <si>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</si>
  <si>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</si>
  <si>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</si>
  <si>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</si>
  <si>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</si>
  <si>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</si>
  <si>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</si>
  <si>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</si>
  <si>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</si>
  <si>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</si>
  <si>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</si>
  <si>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</si>
  <si>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</si>
  <si>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</si>
  <si>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</si>
  <si>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</si>
  <si>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</si>
  <si>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</si>
  <si>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</si>
  <si>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</si>
  <si>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</si>
  <si>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</si>
  <si>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</si>
  <si>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</si>
  <si>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</si>
  <si>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</si>
  <si>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</si>
  <si>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</si>
  <si>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</si>
  <si>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</si>
  <si>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</si>
  <si>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</si>
  <si>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</si>
  <si>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</si>
  <si>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</si>
  <si>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</si>
  <si>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</si>
  <si>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</si>
  <si>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</si>
  <si>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</si>
  <si>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</si>
  <si>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</si>
  <si>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</si>
  <si>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</si>
  <si>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</si>
  <si>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</si>
  <si>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</si>
  <si>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</si>
  <si>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</si>
  <si>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</si>
  <si>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</si>
  <si>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</si>
  <si>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</si>
  <si>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</si>
  <si>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</si>
  <si>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</si>
  <si>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</si>
  <si>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</si>
  <si>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</si>
  <si>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</si>
  <si>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</si>
  <si>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</si>
  <si>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</si>
  <si>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</si>
  <si>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</si>
  <si>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</si>
  <si>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</si>
  <si>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</si>
  <si>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</si>
  <si>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</si>
  <si>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</si>
  <si>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</si>
  <si>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</si>
  <si>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</si>
  <si>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</si>
  <si>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</si>
  <si>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</si>
  <si>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</si>
  <si>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</si>
  <si>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</si>
  <si>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</si>
  <si>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</si>
  <si>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</si>
  <si>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</si>
  <si>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</si>
  <si>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</si>
  <si>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</si>
  <si>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</si>
  <si>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</si>
  <si>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</si>
  <si>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</si>
  <si>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</si>
  <si>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</si>
  <si>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</si>
  <si>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</si>
  <si>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</si>
  <si>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</si>
  <si>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</si>
  <si>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</si>
  <si>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</si>
  <si>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</si>
  <si>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</si>
  <si>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</si>
  <si>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</si>
  <si>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</si>
  <si>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</si>
  <si>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</si>
  <si>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</si>
  <si>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</si>
  <si>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</si>
  <si>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</si>
  <si>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</si>
  <si>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</si>
  <si>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</si>
  <si>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</si>
  <si>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</si>
  <si>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</si>
  <si>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</si>
  <si>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</si>
  <si>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</si>
  <si>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</si>
  <si>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</si>
  <si>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</si>
  <si>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</si>
  <si>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</si>
  <si>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</si>
  <si>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</si>
  <si>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</si>
  <si>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</si>
  <si>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</si>
  <si>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</si>
  <si>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</si>
  <si>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</si>
  <si>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</si>
  <si>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</si>
  <si>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</si>
  <si>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</si>
  <si>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</si>
  <si>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</si>
  <si>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</si>
  <si>
    <t>Kierowca</t>
  </si>
  <si>
    <t>Ziemia z Wyścigowej</t>
  </si>
  <si>
    <t>Montaż podlicznika, wymiana wodomierza</t>
  </si>
  <si>
    <t>DW/0007/05/14</t>
  </si>
  <si>
    <t>Koparka</t>
  </si>
  <si>
    <t>Rozplanowanie hałdy i ziemi z Amazona</t>
  </si>
  <si>
    <t>Kierowca Amazon</t>
  </si>
  <si>
    <t>Przywiezienie ziemi z Amazona</t>
  </si>
  <si>
    <t>Tynki - rozliczenie</t>
  </si>
  <si>
    <t>Rozplanowanie ziemi z Amazona</t>
  </si>
  <si>
    <t>Sklep internetowy</t>
  </si>
  <si>
    <t>Materiały do instalacji Alarmowej</t>
  </si>
  <si>
    <t>Instalacja alarmowa</t>
  </si>
  <si>
    <t>17. Zagospodarowanie terenu</t>
  </si>
  <si>
    <t>Klej i zaprawa</t>
  </si>
  <si>
    <t>Castorama</t>
  </si>
  <si>
    <t>Kafle i fugi do kotłowni</t>
  </si>
  <si>
    <t>2452/T/05/2014</t>
  </si>
  <si>
    <t>Cokoliki - faktura</t>
  </si>
  <si>
    <t>dodatkowa wełna z sbb</t>
  </si>
  <si>
    <t>Dostawa</t>
  </si>
  <si>
    <t>Dostawa wełny, schodów</t>
  </si>
  <si>
    <t>Płytki do kotłowni i fugi</t>
  </si>
  <si>
    <t>karta k</t>
  </si>
  <si>
    <t>Płytki łazienki</t>
  </si>
  <si>
    <t>Płytki kuchnia - zaliczka</t>
  </si>
  <si>
    <t>Wanna, umywalki, bidet, wc</t>
  </si>
  <si>
    <t>Płytki kuchnia</t>
  </si>
  <si>
    <t>Fugi, silikon</t>
  </si>
  <si>
    <t>Odpływy liniowe</t>
  </si>
  <si>
    <t>Projekt instalacji gazowej</t>
  </si>
  <si>
    <t xml:space="preserve">Fugi  </t>
  </si>
  <si>
    <t>Ekipa Mariusz</t>
  </si>
  <si>
    <t>Klej , krzyżyki</t>
  </si>
  <si>
    <t>Rekuperator</t>
  </si>
  <si>
    <t>Docięcie cokolików</t>
  </si>
  <si>
    <t>Klej, grunt</t>
  </si>
  <si>
    <t>2984/T/06/2014</t>
  </si>
  <si>
    <t>Profil</t>
  </si>
  <si>
    <t>Instalacja gazowa</t>
  </si>
  <si>
    <t>e-kom</t>
  </si>
  <si>
    <t>Kominek</t>
  </si>
  <si>
    <t>Montaż kominka</t>
  </si>
  <si>
    <t>Listwy</t>
  </si>
  <si>
    <t>Fuga 10kg, Silikon</t>
  </si>
  <si>
    <t>Grunty 30kg, wałek, folia</t>
  </si>
  <si>
    <t>kk</t>
  </si>
  <si>
    <t>Klej, dodatki</t>
  </si>
  <si>
    <t>Papier ścierny, taśma</t>
  </si>
  <si>
    <t>Dodatkowe kleje, zaprawa murarska</t>
  </si>
  <si>
    <t>położenie płytek parter</t>
  </si>
  <si>
    <t>położenie płytek poddasze</t>
  </si>
  <si>
    <t>wpt.sa</t>
  </si>
  <si>
    <t>Fugi, listwy</t>
  </si>
  <si>
    <t>Drzwi prysznicowe</t>
  </si>
  <si>
    <t>Przyciski wc</t>
  </si>
  <si>
    <t>18. Łazienki</t>
  </si>
  <si>
    <t>Internet</t>
  </si>
  <si>
    <t>Wałek do malowania</t>
  </si>
  <si>
    <t>Manitas</t>
  </si>
  <si>
    <t>Materiały zakupione przez</t>
  </si>
  <si>
    <t>AS Kuchnie</t>
  </si>
  <si>
    <t>Zaliczka na kuchnię</t>
  </si>
  <si>
    <t>Baterie prysznice, wanna</t>
  </si>
  <si>
    <t>Drzwi.pl</t>
  </si>
  <si>
    <t>zaliczka</t>
  </si>
  <si>
    <t>Łazienki</t>
  </si>
  <si>
    <t>Łazienki - jeszcze do zapłacenia</t>
  </si>
  <si>
    <t>Płytka Paradyż endo- podłogowe</t>
  </si>
  <si>
    <t>gładź, gniazdo, listwa</t>
  </si>
  <si>
    <t>Taśma, papier ścierny</t>
  </si>
  <si>
    <t>Matbruk</t>
  </si>
  <si>
    <t>Zaliczka na kamień na taras</t>
  </si>
  <si>
    <t xml:space="preserve">FS 4340/M/08/2014 </t>
  </si>
  <si>
    <t>Płytki ścienne Galvo</t>
  </si>
  <si>
    <t>Zdzisław</t>
  </si>
  <si>
    <t>Zaliczka na wykonanie tarasów</t>
  </si>
  <si>
    <t>Ocieplenie dachu, regipsy</t>
  </si>
  <si>
    <t>Fabry Dulux, akcesoria malarskie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</si>
</sst>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  <xf numFmtId="0" fontId="0" fillId="0" borderId="9" xfId="0" applyFill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4789120"/>
        <c:axId val="64807296"/>
      </c:lineChart>
      <c:catAx>
        <c:axId val="64789120"/>
        <c:scaling>
          <c:orientation val="minMax"/>
        </c:scaling>
        <c:axPos val="b"/>
        <c:majorTickMark val="none"/>
        <c:tickLblPos val="nextTo"/>
        <c:crossAx val="64807296"/>
        <c:crosses val="autoZero"/>
        <c:auto val="1"/>
        <c:lblAlgn val="ctr"/>
        <c:lblOffset val="100"/>
      </c:catAx>
      <c:valAx>
        <c:axId val="648072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4789120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299" l="0.70000000000000062" r="0.70000000000000062" t="0.750000000000012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245" totalsRowCount="1">
  <autoFilter ref="A1:K244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85">
    <sortCondition ref="I1:I18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246"/>
  <sheetViews>
    <sheetView tabSelected="1" workbookViewId="0">
      <pane ySplit="1" topLeftCell="A116" activePane="bottomLeft" state="frozen"/>
      <selection pane="bottomLeft" activeCell="G8" sqref="G8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286</v>
      </c>
      <c r="B18" s="1" t="s">
        <v>87</v>
      </c>
      <c r="C18" s="1" t="s">
        <v>103</v>
      </c>
      <c r="D18" s="1" t="s">
        <v>78</v>
      </c>
      <c r="E18" s="123">
        <v>400</v>
      </c>
      <c r="F18" s="1"/>
      <c r="G18" s="2"/>
      <c r="H18" s="2"/>
      <c r="I18" s="116">
        <v>41474</v>
      </c>
      <c r="J18" s="113" t="s">
        <v>84</v>
      </c>
      <c r="M18" s="112" t="s">
        <v>205</v>
      </c>
    </row>
    <row r="19" spans="1:13">
      <c r="A19" s="1" t="s">
        <v>286</v>
      </c>
      <c r="B19" s="1" t="s">
        <v>87</v>
      </c>
      <c r="C19" s="1" t="s">
        <v>103</v>
      </c>
      <c r="D19" s="1" t="s">
        <v>79</v>
      </c>
      <c r="E19" s="123">
        <v>650</v>
      </c>
      <c r="F19" s="1"/>
      <c r="G19" s="2"/>
      <c r="H19" s="2"/>
      <c r="I19" s="116">
        <v>41474</v>
      </c>
      <c r="J19" s="113" t="s">
        <v>84</v>
      </c>
      <c r="M19" s="112" t="s">
        <v>206</v>
      </c>
    </row>
    <row r="20" spans="1:13">
      <c r="A20" s="1" t="s">
        <v>286</v>
      </c>
      <c r="B20" s="1" t="s">
        <v>86</v>
      </c>
      <c r="C20" s="1" t="s">
        <v>35</v>
      </c>
      <c r="D20" s="1" t="s">
        <v>8</v>
      </c>
      <c r="E20" s="123">
        <v>7800</v>
      </c>
      <c r="F20" s="1"/>
      <c r="G20" s="2"/>
      <c r="H20" s="2"/>
      <c r="I20" s="116">
        <v>41474</v>
      </c>
      <c r="J20" s="113" t="s">
        <v>84</v>
      </c>
      <c r="M20" s="133" t="s">
        <v>385</v>
      </c>
    </row>
    <row r="21" spans="1:13">
      <c r="A21" s="1" t="s">
        <v>285</v>
      </c>
      <c r="B21" s="1" t="s">
        <v>115</v>
      </c>
      <c r="C21" s="1" t="s">
        <v>132</v>
      </c>
      <c r="D21" s="110" t="s">
        <v>7</v>
      </c>
      <c r="E21" s="122">
        <v>200</v>
      </c>
      <c r="F21" s="1"/>
      <c r="G21" s="1"/>
      <c r="H21" s="1"/>
      <c r="I21" s="116">
        <v>41484</v>
      </c>
      <c r="J21" s="113" t="s">
        <v>84</v>
      </c>
      <c r="M21" s="133" t="s">
        <v>428</v>
      </c>
    </row>
    <row r="22" spans="1:13">
      <c r="A22" s="1" t="s">
        <v>285</v>
      </c>
      <c r="B22" s="1" t="s">
        <v>115</v>
      </c>
      <c r="C22" s="1" t="s">
        <v>135</v>
      </c>
      <c r="D22" s="1" t="s">
        <v>136</v>
      </c>
      <c r="E22" s="122">
        <v>147</v>
      </c>
      <c r="F22" s="1"/>
      <c r="G22" s="1"/>
      <c r="H22" s="1"/>
      <c r="I22" s="116">
        <v>41488</v>
      </c>
      <c r="J22" s="113" t="s">
        <v>84</v>
      </c>
    </row>
    <row r="23" spans="1:13">
      <c r="A23" s="1" t="s">
        <v>286</v>
      </c>
      <c r="B23" s="1" t="s">
        <v>86</v>
      </c>
      <c r="C23" s="1" t="s">
        <v>89</v>
      </c>
      <c r="D23" s="1" t="s">
        <v>14</v>
      </c>
      <c r="E23" s="123">
        <v>1510.21</v>
      </c>
      <c r="F23" s="1" t="s">
        <v>13</v>
      </c>
      <c r="G23" s="2">
        <v>41494</v>
      </c>
      <c r="H23" s="2">
        <v>41497</v>
      </c>
      <c r="I23" s="116">
        <v>41495</v>
      </c>
      <c r="J23" s="113" t="s">
        <v>15</v>
      </c>
      <c r="K23">
        <v>2</v>
      </c>
    </row>
    <row r="24" spans="1:13">
      <c r="A24" s="1" t="s">
        <v>286</v>
      </c>
      <c r="B24" s="1" t="s">
        <v>86</v>
      </c>
      <c r="C24" s="1" t="s">
        <v>89</v>
      </c>
      <c r="D24" s="1" t="s">
        <v>17</v>
      </c>
      <c r="E24" s="123">
        <v>5878.78</v>
      </c>
      <c r="F24" s="1" t="s">
        <v>16</v>
      </c>
      <c r="G24" s="2">
        <v>41494</v>
      </c>
      <c r="H24" s="2">
        <v>41501</v>
      </c>
      <c r="I24" s="116">
        <v>41501</v>
      </c>
      <c r="J24" s="113" t="s">
        <v>23</v>
      </c>
      <c r="K24">
        <v>2</v>
      </c>
    </row>
    <row r="25" spans="1:13">
      <c r="A25" s="1" t="s">
        <v>286</v>
      </c>
      <c r="B25" s="1" t="s">
        <v>86</v>
      </c>
      <c r="C25" s="1" t="s">
        <v>89</v>
      </c>
      <c r="D25" s="1" t="s">
        <v>19</v>
      </c>
      <c r="E25" s="123">
        <v>19.079999999999998</v>
      </c>
      <c r="F25" s="1" t="s">
        <v>18</v>
      </c>
      <c r="G25" s="2">
        <v>41498</v>
      </c>
      <c r="H25" s="2">
        <v>41501</v>
      </c>
      <c r="I25" s="116">
        <v>41501</v>
      </c>
      <c r="J25" s="113" t="s">
        <v>23</v>
      </c>
      <c r="K25">
        <v>2</v>
      </c>
    </row>
    <row r="26" spans="1:13">
      <c r="A26" s="1" t="s">
        <v>286</v>
      </c>
      <c r="B26" s="1" t="s">
        <v>86</v>
      </c>
      <c r="C26" s="1" t="s">
        <v>89</v>
      </c>
      <c r="D26" s="1" t="s">
        <v>14</v>
      </c>
      <c r="E26" s="123">
        <v>115.01</v>
      </c>
      <c r="F26" s="1" t="s">
        <v>20</v>
      </c>
      <c r="G26" s="2">
        <v>41498</v>
      </c>
      <c r="H26" s="2">
        <v>41501</v>
      </c>
      <c r="I26" s="116">
        <v>41501</v>
      </c>
      <c r="J26" s="113" t="s">
        <v>23</v>
      </c>
      <c r="K26">
        <v>2</v>
      </c>
    </row>
    <row r="27" spans="1:13">
      <c r="A27" s="1" t="s">
        <v>286</v>
      </c>
      <c r="B27" s="1" t="s">
        <v>86</v>
      </c>
      <c r="C27" s="1" t="s">
        <v>89</v>
      </c>
      <c r="D27" s="1" t="s">
        <v>22</v>
      </c>
      <c r="E27" s="123">
        <v>8280.36</v>
      </c>
      <c r="F27" s="1" t="s">
        <v>21</v>
      </c>
      <c r="G27" s="2">
        <v>41499</v>
      </c>
      <c r="H27" s="2">
        <v>41502</v>
      </c>
      <c r="I27" s="116">
        <v>41501</v>
      </c>
      <c r="J27" s="113" t="s">
        <v>23</v>
      </c>
      <c r="K27">
        <v>2</v>
      </c>
    </row>
    <row r="28" spans="1:13">
      <c r="A28" s="1" t="s">
        <v>286</v>
      </c>
      <c r="B28" s="1" t="s">
        <v>86</v>
      </c>
      <c r="C28" s="1" t="s">
        <v>89</v>
      </c>
      <c r="D28" s="1" t="s">
        <v>17</v>
      </c>
      <c r="E28" s="123">
        <v>1657.43</v>
      </c>
      <c r="F28" s="1" t="s">
        <v>24</v>
      </c>
      <c r="G28" s="2">
        <v>41502</v>
      </c>
      <c r="H28" s="2">
        <v>41505</v>
      </c>
      <c r="I28" s="116">
        <v>41502</v>
      </c>
      <c r="J28" s="113" t="s">
        <v>23</v>
      </c>
      <c r="K28">
        <v>2</v>
      </c>
    </row>
    <row r="29" spans="1:13">
      <c r="A29" s="1" t="s">
        <v>286</v>
      </c>
      <c r="B29" s="1" t="s">
        <v>86</v>
      </c>
      <c r="C29" s="1" t="s">
        <v>89</v>
      </c>
      <c r="D29" s="1" t="s">
        <v>17</v>
      </c>
      <c r="E29" s="123">
        <v>512.29999999999995</v>
      </c>
      <c r="F29" s="1" t="s">
        <v>25</v>
      </c>
      <c r="G29" s="2">
        <v>41502</v>
      </c>
      <c r="H29" s="2">
        <v>41509</v>
      </c>
      <c r="I29" s="116">
        <v>41507</v>
      </c>
      <c r="J29" s="113" t="s">
        <v>23</v>
      </c>
      <c r="K29">
        <v>2</v>
      </c>
    </row>
    <row r="30" spans="1:13">
      <c r="A30" s="1" t="s">
        <v>286</v>
      </c>
      <c r="B30" s="1" t="s">
        <v>26</v>
      </c>
      <c r="C30" s="1" t="s">
        <v>146</v>
      </c>
      <c r="D30" s="1" t="s">
        <v>27</v>
      </c>
      <c r="E30" s="123">
        <v>10584</v>
      </c>
      <c r="F30" s="1" t="s">
        <v>145</v>
      </c>
      <c r="G30" s="2"/>
      <c r="H30" s="2"/>
      <c r="I30" s="116">
        <v>41507</v>
      </c>
      <c r="J30" s="113" t="s">
        <v>23</v>
      </c>
      <c r="K30">
        <v>1</v>
      </c>
    </row>
    <row r="31" spans="1:13">
      <c r="A31" s="1" t="s">
        <v>285</v>
      </c>
      <c r="B31" s="1" t="s">
        <v>128</v>
      </c>
      <c r="C31" s="1" t="s">
        <v>129</v>
      </c>
      <c r="D31" s="1" t="s">
        <v>139</v>
      </c>
      <c r="E31" s="123">
        <v>260</v>
      </c>
      <c r="F31" s="1"/>
      <c r="G31" s="1"/>
      <c r="H31" s="1"/>
      <c r="I31" s="116">
        <v>41509</v>
      </c>
      <c r="J31" s="113" t="s">
        <v>84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3813.05</v>
      </c>
      <c r="F32" s="1" t="s">
        <v>105</v>
      </c>
      <c r="G32" s="2">
        <v>41512</v>
      </c>
      <c r="H32" s="2">
        <v>41519</v>
      </c>
      <c r="I32" s="116">
        <v>41515</v>
      </c>
      <c r="J32" s="113" t="s">
        <v>23</v>
      </c>
      <c r="K32">
        <v>2</v>
      </c>
    </row>
    <row r="33" spans="1:11">
      <c r="A33" s="1" t="s">
        <v>288</v>
      </c>
      <c r="B33" s="1" t="s">
        <v>86</v>
      </c>
      <c r="C33" s="1" t="s">
        <v>89</v>
      </c>
      <c r="D33" s="1" t="s">
        <v>106</v>
      </c>
      <c r="E33" s="123">
        <v>66.180000000000007</v>
      </c>
      <c r="F33" s="1" t="s">
        <v>107</v>
      </c>
      <c r="G33" s="2">
        <v>41513</v>
      </c>
      <c r="H33" s="2">
        <v>41516</v>
      </c>
      <c r="I33" s="116">
        <v>41515</v>
      </c>
      <c r="J33" s="113" t="s">
        <v>23</v>
      </c>
      <c r="K33">
        <v>2</v>
      </c>
    </row>
    <row r="34" spans="1:11">
      <c r="A34" s="1" t="s">
        <v>288</v>
      </c>
      <c r="B34" s="1" t="s">
        <v>86</v>
      </c>
      <c r="C34" s="1" t="s">
        <v>89</v>
      </c>
      <c r="D34" s="1" t="s">
        <v>108</v>
      </c>
      <c r="E34" s="123">
        <v>649.32000000000005</v>
      </c>
      <c r="F34" s="1" t="s">
        <v>109</v>
      </c>
      <c r="G34" s="2">
        <v>41513</v>
      </c>
      <c r="H34" s="2">
        <v>41516</v>
      </c>
      <c r="I34" s="116">
        <v>41515</v>
      </c>
      <c r="J34" s="113" t="s">
        <v>23</v>
      </c>
      <c r="K34">
        <v>2</v>
      </c>
    </row>
    <row r="35" spans="1:11">
      <c r="A35" s="1" t="s">
        <v>286</v>
      </c>
      <c r="B35" s="1" t="s">
        <v>86</v>
      </c>
      <c r="C35" s="1" t="s">
        <v>89</v>
      </c>
      <c r="D35" s="1" t="s">
        <v>80</v>
      </c>
      <c r="E35" s="123">
        <v>7610.63</v>
      </c>
      <c r="F35" s="1" t="s">
        <v>110</v>
      </c>
      <c r="G35" s="2">
        <v>41514</v>
      </c>
      <c r="H35" s="2">
        <v>41517</v>
      </c>
      <c r="I35" s="116">
        <v>41515</v>
      </c>
      <c r="J35" s="113" t="s">
        <v>23</v>
      </c>
      <c r="K35">
        <v>2</v>
      </c>
    </row>
    <row r="36" spans="1:11">
      <c r="A36" s="1" t="s">
        <v>285</v>
      </c>
      <c r="B36" s="1" t="s">
        <v>128</v>
      </c>
      <c r="C36" s="1" t="s">
        <v>137</v>
      </c>
      <c r="D36" s="1" t="s">
        <v>138</v>
      </c>
      <c r="E36" s="123">
        <v>450</v>
      </c>
      <c r="F36" s="1"/>
      <c r="G36" s="1"/>
      <c r="H36" s="1"/>
      <c r="I36" s="116">
        <v>41515</v>
      </c>
      <c r="J36" s="113" t="s">
        <v>84</v>
      </c>
    </row>
    <row r="37" spans="1:11">
      <c r="A37" s="1" t="s">
        <v>286</v>
      </c>
      <c r="B37" s="1" t="s">
        <v>86</v>
      </c>
      <c r="C37" s="1" t="s">
        <v>89</v>
      </c>
      <c r="D37" s="1" t="s">
        <v>113</v>
      </c>
      <c r="E37" s="123">
        <v>992.96</v>
      </c>
      <c r="F37" s="1" t="s">
        <v>114</v>
      </c>
      <c r="G37" s="2">
        <v>41492</v>
      </c>
      <c r="H37" s="2">
        <v>41495</v>
      </c>
      <c r="I37" s="116">
        <v>41516</v>
      </c>
      <c r="J37" s="113" t="s">
        <v>23</v>
      </c>
      <c r="K37">
        <v>2</v>
      </c>
    </row>
    <row r="38" spans="1:11">
      <c r="A38" s="1" t="s">
        <v>288</v>
      </c>
      <c r="B38" s="1" t="s">
        <v>86</v>
      </c>
      <c r="C38" s="1" t="s">
        <v>89</v>
      </c>
      <c r="D38" s="1" t="s">
        <v>111</v>
      </c>
      <c r="E38" s="123">
        <v>3084.07</v>
      </c>
      <c r="F38" s="1" t="s">
        <v>112</v>
      </c>
      <c r="G38" s="2">
        <v>41516</v>
      </c>
      <c r="H38" s="2">
        <v>41519</v>
      </c>
      <c r="I38" s="116">
        <v>41516</v>
      </c>
      <c r="J38" s="113" t="s">
        <v>23</v>
      </c>
      <c r="K38">
        <v>2</v>
      </c>
    </row>
    <row r="39" spans="1:11">
      <c r="A39" s="1" t="s">
        <v>288</v>
      </c>
      <c r="B39" s="1" t="s">
        <v>86</v>
      </c>
      <c r="C39" s="1" t="s">
        <v>89</v>
      </c>
      <c r="D39" s="1" t="s">
        <v>147</v>
      </c>
      <c r="E39" s="123">
        <v>1415.36</v>
      </c>
      <c r="F39" s="1" t="s">
        <v>148</v>
      </c>
      <c r="G39" s="2">
        <v>41516</v>
      </c>
      <c r="H39" s="2">
        <v>41519</v>
      </c>
      <c r="I39" s="116">
        <v>41521</v>
      </c>
      <c r="J39" s="113" t="s">
        <v>23</v>
      </c>
      <c r="K39">
        <v>2</v>
      </c>
    </row>
    <row r="40" spans="1:11">
      <c r="A40" s="1" t="s">
        <v>286</v>
      </c>
      <c r="B40" s="1" t="s">
        <v>86</v>
      </c>
      <c r="C40" s="1" t="s">
        <v>146</v>
      </c>
      <c r="D40" s="1" t="s">
        <v>34</v>
      </c>
      <c r="E40" s="123">
        <v>335.18</v>
      </c>
      <c r="F40" s="1" t="s">
        <v>142</v>
      </c>
      <c r="G40" s="2"/>
      <c r="H40" s="2"/>
      <c r="I40" s="116">
        <v>41521</v>
      </c>
      <c r="J40" s="113" t="s">
        <v>84</v>
      </c>
      <c r="K40">
        <v>1</v>
      </c>
    </row>
    <row r="41" spans="1:11">
      <c r="A41" s="1" t="s">
        <v>288</v>
      </c>
      <c r="B41" s="1" t="s">
        <v>86</v>
      </c>
      <c r="C41" s="1" t="s">
        <v>146</v>
      </c>
      <c r="D41" s="1" t="s">
        <v>143</v>
      </c>
      <c r="E41" s="123">
        <v>54</v>
      </c>
      <c r="F41" s="1" t="s">
        <v>144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288</v>
      </c>
      <c r="B42" s="1" t="s">
        <v>26</v>
      </c>
      <c r="C42" s="1" t="s">
        <v>146</v>
      </c>
      <c r="D42" s="1" t="s">
        <v>28</v>
      </c>
      <c r="E42" s="123">
        <v>7010.82</v>
      </c>
      <c r="F42" s="1"/>
      <c r="G42" s="2"/>
      <c r="H42" s="2"/>
      <c r="I42" s="116">
        <v>41521</v>
      </c>
      <c r="J42" s="113" t="s">
        <v>84</v>
      </c>
    </row>
    <row r="43" spans="1:11">
      <c r="A43" s="1" t="s">
        <v>288</v>
      </c>
      <c r="B43" s="1" t="s">
        <v>86</v>
      </c>
      <c r="C43" s="1" t="s">
        <v>89</v>
      </c>
      <c r="D43" s="1" t="s">
        <v>157</v>
      </c>
      <c r="E43" s="123">
        <v>1214.22</v>
      </c>
      <c r="F43" s="1" t="s">
        <v>159</v>
      </c>
      <c r="G43" s="2">
        <v>41515</v>
      </c>
      <c r="H43" s="2">
        <v>41518</v>
      </c>
      <c r="I43" s="116">
        <v>41527</v>
      </c>
      <c r="J43" s="113" t="s">
        <v>23</v>
      </c>
      <c r="K43">
        <v>2</v>
      </c>
    </row>
    <row r="44" spans="1:11">
      <c r="A44" s="1" t="s">
        <v>288</v>
      </c>
      <c r="B44" s="1" t="s">
        <v>86</v>
      </c>
      <c r="C44" s="1" t="s">
        <v>89</v>
      </c>
      <c r="D44" s="1" t="s">
        <v>157</v>
      </c>
      <c r="E44" s="123">
        <v>4163.04</v>
      </c>
      <c r="F44" s="1" t="s">
        <v>158</v>
      </c>
      <c r="G44" s="2">
        <v>41515</v>
      </c>
      <c r="H44" s="2">
        <v>41518</v>
      </c>
      <c r="I44" s="116">
        <v>41527</v>
      </c>
      <c r="J44" s="113" t="s">
        <v>23</v>
      </c>
      <c r="K44">
        <v>2</v>
      </c>
    </row>
    <row r="45" spans="1:11">
      <c r="A45" s="1" t="s">
        <v>289</v>
      </c>
      <c r="B45" s="1" t="s">
        <v>86</v>
      </c>
      <c r="C45" s="1" t="s">
        <v>89</v>
      </c>
      <c r="D45" s="1" t="s">
        <v>17</v>
      </c>
      <c r="E45" s="123">
        <v>2413.2399999999998</v>
      </c>
      <c r="F45" s="1" t="s">
        <v>160</v>
      </c>
      <c r="G45" s="2">
        <v>41527</v>
      </c>
      <c r="H45" s="2">
        <v>41530</v>
      </c>
      <c r="I45" s="116">
        <v>41527</v>
      </c>
      <c r="J45" s="113" t="s">
        <v>23</v>
      </c>
      <c r="K45">
        <v>2</v>
      </c>
    </row>
    <row r="46" spans="1:11">
      <c r="A46" s="1" t="s">
        <v>288</v>
      </c>
      <c r="B46" s="1" t="s">
        <v>86</v>
      </c>
      <c r="C46" s="1" t="s">
        <v>89</v>
      </c>
      <c r="D46" s="1" t="s">
        <v>17</v>
      </c>
      <c r="E46" s="123">
        <v>227.55</v>
      </c>
      <c r="F46" s="1" t="s">
        <v>161</v>
      </c>
      <c r="G46" s="2">
        <v>41528</v>
      </c>
      <c r="H46" s="2">
        <v>41531</v>
      </c>
      <c r="I46" s="116">
        <v>41528</v>
      </c>
      <c r="J46" s="113" t="s">
        <v>23</v>
      </c>
      <c r="K46">
        <v>2</v>
      </c>
    </row>
    <row r="47" spans="1:11">
      <c r="A47" s="1" t="s">
        <v>289</v>
      </c>
      <c r="B47" s="1" t="s">
        <v>86</v>
      </c>
      <c r="C47" s="1" t="s">
        <v>89</v>
      </c>
      <c r="D47" s="1" t="s">
        <v>17</v>
      </c>
      <c r="E47" s="123">
        <v>247.93</v>
      </c>
      <c r="F47" s="1" t="s">
        <v>162</v>
      </c>
      <c r="G47" s="2">
        <v>41534</v>
      </c>
      <c r="H47" s="2">
        <v>41537</v>
      </c>
      <c r="I47" s="116">
        <v>41534</v>
      </c>
      <c r="J47" s="113" t="s">
        <v>23</v>
      </c>
      <c r="K47">
        <v>2</v>
      </c>
    </row>
    <row r="48" spans="1:11">
      <c r="A48" s="1" t="s">
        <v>289</v>
      </c>
      <c r="B48" s="1" t="s">
        <v>86</v>
      </c>
      <c r="C48" s="1" t="s">
        <v>89</v>
      </c>
      <c r="D48" s="1" t="s">
        <v>17</v>
      </c>
      <c r="E48" s="123">
        <v>257.38</v>
      </c>
      <c r="F48" s="1" t="s">
        <v>164</v>
      </c>
      <c r="G48" s="2">
        <v>41536</v>
      </c>
      <c r="H48" s="2">
        <v>41539</v>
      </c>
      <c r="I48" s="116">
        <v>41536</v>
      </c>
      <c r="J48" s="113" t="s">
        <v>23</v>
      </c>
      <c r="K48">
        <v>2</v>
      </c>
    </row>
    <row r="49" spans="1:11">
      <c r="A49" s="1" t="s">
        <v>288</v>
      </c>
      <c r="B49" s="1" t="s">
        <v>86</v>
      </c>
      <c r="C49" s="1" t="s">
        <v>146</v>
      </c>
      <c r="D49" s="1" t="s">
        <v>163</v>
      </c>
      <c r="E49" s="123">
        <v>360</v>
      </c>
      <c r="F49" s="1"/>
      <c r="G49" s="2"/>
      <c r="H49" s="2">
        <v>41537</v>
      </c>
      <c r="I49" s="116">
        <v>41537</v>
      </c>
      <c r="J49" s="113" t="s">
        <v>23</v>
      </c>
    </row>
    <row r="50" spans="1:11">
      <c r="A50" s="1" t="s">
        <v>289</v>
      </c>
      <c r="B50" s="1" t="s">
        <v>86</v>
      </c>
      <c r="C50" s="1" t="s">
        <v>89</v>
      </c>
      <c r="D50" s="1" t="s">
        <v>165</v>
      </c>
      <c r="E50" s="123">
        <v>7792.51</v>
      </c>
      <c r="F50" s="1" t="s">
        <v>166</v>
      </c>
      <c r="G50" s="2">
        <v>41533</v>
      </c>
      <c r="H50" s="2">
        <v>41536</v>
      </c>
      <c r="I50" s="116">
        <v>41541</v>
      </c>
      <c r="J50" s="113" t="s">
        <v>23</v>
      </c>
      <c r="K50">
        <v>2</v>
      </c>
    </row>
    <row r="51" spans="1:11">
      <c r="A51" s="1" t="s">
        <v>289</v>
      </c>
      <c r="B51" s="1" t="s">
        <v>86</v>
      </c>
      <c r="C51" s="1" t="s">
        <v>89</v>
      </c>
      <c r="D51" s="1" t="s">
        <v>80</v>
      </c>
      <c r="E51" s="123">
        <v>4489.5</v>
      </c>
      <c r="F51" s="1" t="s">
        <v>167</v>
      </c>
      <c r="G51" s="2">
        <v>41542</v>
      </c>
      <c r="H51" s="2">
        <v>41545</v>
      </c>
      <c r="I51" s="116">
        <v>41542</v>
      </c>
      <c r="J51" s="113" t="s">
        <v>23</v>
      </c>
      <c r="K51">
        <v>2</v>
      </c>
    </row>
    <row r="52" spans="1:11">
      <c r="A52" s="1" t="s">
        <v>289</v>
      </c>
      <c r="B52" s="1" t="s">
        <v>26</v>
      </c>
      <c r="C52" s="1" t="s">
        <v>146</v>
      </c>
      <c r="D52" s="1" t="s">
        <v>29</v>
      </c>
      <c r="E52" s="123">
        <v>10100</v>
      </c>
      <c r="F52" s="1"/>
      <c r="G52" s="2"/>
      <c r="H52" s="2"/>
      <c r="I52" s="116">
        <v>41542</v>
      </c>
      <c r="J52" s="113" t="s">
        <v>23</v>
      </c>
    </row>
    <row r="53" spans="1:11">
      <c r="A53" s="1" t="s">
        <v>288</v>
      </c>
      <c r="B53" s="1" t="s">
        <v>86</v>
      </c>
      <c r="C53" s="1" t="s">
        <v>89</v>
      </c>
      <c r="D53" s="1" t="s">
        <v>157</v>
      </c>
      <c r="E53" s="123">
        <v>2786.4</v>
      </c>
      <c r="F53" s="1" t="s">
        <v>168</v>
      </c>
      <c r="G53" s="2">
        <v>41544</v>
      </c>
      <c r="H53" s="2">
        <v>41547</v>
      </c>
      <c r="I53" s="116">
        <v>41547</v>
      </c>
      <c r="J53" s="113" t="s">
        <v>23</v>
      </c>
      <c r="K53">
        <v>2</v>
      </c>
    </row>
    <row r="54" spans="1:11">
      <c r="A54" s="1" t="s">
        <v>288</v>
      </c>
      <c r="B54" s="1" t="s">
        <v>86</v>
      </c>
      <c r="C54" s="1" t="s">
        <v>89</v>
      </c>
      <c r="D54" s="1" t="s">
        <v>169</v>
      </c>
      <c r="E54" s="123">
        <v>594.69000000000005</v>
      </c>
      <c r="F54" s="1" t="s">
        <v>170</v>
      </c>
      <c r="G54" s="2">
        <v>41547</v>
      </c>
      <c r="H54" s="2">
        <v>41550</v>
      </c>
      <c r="I54" s="116">
        <v>41547</v>
      </c>
      <c r="J54" s="113" t="s">
        <v>23</v>
      </c>
      <c r="K54">
        <v>2</v>
      </c>
    </row>
    <row r="55" spans="1:11">
      <c r="A55" s="1" t="s">
        <v>288</v>
      </c>
      <c r="B55" s="1" t="s">
        <v>86</v>
      </c>
      <c r="C55" s="1" t="s">
        <v>146</v>
      </c>
      <c r="D55" s="1" t="s">
        <v>173</v>
      </c>
      <c r="E55" s="123">
        <v>48.18</v>
      </c>
      <c r="F55" s="1" t="s">
        <v>174</v>
      </c>
      <c r="G55" s="2">
        <v>41548</v>
      </c>
      <c r="H55" s="2">
        <v>41548</v>
      </c>
      <c r="I55" s="116">
        <v>41552</v>
      </c>
      <c r="J55" s="113" t="s">
        <v>84</v>
      </c>
    </row>
    <row r="56" spans="1:11">
      <c r="A56" s="1" t="s">
        <v>288</v>
      </c>
      <c r="B56" s="1" t="s">
        <v>86</v>
      </c>
      <c r="C56" s="1" t="s">
        <v>146</v>
      </c>
      <c r="D56" s="1" t="s">
        <v>171</v>
      </c>
      <c r="E56" s="123">
        <v>200</v>
      </c>
      <c r="F56" s="1" t="s">
        <v>172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1">
      <c r="A57" s="1" t="s">
        <v>288</v>
      </c>
      <c r="B57" s="1" t="s">
        <v>86</v>
      </c>
      <c r="C57" s="1" t="s">
        <v>146</v>
      </c>
      <c r="D57" s="1" t="s">
        <v>175</v>
      </c>
      <c r="E57" s="123">
        <v>90</v>
      </c>
      <c r="F57" s="1" t="s">
        <v>176</v>
      </c>
      <c r="G57" s="2">
        <v>41547</v>
      </c>
      <c r="H57" s="2">
        <v>41547</v>
      </c>
      <c r="I57" s="116">
        <v>41552</v>
      </c>
      <c r="J57" s="113" t="s">
        <v>84</v>
      </c>
    </row>
    <row r="58" spans="1:11">
      <c r="A58" s="1" t="s">
        <v>288</v>
      </c>
      <c r="B58" s="1" t="s">
        <v>26</v>
      </c>
      <c r="C58" s="1" t="s">
        <v>146</v>
      </c>
      <c r="D58" s="1" t="s">
        <v>30</v>
      </c>
      <c r="E58" s="123">
        <v>2960</v>
      </c>
      <c r="F58" s="1"/>
      <c r="G58" s="2"/>
      <c r="H58" s="2"/>
      <c r="I58" s="116">
        <v>41552</v>
      </c>
      <c r="J58" s="113" t="s">
        <v>84</v>
      </c>
    </row>
    <row r="59" spans="1:11">
      <c r="A59" s="1" t="s">
        <v>290</v>
      </c>
      <c r="B59" s="1" t="s">
        <v>86</v>
      </c>
      <c r="C59" s="1" t="s">
        <v>177</v>
      </c>
      <c r="D59" s="1" t="s">
        <v>208</v>
      </c>
      <c r="E59" s="123">
        <v>1000</v>
      </c>
      <c r="F59" s="1" t="s">
        <v>178</v>
      </c>
      <c r="G59" s="2"/>
      <c r="H59" s="2"/>
      <c r="I59" s="116">
        <v>41555</v>
      </c>
      <c r="J59" s="113" t="s">
        <v>84</v>
      </c>
    </row>
    <row r="60" spans="1:11">
      <c r="A60" s="1" t="s">
        <v>288</v>
      </c>
      <c r="B60" s="1" t="s">
        <v>86</v>
      </c>
      <c r="C60" s="1" t="s">
        <v>89</v>
      </c>
      <c r="D60" s="1" t="s">
        <v>186</v>
      </c>
      <c r="E60" s="123">
        <v>1260.76</v>
      </c>
      <c r="F60" s="1" t="s">
        <v>187</v>
      </c>
      <c r="G60" s="2"/>
      <c r="H60" s="2"/>
      <c r="I60" s="116">
        <v>41557</v>
      </c>
      <c r="J60" s="113" t="s">
        <v>23</v>
      </c>
      <c r="K60">
        <v>2</v>
      </c>
    </row>
    <row r="61" spans="1:11">
      <c r="A61" s="1" t="s">
        <v>290</v>
      </c>
      <c r="B61" s="1" t="s">
        <v>86</v>
      </c>
      <c r="C61" s="1" t="s">
        <v>179</v>
      </c>
      <c r="D61" s="1" t="s">
        <v>180</v>
      </c>
      <c r="E61" s="123">
        <v>9249.7800000000007</v>
      </c>
      <c r="F61" s="1" t="s">
        <v>316</v>
      </c>
      <c r="G61" s="2"/>
      <c r="H61" s="2"/>
      <c r="I61" s="116">
        <v>41557</v>
      </c>
      <c r="J61" s="113" t="s">
        <v>23</v>
      </c>
      <c r="K61">
        <v>1</v>
      </c>
    </row>
    <row r="62" spans="1:11">
      <c r="A62" s="1" t="s">
        <v>290</v>
      </c>
      <c r="B62" s="1" t="s">
        <v>86</v>
      </c>
      <c r="C62" s="1" t="s">
        <v>179</v>
      </c>
      <c r="D62" s="1" t="s">
        <v>185</v>
      </c>
      <c r="E62" s="123">
        <v>12076.41</v>
      </c>
      <c r="F62" s="123" t="s">
        <v>315</v>
      </c>
      <c r="G62" s="2"/>
      <c r="H62" s="2"/>
      <c r="I62" s="116">
        <v>41557</v>
      </c>
      <c r="J62" s="113" t="s">
        <v>23</v>
      </c>
      <c r="K62">
        <v>1</v>
      </c>
    </row>
    <row r="63" spans="1:11">
      <c r="A63" s="1" t="s">
        <v>290</v>
      </c>
      <c r="B63" s="1" t="s">
        <v>86</v>
      </c>
      <c r="C63" s="1" t="s">
        <v>179</v>
      </c>
      <c r="D63" s="1" t="s">
        <v>183</v>
      </c>
      <c r="E63" s="123">
        <v>790</v>
      </c>
      <c r="F63" s="1" t="s">
        <v>184</v>
      </c>
      <c r="G63" s="2"/>
      <c r="H63" s="2"/>
      <c r="I63" s="116">
        <v>41557</v>
      </c>
      <c r="J63" s="113" t="s">
        <v>23</v>
      </c>
    </row>
    <row r="64" spans="1:11">
      <c r="A64" s="1" t="s">
        <v>290</v>
      </c>
      <c r="B64" s="1" t="s">
        <v>86</v>
      </c>
      <c r="C64" s="1" t="s">
        <v>179</v>
      </c>
      <c r="D64" s="1" t="s">
        <v>181</v>
      </c>
      <c r="E64" s="123">
        <v>610</v>
      </c>
      <c r="F64" s="1" t="s">
        <v>182</v>
      </c>
      <c r="G64" s="2"/>
      <c r="H64" s="2"/>
      <c r="I64" s="116">
        <v>41557</v>
      </c>
      <c r="J64" s="113" t="s">
        <v>23</v>
      </c>
    </row>
    <row r="65" spans="1:11">
      <c r="A65" s="1" t="s">
        <v>288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188</v>
      </c>
      <c r="G65" s="2">
        <v>41558</v>
      </c>
      <c r="H65" s="2">
        <v>41561</v>
      </c>
      <c r="I65" s="116">
        <v>41558</v>
      </c>
      <c r="J65" s="113" t="s">
        <v>23</v>
      </c>
      <c r="K65">
        <v>2</v>
      </c>
    </row>
    <row r="66" spans="1:11">
      <c r="A66" s="1" t="s">
        <v>290</v>
      </c>
      <c r="B66" s="1" t="s">
        <v>86</v>
      </c>
      <c r="C66" s="1" t="s">
        <v>177</v>
      </c>
      <c r="D66" s="1" t="s">
        <v>32</v>
      </c>
      <c r="E66" s="123">
        <v>6500</v>
      </c>
      <c r="F66" s="1"/>
      <c r="G66" s="2"/>
      <c r="H66" s="2"/>
      <c r="I66" s="116">
        <v>41565</v>
      </c>
      <c r="J66" s="113" t="s">
        <v>84</v>
      </c>
    </row>
    <row r="67" spans="1:11">
      <c r="A67" s="1" t="s">
        <v>287</v>
      </c>
      <c r="B67" s="1" t="s">
        <v>86</v>
      </c>
      <c r="C67" s="1" t="s">
        <v>89</v>
      </c>
      <c r="D67" s="1" t="s">
        <v>189</v>
      </c>
      <c r="E67" s="123">
        <v>1764.84</v>
      </c>
      <c r="F67" s="1" t="s">
        <v>190</v>
      </c>
      <c r="G67" s="2">
        <v>41570</v>
      </c>
      <c r="H67" s="2">
        <v>41573</v>
      </c>
      <c r="I67" s="116">
        <v>41570</v>
      </c>
      <c r="J67" t="s">
        <v>23</v>
      </c>
      <c r="K67">
        <v>2</v>
      </c>
    </row>
    <row r="68" spans="1:11">
      <c r="A68" s="1" t="s">
        <v>293</v>
      </c>
      <c r="B68" s="1" t="s">
        <v>86</v>
      </c>
      <c r="C68" s="1" t="s">
        <v>89</v>
      </c>
      <c r="D68" s="1" t="s">
        <v>104</v>
      </c>
      <c r="E68" s="123">
        <v>5326</v>
      </c>
      <c r="F68" s="1" t="s">
        <v>190</v>
      </c>
      <c r="G68" s="2">
        <v>41570</v>
      </c>
      <c r="H68" s="2">
        <v>41573</v>
      </c>
      <c r="I68" s="116">
        <v>41570</v>
      </c>
      <c r="J68" t="s">
        <v>23</v>
      </c>
      <c r="K68">
        <v>2</v>
      </c>
    </row>
    <row r="69" spans="1:11">
      <c r="A69" s="1" t="s">
        <v>287</v>
      </c>
      <c r="B69" s="1" t="s">
        <v>86</v>
      </c>
      <c r="C69" s="1" t="s">
        <v>89</v>
      </c>
      <c r="D69" s="1" t="s">
        <v>193</v>
      </c>
      <c r="E69" s="123">
        <v>69.88</v>
      </c>
      <c r="F69" s="1" t="s">
        <v>191</v>
      </c>
      <c r="G69" s="2">
        <v>41570</v>
      </c>
      <c r="H69" s="2">
        <v>41573</v>
      </c>
      <c r="I69" s="116">
        <v>41570</v>
      </c>
      <c r="J69" t="s">
        <v>23</v>
      </c>
      <c r="K69">
        <v>2</v>
      </c>
    </row>
    <row r="70" spans="1:11">
      <c r="A70" s="1" t="s">
        <v>290</v>
      </c>
      <c r="B70" s="1" t="s">
        <v>86</v>
      </c>
      <c r="C70" s="1" t="s">
        <v>89</v>
      </c>
      <c r="D70" s="1" t="s">
        <v>209</v>
      </c>
      <c r="E70" s="123">
        <v>86.1</v>
      </c>
      <c r="F70" s="1" t="s">
        <v>191</v>
      </c>
      <c r="G70" s="2">
        <v>41570</v>
      </c>
      <c r="H70" s="2">
        <v>41573</v>
      </c>
      <c r="I70" s="116">
        <v>41570</v>
      </c>
      <c r="J70" t="s">
        <v>23</v>
      </c>
      <c r="K70">
        <v>2</v>
      </c>
    </row>
    <row r="71" spans="1:11">
      <c r="A71" s="1" t="s">
        <v>292</v>
      </c>
      <c r="B71" s="1" t="s">
        <v>86</v>
      </c>
      <c r="C71" s="1" t="s">
        <v>89</v>
      </c>
      <c r="D71" s="1" t="s">
        <v>22</v>
      </c>
      <c r="E71" s="123">
        <v>60.89</v>
      </c>
      <c r="F71" s="1" t="s">
        <v>191</v>
      </c>
      <c r="G71" s="2">
        <v>41570</v>
      </c>
      <c r="H71" s="2">
        <v>41573</v>
      </c>
      <c r="I71" s="116">
        <v>41570</v>
      </c>
      <c r="J71" t="s">
        <v>23</v>
      </c>
      <c r="K71">
        <v>2</v>
      </c>
    </row>
    <row r="72" spans="1:11">
      <c r="A72" s="1" t="s">
        <v>287</v>
      </c>
      <c r="B72" s="1" t="s">
        <v>86</v>
      </c>
      <c r="C72" s="1" t="s">
        <v>89</v>
      </c>
      <c r="D72" s="1" t="s">
        <v>192</v>
      </c>
      <c r="E72" s="123">
        <v>241.71</v>
      </c>
      <c r="F72" s="1" t="s">
        <v>194</v>
      </c>
      <c r="G72" s="2">
        <v>41570</v>
      </c>
      <c r="H72" s="2">
        <v>41573</v>
      </c>
      <c r="I72" s="116">
        <v>41570</v>
      </c>
      <c r="J72" t="s">
        <v>23</v>
      </c>
      <c r="K72">
        <v>2</v>
      </c>
    </row>
    <row r="73" spans="1:11">
      <c r="A73" s="1" t="s">
        <v>293</v>
      </c>
      <c r="B73" s="1" t="s">
        <v>86</v>
      </c>
      <c r="C73" s="1" t="s">
        <v>89</v>
      </c>
      <c r="D73" s="1" t="s">
        <v>195</v>
      </c>
      <c r="E73" s="123">
        <v>93.52</v>
      </c>
      <c r="F73" s="1" t="s">
        <v>196</v>
      </c>
      <c r="G73" s="2">
        <v>41571</v>
      </c>
      <c r="H73" s="2">
        <v>41574</v>
      </c>
      <c r="I73" s="116">
        <v>41571</v>
      </c>
      <c r="J73" t="s">
        <v>23</v>
      </c>
      <c r="K73">
        <v>2</v>
      </c>
    </row>
    <row r="74" spans="1:11">
      <c r="A74" s="1" t="s">
        <v>290</v>
      </c>
      <c r="B74" s="1" t="s">
        <v>86</v>
      </c>
      <c r="C74" s="1" t="s">
        <v>89</v>
      </c>
      <c r="D74" s="1" t="s">
        <v>207</v>
      </c>
      <c r="E74" s="123">
        <v>290.98</v>
      </c>
      <c r="F74" s="1" t="s">
        <v>197</v>
      </c>
      <c r="G74" s="2">
        <v>41571</v>
      </c>
      <c r="H74" s="2">
        <v>41574</v>
      </c>
      <c r="I74" s="116">
        <v>41571</v>
      </c>
      <c r="J74" t="s">
        <v>23</v>
      </c>
      <c r="K74">
        <v>2</v>
      </c>
    </row>
    <row r="75" spans="1:11">
      <c r="A75" s="1" t="s">
        <v>287</v>
      </c>
      <c r="B75" s="1" t="s">
        <v>86</v>
      </c>
      <c r="C75" s="1" t="s">
        <v>198</v>
      </c>
      <c r="D75" s="1" t="s">
        <v>199</v>
      </c>
      <c r="E75" s="123">
        <v>700</v>
      </c>
      <c r="F75" s="1"/>
      <c r="G75" s="2"/>
      <c r="H75" s="2"/>
      <c r="I75" s="116">
        <v>41571</v>
      </c>
      <c r="J75" t="s">
        <v>23</v>
      </c>
    </row>
    <row r="76" spans="1:11">
      <c r="A76" s="1" t="s">
        <v>285</v>
      </c>
      <c r="B76" s="1" t="s">
        <v>128</v>
      </c>
      <c r="C76" s="1" t="s">
        <v>137</v>
      </c>
      <c r="D76" s="1" t="s">
        <v>138</v>
      </c>
      <c r="E76" s="123">
        <v>540</v>
      </c>
      <c r="F76" s="1"/>
      <c r="G76" s="1"/>
      <c r="H76" s="1"/>
      <c r="I76" s="116">
        <v>41575</v>
      </c>
      <c r="J76" t="s">
        <v>84</v>
      </c>
    </row>
    <row r="77" spans="1:11">
      <c r="A77" s="1" t="s">
        <v>292</v>
      </c>
      <c r="B77" s="1" t="s">
        <v>86</v>
      </c>
      <c r="C77" s="1" t="s">
        <v>89</v>
      </c>
      <c r="D77" s="1" t="s">
        <v>22</v>
      </c>
      <c r="E77" s="123">
        <v>84.89</v>
      </c>
      <c r="F77" s="1" t="s">
        <v>210</v>
      </c>
      <c r="G77" s="2">
        <v>41577</v>
      </c>
      <c r="H77" s="2">
        <v>41580</v>
      </c>
      <c r="I77" s="116">
        <v>41577</v>
      </c>
      <c r="J77" t="s">
        <v>23</v>
      </c>
      <c r="K77">
        <v>2</v>
      </c>
    </row>
    <row r="78" spans="1:11">
      <c r="A78" s="1" t="s">
        <v>288</v>
      </c>
      <c r="B78" s="1" t="s">
        <v>26</v>
      </c>
      <c r="C78" s="1" t="s">
        <v>146</v>
      </c>
      <c r="D78" s="1" t="s">
        <v>31</v>
      </c>
      <c r="E78" s="123">
        <v>2000</v>
      </c>
      <c r="F78" s="1"/>
      <c r="G78" s="2"/>
      <c r="H78" s="2"/>
      <c r="I78" s="116">
        <v>41578</v>
      </c>
      <c r="J78" t="s">
        <v>84</v>
      </c>
    </row>
    <row r="79" spans="1:11">
      <c r="A79" s="1" t="s">
        <v>287</v>
      </c>
      <c r="B79" s="1" t="s">
        <v>86</v>
      </c>
      <c r="C79" s="1" t="s">
        <v>89</v>
      </c>
      <c r="D79" s="1" t="s">
        <v>213</v>
      </c>
      <c r="E79" s="123">
        <v>40.619999999999997</v>
      </c>
      <c r="F79" s="1" t="s">
        <v>211</v>
      </c>
      <c r="G79" s="2">
        <v>41582</v>
      </c>
      <c r="H79" s="2">
        <v>41585</v>
      </c>
      <c r="I79" s="116">
        <v>41582</v>
      </c>
      <c r="J79" t="s">
        <v>23</v>
      </c>
      <c r="K79">
        <v>2</v>
      </c>
    </row>
    <row r="80" spans="1:11">
      <c r="A80" s="1" t="s">
        <v>291</v>
      </c>
      <c r="B80" s="1" t="s">
        <v>86</v>
      </c>
      <c r="C80" s="1" t="s">
        <v>89</v>
      </c>
      <c r="D80" s="1" t="s">
        <v>22</v>
      </c>
      <c r="E80" s="123">
        <v>312.33</v>
      </c>
      <c r="F80" s="1" t="s">
        <v>211</v>
      </c>
      <c r="G80" s="2">
        <v>41582</v>
      </c>
      <c r="H80" s="2">
        <v>41585</v>
      </c>
      <c r="I80" s="116">
        <v>41582</v>
      </c>
      <c r="J80" t="s">
        <v>23</v>
      </c>
      <c r="K80">
        <v>2</v>
      </c>
    </row>
    <row r="81" spans="1:11">
      <c r="A81" s="1" t="s">
        <v>293</v>
      </c>
      <c r="B81" s="1" t="s">
        <v>86</v>
      </c>
      <c r="C81" s="1" t="s">
        <v>89</v>
      </c>
      <c r="D81" s="1" t="s">
        <v>48</v>
      </c>
      <c r="E81" s="123">
        <v>227.67</v>
      </c>
      <c r="F81" s="1" t="s">
        <v>211</v>
      </c>
      <c r="G81" s="2">
        <v>41582</v>
      </c>
      <c r="H81" s="2">
        <v>41585</v>
      </c>
      <c r="I81" s="116">
        <v>41582</v>
      </c>
      <c r="J81" t="s">
        <v>23</v>
      </c>
      <c r="K81">
        <v>2</v>
      </c>
    </row>
    <row r="82" spans="1:11">
      <c r="A82" s="1" t="s">
        <v>293</v>
      </c>
      <c r="B82" s="1" t="s">
        <v>86</v>
      </c>
      <c r="C82" s="1" t="s">
        <v>89</v>
      </c>
      <c r="D82" s="1" t="s">
        <v>104</v>
      </c>
      <c r="E82" s="123">
        <v>1214.3399999999999</v>
      </c>
      <c r="F82" s="1" t="s">
        <v>212</v>
      </c>
      <c r="G82" s="2">
        <v>41582</v>
      </c>
      <c r="H82" s="2">
        <v>41585</v>
      </c>
      <c r="I82" s="116">
        <v>41582</v>
      </c>
      <c r="J82" t="s">
        <v>23</v>
      </c>
      <c r="K82">
        <v>2</v>
      </c>
    </row>
    <row r="83" spans="1:11">
      <c r="A83" s="1" t="s">
        <v>292</v>
      </c>
      <c r="B83" s="1" t="s">
        <v>86</v>
      </c>
      <c r="C83" s="1" t="s">
        <v>243</v>
      </c>
      <c r="D83" s="1" t="s">
        <v>244</v>
      </c>
      <c r="E83" s="123">
        <v>8555</v>
      </c>
      <c r="F83" s="1"/>
      <c r="G83" s="2"/>
      <c r="H83" s="2"/>
      <c r="I83" s="116">
        <v>41582</v>
      </c>
      <c r="J83" t="s">
        <v>23</v>
      </c>
    </row>
    <row r="84" spans="1:11">
      <c r="A84" s="1" t="s">
        <v>287</v>
      </c>
      <c r="B84" s="1" t="s">
        <v>26</v>
      </c>
      <c r="C84" s="1" t="s">
        <v>146</v>
      </c>
      <c r="D84" s="1" t="s">
        <v>189</v>
      </c>
      <c r="E84" s="123">
        <v>3800</v>
      </c>
      <c r="F84" s="1"/>
      <c r="G84" s="2"/>
      <c r="H84" s="2"/>
      <c r="I84" s="116">
        <v>41585</v>
      </c>
      <c r="J84" t="s">
        <v>84</v>
      </c>
    </row>
    <row r="85" spans="1:11">
      <c r="A85" s="1" t="s">
        <v>287</v>
      </c>
      <c r="B85" s="1" t="s">
        <v>86</v>
      </c>
      <c r="C85" s="1" t="s">
        <v>35</v>
      </c>
      <c r="D85" s="1" t="s">
        <v>8</v>
      </c>
      <c r="E85" s="123">
        <v>400</v>
      </c>
      <c r="F85" s="1"/>
      <c r="G85" s="2"/>
      <c r="H85" s="2"/>
      <c r="I85" s="116">
        <v>41585</v>
      </c>
      <c r="J85" t="s">
        <v>84</v>
      </c>
    </row>
    <row r="86" spans="1:11">
      <c r="A86" s="1" t="s">
        <v>287</v>
      </c>
      <c r="B86" s="1" t="s">
        <v>86</v>
      </c>
      <c r="C86" s="1" t="s">
        <v>35</v>
      </c>
      <c r="D86" s="1" t="s">
        <v>219</v>
      </c>
      <c r="E86" s="123">
        <v>450</v>
      </c>
      <c r="F86" s="1"/>
      <c r="G86" s="2"/>
      <c r="H86" s="2"/>
      <c r="I86" s="116">
        <v>41585</v>
      </c>
      <c r="J86" t="s">
        <v>84</v>
      </c>
    </row>
    <row r="87" spans="1:11">
      <c r="A87" s="1" t="s">
        <v>288</v>
      </c>
      <c r="B87" s="1" t="s">
        <v>26</v>
      </c>
      <c r="C87" s="1" t="s">
        <v>146</v>
      </c>
      <c r="D87" s="1" t="s">
        <v>321</v>
      </c>
      <c r="E87" s="123">
        <v>120</v>
      </c>
      <c r="F87" s="1"/>
      <c r="G87" s="2"/>
      <c r="H87" s="2"/>
      <c r="I87" s="116">
        <v>41585</v>
      </c>
      <c r="J87" t="s">
        <v>84</v>
      </c>
    </row>
    <row r="88" spans="1:11">
      <c r="A88" s="1" t="s">
        <v>290</v>
      </c>
      <c r="B88" s="1" t="s">
        <v>26</v>
      </c>
      <c r="C88" s="1" t="s">
        <v>146</v>
      </c>
      <c r="D88" s="1" t="s">
        <v>32</v>
      </c>
      <c r="E88" s="123">
        <v>5640</v>
      </c>
      <c r="F88" s="1"/>
      <c r="G88" s="2"/>
      <c r="H88" s="2"/>
      <c r="I88" s="116">
        <v>41585</v>
      </c>
      <c r="J88" t="s">
        <v>84</v>
      </c>
    </row>
    <row r="89" spans="1:11">
      <c r="A89" s="1" t="s">
        <v>291</v>
      </c>
      <c r="B89" s="1" t="s">
        <v>26</v>
      </c>
      <c r="C89" s="1" t="s">
        <v>146</v>
      </c>
      <c r="D89" s="1" t="s">
        <v>217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1">
      <c r="A90" s="1" t="s">
        <v>292</v>
      </c>
      <c r="B90" s="1" t="s">
        <v>26</v>
      </c>
      <c r="C90" s="1" t="s">
        <v>146</v>
      </c>
      <c r="D90" s="1" t="s">
        <v>214</v>
      </c>
      <c r="E90" s="123">
        <v>180</v>
      </c>
      <c r="F90" s="1"/>
      <c r="G90" s="2"/>
      <c r="H90" s="2"/>
      <c r="I90" s="116">
        <v>41585</v>
      </c>
      <c r="J90" t="s">
        <v>84</v>
      </c>
    </row>
    <row r="91" spans="1:11">
      <c r="A91" s="1" t="s">
        <v>293</v>
      </c>
      <c r="B91" s="1" t="s">
        <v>26</v>
      </c>
      <c r="C91" s="1" t="s">
        <v>146</v>
      </c>
      <c r="D91" s="1" t="s">
        <v>218</v>
      </c>
      <c r="E91" s="123">
        <v>4400</v>
      </c>
      <c r="F91" s="1"/>
      <c r="G91" s="2"/>
      <c r="H91" s="2"/>
      <c r="I91" s="116">
        <v>41585</v>
      </c>
      <c r="J91" t="s">
        <v>84</v>
      </c>
    </row>
    <row r="92" spans="1:11">
      <c r="A92" s="1" t="s">
        <v>293</v>
      </c>
      <c r="B92" s="1" t="s">
        <v>26</v>
      </c>
      <c r="C92" s="1" t="s">
        <v>146</v>
      </c>
      <c r="D92" s="1" t="s">
        <v>215</v>
      </c>
      <c r="E92" s="123">
        <v>90</v>
      </c>
      <c r="F92" s="1"/>
      <c r="G92" s="2"/>
      <c r="H92" s="2"/>
      <c r="I92" s="116">
        <v>41585</v>
      </c>
      <c r="J92" t="s">
        <v>84</v>
      </c>
    </row>
    <row r="93" spans="1:11">
      <c r="A93" s="1" t="s">
        <v>293</v>
      </c>
      <c r="B93" s="1" t="s">
        <v>26</v>
      </c>
      <c r="C93" s="1" t="s">
        <v>146</v>
      </c>
      <c r="D93" s="1" t="s">
        <v>216</v>
      </c>
      <c r="E93" s="123">
        <v>120</v>
      </c>
      <c r="F93" s="1"/>
      <c r="G93" s="2"/>
      <c r="H93" s="2"/>
      <c r="I93" s="116">
        <v>41585</v>
      </c>
      <c r="J93" t="s">
        <v>84</v>
      </c>
    </row>
    <row r="94" spans="1:11">
      <c r="A94" s="1" t="s">
        <v>290</v>
      </c>
      <c r="B94" s="1" t="s">
        <v>86</v>
      </c>
      <c r="C94" s="1" t="s">
        <v>89</v>
      </c>
      <c r="D94" s="1" t="s">
        <v>222</v>
      </c>
      <c r="E94" s="123">
        <v>888</v>
      </c>
      <c r="F94" s="1" t="s">
        <v>221</v>
      </c>
      <c r="G94" s="2">
        <v>41583</v>
      </c>
      <c r="H94" s="2">
        <v>41586</v>
      </c>
      <c r="I94" s="116">
        <v>41586</v>
      </c>
      <c r="J94" t="s">
        <v>23</v>
      </c>
      <c r="K94">
        <v>2</v>
      </c>
    </row>
    <row r="95" spans="1:11">
      <c r="A95" s="1" t="s">
        <v>291</v>
      </c>
      <c r="B95" s="1" t="s">
        <v>86</v>
      </c>
      <c r="C95" s="1" t="s">
        <v>89</v>
      </c>
      <c r="D95" s="1" t="s">
        <v>220</v>
      </c>
      <c r="E95" s="123">
        <v>192.4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2</v>
      </c>
    </row>
    <row r="96" spans="1:11">
      <c r="A96" s="1" t="s">
        <v>293</v>
      </c>
      <c r="B96" s="1" t="s">
        <v>86</v>
      </c>
      <c r="C96" s="1" t="s">
        <v>89</v>
      </c>
      <c r="D96" s="1" t="s">
        <v>104</v>
      </c>
      <c r="E96" s="123">
        <v>257.45999999999998</v>
      </c>
      <c r="F96" s="1" t="s">
        <v>221</v>
      </c>
      <c r="G96" s="2">
        <v>41583</v>
      </c>
      <c r="H96" s="2">
        <v>41586</v>
      </c>
      <c r="I96" s="116">
        <v>41586</v>
      </c>
      <c r="J96" t="s">
        <v>23</v>
      </c>
      <c r="K96">
        <v>2</v>
      </c>
    </row>
    <row r="97" spans="1:11">
      <c r="A97" s="1" t="s">
        <v>287</v>
      </c>
      <c r="B97" s="1" t="s">
        <v>86</v>
      </c>
      <c r="C97" s="1" t="s">
        <v>89</v>
      </c>
      <c r="D97" s="1" t="s">
        <v>224</v>
      </c>
      <c r="E97" s="123">
        <v>118.51</v>
      </c>
      <c r="F97" s="1" t="s">
        <v>223</v>
      </c>
      <c r="G97" s="2">
        <v>41585</v>
      </c>
      <c r="H97" s="2">
        <v>41588</v>
      </c>
      <c r="I97" s="116">
        <v>41586</v>
      </c>
      <c r="J97" t="s">
        <v>23</v>
      </c>
      <c r="K97">
        <v>2</v>
      </c>
    </row>
    <row r="98" spans="1:11">
      <c r="A98" s="1" t="s">
        <v>290</v>
      </c>
      <c r="B98" s="1" t="s">
        <v>86</v>
      </c>
      <c r="C98" s="1" t="s">
        <v>89</v>
      </c>
      <c r="D98" s="1" t="s">
        <v>225</v>
      </c>
      <c r="E98" s="123">
        <v>367.84</v>
      </c>
      <c r="F98" s="1" t="s">
        <v>223</v>
      </c>
      <c r="G98" s="2">
        <v>41585</v>
      </c>
      <c r="H98" s="2">
        <v>41588</v>
      </c>
      <c r="I98" s="116">
        <v>41586</v>
      </c>
      <c r="J98" t="s">
        <v>23</v>
      </c>
      <c r="K98">
        <v>2</v>
      </c>
    </row>
    <row r="99" spans="1:11">
      <c r="A99" s="1" t="s">
        <v>293</v>
      </c>
      <c r="B99" s="1" t="s">
        <v>86</v>
      </c>
      <c r="C99" s="1" t="s">
        <v>89</v>
      </c>
      <c r="D99" s="1" t="s">
        <v>226</v>
      </c>
      <c r="E99" s="123">
        <v>272.37</v>
      </c>
      <c r="F99" s="1" t="s">
        <v>223</v>
      </c>
      <c r="G99" s="2">
        <v>41585</v>
      </c>
      <c r="H99" s="2">
        <v>41588</v>
      </c>
      <c r="I99" s="116">
        <v>41586</v>
      </c>
      <c r="J99" t="s">
        <v>23</v>
      </c>
      <c r="K99">
        <v>2</v>
      </c>
    </row>
    <row r="100" spans="1:11">
      <c r="A100" s="1" t="s">
        <v>290</v>
      </c>
      <c r="B100" s="1" t="s">
        <v>86</v>
      </c>
      <c r="C100" s="1" t="s">
        <v>228</v>
      </c>
      <c r="D100" s="1" t="s">
        <v>229</v>
      </c>
      <c r="E100" s="123">
        <v>929.88</v>
      </c>
      <c r="F100" s="1" t="s">
        <v>230</v>
      </c>
      <c r="G100" s="2"/>
      <c r="H100" s="2"/>
      <c r="I100" s="116">
        <v>41592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89</v>
      </c>
      <c r="D101" s="1" t="s">
        <v>225</v>
      </c>
      <c r="E101" s="123">
        <v>760.18</v>
      </c>
      <c r="F101" s="1" t="s">
        <v>227</v>
      </c>
      <c r="G101" s="2">
        <v>41591</v>
      </c>
      <c r="H101" s="2">
        <v>41594</v>
      </c>
      <c r="I101" s="116">
        <v>41595</v>
      </c>
      <c r="J101" t="s">
        <v>23</v>
      </c>
      <c r="K101">
        <v>2</v>
      </c>
    </row>
    <row r="102" spans="1:11">
      <c r="A102" s="1" t="s">
        <v>290</v>
      </c>
      <c r="B102" s="1" t="s">
        <v>86</v>
      </c>
      <c r="C102" s="1" t="s">
        <v>89</v>
      </c>
      <c r="D102" s="1" t="s">
        <v>14</v>
      </c>
      <c r="E102" s="123">
        <v>104.7</v>
      </c>
      <c r="F102" s="1" t="s">
        <v>233</v>
      </c>
      <c r="G102" s="2">
        <v>41596</v>
      </c>
      <c r="H102" s="2">
        <v>41599</v>
      </c>
      <c r="I102" s="116">
        <v>41596</v>
      </c>
      <c r="J102" t="s">
        <v>23</v>
      </c>
      <c r="K102">
        <v>2</v>
      </c>
    </row>
    <row r="103" spans="1:11">
      <c r="A103" s="1" t="s">
        <v>287</v>
      </c>
      <c r="B103" s="1" t="s">
        <v>86</v>
      </c>
      <c r="C103" s="1" t="s">
        <v>231</v>
      </c>
      <c r="D103" s="1" t="s">
        <v>232</v>
      </c>
      <c r="E103" s="123">
        <v>1080</v>
      </c>
      <c r="F103" s="1"/>
      <c r="G103" s="2"/>
      <c r="H103" s="2"/>
      <c r="I103" s="116">
        <v>41598</v>
      </c>
      <c r="J103" t="s">
        <v>23</v>
      </c>
    </row>
    <row r="104" spans="1:11">
      <c r="A104" s="1" t="s">
        <v>287</v>
      </c>
      <c r="B104" s="1" t="s">
        <v>86</v>
      </c>
      <c r="C104" s="1" t="s">
        <v>231</v>
      </c>
      <c r="D104" s="1" t="s">
        <v>246</v>
      </c>
      <c r="E104" s="123">
        <v>100</v>
      </c>
      <c r="F104" s="1"/>
      <c r="G104" s="2"/>
      <c r="H104" s="2"/>
      <c r="I104" s="116">
        <v>41598</v>
      </c>
      <c r="J104" t="s">
        <v>23</v>
      </c>
    </row>
    <row r="105" spans="1:11">
      <c r="A105" s="1" t="s">
        <v>290</v>
      </c>
      <c r="B105" s="1" t="s">
        <v>86</v>
      </c>
      <c r="C105" s="1" t="s">
        <v>179</v>
      </c>
      <c r="D105" s="1" t="s">
        <v>234</v>
      </c>
      <c r="E105" s="123">
        <v>120</v>
      </c>
      <c r="F105" s="1" t="s">
        <v>235</v>
      </c>
      <c r="G105" s="2">
        <v>41598</v>
      </c>
      <c r="H105" s="2">
        <v>41601</v>
      </c>
      <c r="I105" s="116">
        <v>41599</v>
      </c>
      <c r="J105" t="s">
        <v>23</v>
      </c>
      <c r="K105">
        <v>0</v>
      </c>
    </row>
    <row r="106" spans="1:11">
      <c r="A106" s="1" t="s">
        <v>285</v>
      </c>
      <c r="B106" s="1" t="s">
        <v>87</v>
      </c>
      <c r="C106" s="1" t="s">
        <v>236</v>
      </c>
      <c r="D106" s="1" t="s">
        <v>237</v>
      </c>
      <c r="E106" s="123">
        <v>10500</v>
      </c>
      <c r="F106" s="1"/>
      <c r="G106" s="1"/>
      <c r="H106" s="1"/>
      <c r="I106" s="116">
        <v>41601</v>
      </c>
      <c r="J106" t="s">
        <v>23</v>
      </c>
    </row>
    <row r="107" spans="1:11">
      <c r="A107" s="1" t="s">
        <v>292</v>
      </c>
      <c r="B107" s="1" t="s">
        <v>86</v>
      </c>
      <c r="C107" s="1" t="s">
        <v>240</v>
      </c>
      <c r="D107" s="1" t="s">
        <v>241</v>
      </c>
      <c r="E107" s="123">
        <v>1323</v>
      </c>
      <c r="F107" s="1" t="s">
        <v>320</v>
      </c>
      <c r="G107" s="2"/>
      <c r="H107" s="2"/>
      <c r="I107" s="116">
        <v>41602</v>
      </c>
      <c r="J107" t="s">
        <v>23</v>
      </c>
      <c r="K107">
        <v>1</v>
      </c>
    </row>
    <row r="108" spans="1:11">
      <c r="A108" s="1" t="s">
        <v>290</v>
      </c>
      <c r="B108" s="1" t="s">
        <v>86</v>
      </c>
      <c r="C108" s="1" t="s">
        <v>179</v>
      </c>
      <c r="D108" s="1" t="s">
        <v>247</v>
      </c>
      <c r="E108" s="123">
        <v>960.45</v>
      </c>
      <c r="F108" s="1" t="s">
        <v>248</v>
      </c>
      <c r="G108" s="2">
        <v>41600</v>
      </c>
      <c r="H108" s="2">
        <v>41600</v>
      </c>
      <c r="I108" s="116">
        <v>41605</v>
      </c>
      <c r="J108" t="s">
        <v>23</v>
      </c>
      <c r="K108">
        <v>0</v>
      </c>
    </row>
    <row r="109" spans="1:11">
      <c r="A109" s="1" t="s">
        <v>285</v>
      </c>
      <c r="B109" s="1" t="s">
        <v>87</v>
      </c>
      <c r="C109" s="1" t="s">
        <v>238</v>
      </c>
      <c r="D109" s="1" t="s">
        <v>239</v>
      </c>
      <c r="E109" s="123">
        <v>36</v>
      </c>
      <c r="F109" s="1"/>
      <c r="G109" s="1"/>
      <c r="H109" s="1"/>
      <c r="I109" s="116">
        <v>41605</v>
      </c>
      <c r="J109" t="s">
        <v>23</v>
      </c>
    </row>
    <row r="110" spans="1:11">
      <c r="A110" s="1" t="s">
        <v>285</v>
      </c>
      <c r="B110" s="1" t="s">
        <v>87</v>
      </c>
      <c r="C110" s="1" t="s">
        <v>238</v>
      </c>
      <c r="D110" s="1" t="s">
        <v>245</v>
      </c>
      <c r="E110" s="123">
        <v>22.19</v>
      </c>
      <c r="F110" s="1"/>
      <c r="G110" s="1"/>
      <c r="H110" s="1"/>
      <c r="I110" s="116">
        <v>41605</v>
      </c>
      <c r="J110" t="s">
        <v>23</v>
      </c>
    </row>
    <row r="111" spans="1:11">
      <c r="A111" s="1" t="s">
        <v>285</v>
      </c>
      <c r="B111" s="1" t="s">
        <v>87</v>
      </c>
      <c r="C111" s="1" t="s">
        <v>250</v>
      </c>
      <c r="D111" s="1" t="s">
        <v>249</v>
      </c>
      <c r="E111" s="123">
        <v>184.5</v>
      </c>
      <c r="F111" s="1"/>
      <c r="G111" s="130">
        <v>41603</v>
      </c>
      <c r="H111" s="130">
        <v>41617</v>
      </c>
      <c r="I111" s="116">
        <v>41606</v>
      </c>
      <c r="J111" t="s">
        <v>23</v>
      </c>
    </row>
    <row r="112" spans="1:11">
      <c r="A112" s="1" t="s">
        <v>285</v>
      </c>
      <c r="B112" s="1" t="s">
        <v>87</v>
      </c>
      <c r="C112" s="1" t="s">
        <v>250</v>
      </c>
      <c r="D112" s="1" t="s">
        <v>252</v>
      </c>
      <c r="E112" s="123">
        <v>387.45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1">
      <c r="A113" s="1" t="s">
        <v>285</v>
      </c>
      <c r="B113" s="1" t="s">
        <v>87</v>
      </c>
      <c r="C113" s="1" t="s">
        <v>250</v>
      </c>
      <c r="D113" s="1" t="s">
        <v>251</v>
      </c>
      <c r="E113" s="123">
        <v>159.9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1">
      <c r="A114" s="1" t="s">
        <v>290</v>
      </c>
      <c r="B114" s="1" t="s">
        <v>86</v>
      </c>
      <c r="C114" s="1" t="s">
        <v>253</v>
      </c>
      <c r="D114" s="1" t="s">
        <v>254</v>
      </c>
      <c r="E114" s="123">
        <v>-2500</v>
      </c>
      <c r="F114" s="1"/>
      <c r="G114" s="2"/>
      <c r="H114" s="2"/>
      <c r="I114" s="116">
        <v>41607</v>
      </c>
    </row>
    <row r="115" spans="1:11">
      <c r="A115" s="1" t="s">
        <v>292</v>
      </c>
      <c r="B115" s="1" t="s">
        <v>86</v>
      </c>
      <c r="C115" s="1" t="s">
        <v>240</v>
      </c>
      <c r="D115" s="1" t="s">
        <v>255</v>
      </c>
      <c r="E115" s="123">
        <v>547</v>
      </c>
      <c r="F115" s="1" t="s">
        <v>318</v>
      </c>
      <c r="G115" s="2"/>
      <c r="H115" s="2"/>
      <c r="I115" s="116">
        <v>41611</v>
      </c>
      <c r="J115" t="s">
        <v>23</v>
      </c>
      <c r="K115">
        <v>1</v>
      </c>
    </row>
    <row r="116" spans="1:11">
      <c r="A116" s="1" t="s">
        <v>292</v>
      </c>
      <c r="B116" s="1" t="s">
        <v>86</v>
      </c>
      <c r="C116" s="1" t="s">
        <v>243</v>
      </c>
      <c r="D116" s="1" t="s">
        <v>256</v>
      </c>
      <c r="E116" s="123">
        <v>8555</v>
      </c>
      <c r="F116" s="1" t="s">
        <v>263</v>
      </c>
      <c r="G116" s="2">
        <v>41612</v>
      </c>
      <c r="H116" s="2">
        <v>41615</v>
      </c>
      <c r="I116" s="116">
        <v>41613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260</v>
      </c>
      <c r="E117" s="123">
        <v>4842.8500000000004</v>
      </c>
      <c r="F117" s="1" t="s">
        <v>261</v>
      </c>
      <c r="G117" s="2">
        <v>41607</v>
      </c>
      <c r="H117" s="2">
        <v>41614</v>
      </c>
      <c r="I117" s="116">
        <v>41613</v>
      </c>
      <c r="J117" t="s">
        <v>23</v>
      </c>
      <c r="K117">
        <v>2</v>
      </c>
    </row>
    <row r="118" spans="1:11">
      <c r="A118" s="1" t="s">
        <v>291</v>
      </c>
      <c r="B118" s="1" t="s">
        <v>86</v>
      </c>
      <c r="C118" s="1" t="s">
        <v>89</v>
      </c>
      <c r="D118" s="1" t="s">
        <v>258</v>
      </c>
      <c r="E118" s="123">
        <v>7781.55</v>
      </c>
      <c r="F118" s="1" t="s">
        <v>259</v>
      </c>
      <c r="G118" s="2">
        <v>41610</v>
      </c>
      <c r="H118" s="2">
        <v>41613</v>
      </c>
      <c r="I118" s="116">
        <v>41613</v>
      </c>
      <c r="J118" t="s">
        <v>23</v>
      </c>
      <c r="K118">
        <v>2</v>
      </c>
    </row>
    <row r="119" spans="1:11">
      <c r="A119" s="1" t="s">
        <v>291</v>
      </c>
      <c r="B119" s="1" t="s">
        <v>86</v>
      </c>
      <c r="C119" s="1" t="s">
        <v>89</v>
      </c>
      <c r="D119" s="1" t="s">
        <v>260</v>
      </c>
      <c r="E119" s="123">
        <v>1467.55</v>
      </c>
      <c r="F119" s="1" t="s">
        <v>262</v>
      </c>
      <c r="G119" s="2">
        <v>41612</v>
      </c>
      <c r="H119" s="2">
        <v>41615</v>
      </c>
      <c r="I119" s="116">
        <v>41613</v>
      </c>
      <c r="J119" t="s">
        <v>23</v>
      </c>
      <c r="K119">
        <v>2</v>
      </c>
    </row>
    <row r="120" spans="1:11">
      <c r="A120" s="1" t="s">
        <v>291</v>
      </c>
      <c r="B120" s="1" t="s">
        <v>26</v>
      </c>
      <c r="C120" s="1" t="s">
        <v>146</v>
      </c>
      <c r="D120" s="1" t="s">
        <v>265</v>
      </c>
      <c r="E120" s="123">
        <v>1470</v>
      </c>
      <c r="F120" s="1"/>
      <c r="G120" s="2"/>
      <c r="H120" s="2"/>
      <c r="I120" s="116">
        <v>41615</v>
      </c>
      <c r="J120" t="s">
        <v>23</v>
      </c>
    </row>
    <row r="121" spans="1:11">
      <c r="A121" s="1" t="s">
        <v>292</v>
      </c>
      <c r="B121" s="1" t="s">
        <v>86</v>
      </c>
      <c r="C121" s="1" t="s">
        <v>270</v>
      </c>
      <c r="D121" s="1" t="s">
        <v>271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1">
      <c r="A122" s="1" t="s">
        <v>293</v>
      </c>
      <c r="B122" s="1" t="s">
        <v>26</v>
      </c>
      <c r="C122" s="1" t="s">
        <v>146</v>
      </c>
      <c r="D122" s="1" t="s">
        <v>266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1">
      <c r="A123" s="1" t="s">
        <v>201</v>
      </c>
      <c r="B123" s="1" t="s">
        <v>26</v>
      </c>
      <c r="C123" s="1" t="s">
        <v>146</v>
      </c>
      <c r="D123" s="1" t="s">
        <v>269</v>
      </c>
      <c r="E123" s="123">
        <v>70</v>
      </c>
      <c r="F123" s="1"/>
      <c r="G123" s="2"/>
      <c r="H123" s="2"/>
      <c r="I123" s="116">
        <v>41615</v>
      </c>
      <c r="J123" t="s">
        <v>23</v>
      </c>
    </row>
    <row r="124" spans="1:11" ht="13.5" customHeight="1">
      <c r="A124" s="109" t="s">
        <v>326</v>
      </c>
      <c r="B124" s="1" t="s">
        <v>26</v>
      </c>
      <c r="C124" s="1" t="s">
        <v>146</v>
      </c>
      <c r="D124" s="1" t="s">
        <v>267</v>
      </c>
      <c r="E124" s="123">
        <v>270</v>
      </c>
      <c r="F124" s="1"/>
      <c r="G124" s="2"/>
      <c r="H124" s="2"/>
      <c r="I124" s="116">
        <v>41615</v>
      </c>
      <c r="J124" t="s">
        <v>23</v>
      </c>
    </row>
    <row r="125" spans="1:11">
      <c r="A125" s="109" t="s">
        <v>326</v>
      </c>
      <c r="B125" s="1" t="s">
        <v>86</v>
      </c>
      <c r="C125" s="1" t="s">
        <v>146</v>
      </c>
      <c r="D125" s="1" t="s">
        <v>268</v>
      </c>
      <c r="E125" s="123">
        <v>500</v>
      </c>
      <c r="F125" s="1"/>
      <c r="G125" s="2"/>
      <c r="H125" s="2"/>
      <c r="I125" s="116">
        <v>41615</v>
      </c>
      <c r="J125" t="s">
        <v>23</v>
      </c>
    </row>
    <row r="126" spans="1:11">
      <c r="A126" s="1" t="s">
        <v>291</v>
      </c>
      <c r="B126" s="1" t="s">
        <v>86</v>
      </c>
      <c r="C126" s="1" t="s">
        <v>89</v>
      </c>
      <c r="D126" s="1" t="s">
        <v>272</v>
      </c>
      <c r="E126" s="123">
        <v>296.64</v>
      </c>
      <c r="F126" s="1" t="s">
        <v>273</v>
      </c>
      <c r="G126" s="2">
        <v>41614</v>
      </c>
      <c r="H126" s="2">
        <v>41617</v>
      </c>
      <c r="I126" s="116">
        <v>41618</v>
      </c>
      <c r="J126" t="s">
        <v>23</v>
      </c>
      <c r="K126">
        <v>2</v>
      </c>
    </row>
    <row r="127" spans="1:11">
      <c r="A127" s="1" t="s">
        <v>291</v>
      </c>
      <c r="B127" s="1" t="s">
        <v>86</v>
      </c>
      <c r="C127" s="1" t="s">
        <v>89</v>
      </c>
      <c r="D127" s="1" t="s">
        <v>276</v>
      </c>
      <c r="E127" s="123">
        <v>851.37</v>
      </c>
      <c r="F127" s="1" t="s">
        <v>277</v>
      </c>
      <c r="G127" s="2">
        <v>41618</v>
      </c>
      <c r="H127" s="2">
        <v>41621</v>
      </c>
      <c r="I127" s="116">
        <v>41618</v>
      </c>
      <c r="J127" t="s">
        <v>23</v>
      </c>
      <c r="K127">
        <v>2</v>
      </c>
    </row>
    <row r="128" spans="1:11">
      <c r="A128" s="1" t="s">
        <v>290</v>
      </c>
      <c r="B128" s="1" t="s">
        <v>86</v>
      </c>
      <c r="C128" s="1" t="s">
        <v>179</v>
      </c>
      <c r="D128" s="1" t="s">
        <v>181</v>
      </c>
      <c r="E128" s="123">
        <v>1420.86</v>
      </c>
      <c r="F128" s="1" t="s">
        <v>279</v>
      </c>
      <c r="G128" s="2"/>
      <c r="H128" s="2"/>
      <c r="I128" s="116">
        <v>41618</v>
      </c>
      <c r="J128" t="s">
        <v>23</v>
      </c>
      <c r="K128">
        <v>1</v>
      </c>
    </row>
    <row r="129" spans="1:11">
      <c r="A129" s="1" t="s">
        <v>290</v>
      </c>
      <c r="B129" s="1" t="s">
        <v>86</v>
      </c>
      <c r="C129" s="1" t="s">
        <v>179</v>
      </c>
      <c r="D129" s="1" t="s">
        <v>183</v>
      </c>
      <c r="E129" s="123">
        <v>1841.26</v>
      </c>
      <c r="F129" s="1" t="s">
        <v>278</v>
      </c>
      <c r="G129" s="2"/>
      <c r="H129" s="2"/>
      <c r="I129" s="116">
        <v>41618</v>
      </c>
      <c r="J129" t="s">
        <v>23</v>
      </c>
      <c r="K129">
        <v>1</v>
      </c>
    </row>
    <row r="130" spans="1:11">
      <c r="A130" s="1" t="s">
        <v>290</v>
      </c>
      <c r="B130" s="1" t="s">
        <v>86</v>
      </c>
      <c r="C130" s="1" t="s">
        <v>179</v>
      </c>
      <c r="D130" s="1" t="s">
        <v>275</v>
      </c>
      <c r="E130" s="123">
        <v>690.74</v>
      </c>
      <c r="F130" s="1" t="s">
        <v>274</v>
      </c>
      <c r="G130" s="2">
        <v>41617</v>
      </c>
      <c r="H130" s="2"/>
      <c r="I130" s="116">
        <v>41618</v>
      </c>
      <c r="J130" t="s">
        <v>23</v>
      </c>
      <c r="K130">
        <v>0</v>
      </c>
    </row>
    <row r="131" spans="1:11">
      <c r="A131" s="1" t="s">
        <v>291</v>
      </c>
      <c r="B131" s="1" t="s">
        <v>86</v>
      </c>
      <c r="C131" s="1" t="s">
        <v>281</v>
      </c>
      <c r="D131" s="1" t="s">
        <v>282</v>
      </c>
      <c r="E131" s="123">
        <v>610</v>
      </c>
      <c r="F131" s="1" t="s">
        <v>283</v>
      </c>
      <c r="G131" s="2">
        <v>41621</v>
      </c>
      <c r="H131" s="2">
        <v>41621</v>
      </c>
      <c r="I131" s="116">
        <v>41621</v>
      </c>
      <c r="J131" t="s">
        <v>23</v>
      </c>
      <c r="K131">
        <v>0</v>
      </c>
    </row>
    <row r="132" spans="1:11">
      <c r="A132" s="1" t="s">
        <v>292</v>
      </c>
      <c r="B132" s="1" t="s">
        <v>86</v>
      </c>
      <c r="C132" s="1" t="s">
        <v>228</v>
      </c>
      <c r="D132" s="1" t="s">
        <v>284</v>
      </c>
      <c r="E132" s="123">
        <v>391.63</v>
      </c>
      <c r="F132" s="130"/>
      <c r="G132" s="130">
        <v>41621</v>
      </c>
      <c r="H132" s="130">
        <v>41621</v>
      </c>
      <c r="I132" s="116">
        <v>41621</v>
      </c>
      <c r="J132" t="s">
        <v>23</v>
      </c>
      <c r="K132">
        <v>0</v>
      </c>
    </row>
    <row r="133" spans="1:11">
      <c r="A133" s="1" t="s">
        <v>291</v>
      </c>
      <c r="B133" s="1" t="s">
        <v>86</v>
      </c>
      <c r="C133" s="1" t="s">
        <v>89</v>
      </c>
      <c r="D133" s="1" t="s">
        <v>22</v>
      </c>
      <c r="E133" s="123">
        <v>160.52000000000001</v>
      </c>
      <c r="F133" s="1" t="s">
        <v>280</v>
      </c>
      <c r="G133" s="2">
        <v>41619</v>
      </c>
      <c r="H133" s="2">
        <v>41622</v>
      </c>
      <c r="I133" s="116">
        <v>41624</v>
      </c>
      <c r="J133" t="s">
        <v>23</v>
      </c>
      <c r="K133">
        <v>2</v>
      </c>
    </row>
    <row r="134" spans="1:11">
      <c r="A134" s="1" t="s">
        <v>292</v>
      </c>
      <c r="B134" s="1" t="s">
        <v>86</v>
      </c>
      <c r="C134" s="1" t="s">
        <v>240</v>
      </c>
      <c r="D134" s="1" t="s">
        <v>257</v>
      </c>
      <c r="E134" s="123">
        <v>1276</v>
      </c>
      <c r="F134" s="1" t="s">
        <v>317</v>
      </c>
      <c r="G134" s="2"/>
      <c r="H134" s="2">
        <v>41619</v>
      </c>
      <c r="I134" s="116">
        <v>41631</v>
      </c>
      <c r="J134" t="s">
        <v>23</v>
      </c>
      <c r="K134">
        <v>1</v>
      </c>
    </row>
    <row r="135" spans="1:11">
      <c r="A135" s="109" t="s">
        <v>326</v>
      </c>
      <c r="B135" s="1" t="s">
        <v>86</v>
      </c>
      <c r="C135" s="1" t="s">
        <v>301</v>
      </c>
      <c r="D135" s="1" t="s">
        <v>296</v>
      </c>
      <c r="E135" s="123">
        <v>4989.6000000000004</v>
      </c>
      <c r="F135" s="1" t="s">
        <v>304</v>
      </c>
      <c r="G135" s="2"/>
      <c r="H135" s="2"/>
      <c r="I135" s="116">
        <v>41631</v>
      </c>
      <c r="J135" t="s">
        <v>23</v>
      </c>
      <c r="K135">
        <v>0</v>
      </c>
    </row>
    <row r="136" spans="1:11">
      <c r="A136" s="109" t="s">
        <v>326</v>
      </c>
      <c r="B136" s="1" t="s">
        <v>86</v>
      </c>
      <c r="C136" s="1" t="s">
        <v>295</v>
      </c>
      <c r="D136" s="1" t="s">
        <v>296</v>
      </c>
      <c r="E136" s="123">
        <v>6534</v>
      </c>
      <c r="F136" s="1" t="s">
        <v>297</v>
      </c>
      <c r="G136" s="2"/>
      <c r="H136" s="2"/>
      <c r="I136" s="116">
        <v>41631</v>
      </c>
      <c r="J136" t="s">
        <v>23</v>
      </c>
      <c r="K136">
        <v>0</v>
      </c>
    </row>
    <row r="137" spans="1:11">
      <c r="A137" s="1" t="s">
        <v>291</v>
      </c>
      <c r="B137" s="1" t="s">
        <v>86</v>
      </c>
      <c r="C137" s="1" t="s">
        <v>179</v>
      </c>
      <c r="D137" s="1" t="s">
        <v>303</v>
      </c>
      <c r="E137" s="123">
        <v>3450.9</v>
      </c>
      <c r="F137" s="1" t="s">
        <v>302</v>
      </c>
      <c r="G137" s="2"/>
      <c r="H137" s="2"/>
      <c r="I137" s="116">
        <v>41631</v>
      </c>
      <c r="J137" t="s">
        <v>23</v>
      </c>
      <c r="K137">
        <v>0</v>
      </c>
    </row>
    <row r="138" spans="1:11">
      <c r="A138" s="1" t="s">
        <v>285</v>
      </c>
      <c r="B138" s="1" t="s">
        <v>87</v>
      </c>
      <c r="C138" s="1" t="s">
        <v>146</v>
      </c>
      <c r="D138" s="1" t="s">
        <v>307</v>
      </c>
      <c r="E138" s="123">
        <v>380</v>
      </c>
      <c r="F138" s="1"/>
      <c r="G138" s="130"/>
      <c r="H138" s="130"/>
      <c r="I138" s="116">
        <v>41632</v>
      </c>
      <c r="J138" t="s">
        <v>23</v>
      </c>
    </row>
    <row r="139" spans="1:11">
      <c r="A139" s="1" t="s">
        <v>290</v>
      </c>
      <c r="B139" s="1" t="s">
        <v>26</v>
      </c>
      <c r="C139" s="1" t="s">
        <v>146</v>
      </c>
      <c r="D139" s="1" t="s">
        <v>33</v>
      </c>
      <c r="E139" s="123">
        <v>5900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290</v>
      </c>
      <c r="B140" s="1" t="s">
        <v>26</v>
      </c>
      <c r="C140" s="1" t="s">
        <v>146</v>
      </c>
      <c r="D140" s="1" t="s">
        <v>306</v>
      </c>
      <c r="E140" s="123">
        <v>150</v>
      </c>
      <c r="F140" s="1"/>
      <c r="G140" s="2"/>
      <c r="H140" s="2"/>
      <c r="I140" s="116">
        <v>41632</v>
      </c>
      <c r="J140" t="s">
        <v>23</v>
      </c>
    </row>
    <row r="141" spans="1:11">
      <c r="A141" s="1" t="s">
        <v>291</v>
      </c>
      <c r="B141" s="1" t="s">
        <v>26</v>
      </c>
      <c r="C141" s="1" t="s">
        <v>146</v>
      </c>
      <c r="D141" s="1" t="s">
        <v>264</v>
      </c>
      <c r="E141" s="123">
        <f>9570+350+300</f>
        <v>10220</v>
      </c>
      <c r="F141" s="1"/>
      <c r="G141" s="2"/>
      <c r="H141" s="2"/>
      <c r="I141" s="116">
        <v>41632</v>
      </c>
      <c r="J141" t="s">
        <v>23</v>
      </c>
    </row>
    <row r="142" spans="1:11">
      <c r="A142" s="1" t="s">
        <v>291</v>
      </c>
      <c r="B142" s="1" t="s">
        <v>86</v>
      </c>
      <c r="C142" s="1" t="s">
        <v>146</v>
      </c>
      <c r="D142" s="1" t="s">
        <v>308</v>
      </c>
      <c r="E142" s="123">
        <f>242</f>
        <v>242</v>
      </c>
      <c r="F142" s="1"/>
      <c r="G142" s="2"/>
      <c r="H142" s="2"/>
      <c r="I142" s="116">
        <v>41632</v>
      </c>
      <c r="J142" t="s">
        <v>23</v>
      </c>
    </row>
    <row r="143" spans="1:11">
      <c r="A143" s="1" t="s">
        <v>292</v>
      </c>
      <c r="B143" s="1" t="s">
        <v>26</v>
      </c>
      <c r="C143" s="1" t="s">
        <v>146</v>
      </c>
      <c r="D143" s="1" t="s">
        <v>305</v>
      </c>
      <c r="E143" s="123">
        <v>600</v>
      </c>
      <c r="F143" s="130"/>
      <c r="G143" s="130"/>
      <c r="H143" s="130"/>
      <c r="I143" s="116">
        <v>41632</v>
      </c>
      <c r="J143" t="s">
        <v>23</v>
      </c>
    </row>
    <row r="144" spans="1:11">
      <c r="A144" s="1" t="s">
        <v>291</v>
      </c>
      <c r="B144" s="1" t="s">
        <v>86</v>
      </c>
      <c r="C144" s="1" t="s">
        <v>89</v>
      </c>
      <c r="D144" s="1" t="s">
        <v>298</v>
      </c>
      <c r="E144" s="123">
        <v>5379.64</v>
      </c>
      <c r="F144" s="1" t="s">
        <v>299</v>
      </c>
      <c r="G144" s="2">
        <v>41631</v>
      </c>
      <c r="H144" s="2">
        <v>41634</v>
      </c>
      <c r="I144" s="116">
        <v>41634</v>
      </c>
      <c r="J144" t="s">
        <v>23</v>
      </c>
      <c r="K144">
        <v>2</v>
      </c>
    </row>
    <row r="145" spans="1:11">
      <c r="A145" s="1" t="s">
        <v>292</v>
      </c>
      <c r="B145" s="1" t="s">
        <v>86</v>
      </c>
      <c r="C145" s="1" t="s">
        <v>240</v>
      </c>
      <c r="D145" s="1" t="s">
        <v>242</v>
      </c>
      <c r="E145" s="123">
        <v>3086</v>
      </c>
      <c r="F145" s="1" t="s">
        <v>319</v>
      </c>
      <c r="G145" s="2"/>
      <c r="H145" s="2"/>
      <c r="I145" s="116">
        <v>41638</v>
      </c>
      <c r="J145" t="s">
        <v>23</v>
      </c>
      <c r="K145">
        <v>1</v>
      </c>
    </row>
    <row r="146" spans="1:11">
      <c r="A146" s="131" t="s">
        <v>291</v>
      </c>
      <c r="B146" s="1" t="s">
        <v>86</v>
      </c>
      <c r="C146" s="1" t="s">
        <v>89</v>
      </c>
      <c r="D146" s="1" t="s">
        <v>309</v>
      </c>
      <c r="E146" s="123">
        <v>759.71</v>
      </c>
      <c r="F146" s="1" t="s">
        <v>310</v>
      </c>
      <c r="G146" s="2">
        <v>41621</v>
      </c>
      <c r="H146" s="2">
        <v>41624</v>
      </c>
      <c r="I146" s="116">
        <v>41647</v>
      </c>
      <c r="J146" t="s">
        <v>23</v>
      </c>
      <c r="K146">
        <v>2</v>
      </c>
    </row>
    <row r="147" spans="1:11">
      <c r="A147" s="1" t="s">
        <v>291</v>
      </c>
      <c r="B147" s="1" t="s">
        <v>86</v>
      </c>
      <c r="C147" s="1" t="s">
        <v>89</v>
      </c>
      <c r="D147" s="1" t="s">
        <v>311</v>
      </c>
      <c r="E147" s="123">
        <v>120.56</v>
      </c>
      <c r="F147" s="1" t="s">
        <v>312</v>
      </c>
      <c r="G147" s="2">
        <v>41621</v>
      </c>
      <c r="H147" s="2">
        <v>41624</v>
      </c>
      <c r="I147" s="116">
        <v>41647</v>
      </c>
      <c r="J147" t="s">
        <v>23</v>
      </c>
      <c r="K147">
        <v>2</v>
      </c>
    </row>
    <row r="148" spans="1:11">
      <c r="A148" s="131" t="s">
        <v>291</v>
      </c>
      <c r="B148" s="1" t="s">
        <v>86</v>
      </c>
      <c r="C148" s="1" t="s">
        <v>89</v>
      </c>
      <c r="D148" s="1" t="s">
        <v>313</v>
      </c>
      <c r="E148" s="123">
        <v>606.70000000000005</v>
      </c>
      <c r="F148" s="1" t="s">
        <v>314</v>
      </c>
      <c r="G148" s="2">
        <v>41627</v>
      </c>
      <c r="H148" s="2">
        <v>41630</v>
      </c>
      <c r="I148" s="116">
        <v>41647</v>
      </c>
      <c r="J148" t="s">
        <v>23</v>
      </c>
      <c r="K148">
        <v>2</v>
      </c>
    </row>
    <row r="149" spans="1:11">
      <c r="A149" s="131" t="s">
        <v>285</v>
      </c>
      <c r="B149" s="1" t="s">
        <v>87</v>
      </c>
      <c r="C149" s="1" t="s">
        <v>335</v>
      </c>
      <c r="D149" s="1" t="s">
        <v>336</v>
      </c>
      <c r="E149" s="123">
        <v>217.5</v>
      </c>
      <c r="F149" s="1"/>
      <c r="G149" s="2"/>
      <c r="H149" s="2"/>
      <c r="I149" s="116">
        <v>41683</v>
      </c>
      <c r="J149" t="s">
        <v>23</v>
      </c>
    </row>
    <row r="150" spans="1:11">
      <c r="A150" s="112" t="s">
        <v>326</v>
      </c>
      <c r="B150" s="1" t="s">
        <v>115</v>
      </c>
      <c r="C150" s="1" t="s">
        <v>295</v>
      </c>
      <c r="D150" s="1" t="s">
        <v>327</v>
      </c>
      <c r="E150" s="123">
        <v>230</v>
      </c>
      <c r="F150" s="1"/>
      <c r="G150" s="2"/>
      <c r="H150" s="2">
        <v>41691</v>
      </c>
      <c r="I150" s="116">
        <v>41691</v>
      </c>
      <c r="J150" t="s">
        <v>84</v>
      </c>
    </row>
    <row r="151" spans="1:11">
      <c r="A151" s="131" t="s">
        <v>326</v>
      </c>
      <c r="B151" s="1" t="s">
        <v>115</v>
      </c>
      <c r="C151" s="1" t="s">
        <v>295</v>
      </c>
      <c r="D151" s="1" t="s">
        <v>328</v>
      </c>
      <c r="E151" s="123">
        <v>230</v>
      </c>
      <c r="F151" s="1"/>
      <c r="G151" s="2"/>
      <c r="H151" s="2"/>
      <c r="I151" s="116">
        <v>41699</v>
      </c>
      <c r="J151" t="s">
        <v>331</v>
      </c>
    </row>
    <row r="152" spans="1:1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160</v>
      </c>
      <c r="F152" s="1"/>
      <c r="G152" s="2"/>
      <c r="H152" s="2"/>
      <c r="I152" s="116">
        <v>41699</v>
      </c>
      <c r="J152" t="s">
        <v>331</v>
      </c>
    </row>
    <row r="153" spans="1:11">
      <c r="A153" s="1" t="s">
        <v>291</v>
      </c>
      <c r="B153" s="1" t="s">
        <v>86</v>
      </c>
      <c r="C153" s="1" t="s">
        <v>89</v>
      </c>
      <c r="D153" s="1" t="s">
        <v>323</v>
      </c>
      <c r="E153" s="123">
        <v>333.24</v>
      </c>
      <c r="F153" s="1" t="s">
        <v>324</v>
      </c>
      <c r="G153" s="2">
        <v>41702</v>
      </c>
      <c r="H153" s="2">
        <v>41705</v>
      </c>
      <c r="I153" s="116">
        <v>41702</v>
      </c>
      <c r="J153" t="s">
        <v>23</v>
      </c>
      <c r="K153">
        <v>2</v>
      </c>
    </row>
    <row r="154" spans="1:1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  <c r="K154">
        <v>2</v>
      </c>
    </row>
    <row r="155" spans="1:11">
      <c r="A155" s="1" t="s">
        <v>326</v>
      </c>
      <c r="B155" s="1" t="s">
        <v>86</v>
      </c>
      <c r="C155" s="1" t="s">
        <v>179</v>
      </c>
      <c r="D155" s="1" t="s">
        <v>334</v>
      </c>
      <c r="E155" s="123">
        <v>560</v>
      </c>
      <c r="F155" s="1"/>
      <c r="G155" s="2"/>
      <c r="H155" s="2"/>
      <c r="I155" s="116">
        <v>41703</v>
      </c>
      <c r="J155" t="s">
        <v>23</v>
      </c>
    </row>
    <row r="156" spans="1:11">
      <c r="A156" s="1" t="s">
        <v>205</v>
      </c>
      <c r="B156" s="1" t="s">
        <v>87</v>
      </c>
      <c r="C156" s="1" t="s">
        <v>332</v>
      </c>
      <c r="D156" s="1" t="s">
        <v>333</v>
      </c>
      <c r="E156" s="123">
        <v>5184</v>
      </c>
      <c r="F156" s="1"/>
      <c r="G156" s="2"/>
      <c r="H156" s="2"/>
      <c r="I156" s="116">
        <v>41704</v>
      </c>
      <c r="J156" t="s">
        <v>23</v>
      </c>
    </row>
    <row r="157" spans="1:11">
      <c r="A157" s="1" t="s">
        <v>205</v>
      </c>
      <c r="B157" s="1" t="s">
        <v>87</v>
      </c>
      <c r="C157" s="1" t="s">
        <v>332</v>
      </c>
      <c r="D157" s="1" t="s">
        <v>337</v>
      </c>
      <c r="E157" s="123">
        <v>7776</v>
      </c>
      <c r="F157" s="1"/>
      <c r="G157" s="2"/>
      <c r="H157" s="2"/>
      <c r="I157" s="116">
        <v>41716</v>
      </c>
      <c r="J157" t="s">
        <v>23</v>
      </c>
    </row>
    <row r="158" spans="1:11">
      <c r="A158" s="1" t="s">
        <v>326</v>
      </c>
      <c r="B158" s="1" t="s">
        <v>26</v>
      </c>
      <c r="C158" s="1" t="s">
        <v>146</v>
      </c>
      <c r="D158" s="1" t="s">
        <v>329</v>
      </c>
      <c r="E158" s="123">
        <v>600</v>
      </c>
      <c r="F158" s="1"/>
      <c r="G158" s="2"/>
      <c r="H158" s="2"/>
      <c r="I158" s="116">
        <v>41716</v>
      </c>
      <c r="J158" t="s">
        <v>23</v>
      </c>
    </row>
    <row r="159" spans="1:11">
      <c r="A159" s="1" t="s">
        <v>326</v>
      </c>
      <c r="B159" s="1" t="s">
        <v>26</v>
      </c>
      <c r="C159" s="1" t="s">
        <v>146</v>
      </c>
      <c r="D159" s="1" t="s">
        <v>338</v>
      </c>
      <c r="E159" s="123">
        <v>100</v>
      </c>
      <c r="F159" s="1"/>
      <c r="G159" s="2"/>
      <c r="H159" s="2"/>
      <c r="I159" s="116">
        <v>41728</v>
      </c>
      <c r="J159" t="s">
        <v>23</v>
      </c>
    </row>
    <row r="160" spans="1:11">
      <c r="A160" s="1" t="s">
        <v>294</v>
      </c>
      <c r="B160" s="1" t="s">
        <v>87</v>
      </c>
      <c r="C160" s="1" t="s">
        <v>339</v>
      </c>
      <c r="D160" s="1" t="s">
        <v>340</v>
      </c>
      <c r="E160" s="123">
        <v>5346</v>
      </c>
      <c r="F160" s="1" t="s">
        <v>341</v>
      </c>
      <c r="G160" s="2">
        <v>41723</v>
      </c>
      <c r="H160" s="2">
        <v>41730</v>
      </c>
      <c r="I160" s="116">
        <v>41729</v>
      </c>
      <c r="J160" t="s">
        <v>23</v>
      </c>
    </row>
    <row r="161" spans="1:11">
      <c r="A161" s="1" t="s">
        <v>294</v>
      </c>
      <c r="B161" s="1" t="s">
        <v>87</v>
      </c>
      <c r="C161" s="1" t="s">
        <v>339</v>
      </c>
      <c r="D161" s="1" t="s">
        <v>342</v>
      </c>
      <c r="E161" s="123">
        <v>9000</v>
      </c>
      <c r="F161" s="1" t="s">
        <v>343</v>
      </c>
      <c r="G161" s="2">
        <v>41723</v>
      </c>
      <c r="H161" s="2">
        <v>41730</v>
      </c>
      <c r="I161" s="116">
        <v>41736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345</v>
      </c>
      <c r="E162" s="123">
        <v>15757.2</v>
      </c>
      <c r="F162" s="1" t="s">
        <v>344</v>
      </c>
      <c r="G162" s="2">
        <v>41730</v>
      </c>
      <c r="H162" s="2">
        <v>41737</v>
      </c>
      <c r="I162" s="116">
        <v>41736</v>
      </c>
      <c r="J162" t="s">
        <v>23</v>
      </c>
    </row>
    <row r="163" spans="1:11">
      <c r="A163" s="1" t="s">
        <v>326</v>
      </c>
      <c r="B163" s="1" t="s">
        <v>87</v>
      </c>
      <c r="C163" s="1" t="s">
        <v>339</v>
      </c>
      <c r="D163" s="1" t="s">
        <v>346</v>
      </c>
      <c r="E163" s="123">
        <v>7379.37</v>
      </c>
      <c r="F163" s="1" t="s">
        <v>347</v>
      </c>
      <c r="G163" s="2">
        <v>41736</v>
      </c>
      <c r="H163" s="2">
        <v>41743</v>
      </c>
      <c r="I163" s="116">
        <v>41736</v>
      </c>
      <c r="J163" t="s">
        <v>23</v>
      </c>
    </row>
    <row r="164" spans="1:11">
      <c r="A164" s="1" t="s">
        <v>385</v>
      </c>
      <c r="B164" s="1" t="s">
        <v>86</v>
      </c>
      <c r="C164" s="1" t="s">
        <v>348</v>
      </c>
      <c r="D164" s="1" t="s">
        <v>349</v>
      </c>
      <c r="E164" s="123">
        <v>200</v>
      </c>
      <c r="F164" s="1"/>
      <c r="G164" s="2"/>
      <c r="H164" s="2"/>
      <c r="I164" s="116">
        <v>41737</v>
      </c>
      <c r="J164" t="s">
        <v>84</v>
      </c>
    </row>
    <row r="165" spans="1:11">
      <c r="A165" s="1" t="s">
        <v>385</v>
      </c>
      <c r="B165" s="1" t="s">
        <v>87</v>
      </c>
      <c r="C165" s="1" t="s">
        <v>350</v>
      </c>
      <c r="D165" s="1" t="s">
        <v>351</v>
      </c>
      <c r="E165" s="123">
        <v>250</v>
      </c>
      <c r="F165" s="1"/>
      <c r="G165" s="2"/>
      <c r="H165" s="2"/>
      <c r="I165" s="116">
        <v>41741</v>
      </c>
      <c r="J165" t="s">
        <v>84</v>
      </c>
    </row>
    <row r="166" spans="1:11">
      <c r="A166" t="s">
        <v>201</v>
      </c>
      <c r="B166" t="s">
        <v>86</v>
      </c>
      <c r="C166" t="s">
        <v>363</v>
      </c>
      <c r="D166" t="s">
        <v>357</v>
      </c>
      <c r="E166" s="119">
        <v>300</v>
      </c>
      <c r="I166" s="132">
        <v>41746</v>
      </c>
      <c r="J166" t="s">
        <v>23</v>
      </c>
    </row>
    <row r="167" spans="1:11">
      <c r="A167" s="1" t="s">
        <v>326</v>
      </c>
      <c r="B167" s="1" t="s">
        <v>86</v>
      </c>
      <c r="C167" s="1" t="s">
        <v>301</v>
      </c>
      <c r="D167" s="1" t="s">
        <v>355</v>
      </c>
      <c r="E167" s="123">
        <v>300</v>
      </c>
      <c r="F167" t="s">
        <v>356</v>
      </c>
      <c r="G167" s="2"/>
      <c r="H167" s="2"/>
      <c r="I167" s="116">
        <v>41752</v>
      </c>
      <c r="J167" t="s">
        <v>23</v>
      </c>
    </row>
    <row r="168" spans="1:11">
      <c r="A168" s="1" t="s">
        <v>293</v>
      </c>
      <c r="B168" s="1" t="s">
        <v>87</v>
      </c>
      <c r="C168" s="1" t="s">
        <v>146</v>
      </c>
      <c r="D168" s="1" t="s">
        <v>352</v>
      </c>
      <c r="E168" s="123">
        <v>350</v>
      </c>
      <c r="F168" s="1"/>
      <c r="G168" s="2"/>
      <c r="H168" s="2"/>
      <c r="I168" s="116">
        <v>41756</v>
      </c>
      <c r="J168" t="s">
        <v>84</v>
      </c>
    </row>
    <row r="169" spans="1:11">
      <c r="A169" s="1" t="s">
        <v>293</v>
      </c>
      <c r="B169" s="1" t="s">
        <v>86</v>
      </c>
      <c r="C169" s="1" t="s">
        <v>89</v>
      </c>
      <c r="D169" s="1" t="s">
        <v>353</v>
      </c>
      <c r="E169" s="123">
        <v>68</v>
      </c>
      <c r="F169" s="1" t="s">
        <v>354</v>
      </c>
      <c r="G169" s="2">
        <v>41755</v>
      </c>
      <c r="H169" s="2">
        <v>41758</v>
      </c>
      <c r="I169" s="116">
        <v>41758</v>
      </c>
      <c r="J169" t="s">
        <v>23</v>
      </c>
    </row>
    <row r="170" spans="1:11">
      <c r="A170" t="s">
        <v>294</v>
      </c>
      <c r="B170" t="s">
        <v>87</v>
      </c>
      <c r="C170" t="s">
        <v>250</v>
      </c>
      <c r="D170" t="s">
        <v>358</v>
      </c>
      <c r="E170" s="119">
        <v>186.96</v>
      </c>
      <c r="I170" s="132">
        <v>41761</v>
      </c>
      <c r="J170" t="s">
        <v>359</v>
      </c>
    </row>
    <row r="171" spans="1:11">
      <c r="A171" t="s">
        <v>294</v>
      </c>
      <c r="B171" t="s">
        <v>87</v>
      </c>
      <c r="C171" t="s">
        <v>360</v>
      </c>
      <c r="D171" t="s">
        <v>361</v>
      </c>
      <c r="E171" s="119">
        <v>4700</v>
      </c>
      <c r="I171" s="132">
        <v>41765</v>
      </c>
      <c r="J171" t="s">
        <v>23</v>
      </c>
    </row>
    <row r="172" spans="1:11">
      <c r="A172" t="s">
        <v>294</v>
      </c>
      <c r="B172" t="s">
        <v>86</v>
      </c>
      <c r="C172" t="s">
        <v>360</v>
      </c>
      <c r="D172" t="s">
        <v>362</v>
      </c>
      <c r="E172" s="119">
        <f>9600-4700</f>
        <v>4900</v>
      </c>
      <c r="I172" s="132">
        <v>41765</v>
      </c>
      <c r="J172" t="s">
        <v>23</v>
      </c>
    </row>
    <row r="173" spans="1:11">
      <c r="A173" t="s">
        <v>201</v>
      </c>
      <c r="B173" t="s">
        <v>86</v>
      </c>
      <c r="C173" t="s">
        <v>363</v>
      </c>
      <c r="D173" s="1" t="s">
        <v>364</v>
      </c>
      <c r="E173" s="122">
        <v>664.44</v>
      </c>
      <c r="F173" s="1" t="s">
        <v>365</v>
      </c>
      <c r="G173" s="1"/>
      <c r="H173" s="1"/>
      <c r="I173" s="116">
        <v>41765</v>
      </c>
      <c r="J173" s="1" t="s">
        <v>23</v>
      </c>
      <c r="K173" s="1"/>
    </row>
    <row r="174" spans="1:11">
      <c r="A174" t="s">
        <v>294</v>
      </c>
      <c r="B174" t="s">
        <v>87</v>
      </c>
      <c r="C174" t="s">
        <v>366</v>
      </c>
      <c r="D174" t="s">
        <v>367</v>
      </c>
      <c r="E174" s="119">
        <v>130</v>
      </c>
      <c r="I174" s="132">
        <v>41768</v>
      </c>
      <c r="J174" t="s">
        <v>84</v>
      </c>
    </row>
    <row r="175" spans="1:11">
      <c r="A175" t="s">
        <v>326</v>
      </c>
      <c r="B175" t="s">
        <v>86</v>
      </c>
      <c r="C175" t="s">
        <v>295</v>
      </c>
      <c r="D175" t="s">
        <v>368</v>
      </c>
      <c r="E175" s="119">
        <v>500</v>
      </c>
      <c r="I175" s="132">
        <v>41771</v>
      </c>
      <c r="J175" t="s">
        <v>23</v>
      </c>
    </row>
    <row r="176" spans="1:11">
      <c r="A176" s="1" t="s">
        <v>290</v>
      </c>
      <c r="B176" s="1" t="s">
        <v>86</v>
      </c>
      <c r="C176" s="1" t="s">
        <v>179</v>
      </c>
      <c r="D176" s="1" t="s">
        <v>369</v>
      </c>
      <c r="E176" s="122">
        <v>460</v>
      </c>
      <c r="F176" s="1"/>
      <c r="G176" s="1"/>
      <c r="H176" s="1"/>
      <c r="I176" s="116">
        <v>41773</v>
      </c>
      <c r="J176" s="1" t="s">
        <v>23</v>
      </c>
    </row>
    <row r="177" spans="1:11">
      <c r="A177" s="1" t="s">
        <v>201</v>
      </c>
      <c r="B177" t="s">
        <v>87</v>
      </c>
      <c r="C177" s="109" t="s">
        <v>370</v>
      </c>
      <c r="D177" s="109" t="s">
        <v>371</v>
      </c>
      <c r="E177" s="119">
        <v>6000</v>
      </c>
      <c r="I177" s="132">
        <v>41774</v>
      </c>
      <c r="J177" t="s">
        <v>23</v>
      </c>
    </row>
    <row r="178" spans="1:11">
      <c r="A178" s="1" t="s">
        <v>385</v>
      </c>
      <c r="B178" t="s">
        <v>86</v>
      </c>
      <c r="C178" t="s">
        <v>372</v>
      </c>
      <c r="D178" t="s">
        <v>373</v>
      </c>
      <c r="E178" s="119">
        <v>120</v>
      </c>
      <c r="I178" s="132">
        <v>41775</v>
      </c>
      <c r="J178" t="s">
        <v>84</v>
      </c>
    </row>
    <row r="179" spans="1:11">
      <c r="A179" s="1" t="s">
        <v>291</v>
      </c>
      <c r="B179" s="1" t="s">
        <v>86</v>
      </c>
      <c r="C179" s="1" t="s">
        <v>89</v>
      </c>
      <c r="D179" s="1" t="s">
        <v>298</v>
      </c>
      <c r="E179" s="123">
        <v>-1073.0899999999999</v>
      </c>
      <c r="F179" s="1" t="s">
        <v>300</v>
      </c>
      <c r="G179" s="2">
        <v>41631</v>
      </c>
      <c r="H179" s="2">
        <v>41635</v>
      </c>
      <c r="I179" s="116"/>
    </row>
    <row r="180" spans="1:11">
      <c r="A180" s="1" t="s">
        <v>294</v>
      </c>
      <c r="B180" s="1" t="s">
        <v>87</v>
      </c>
      <c r="C180" s="1" t="s">
        <v>250</v>
      </c>
      <c r="D180" s="1" t="s">
        <v>374</v>
      </c>
      <c r="E180" s="122">
        <v>519.64</v>
      </c>
      <c r="F180" s="1" t="s">
        <v>375</v>
      </c>
      <c r="G180" s="1"/>
      <c r="H180" s="1"/>
      <c r="I180" s="116">
        <v>41782</v>
      </c>
      <c r="J180" s="1" t="s">
        <v>23</v>
      </c>
      <c r="K180" s="1"/>
    </row>
    <row r="181" spans="1:11">
      <c r="A181" s="1" t="s">
        <v>385</v>
      </c>
      <c r="B181" t="s">
        <v>87</v>
      </c>
      <c r="C181" t="s">
        <v>376</v>
      </c>
      <c r="D181" t="s">
        <v>377</v>
      </c>
      <c r="E181" s="119">
        <v>650</v>
      </c>
      <c r="I181" s="132">
        <v>41780</v>
      </c>
      <c r="J181" t="s">
        <v>84</v>
      </c>
    </row>
    <row r="182" spans="1:11">
      <c r="A182" s="1" t="s">
        <v>385</v>
      </c>
      <c r="B182" t="s">
        <v>86</v>
      </c>
      <c r="C182" t="s">
        <v>378</v>
      </c>
      <c r="D182" t="s">
        <v>379</v>
      </c>
      <c r="E182" s="119">
        <v>1040</v>
      </c>
      <c r="I182" s="132">
        <v>41781</v>
      </c>
      <c r="J182" t="s">
        <v>84</v>
      </c>
    </row>
    <row r="183" spans="1:11">
      <c r="A183" s="1" t="s">
        <v>385</v>
      </c>
      <c r="B183" t="s">
        <v>86</v>
      </c>
      <c r="C183" t="s">
        <v>378</v>
      </c>
      <c r="D183" t="s">
        <v>379</v>
      </c>
      <c r="E183" s="119">
        <v>520</v>
      </c>
      <c r="I183" s="132">
        <v>41781</v>
      </c>
      <c r="J183" t="s">
        <v>84</v>
      </c>
    </row>
    <row r="184" spans="1:11">
      <c r="A184" s="1" t="s">
        <v>201</v>
      </c>
      <c r="B184" t="s">
        <v>87</v>
      </c>
      <c r="C184" s="109" t="s">
        <v>370</v>
      </c>
      <c r="D184" t="s">
        <v>380</v>
      </c>
      <c r="E184" s="119">
        <v>12500</v>
      </c>
      <c r="I184" s="132">
        <v>41783</v>
      </c>
      <c r="J184" t="s">
        <v>84</v>
      </c>
    </row>
    <row r="185" spans="1:11">
      <c r="A185" s="1" t="s">
        <v>385</v>
      </c>
      <c r="B185" t="s">
        <v>87</v>
      </c>
      <c r="C185" t="s">
        <v>376</v>
      </c>
      <c r="D185" s="1" t="s">
        <v>381</v>
      </c>
      <c r="E185" s="122"/>
      <c r="F185" s="1"/>
      <c r="G185" s="1"/>
      <c r="H185" s="1"/>
      <c r="I185" s="118"/>
      <c r="J185" s="110"/>
      <c r="K185" s="1"/>
    </row>
    <row r="186" spans="1:11">
      <c r="A186" s="1" t="s">
        <v>385</v>
      </c>
      <c r="B186" t="s">
        <v>86</v>
      </c>
      <c r="C186" t="s">
        <v>378</v>
      </c>
      <c r="D186" t="s">
        <v>379</v>
      </c>
      <c r="E186" s="119">
        <v>1040</v>
      </c>
      <c r="I186" s="132">
        <v>41785</v>
      </c>
      <c r="J186" t="s">
        <v>84</v>
      </c>
    </row>
    <row r="187" spans="1:11">
      <c r="A187" t="s">
        <v>294</v>
      </c>
      <c r="B187" t="s">
        <v>86</v>
      </c>
      <c r="C187" t="s">
        <v>382</v>
      </c>
      <c r="D187" t="s">
        <v>383</v>
      </c>
      <c r="E187" s="119">
        <v>2682</v>
      </c>
      <c r="I187" s="132">
        <v>41789</v>
      </c>
      <c r="J187" t="s">
        <v>84</v>
      </c>
    </row>
    <row r="188" spans="1:11">
      <c r="A188" t="s">
        <v>294</v>
      </c>
      <c r="B188" t="s">
        <v>86</v>
      </c>
      <c r="C188" t="s">
        <v>360</v>
      </c>
      <c r="D188" t="s">
        <v>383</v>
      </c>
      <c r="E188" s="119">
        <v>1100</v>
      </c>
      <c r="I188" s="132">
        <v>41792</v>
      </c>
      <c r="J188" t="s">
        <v>84</v>
      </c>
    </row>
    <row r="189" spans="1:11">
      <c r="A189" t="s">
        <v>294</v>
      </c>
      <c r="B189" t="s">
        <v>86</v>
      </c>
      <c r="C189" t="s">
        <v>360</v>
      </c>
      <c r="D189" s="1" t="s">
        <v>384</v>
      </c>
      <c r="E189" s="122">
        <v>700</v>
      </c>
      <c r="F189" s="1"/>
      <c r="G189" s="1"/>
      <c r="H189" s="1"/>
      <c r="I189" s="132">
        <v>41792</v>
      </c>
      <c r="J189" t="s">
        <v>84</v>
      </c>
      <c r="K189" s="1"/>
    </row>
    <row r="190" spans="1:11">
      <c r="A190" s="1" t="s">
        <v>385</v>
      </c>
      <c r="B190" t="s">
        <v>86</v>
      </c>
      <c r="C190" t="s">
        <v>378</v>
      </c>
      <c r="D190" t="s">
        <v>379</v>
      </c>
      <c r="E190" s="119">
        <v>520</v>
      </c>
      <c r="I190" s="132">
        <v>41793</v>
      </c>
      <c r="J190" t="s">
        <v>84</v>
      </c>
    </row>
    <row r="191" spans="1:11">
      <c r="A191" t="s">
        <v>326</v>
      </c>
      <c r="B191" t="s">
        <v>86</v>
      </c>
      <c r="C191" t="s">
        <v>89</v>
      </c>
      <c r="D191" t="s">
        <v>386</v>
      </c>
      <c r="E191" s="119">
        <v>1013.52</v>
      </c>
      <c r="F191" t="s">
        <v>389</v>
      </c>
      <c r="G191" s="2">
        <v>41788</v>
      </c>
      <c r="H191" s="2">
        <v>41791</v>
      </c>
      <c r="I191" s="132">
        <v>41792</v>
      </c>
      <c r="J191" t="s">
        <v>23</v>
      </c>
    </row>
    <row r="192" spans="1:11">
      <c r="A192" t="s">
        <v>326</v>
      </c>
      <c r="B192" t="s">
        <v>86</v>
      </c>
      <c r="C192" t="s">
        <v>387</v>
      </c>
      <c r="D192" t="s">
        <v>388</v>
      </c>
      <c r="E192" s="119">
        <v>285</v>
      </c>
      <c r="I192" s="132">
        <v>41788</v>
      </c>
      <c r="J192" t="s">
        <v>84</v>
      </c>
    </row>
    <row r="193" spans="1:11">
      <c r="A193" t="s">
        <v>326</v>
      </c>
      <c r="B193" t="s">
        <v>86</v>
      </c>
      <c r="C193" t="s">
        <v>301</v>
      </c>
      <c r="D193" t="s">
        <v>390</v>
      </c>
      <c r="E193" s="119">
        <v>840</v>
      </c>
      <c r="I193" s="132">
        <v>41793</v>
      </c>
      <c r="J193" t="s">
        <v>84</v>
      </c>
    </row>
    <row r="194" spans="1:11">
      <c r="A194" s="1" t="s">
        <v>291</v>
      </c>
      <c r="B194" s="1" t="s">
        <v>392</v>
      </c>
      <c r="C194" s="1" t="s">
        <v>179</v>
      </c>
      <c r="D194" s="1" t="s">
        <v>393</v>
      </c>
      <c r="E194" s="122">
        <v>50</v>
      </c>
      <c r="F194" s="1"/>
      <c r="G194" s="1"/>
      <c r="H194" s="1"/>
      <c r="I194" s="116">
        <v>41794</v>
      </c>
      <c r="J194" s="1" t="s">
        <v>84</v>
      </c>
      <c r="K194" s="1"/>
    </row>
    <row r="195" spans="1:11">
      <c r="A195" t="s">
        <v>291</v>
      </c>
      <c r="D195" t="s">
        <v>391</v>
      </c>
    </row>
    <row r="196" spans="1:11">
      <c r="A196" t="s">
        <v>326</v>
      </c>
      <c r="B196" t="s">
        <v>86</v>
      </c>
      <c r="C196" t="s">
        <v>387</v>
      </c>
      <c r="D196" t="s">
        <v>394</v>
      </c>
      <c r="E196">
        <v>758.49</v>
      </c>
      <c r="I196" s="132">
        <v>41794</v>
      </c>
      <c r="J196" t="s">
        <v>395</v>
      </c>
    </row>
    <row r="197" spans="1:11">
      <c r="A197" t="s">
        <v>326</v>
      </c>
      <c r="B197" t="s">
        <v>86</v>
      </c>
      <c r="C197" t="s">
        <v>295</v>
      </c>
      <c r="D197" t="s">
        <v>396</v>
      </c>
      <c r="E197" s="119">
        <v>3574.8</v>
      </c>
      <c r="I197" s="132">
        <v>41794</v>
      </c>
      <c r="J197" t="s">
        <v>23</v>
      </c>
    </row>
    <row r="198" spans="1:11">
      <c r="A198" s="1" t="s">
        <v>326</v>
      </c>
      <c r="B198" s="1" t="s">
        <v>86</v>
      </c>
      <c r="C198" t="s">
        <v>295</v>
      </c>
      <c r="D198" s="1" t="s">
        <v>397</v>
      </c>
      <c r="E198" s="122">
        <v>200</v>
      </c>
      <c r="F198" s="1"/>
      <c r="G198" s="1"/>
      <c r="H198" s="1"/>
      <c r="I198" s="116">
        <v>41797</v>
      </c>
      <c r="J198" s="1" t="s">
        <v>23</v>
      </c>
      <c r="K198" s="1"/>
    </row>
    <row r="199" spans="1:11">
      <c r="A199" s="1" t="s">
        <v>326</v>
      </c>
      <c r="B199" s="1" t="s">
        <v>86</v>
      </c>
      <c r="C199" t="s">
        <v>295</v>
      </c>
      <c r="D199" s="1" t="s">
        <v>399</v>
      </c>
      <c r="E199" s="122">
        <v>500.03</v>
      </c>
      <c r="F199" s="1"/>
      <c r="G199" s="1"/>
      <c r="H199" s="1"/>
      <c r="I199" s="116">
        <v>41798</v>
      </c>
      <c r="J199" s="1" t="s">
        <v>23</v>
      </c>
      <c r="K199" s="1"/>
    </row>
    <row r="200" spans="1:11">
      <c r="A200" t="s">
        <v>200</v>
      </c>
      <c r="B200" t="s">
        <v>86</v>
      </c>
      <c r="C200" t="s">
        <v>382</v>
      </c>
      <c r="D200" t="s">
        <v>398</v>
      </c>
      <c r="E200" s="119">
        <v>3953.67</v>
      </c>
      <c r="I200" s="132">
        <v>41797</v>
      </c>
      <c r="J200" t="s">
        <v>23</v>
      </c>
    </row>
    <row r="201" spans="1:11">
      <c r="A201" t="s">
        <v>326</v>
      </c>
      <c r="B201" t="s">
        <v>86</v>
      </c>
      <c r="C201" t="s">
        <v>387</v>
      </c>
      <c r="D201" t="s">
        <v>400</v>
      </c>
      <c r="E201" s="119">
        <v>128.08000000000001</v>
      </c>
      <c r="I201" s="132">
        <v>41803</v>
      </c>
      <c r="J201" t="s">
        <v>84</v>
      </c>
    </row>
    <row r="202" spans="1:11">
      <c r="A202" s="1" t="s">
        <v>326</v>
      </c>
      <c r="B202" s="1" t="s">
        <v>86</v>
      </c>
      <c r="C202" s="1" t="s">
        <v>382</v>
      </c>
      <c r="D202" s="1" t="s">
        <v>401</v>
      </c>
      <c r="E202" s="122">
        <v>468</v>
      </c>
      <c r="F202" s="1"/>
      <c r="G202" s="1"/>
      <c r="H202" s="1"/>
      <c r="I202" s="116">
        <v>41805</v>
      </c>
      <c r="J202" s="1" t="s">
        <v>23</v>
      </c>
      <c r="K202" s="1"/>
    </row>
    <row r="203" spans="1:11">
      <c r="A203" t="s">
        <v>294</v>
      </c>
      <c r="B203" t="s">
        <v>87</v>
      </c>
      <c r="C203" t="s">
        <v>132</v>
      </c>
      <c r="D203" t="s">
        <v>402</v>
      </c>
      <c r="E203" s="119">
        <v>400</v>
      </c>
      <c r="I203" s="132">
        <v>41810</v>
      </c>
      <c r="J203" t="s">
        <v>84</v>
      </c>
    </row>
    <row r="204" spans="1:11">
      <c r="A204" t="s">
        <v>326</v>
      </c>
      <c r="B204" t="s">
        <v>86</v>
      </c>
      <c r="C204" t="s">
        <v>387</v>
      </c>
      <c r="D204" t="s">
        <v>403</v>
      </c>
      <c r="E204" s="119">
        <v>48.3</v>
      </c>
      <c r="I204" s="132">
        <v>41812</v>
      </c>
      <c r="J204" t="s">
        <v>84</v>
      </c>
    </row>
    <row r="205" spans="1:11">
      <c r="A205" t="s">
        <v>326</v>
      </c>
      <c r="B205" t="s">
        <v>86</v>
      </c>
      <c r="C205" t="s">
        <v>404</v>
      </c>
      <c r="D205" t="s">
        <v>405</v>
      </c>
      <c r="E205" s="119">
        <v>228</v>
      </c>
      <c r="I205" s="132">
        <v>41813</v>
      </c>
      <c r="J205" t="s">
        <v>84</v>
      </c>
    </row>
    <row r="206" spans="1:11">
      <c r="A206" t="s">
        <v>294</v>
      </c>
      <c r="B206" t="s">
        <v>86</v>
      </c>
      <c r="C206" t="s">
        <v>332</v>
      </c>
      <c r="D206" t="s">
        <v>406</v>
      </c>
      <c r="E206" s="119">
        <v>6760.8</v>
      </c>
      <c r="I206" s="132">
        <v>41812</v>
      </c>
      <c r="J206" t="s">
        <v>23</v>
      </c>
    </row>
    <row r="207" spans="1:11">
      <c r="A207" t="s">
        <v>326</v>
      </c>
      <c r="B207" t="s">
        <v>87</v>
      </c>
      <c r="C207" t="s">
        <v>424</v>
      </c>
      <c r="D207" t="s">
        <v>407</v>
      </c>
      <c r="E207" s="119">
        <v>760</v>
      </c>
      <c r="I207" s="132">
        <v>41820</v>
      </c>
      <c r="J207" t="s">
        <v>23</v>
      </c>
    </row>
    <row r="208" spans="1:11">
      <c r="A208" t="s">
        <v>326</v>
      </c>
      <c r="B208" t="s">
        <v>86</v>
      </c>
      <c r="C208" t="s">
        <v>89</v>
      </c>
      <c r="D208" t="s">
        <v>408</v>
      </c>
      <c r="E208" s="119">
        <v>506.76</v>
      </c>
      <c r="F208" t="s">
        <v>409</v>
      </c>
      <c r="G208" s="2">
        <v>41813</v>
      </c>
      <c r="H208" s="2">
        <v>41816</v>
      </c>
      <c r="I208" s="132">
        <v>41816</v>
      </c>
      <c r="J208" t="s">
        <v>23</v>
      </c>
    </row>
    <row r="209" spans="1:11">
      <c r="A209" t="s">
        <v>294</v>
      </c>
      <c r="B209" t="s">
        <v>87</v>
      </c>
      <c r="C209" t="s">
        <v>410</v>
      </c>
      <c r="D209" t="s">
        <v>411</v>
      </c>
      <c r="E209" s="119">
        <v>2800</v>
      </c>
      <c r="I209" s="132">
        <v>41824</v>
      </c>
      <c r="J209" t="s">
        <v>84</v>
      </c>
    </row>
    <row r="210" spans="1:11">
      <c r="A210" t="s">
        <v>291</v>
      </c>
      <c r="B210" t="s">
        <v>86</v>
      </c>
      <c r="C210" t="s">
        <v>412</v>
      </c>
      <c r="D210" t="s">
        <v>413</v>
      </c>
      <c r="E210" s="119">
        <v>4700</v>
      </c>
      <c r="I210" s="132">
        <v>41830</v>
      </c>
      <c r="J210" t="s">
        <v>84</v>
      </c>
    </row>
    <row r="211" spans="1:11">
      <c r="A211" t="s">
        <v>291</v>
      </c>
      <c r="B211" t="s">
        <v>87</v>
      </c>
      <c r="C211" t="s">
        <v>412</v>
      </c>
      <c r="D211" t="s">
        <v>414</v>
      </c>
      <c r="E211" s="119">
        <v>5150</v>
      </c>
      <c r="I211" s="132">
        <v>41843</v>
      </c>
      <c r="J211" t="s">
        <v>84</v>
      </c>
    </row>
    <row r="212" spans="1:11">
      <c r="A212" t="s">
        <v>326</v>
      </c>
      <c r="B212" t="s">
        <v>86</v>
      </c>
      <c r="C212" t="s">
        <v>404</v>
      </c>
      <c r="D212" t="s">
        <v>415</v>
      </c>
      <c r="E212" s="119">
        <v>64</v>
      </c>
      <c r="I212" s="132">
        <v>41818</v>
      </c>
      <c r="J212" t="s">
        <v>84</v>
      </c>
    </row>
    <row r="213" spans="1:11">
      <c r="A213" s="1" t="s">
        <v>201</v>
      </c>
      <c r="B213" s="1" t="s">
        <v>86</v>
      </c>
      <c r="C213" s="1" t="s">
        <v>387</v>
      </c>
      <c r="D213" s="1" t="s">
        <v>417</v>
      </c>
      <c r="E213" s="122">
        <v>240.13</v>
      </c>
      <c r="F213" s="1"/>
      <c r="G213" s="1"/>
      <c r="H213" s="1"/>
      <c r="I213" s="116">
        <v>41818</v>
      </c>
      <c r="J213" s="1" t="s">
        <v>418</v>
      </c>
      <c r="K213" s="1"/>
    </row>
    <row r="214" spans="1:11">
      <c r="A214" t="s">
        <v>326</v>
      </c>
      <c r="B214" t="s">
        <v>86</v>
      </c>
      <c r="C214" t="s">
        <v>387</v>
      </c>
      <c r="D214" t="s">
        <v>416</v>
      </c>
      <c r="E214" s="119">
        <f>56.96+56.96+26.33+26.33+26.33</f>
        <v>192.90999999999997</v>
      </c>
      <c r="I214" s="116">
        <v>41818</v>
      </c>
      <c r="J214" t="s">
        <v>418</v>
      </c>
    </row>
    <row r="215" spans="1:11">
      <c r="A215" t="s">
        <v>326</v>
      </c>
      <c r="B215" t="s">
        <v>86</v>
      </c>
      <c r="C215" t="s">
        <v>404</v>
      </c>
      <c r="D215" t="s">
        <v>419</v>
      </c>
      <c r="E215" s="119">
        <v>271.5</v>
      </c>
      <c r="I215" s="132">
        <v>41818</v>
      </c>
      <c r="J215" t="s">
        <v>84</v>
      </c>
    </row>
    <row r="216" spans="1:11">
      <c r="A216" s="1" t="s">
        <v>201</v>
      </c>
      <c r="B216" s="1" t="s">
        <v>86</v>
      </c>
      <c r="C216" s="1" t="s">
        <v>387</v>
      </c>
      <c r="D216" t="s">
        <v>420</v>
      </c>
      <c r="E216" s="119">
        <v>17.78</v>
      </c>
      <c r="I216" s="132">
        <v>41819</v>
      </c>
      <c r="J216" t="s">
        <v>418</v>
      </c>
    </row>
    <row r="217" spans="1:11">
      <c r="A217" t="s">
        <v>326</v>
      </c>
      <c r="B217" t="s">
        <v>87</v>
      </c>
      <c r="C217" t="s">
        <v>404</v>
      </c>
      <c r="D217" t="s">
        <v>422</v>
      </c>
      <c r="E217" s="119">
        <v>4000</v>
      </c>
      <c r="I217" s="132">
        <v>41820</v>
      </c>
      <c r="J217" t="s">
        <v>84</v>
      </c>
    </row>
    <row r="218" spans="1:11">
      <c r="A218" t="s">
        <v>326</v>
      </c>
      <c r="B218" t="s">
        <v>86</v>
      </c>
      <c r="C218" t="s">
        <v>404</v>
      </c>
      <c r="D218" t="s">
        <v>421</v>
      </c>
      <c r="E218" s="119">
        <v>440</v>
      </c>
      <c r="I218" s="132">
        <v>41827</v>
      </c>
      <c r="J218" t="s">
        <v>84</v>
      </c>
    </row>
    <row r="219" spans="1:11">
      <c r="A219" t="s">
        <v>326</v>
      </c>
      <c r="B219" t="s">
        <v>87</v>
      </c>
      <c r="C219" t="s">
        <v>404</v>
      </c>
      <c r="D219" t="s">
        <v>423</v>
      </c>
      <c r="E219" s="119">
        <v>4700</v>
      </c>
      <c r="I219" s="132">
        <v>41827</v>
      </c>
      <c r="J219" t="s">
        <v>84</v>
      </c>
    </row>
    <row r="220" spans="1:11">
      <c r="A220" t="s">
        <v>428</v>
      </c>
      <c r="B220" t="s">
        <v>86</v>
      </c>
      <c r="C220" t="s">
        <v>387</v>
      </c>
      <c r="D220" t="s">
        <v>425</v>
      </c>
      <c r="E220" s="119">
        <v>112.48</v>
      </c>
      <c r="I220" s="132">
        <v>41840</v>
      </c>
      <c r="J220" t="s">
        <v>418</v>
      </c>
    </row>
    <row r="221" spans="1:11">
      <c r="A221" t="s">
        <v>428</v>
      </c>
      <c r="B221" t="s">
        <v>86</v>
      </c>
      <c r="C221" t="s">
        <v>295</v>
      </c>
      <c r="D221" t="s">
        <v>426</v>
      </c>
      <c r="E221" s="119">
        <v>2841.31</v>
      </c>
      <c r="I221" s="132">
        <v>41840</v>
      </c>
      <c r="J221" t="s">
        <v>23</v>
      </c>
    </row>
    <row r="222" spans="1:11">
      <c r="A222" t="s">
        <v>428</v>
      </c>
      <c r="B222" t="s">
        <v>86</v>
      </c>
      <c r="C222" t="s">
        <v>429</v>
      </c>
      <c r="D222" t="s">
        <v>427</v>
      </c>
      <c r="E222" s="119">
        <v>499.7</v>
      </c>
      <c r="I222" s="132">
        <v>41842</v>
      </c>
      <c r="J222" t="s">
        <v>23</v>
      </c>
    </row>
    <row r="223" spans="1:11">
      <c r="A223" t="s">
        <v>201</v>
      </c>
      <c r="B223" s="1" t="s">
        <v>86</v>
      </c>
      <c r="C223" s="1" t="s">
        <v>387</v>
      </c>
      <c r="D223" t="s">
        <v>430</v>
      </c>
      <c r="E223" s="119">
        <v>15</v>
      </c>
      <c r="I223" s="132">
        <v>41835</v>
      </c>
      <c r="J223" t="s">
        <v>418</v>
      </c>
    </row>
    <row r="224" spans="1:11">
      <c r="A224" t="s">
        <v>428</v>
      </c>
      <c r="B224" t="s">
        <v>86</v>
      </c>
      <c r="C224" t="s">
        <v>431</v>
      </c>
      <c r="D224" t="s">
        <v>432</v>
      </c>
      <c r="E224" s="119">
        <v>1500</v>
      </c>
      <c r="I224" s="132">
        <v>41848</v>
      </c>
      <c r="J224" t="s">
        <v>23</v>
      </c>
    </row>
    <row r="225" spans="1:11">
      <c r="A225" t="s">
        <v>206</v>
      </c>
      <c r="B225" t="s">
        <v>86</v>
      </c>
      <c r="C225" t="s">
        <v>433</v>
      </c>
      <c r="D225" t="s">
        <v>434</v>
      </c>
      <c r="E225" s="119">
        <v>1000</v>
      </c>
      <c r="I225" s="132">
        <v>41848</v>
      </c>
      <c r="J225" t="s">
        <v>23</v>
      </c>
    </row>
    <row r="226" spans="1:11">
      <c r="A226" t="s">
        <v>428</v>
      </c>
      <c r="B226" s="1" t="s">
        <v>86</v>
      </c>
      <c r="C226" s="1" t="s">
        <v>429</v>
      </c>
      <c r="D226" s="1" t="s">
        <v>435</v>
      </c>
      <c r="E226" s="122">
        <v>2080</v>
      </c>
      <c r="F226" s="1"/>
      <c r="G226" s="1"/>
      <c r="H226" s="1"/>
      <c r="I226" s="116">
        <v>41852</v>
      </c>
      <c r="J226" s="1" t="s">
        <v>23</v>
      </c>
      <c r="K226" s="1"/>
    </row>
    <row r="227" spans="1:11">
      <c r="A227" t="s">
        <v>428</v>
      </c>
      <c r="B227" s="1" t="s">
        <v>86</v>
      </c>
      <c r="C227" s="1" t="s">
        <v>387</v>
      </c>
      <c r="D227" t="s">
        <v>425</v>
      </c>
      <c r="E227" s="119">
        <v>119.23</v>
      </c>
      <c r="I227" s="132">
        <v>41846</v>
      </c>
      <c r="J227" t="s">
        <v>418</v>
      </c>
    </row>
    <row r="228" spans="1:11">
      <c r="A228" t="s">
        <v>428</v>
      </c>
      <c r="B228" t="s">
        <v>86</v>
      </c>
      <c r="C228" t="s">
        <v>295</v>
      </c>
      <c r="D228" t="s">
        <v>440</v>
      </c>
      <c r="E228" s="119">
        <v>85.78</v>
      </c>
      <c r="I228" s="132">
        <v>41849</v>
      </c>
      <c r="J228" t="s">
        <v>418</v>
      </c>
    </row>
    <row r="229" spans="1:11">
      <c r="A229" t="s">
        <v>203</v>
      </c>
      <c r="B229" t="s">
        <v>86</v>
      </c>
      <c r="C229" t="s">
        <v>436</v>
      </c>
      <c r="D229" t="s">
        <v>437</v>
      </c>
      <c r="E229" s="119">
        <v>4000</v>
      </c>
      <c r="I229" s="132">
        <v>41848</v>
      </c>
      <c r="J229" t="s">
        <v>23</v>
      </c>
    </row>
    <row r="230" spans="1:11">
      <c r="A230" t="s">
        <v>428</v>
      </c>
      <c r="B230" t="s">
        <v>86</v>
      </c>
      <c r="C230" t="s">
        <v>431</v>
      </c>
      <c r="D230" t="s">
        <v>432</v>
      </c>
      <c r="E230" s="119">
        <v>1000</v>
      </c>
      <c r="I230" s="132">
        <v>41862</v>
      </c>
      <c r="J230" t="s">
        <v>84</v>
      </c>
    </row>
    <row r="231" spans="1:11">
      <c r="A231" t="s">
        <v>428</v>
      </c>
      <c r="B231" s="1" t="s">
        <v>87</v>
      </c>
      <c r="C231" s="1" t="s">
        <v>431</v>
      </c>
      <c r="D231" s="1" t="s">
        <v>438</v>
      </c>
      <c r="E231" s="122">
        <v>6000</v>
      </c>
      <c r="F231" s="1"/>
      <c r="G231" s="1"/>
      <c r="H231" s="1"/>
      <c r="I231" s="116">
        <v>41862</v>
      </c>
      <c r="J231" s="1" t="s">
        <v>84</v>
      </c>
      <c r="K231" s="1"/>
    </row>
    <row r="232" spans="1:11">
      <c r="A232" t="s">
        <v>428</v>
      </c>
      <c r="B232" s="1" t="s">
        <v>87</v>
      </c>
      <c r="C232" s="1" t="s">
        <v>431</v>
      </c>
      <c r="D232" s="1" t="s">
        <v>439</v>
      </c>
      <c r="E232" s="119">
        <v>500</v>
      </c>
      <c r="I232" s="132"/>
      <c r="J232" s="1"/>
    </row>
    <row r="233" spans="1:11">
      <c r="A233" t="s">
        <v>201</v>
      </c>
      <c r="B233" t="s">
        <v>86</v>
      </c>
      <c r="C233" t="s">
        <v>387</v>
      </c>
      <c r="D233" t="s">
        <v>441</v>
      </c>
      <c r="E233" s="119">
        <v>34.68</v>
      </c>
      <c r="I233" s="132">
        <v>41881</v>
      </c>
      <c r="J233" t="s">
        <v>418</v>
      </c>
    </row>
    <row r="234" spans="1:11">
      <c r="A234" t="s">
        <v>201</v>
      </c>
      <c r="B234" t="s">
        <v>86</v>
      </c>
      <c r="C234" t="s">
        <v>387</v>
      </c>
      <c r="D234" t="s">
        <v>442</v>
      </c>
      <c r="E234" s="119">
        <v>21.11</v>
      </c>
      <c r="I234" s="132">
        <v>41881</v>
      </c>
      <c r="J234" t="s">
        <v>418</v>
      </c>
    </row>
    <row r="235" spans="1:11">
      <c r="A235" t="s">
        <v>204</v>
      </c>
      <c r="B235" t="s">
        <v>86</v>
      </c>
      <c r="C235" t="s">
        <v>443</v>
      </c>
      <c r="D235" t="s">
        <v>444</v>
      </c>
      <c r="E235" s="119">
        <v>200</v>
      </c>
      <c r="I235" s="132">
        <v>41879</v>
      </c>
      <c r="J235" t="s">
        <v>84</v>
      </c>
    </row>
    <row r="236" spans="1:11">
      <c r="A236" t="s">
        <v>428</v>
      </c>
      <c r="B236" t="s">
        <v>86</v>
      </c>
      <c r="C236" t="s">
        <v>295</v>
      </c>
      <c r="D236" t="s">
        <v>446</v>
      </c>
      <c r="E236" s="119">
        <v>98.24</v>
      </c>
      <c r="F236" t="s">
        <v>445</v>
      </c>
      <c r="I236" s="132">
        <v>41882</v>
      </c>
      <c r="J236" t="s">
        <v>23</v>
      </c>
    </row>
    <row r="237" spans="1:11">
      <c r="A237" t="s">
        <v>204</v>
      </c>
      <c r="B237" s="1" t="s">
        <v>87</v>
      </c>
      <c r="C237" s="1" t="s">
        <v>447</v>
      </c>
      <c r="D237" s="1" t="s">
        <v>448</v>
      </c>
      <c r="E237" s="122">
        <v>10000</v>
      </c>
      <c r="F237" s="1"/>
      <c r="G237" s="1"/>
      <c r="H237" s="1"/>
      <c r="I237" s="116">
        <v>41875</v>
      </c>
      <c r="J237" s="1" t="s">
        <v>84</v>
      </c>
      <c r="K237" s="1"/>
    </row>
    <row r="238" spans="1:11">
      <c r="A238" t="s">
        <v>201</v>
      </c>
      <c r="B238" t="s">
        <v>87</v>
      </c>
      <c r="C238" t="s">
        <v>370</v>
      </c>
      <c r="D238" t="s">
        <v>449</v>
      </c>
      <c r="E238" s="119">
        <v>19100</v>
      </c>
      <c r="I238" s="132">
        <v>41890</v>
      </c>
      <c r="J238" t="s">
        <v>84</v>
      </c>
    </row>
    <row r="239" spans="1:11">
      <c r="A239" t="s">
        <v>201</v>
      </c>
      <c r="B239" t="s">
        <v>86</v>
      </c>
      <c r="C239" t="s">
        <v>387</v>
      </c>
      <c r="D239" t="s">
        <v>450</v>
      </c>
      <c r="E239" s="119">
        <v>450</v>
      </c>
      <c r="I239" s="132">
        <v>41889</v>
      </c>
      <c r="J239" t="s">
        <v>23</v>
      </c>
    </row>
    <row r="240" spans="1:11">
      <c r="B240" s="1"/>
      <c r="C240" s="1"/>
      <c r="D240" s="1"/>
      <c r="E240" s="122"/>
      <c r="F240" s="1"/>
      <c r="G240" s="1"/>
      <c r="H240" s="1"/>
      <c r="I240" s="118"/>
      <c r="J240" s="110"/>
      <c r="K240" s="1"/>
    </row>
    <row r="244" spans="1:11">
      <c r="B244" s="1"/>
      <c r="C244" s="1"/>
      <c r="D244" s="1"/>
      <c r="E244" s="122"/>
      <c r="F244" s="1"/>
      <c r="G244" s="1"/>
      <c r="H244" s="1"/>
      <c r="I244" s="118"/>
      <c r="J244" s="110"/>
      <c r="K244" s="1"/>
    </row>
    <row r="245" spans="1:11" ht="17.25" thickBot="1">
      <c r="A245" s="44" t="s">
        <v>90</v>
      </c>
      <c r="B245" s="44"/>
      <c r="C245" s="44"/>
      <c r="D245" s="44"/>
      <c r="E245" s="124"/>
      <c r="F245" s="44"/>
      <c r="G245" s="44"/>
      <c r="H245" s="44"/>
      <c r="I245" s="117"/>
      <c r="J245" s="114">
        <f>SUBTOTAL(103,[Konto])</f>
        <v>233</v>
      </c>
      <c r="K245" s="44"/>
    </row>
    <row r="246" spans="1:11" ht="15.75" thickTop="1"/>
  </sheetData>
  <dataConsolidate/>
  <dataValidations count="3">
    <dataValidation type="list" allowBlank="1" showInputMessage="1" showErrorMessage="1" sqref="B30:B84 B184 B170:B177 B142:B143 B113 B139">
      <formula1>$L$3:$L$5</formula1>
    </dataValidation>
    <dataValidation type="list" allowBlank="1" showInputMessage="1" showErrorMessage="1" sqref="A2:A219">
      <formula1>$M$3:$M$20</formula1>
    </dataValidation>
    <dataValidation type="list" allowBlank="1" showInputMessage="1" showErrorMessage="1" sqref="A220:A244">
      <formula1>$M$3:$M$22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C10" sqref="C1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30" sqref="B30:B31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2014-09-08T19:27:21Z</dcterms:modified>
</cp:coreProperties>
</file>