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firstSheet="1" activeTab="6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Bloczki silikatowe" sheetId="10" r:id="rId8"/>
    <sheet name="Piasek i stal" sheetId="7" r:id="rId9"/>
    <sheet name="Warunki uruchomienia" sheetId="8" r:id="rId10"/>
  </sheets>
  <calcPr calcId="124519"/>
</workbook>
</file>

<file path=xl/calcChain.xml><?xml version="1.0" encoding="utf-8"?>
<calcChain xmlns="http://schemas.openxmlformats.org/spreadsheetml/2006/main">
  <c r="E47" i="9"/>
  <c r="D47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<sst xmlns="http://schemas.openxmlformats.org/spreadsheetml/2006/main" count="675" uniqueCount="388">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</sst>
</file>

<file path=xl/styles.xml><?xml version="1.0" encoding="utf-8"?>
<styleSheet xmlns="http://schemas.openxmlformats.org/spreadsheetml/2006/main">
  <fonts count="2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</cellXfs>
  <cellStyles count="1">
    <cellStyle name="Normalny" xfId="0" builtinId="0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488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148800"/>
        <c:axId val="63150336"/>
      </c:lineChart>
      <c:catAx>
        <c:axId val="63148800"/>
        <c:scaling>
          <c:orientation val="minMax"/>
        </c:scaling>
        <c:axPos val="b"/>
        <c:numFmt formatCode="yyyy/mm/dd" sourceLinked="1"/>
        <c:tickLblPos val="nextTo"/>
        <c:crossAx val="63150336"/>
        <c:crosses val="autoZero"/>
        <c:lblAlgn val="ctr"/>
        <c:lblOffset val="100"/>
      </c:catAx>
      <c:valAx>
        <c:axId val="6315033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148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685"/>
          <c:y val="0.29353966170895601"/>
          <c:w val="0.11894812645906698"/>
          <c:h val="0.22334823203957854"/>
        </c:manualLayout>
      </c:layout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208448"/>
        <c:axId val="63238912"/>
      </c:lineChart>
      <c:dateAx>
        <c:axId val="63208448"/>
        <c:scaling>
          <c:orientation val="minMax"/>
        </c:scaling>
        <c:axPos val="b"/>
        <c:numFmt formatCode="yyyy/mm/dd" sourceLinked="1"/>
        <c:tickLblPos val="nextTo"/>
        <c:crossAx val="63238912"/>
        <c:crosses val="autoZero"/>
        <c:auto val="1"/>
        <c:lblOffset val="100"/>
      </c:dateAx>
      <c:valAx>
        <c:axId val="63238912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208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370176"/>
        <c:axId val="64371712"/>
      </c:lineChart>
      <c:dateAx>
        <c:axId val="64370176"/>
        <c:scaling>
          <c:orientation val="minMax"/>
        </c:scaling>
        <c:axPos val="b"/>
        <c:numFmt formatCode="yyyy/mm/dd" sourceLinked="1"/>
        <c:tickLblPos val="nextTo"/>
        <c:crossAx val="64371712"/>
        <c:crosses val="autoZero"/>
        <c:auto val="1"/>
        <c:lblOffset val="100"/>
      </c:dateAx>
      <c:valAx>
        <c:axId val="6437171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370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457344"/>
        <c:axId val="64459136"/>
      </c:lineChart>
      <c:dateAx>
        <c:axId val="64457344"/>
        <c:scaling>
          <c:orientation val="minMax"/>
        </c:scaling>
        <c:axPos val="b"/>
        <c:numFmt formatCode="yyyy/mm/dd" sourceLinked="1"/>
        <c:majorTickMark val="in"/>
        <c:tickLblPos val="nextTo"/>
        <c:crossAx val="64459136"/>
        <c:crosses val="autoZero"/>
        <c:auto val="1"/>
        <c:lblOffset val="100"/>
      </c:dateAx>
      <c:valAx>
        <c:axId val="64459136"/>
        <c:scaling>
          <c:orientation val="minMax"/>
        </c:scaling>
        <c:axPos val="l"/>
        <c:majorGridlines/>
        <c:numFmt formatCode="General" sourceLinked="1"/>
        <c:tickLblPos val="nextTo"/>
        <c:crossAx val="6445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863"/>
          <c:y val="3.288203557888613E-2"/>
          <c:w val="0.65643820838184763"/>
          <c:h val="0.63861876640420212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537344"/>
        <c:axId val="64538880"/>
      </c:lineChart>
      <c:dateAx>
        <c:axId val="64537344"/>
        <c:scaling>
          <c:orientation val="minMax"/>
        </c:scaling>
        <c:axPos val="b"/>
        <c:numFmt formatCode="yyyy/mm/dd" sourceLinked="1"/>
        <c:majorTickMark val="in"/>
        <c:tickLblPos val="nextTo"/>
        <c:crossAx val="64538880"/>
        <c:crosses val="autoZero"/>
        <c:auto val="1"/>
        <c:lblOffset val="100"/>
      </c:dateAx>
      <c:valAx>
        <c:axId val="6453888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53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01" dataDxfId="99" headerRowBorderDxfId="100" tableBorderDxfId="98" totalsRowBorderDxfId="97">
  <autoFilter ref="A1:F43"/>
  <tableColumns count="6">
    <tableColumn id="1" name="Id" dataDxfId="96"/>
    <tableColumn id="2" name="Priorytet" dataDxfId="95"/>
    <tableColumn id="3" name="Rozmiar" dataDxfId="94"/>
    <tableColumn id="4" name="Nr Sprintu" dataDxfId="93"/>
    <tableColumn id="5" name="Chcę" dataDxfId="92"/>
    <tableColumn id="6" name="Aby" dataDxfId="91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90" dataDxfId="89">
  <autoFilter ref="A4:F20"/>
  <tableColumns count="6">
    <tableColumn id="1" name="Id" dataDxfId="88"/>
    <tableColumn id="2" name="Status" dataDxfId="87"/>
    <tableColumn id="3" name="Realizator" dataDxfId="86"/>
    <tableColumn id="4" name="Rozmiar początkowy [h]" dataDxfId="85"/>
    <tableColumn id="5" name="Pozostało [h]" dataDxfId="84"/>
    <tableColumn id="6" name="Zadanie" dataDxfId="83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82" dataDxfId="81" tableBorderDxfId="80">
  <autoFilter ref="A4:F23"/>
  <tableColumns count="6">
    <tableColumn id="1" name="Id" totalsRowLabel="suma" dataDxfId="79" totalsRowDxfId="78"/>
    <tableColumn id="2" name="Status" dataDxfId="77" totalsRowDxfId="76"/>
    <tableColumn id="3" name="Realizator" dataDxfId="75" totalsRowDxfId="74"/>
    <tableColumn id="4" name="Rozmiar początkowy [h]" totalsRowFunction="custom" dataDxfId="73" totalsRowDxfId="72">
      <totalsRowFormula>SUM([Rozmiar początkowy '[h']])</totalsRowFormula>
    </tableColumn>
    <tableColumn id="5" name="Pozostało [h]" totalsRowFunction="custom" dataDxfId="71" totalsRowDxfId="70">
      <totalsRowFormula>SUM([Pozostało '[h']])</totalsRowFormula>
    </tableColumn>
    <tableColumn id="6" name="Zadanie" dataDxfId="69" totalsRowDxfId="68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67" dataDxfId="65" headerRowBorderDxfId="66" tableBorderDxfId="64" totalsRowBorderDxfId="63">
  <autoFilter ref="A6:F29"/>
  <tableColumns count="6">
    <tableColumn id="1" name="Id" dataDxfId="62"/>
    <tableColumn id="2" name="Status" dataDxfId="61"/>
    <tableColumn id="3" name="Realizator" dataDxfId="60"/>
    <tableColumn id="4" name="Rozmiar początkowy [h]" dataDxfId="59"/>
    <tableColumn id="5" name="Pozostało [h]" dataDxfId="58"/>
    <tableColumn id="6" name="Zadanie" dataDxfId="5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56" dataDxfId="54" headerRowBorderDxfId="55" tableBorderDxfId="53" totalsRowBorderDxfId="52">
  <autoFilter ref="A5:F15"/>
  <tableColumns count="6">
    <tableColumn id="1" name="Kolumna1" dataDxfId="51" totalsRowDxfId="50"/>
    <tableColumn id="2" name="Sprzedać mieszkanie." dataDxfId="49" totalsRowDxfId="48"/>
    <tableColumn id="3" name="Realizator" dataDxfId="47" totalsRowDxfId="46"/>
    <tableColumn id="4" name="Rozmiar początkowy [h]" totalsRowFunction="sum" dataDxfId="45" totalsRowDxfId="44"/>
    <tableColumn id="5" name="Pozostało [h]" totalsRowFunction="sum" dataDxfId="43" totalsRowDxfId="42"/>
    <tableColumn id="6" name="Zadanie" dataDxfId="41" totalsRowDxfId="4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39" dataDxfId="37" headerRowBorderDxfId="38" tableBorderDxfId="36" totalsRowBorderDxfId="35">
  <autoFilter ref="A5:F29"/>
  <tableColumns count="6">
    <tableColumn id="1" name="Kolumna1" dataDxfId="34" totalsRowDxfId="33"/>
    <tableColumn id="2" name="Status" dataDxfId="32" totalsRowDxfId="31"/>
    <tableColumn id="3" name="Realizator" dataDxfId="30" totalsRowDxfId="29"/>
    <tableColumn id="4" name="Rozmiar &#10;początkowy [h]" totalsRowFunction="sum" dataDxfId="28" totalsRowDxfId="27"/>
    <tableColumn id="5" name="Pozo-&#10;stało [h]" totalsRowFunction="sum" dataDxfId="26" totalsRowDxfId="25"/>
    <tableColumn id="6" name="Zadanie" dataDxfId="24" totalsRowDxfId="2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7" totalsRowCount="1" headerRowDxfId="22" dataDxfId="20" headerRowBorderDxfId="21" tableBorderDxfId="19" totalsRowBorderDxfId="18">
  <autoFilter ref="A5:F46"/>
  <tableColumns count="6">
    <tableColumn id="1" name="Kolumna1" dataDxfId="17" totalsRowDxfId="5"/>
    <tableColumn id="2" name="Status" dataDxfId="16" totalsRowDxfId="4"/>
    <tableColumn id="3" name="Realizator" dataDxfId="15" totalsRowDxfId="3"/>
    <tableColumn id="4" name="Rozmiar &#10;początkowy [h]" totalsRowFunction="sum" dataDxfId="14" totalsRowDxfId="2"/>
    <tableColumn id="5" name="Pozo-&#10;stało [h]" totalsRowFunction="sum" dataDxfId="13" totalsRowDxfId="1"/>
    <tableColumn id="6" name="Zadanie" dataDxfId="12" totalsRowDxfId="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6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id="7" name="Tabela7" displayName="Tabela7" ref="B129:D146" totalsRowShown="0" dataDxfId="11" tableBorderDxfId="10">
  <autoFilter ref="B129:D146"/>
  <tableColumns count="3">
    <tableColumn id="1" name="Temat" dataDxfId="9"/>
    <tableColumn id="2" name="Pytanie" dataDxfId="8"/>
    <tableColumn id="3" name="Ustalenie" dataDxfId="7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B2:E23"/>
  <sheetViews>
    <sheetView topLeftCell="A10" workbookViewId="0">
      <selection activeCell="D26" sqref="D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7"/>
  <sheetViews>
    <sheetView tabSelected="1" topLeftCell="A21" workbookViewId="0">
      <selection activeCell="A31" sqref="A31:F31"/>
    </sheetView>
  </sheetViews>
  <sheetFormatPr defaultRowHeight="14.25"/>
  <cols>
    <col min="4" max="4" width="9.44140625" customWidth="1"/>
    <col min="5" max="5" width="11.3320312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42">
        <v>2</v>
      </c>
      <c r="B7" s="139" t="s">
        <v>69</v>
      </c>
      <c r="C7" s="46"/>
      <c r="D7" s="43"/>
      <c r="E7" s="43"/>
      <c r="F7" s="44" t="s">
        <v>327</v>
      </c>
    </row>
    <row r="8" spans="1:8">
      <c r="A8" s="42">
        <v>3</v>
      </c>
      <c r="B8" s="139" t="s">
        <v>69</v>
      </c>
      <c r="C8" s="46"/>
      <c r="D8" s="43"/>
      <c r="E8" s="43"/>
      <c r="F8" s="44" t="s">
        <v>326</v>
      </c>
    </row>
    <row r="9" spans="1:8">
      <c r="A9" s="42">
        <v>4</v>
      </c>
      <c r="B9" s="139" t="s">
        <v>69</v>
      </c>
      <c r="C9" s="46"/>
      <c r="D9" s="43"/>
      <c r="E9" s="43"/>
      <c r="F9" s="141" t="s">
        <v>328</v>
      </c>
      <c r="H9" s="1" t="s">
        <v>69</v>
      </c>
    </row>
    <row r="10" spans="1:8">
      <c r="A10" s="42">
        <v>5</v>
      </c>
      <c r="B10" s="139" t="s">
        <v>69</v>
      </c>
      <c r="C10" s="46"/>
      <c r="D10" s="47"/>
      <c r="E10" s="47"/>
      <c r="F10" s="48" t="s">
        <v>370</v>
      </c>
      <c r="H10" s="1" t="s">
        <v>70</v>
      </c>
    </row>
    <row r="11" spans="1:8">
      <c r="A11" s="42">
        <v>6</v>
      </c>
      <c r="B11" s="139" t="s">
        <v>69</v>
      </c>
      <c r="C11" s="44"/>
      <c r="D11" s="43"/>
      <c r="E11" s="43"/>
      <c r="F11" s="141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/>
      <c r="B14" s="139"/>
      <c r="C14" s="44"/>
      <c r="D14" s="43"/>
      <c r="E14" s="43"/>
      <c r="F14" s="142" t="s">
        <v>332</v>
      </c>
    </row>
    <row r="15" spans="1:8">
      <c r="A15" s="42">
        <v>9</v>
      </c>
      <c r="B15" s="139" t="s">
        <v>69</v>
      </c>
      <c r="C15" s="44" t="s">
        <v>72</v>
      </c>
      <c r="D15" s="43"/>
      <c r="E15" s="43"/>
      <c r="F15" s="141" t="s">
        <v>333</v>
      </c>
    </row>
    <row r="16" spans="1:8">
      <c r="A16" s="42"/>
      <c r="B16" s="139"/>
      <c r="C16" s="46"/>
      <c r="D16" s="47"/>
      <c r="E16" s="47"/>
      <c r="F16" s="142" t="s">
        <v>334</v>
      </c>
    </row>
    <row r="17" spans="1:6">
      <c r="A17" s="144">
        <v>11</v>
      </c>
      <c r="B17" s="145" t="s">
        <v>71</v>
      </c>
      <c r="C17" s="146" t="s">
        <v>72</v>
      </c>
      <c r="D17" s="147"/>
      <c r="E17" s="147"/>
      <c r="F17" s="148" t="s">
        <v>335</v>
      </c>
    </row>
    <row r="18" spans="1:6">
      <c r="A18" s="42">
        <v>12</v>
      </c>
      <c r="B18" s="139" t="s">
        <v>69</v>
      </c>
      <c r="C18" s="46"/>
      <c r="D18" s="47"/>
      <c r="E18" s="47"/>
      <c r="F18" s="141" t="s">
        <v>336</v>
      </c>
    </row>
    <row r="19" spans="1:6">
      <c r="A19" s="42">
        <v>13</v>
      </c>
      <c r="B19" s="139" t="s">
        <v>69</v>
      </c>
      <c r="C19" s="46"/>
      <c r="D19" s="47"/>
      <c r="E19" s="47"/>
      <c r="F19" s="141" t="s">
        <v>337</v>
      </c>
    </row>
    <row r="20" spans="1:6">
      <c r="A20" s="42">
        <v>14</v>
      </c>
      <c r="B20" s="139" t="s">
        <v>69</v>
      </c>
      <c r="C20" s="46"/>
      <c r="D20" s="47"/>
      <c r="E20" s="47"/>
      <c r="F20" s="141" t="s">
        <v>338</v>
      </c>
    </row>
    <row r="21" spans="1:6">
      <c r="A21" s="42">
        <v>15</v>
      </c>
      <c r="B21" s="139" t="s">
        <v>69</v>
      </c>
      <c r="C21" s="46"/>
      <c r="D21" s="47"/>
      <c r="E21" s="47"/>
      <c r="F21" s="141" t="s">
        <v>339</v>
      </c>
    </row>
    <row r="22" spans="1:6">
      <c r="A22" s="42">
        <v>16</v>
      </c>
      <c r="B22" s="139" t="s">
        <v>69</v>
      </c>
      <c r="C22" s="46"/>
      <c r="D22" s="47"/>
      <c r="E22" s="47"/>
      <c r="F22" s="141" t="s">
        <v>340</v>
      </c>
    </row>
    <row r="23" spans="1:6">
      <c r="A23" s="42"/>
      <c r="B23" s="139"/>
      <c r="C23" s="46"/>
      <c r="D23" s="47"/>
      <c r="E23" s="47"/>
      <c r="F23" s="142" t="s">
        <v>341</v>
      </c>
    </row>
    <row r="24" spans="1:6">
      <c r="A24" s="42">
        <v>18</v>
      </c>
      <c r="B24" s="139" t="s">
        <v>69</v>
      </c>
      <c r="C24" s="46"/>
      <c r="D24" s="47"/>
      <c r="E24" s="47"/>
      <c r="F24" s="141" t="s">
        <v>342</v>
      </c>
    </row>
    <row r="25" spans="1:6" ht="25.5">
      <c r="A25" s="42">
        <v>19</v>
      </c>
      <c r="B25" s="139" t="s">
        <v>69</v>
      </c>
      <c r="C25" s="46"/>
      <c r="D25" s="47"/>
      <c r="E25" s="47"/>
      <c r="F25" s="143" t="s">
        <v>358</v>
      </c>
    </row>
    <row r="26" spans="1:6">
      <c r="A26" s="42">
        <v>20</v>
      </c>
      <c r="B26" s="139" t="s">
        <v>69</v>
      </c>
      <c r="C26" s="46"/>
      <c r="D26" s="47"/>
      <c r="E26" s="47"/>
      <c r="F26" s="141" t="s">
        <v>343</v>
      </c>
    </row>
    <row r="27" spans="1:6">
      <c r="A27" s="42">
        <v>21</v>
      </c>
      <c r="B27" s="139" t="s">
        <v>69</v>
      </c>
      <c r="C27" s="46" t="s">
        <v>72</v>
      </c>
      <c r="D27" s="47"/>
      <c r="E27" s="47"/>
      <c r="F27" s="141" t="s">
        <v>344</v>
      </c>
    </row>
    <row r="28" spans="1:6" ht="25.5">
      <c r="A28" s="42">
        <v>22</v>
      </c>
      <c r="B28" s="139" t="s">
        <v>69</v>
      </c>
      <c r="C28" s="46" t="s">
        <v>73</v>
      </c>
      <c r="D28" s="47"/>
      <c r="E28" s="47"/>
      <c r="F28" s="143" t="s">
        <v>357</v>
      </c>
    </row>
    <row r="29" spans="1:6">
      <c r="A29" s="42">
        <v>23</v>
      </c>
      <c r="B29" s="139" t="s">
        <v>69</v>
      </c>
      <c r="C29" s="46" t="s">
        <v>77</v>
      </c>
      <c r="D29" s="47"/>
      <c r="E29" s="47"/>
      <c r="F29" s="141" t="s">
        <v>345</v>
      </c>
    </row>
    <row r="30" spans="1:6">
      <c r="A30" s="42"/>
      <c r="B30" s="139"/>
      <c r="C30" s="46"/>
      <c r="D30" s="47"/>
      <c r="E30" s="47"/>
      <c r="F30" s="142" t="s">
        <v>346</v>
      </c>
    </row>
    <row r="31" spans="1:6">
      <c r="A31" s="144">
        <v>25</v>
      </c>
      <c r="B31" s="145" t="s">
        <v>71</v>
      </c>
      <c r="C31" s="146"/>
      <c r="D31" s="147"/>
      <c r="E31" s="147"/>
      <c r="F31" s="148" t="s">
        <v>347</v>
      </c>
    </row>
    <row r="32" spans="1:6">
      <c r="A32" s="42">
        <v>26</v>
      </c>
      <c r="B32" s="139" t="s">
        <v>69</v>
      </c>
      <c r="C32" s="46"/>
      <c r="D32" s="47"/>
      <c r="E32" s="47"/>
      <c r="F32" s="141" t="s">
        <v>378</v>
      </c>
    </row>
    <row r="33" spans="1:6">
      <c r="A33" s="144">
        <v>27</v>
      </c>
      <c r="B33" s="145" t="s">
        <v>71</v>
      </c>
      <c r="C33" s="146" t="s">
        <v>73</v>
      </c>
      <c r="D33" s="147"/>
      <c r="E33" s="147"/>
      <c r="F33" s="148" t="s">
        <v>348</v>
      </c>
    </row>
    <row r="34" spans="1:6">
      <c r="A34" s="144">
        <v>28</v>
      </c>
      <c r="B34" s="145" t="s">
        <v>71</v>
      </c>
      <c r="C34" s="146" t="s">
        <v>73</v>
      </c>
      <c r="D34" s="147"/>
      <c r="E34" s="147"/>
      <c r="F34" s="149" t="s">
        <v>360</v>
      </c>
    </row>
    <row r="35" spans="1:6">
      <c r="A35" s="42">
        <v>29</v>
      </c>
      <c r="B35" s="139" t="s">
        <v>69</v>
      </c>
      <c r="C35" s="46"/>
      <c r="D35" s="47"/>
      <c r="E35" s="47"/>
      <c r="F35" s="141" t="s">
        <v>349</v>
      </c>
    </row>
    <row r="36" spans="1:6">
      <c r="A36" s="144">
        <v>30</v>
      </c>
      <c r="B36" s="145" t="s">
        <v>71</v>
      </c>
      <c r="C36" s="146" t="s">
        <v>73</v>
      </c>
      <c r="D36" s="147"/>
      <c r="E36" s="147"/>
      <c r="F36" s="148" t="s">
        <v>350</v>
      </c>
    </row>
    <row r="37" spans="1:6">
      <c r="A37" s="42">
        <v>31</v>
      </c>
      <c r="B37" s="145" t="s">
        <v>71</v>
      </c>
      <c r="C37" s="146" t="s">
        <v>73</v>
      </c>
      <c r="D37" s="47"/>
      <c r="E37" s="47"/>
      <c r="F37" s="148" t="s">
        <v>351</v>
      </c>
    </row>
    <row r="38" spans="1:6">
      <c r="A38" s="42">
        <v>32</v>
      </c>
      <c r="B38" s="145" t="s">
        <v>71</v>
      </c>
      <c r="C38" s="146" t="s">
        <v>73</v>
      </c>
      <c r="D38" s="47"/>
      <c r="E38" s="47"/>
      <c r="F38" s="148" t="s">
        <v>352</v>
      </c>
    </row>
    <row r="39" spans="1:6">
      <c r="A39" s="42"/>
      <c r="B39" s="139"/>
      <c r="C39" s="46"/>
      <c r="D39" s="47"/>
      <c r="E39" s="47"/>
      <c r="F39" s="142" t="s">
        <v>353</v>
      </c>
    </row>
    <row r="40" spans="1:6">
      <c r="A40" s="42">
        <v>34</v>
      </c>
      <c r="B40" s="139" t="s">
        <v>69</v>
      </c>
      <c r="C40" s="46"/>
      <c r="D40" s="47"/>
      <c r="E40" s="47"/>
      <c r="F40" s="141" t="s">
        <v>354</v>
      </c>
    </row>
    <row r="41" spans="1:6">
      <c r="A41" s="42">
        <v>35</v>
      </c>
      <c r="B41" s="139" t="s">
        <v>69</v>
      </c>
      <c r="C41" s="46"/>
      <c r="D41" s="47"/>
      <c r="E41" s="47"/>
      <c r="F41" s="141" t="s">
        <v>355</v>
      </c>
    </row>
    <row r="42" spans="1:6">
      <c r="A42" s="42">
        <v>36</v>
      </c>
      <c r="B42" s="139" t="s">
        <v>69</v>
      </c>
      <c r="C42" s="46"/>
      <c r="D42" s="47"/>
      <c r="E42" s="47"/>
      <c r="F42" s="141" t="s">
        <v>356</v>
      </c>
    </row>
    <row r="43" spans="1:6">
      <c r="A43" s="100">
        <v>37</v>
      </c>
      <c r="B43" s="101" t="s">
        <v>69</v>
      </c>
      <c r="C43" s="102"/>
      <c r="D43" s="101"/>
      <c r="E43" s="101"/>
      <c r="F43" s="103" t="s">
        <v>361</v>
      </c>
    </row>
    <row r="44" spans="1:6">
      <c r="A44" s="100">
        <v>38</v>
      </c>
      <c r="B44" s="139" t="s">
        <v>69</v>
      </c>
      <c r="C44" s="102"/>
      <c r="D44" s="101"/>
      <c r="E44" s="101"/>
      <c r="F44" s="103" t="s">
        <v>362</v>
      </c>
    </row>
    <row r="45" spans="1:6">
      <c r="A45" s="144">
        <v>39</v>
      </c>
      <c r="B45" s="147" t="s">
        <v>71</v>
      </c>
      <c r="C45" s="146" t="s">
        <v>73</v>
      </c>
      <c r="D45" s="147"/>
      <c r="E45" s="147"/>
      <c r="F45" s="149" t="s">
        <v>374</v>
      </c>
    </row>
    <row r="46" spans="1:6">
      <c r="A46" s="100"/>
      <c r="B46" s="101"/>
      <c r="C46" s="102"/>
      <c r="D46" s="101"/>
      <c r="E46" s="101"/>
      <c r="F46" s="103"/>
    </row>
    <row r="47" spans="1:6">
      <c r="A47" s="49"/>
      <c r="B47" s="47"/>
      <c r="C47" s="46"/>
      <c r="D47" s="47">
        <f>SUBTOTAL(109,[Rozmiar 
początkowy '[h']])</f>
        <v>0</v>
      </c>
      <c r="E47" s="46">
        <f>SUBTOTAL(109,[Pozo-
stało '[h']])</f>
        <v>0</v>
      </c>
      <c r="F47" s="48"/>
    </row>
  </sheetData>
  <dataValidations count="1">
    <dataValidation type="list" allowBlank="1" showInputMessage="1" showErrorMessage="1" sqref="B6:B46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K11"/>
  <sheetViews>
    <sheetView workbookViewId="0">
      <selection activeCell="B12" sqref="B12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I7">
        <v>575.64</v>
      </c>
      <c r="J7">
        <v>0</v>
      </c>
    </row>
    <row r="8" spans="2:11">
      <c r="B8" t="s">
        <v>379</v>
      </c>
      <c r="C8" t="s">
        <v>380</v>
      </c>
    </row>
    <row r="9" spans="2:11">
      <c r="B9" t="s">
        <v>382</v>
      </c>
      <c r="C9" t="s">
        <v>383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L146"/>
  <sheetViews>
    <sheetView topLeftCell="B7" workbookViewId="0">
      <selection activeCell="F19" sqref="F19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/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/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J48">
        <v>1.23</v>
      </c>
      <c r="K48">
        <v>2.74</v>
      </c>
    </row>
    <row r="49" spans="2:12">
      <c r="B49" t="s">
        <v>278</v>
      </c>
      <c r="J49">
        <v>1</v>
      </c>
      <c r="K49">
        <f>2.74/1.23</f>
        <v>2.2276422764227646</v>
      </c>
    </row>
    <row r="50" spans="2:12"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Bloczki silikatowe</vt:lpstr>
      <vt:lpstr>Piasek i stal</vt:lpstr>
      <vt:lpstr>Warunki uruchomienia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2013-05-20T16:26:12Z</cp:lastPrinted>
  <dcterms:created xsi:type="dcterms:W3CDTF">2012-12-30T11:00:58Z</dcterms:created>
  <dcterms:modified xsi:type="dcterms:W3CDTF">2013-08-21T14:38:18Z</dcterms:modified>
</cp:coreProperties>
</file>