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 activeTab="1"/>
  </bookViews>
  <sheets>
    <sheet name="Wydatki" sheetId="1" r:id="rId1"/>
    <sheet name="Faktury Manex" sheetId="2" r:id="rId2"/>
    <sheet name="Rachunki Tauron" sheetId="3" r:id="rId3"/>
    <sheet name="Rachunki ZGK" sheetId="4" r:id="rId4"/>
    <sheet name="Podatek Kąty" sheetId="5" r:id="rId5"/>
  </sheets>
  <calcPr calcId="124519"/>
</workbook>
</file>

<file path=xl/calcChain.xml><?xml version="1.0" encoding="utf-8"?>
<calcChain xmlns="http://schemas.openxmlformats.org/spreadsheetml/2006/main">
  <c r="F27" i="2"/>
  <c r="F25"/>
  <c r="D16"/>
  <c r="E24" i="1"/>
  <c r="E23"/>
  <c r="E22"/>
  <c r="E21"/>
  <c r="E20"/>
  <c r="E19"/>
  <c r="E18"/>
  <c r="E17"/>
  <c r="E16"/>
  <c r="E15"/>
  <c r="E14"/>
  <c r="E13"/>
  <c r="E12"/>
  <c r="E11"/>
  <c r="E10"/>
  <c r="E7"/>
  <c r="E8"/>
  <c r="E9"/>
  <c r="E6"/>
</calcChain>
</file>

<file path=xl/sharedStrings.xml><?xml version="1.0" encoding="utf-8"?>
<sst xmlns="http://schemas.openxmlformats.org/spreadsheetml/2006/main" count="72" uniqueCount="53">
  <si>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</si>
  <si>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</si>
  <si>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</si>
  <si>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</si>
  <si>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</si>
  <si>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</si>
  <si>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</si>
  <si>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</si>
  <si>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</si>
  <si>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</si>
  <si>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</si>
  <si>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</si>
  <si>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</si>
  <si>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</si>
  <si>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</si>
  <si>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</si>
  <si>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</si>
  <si>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</si>
  <si>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</si>
  <si>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</si>
  <si>
    <t>Partyka - projekty przyłączy</t>
  </si>
  <si>
    <t>Rozsypanie tłucznia</t>
  </si>
  <si>
    <t>Siatka leśna</t>
  </si>
  <si>
    <t>Partyka - update projektu kanalizacji</t>
  </si>
  <si>
    <t>2013-07-xx</t>
  </si>
  <si>
    <t>Geodeta cz.1</t>
  </si>
  <si>
    <t>Geodeta cz.2</t>
  </si>
  <si>
    <t>Piasek</t>
  </si>
  <si>
    <t>Opłata doo ZGK za ponowne uzgodnienie</t>
  </si>
  <si>
    <t>Data faktury</t>
  </si>
  <si>
    <t>Data płatności</t>
  </si>
  <si>
    <t>Faktura numer</t>
  </si>
  <si>
    <t>Kwota</t>
  </si>
  <si>
    <t>Termin płatności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</si>
  <si>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</si>
  <si>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</si>
  <si>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</si>
  <si>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</si>
  <si>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</si>
  <si>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</si>
  <si>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</si>
  <si>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</si>
  <si>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</si>
  <si>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</si>
  <si>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</si>
  <si>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SUMA</t>
  </si>
  <si>
    <t>Nr faktury</t>
  </si>
  <si>
    <t>Zapłacono</t>
  </si>
  <si>
    <t>559021187/3/s</t>
  </si>
  <si>
    <t>559021187/4/s</t>
  </si>
  <si>
    <t>Kwota przelewu</t>
  </si>
  <si>
    <t>Termin zapłaty</t>
  </si>
  <si>
    <t>eb wsp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</si>
</sst>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8" tint="-0.499984740745262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14" fontId="2" fillId="0" borderId="0" xfId="0" applyNumberFormat="1" applyFont="1"/>
    <xf numFmtId="0" fontId="2" fillId="0" borderId="0" xfId="0" applyFont="1"/>
    <xf numFmtId="0" fontId="0" fillId="0" borderId="0" xfId="0" applyBorder="1"/>
    <xf numFmtId="14" fontId="0" fillId="0" borderId="0" xfId="0" applyNumberFormat="1"/>
    <xf numFmtId="14" fontId="3" fillId="0" borderId="0" xfId="0" applyNumberFormat="1" applyFont="1"/>
    <xf numFmtId="0" fontId="3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2:G16" totalsRowShown="0">
  <autoFilter ref="A2:G16"/>
  <tableColumns count="7">
    <tableColumn id="1" name="Data faktury"/>
    <tableColumn id="2" name="Data płatności"/>
    <tableColumn id="3" name="Faktura numer"/>
    <tableColumn id="4" name="Kwota"/>
    <tableColumn id="5" name="Opis"/>
    <tableColumn id="6" name="Termin płatności"/>
    <tableColumn id="7" name="Konto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F14" totalsRowShown="0">
  <autoFilter ref="B2:F14">
    <filterColumn colId="4"/>
  </autoFilter>
  <tableColumns count="5">
    <tableColumn id="1" name="Data płatności"/>
    <tableColumn id="2" name="Nr faktury"/>
    <tableColumn id="3" name="Kwota"/>
    <tableColumn id="4" name="Zapłacono"/>
    <tableColumn id="12" name="Kwota przelewu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B2:G12" totalsRowShown="0">
  <autoFilter ref="B2:G12"/>
  <tableColumns count="6">
    <tableColumn id="1" name="Data płatności"/>
    <tableColumn id="2" name="Kwota"/>
    <tableColumn id="3" name="Opis"/>
    <tableColumn id="4" name="Nr faktury"/>
    <tableColumn id="5" name="Zapłacono"/>
    <tableColumn id="6" name="Kwota przelewu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46" displayName="Tabela46" ref="B2:D9" totalsRowShown="0">
  <autoFilter ref="B2:D9"/>
  <tableColumns count="3">
    <tableColumn id="1" name="Termin zapłaty"/>
    <tableColumn id="2" name="Kwota"/>
    <tableColumn id="3" name="Zapłacono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J21" sqref="J21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41015</v>
      </c>
      <c r="B2" s="1" t="s">
        <v>5</v>
      </c>
      <c r="C2" s="6">
        <v>1126</v>
      </c>
      <c r="D2" s="6">
        <v>1126</v>
      </c>
      <c r="E2" s="6">
        <v>2252</v>
      </c>
    </row>
    <row r="3" spans="1:5">
      <c r="A3" s="4">
        <v>41100</v>
      </c>
      <c r="B3" s="1" t="s">
        <v>6</v>
      </c>
      <c r="C3" s="6">
        <v>325</v>
      </c>
      <c r="D3" s="6">
        <v>325</v>
      </c>
      <c r="E3" s="6">
        <v>650</v>
      </c>
    </row>
    <row r="4" spans="1:5">
      <c r="A4" s="1"/>
      <c r="B4" s="1" t="s">
        <v>7</v>
      </c>
      <c r="C4" s="9">
        <v>0</v>
      </c>
      <c r="D4" s="9" t="s">
        <v>8</v>
      </c>
      <c r="E4" s="6"/>
    </row>
    <row r="5" spans="1:5">
      <c r="A5" s="1"/>
      <c r="B5" s="1" t="s">
        <v>9</v>
      </c>
      <c r="C5" s="9">
        <v>0</v>
      </c>
      <c r="D5" s="9" t="s">
        <v>10</v>
      </c>
      <c r="E5" s="6"/>
    </row>
    <row r="6" spans="1:5">
      <c r="A6" s="4">
        <v>41197</v>
      </c>
      <c r="B6" s="1" t="s">
        <v>12</v>
      </c>
      <c r="C6" s="6">
        <v>1400</v>
      </c>
      <c r="D6" s="6">
        <v>1400</v>
      </c>
      <c r="E6" s="6">
        <f>C6+D6</f>
        <v>2800</v>
      </c>
    </row>
    <row r="7" spans="1:5">
      <c r="A7" s="4">
        <v>41351</v>
      </c>
      <c r="B7" s="1" t="s">
        <v>11</v>
      </c>
      <c r="C7" s="6">
        <v>1500</v>
      </c>
      <c r="D7" s="6">
        <v>1500</v>
      </c>
      <c r="E7" s="6">
        <f t="shared" ref="E7:E24" si="0">C7+D7</f>
        <v>3000</v>
      </c>
    </row>
    <row r="8" spans="1:5">
      <c r="A8" s="4">
        <v>41351</v>
      </c>
      <c r="B8" s="1" t="s">
        <v>13</v>
      </c>
      <c r="C8" s="6">
        <v>74</v>
      </c>
      <c r="D8" s="6">
        <v>74</v>
      </c>
      <c r="E8" s="6">
        <f t="shared" si="0"/>
        <v>148</v>
      </c>
    </row>
    <row r="9" spans="1:5">
      <c r="A9" s="4">
        <v>41352</v>
      </c>
      <c r="B9" s="5" t="s">
        <v>14</v>
      </c>
      <c r="C9" s="6">
        <v>1071</v>
      </c>
      <c r="D9" s="6">
        <v>1071</v>
      </c>
      <c r="E9" s="6">
        <f t="shared" si="0"/>
        <v>2142</v>
      </c>
    </row>
    <row r="10" spans="1:5">
      <c r="A10" s="4">
        <v>41353</v>
      </c>
      <c r="B10" s="1" t="s">
        <v>15</v>
      </c>
      <c r="C10" s="3">
        <v>400</v>
      </c>
      <c r="D10" s="3">
        <v>0</v>
      </c>
      <c r="E10" s="3">
        <f t="shared" si="0"/>
        <v>400</v>
      </c>
    </row>
    <row r="11" spans="1:5">
      <c r="A11" s="4">
        <v>41360</v>
      </c>
      <c r="B11" s="1" t="s">
        <v>16</v>
      </c>
      <c r="C11" s="3">
        <v>0</v>
      </c>
      <c r="D11" s="3">
        <v>260</v>
      </c>
      <c r="E11" s="3">
        <f t="shared" si="0"/>
        <v>260</v>
      </c>
    </row>
    <row r="12" spans="1:5">
      <c r="A12" s="4">
        <v>41362</v>
      </c>
      <c r="B12" s="1" t="s">
        <v>17</v>
      </c>
      <c r="C12" s="3">
        <v>500</v>
      </c>
      <c r="D12" s="3">
        <v>100</v>
      </c>
      <c r="E12" s="3">
        <f t="shared" si="0"/>
        <v>600</v>
      </c>
    </row>
    <row r="13" spans="1:5">
      <c r="A13" s="7">
        <v>41367</v>
      </c>
      <c r="B13" s="8" t="s">
        <v>18</v>
      </c>
      <c r="C13" s="9">
        <v>0</v>
      </c>
      <c r="D13" s="3">
        <v>416</v>
      </c>
      <c r="E13" s="3">
        <f t="shared" si="0"/>
        <v>416</v>
      </c>
    </row>
    <row r="14" spans="1:5">
      <c r="A14" s="4">
        <v>41372</v>
      </c>
      <c r="B14" s="8" t="s">
        <v>19</v>
      </c>
      <c r="C14" s="6">
        <v>500</v>
      </c>
      <c r="D14" s="6">
        <v>500</v>
      </c>
      <c r="E14" s="6">
        <f t="shared" si="0"/>
        <v>1000</v>
      </c>
    </row>
    <row r="15" spans="1:5">
      <c r="A15" s="4">
        <v>41382</v>
      </c>
      <c r="B15" s="8" t="s">
        <v>20</v>
      </c>
      <c r="C15" s="9">
        <v>1000</v>
      </c>
      <c r="D15" s="3">
        <v>0</v>
      </c>
      <c r="E15" s="3">
        <f t="shared" si="0"/>
        <v>1000</v>
      </c>
    </row>
    <row r="16" spans="1:5">
      <c r="A16" s="4">
        <v>41391</v>
      </c>
      <c r="B16" s="8" t="s">
        <v>21</v>
      </c>
      <c r="C16" s="9">
        <v>150</v>
      </c>
      <c r="D16" s="3">
        <v>0</v>
      </c>
      <c r="E16" s="3">
        <f t="shared" si="0"/>
        <v>150</v>
      </c>
    </row>
    <row r="17" spans="1:5">
      <c r="A17" s="4">
        <v>41404</v>
      </c>
      <c r="B17" s="8" t="s">
        <v>22</v>
      </c>
      <c r="C17" s="9">
        <v>200</v>
      </c>
      <c r="D17" s="3">
        <v>0</v>
      </c>
      <c r="E17" s="3">
        <f t="shared" si="0"/>
        <v>200</v>
      </c>
    </row>
    <row r="18" spans="1:5">
      <c r="A18" s="4">
        <v>41406</v>
      </c>
      <c r="B18" s="8" t="s">
        <v>18</v>
      </c>
      <c r="C18" s="9">
        <v>0</v>
      </c>
      <c r="D18" s="9">
        <v>140</v>
      </c>
      <c r="E18" s="3">
        <f t="shared" si="0"/>
        <v>140</v>
      </c>
    </row>
    <row r="19" spans="1:5">
      <c r="A19" s="4">
        <v>41428</v>
      </c>
      <c r="B19" s="8" t="s">
        <v>23</v>
      </c>
      <c r="C19" s="9">
        <v>0</v>
      </c>
      <c r="D19" s="9">
        <v>200</v>
      </c>
      <c r="E19" s="3">
        <f t="shared" si="0"/>
        <v>200</v>
      </c>
    </row>
    <row r="20" spans="1:5">
      <c r="A20" s="4" t="s">
        <v>24</v>
      </c>
      <c r="B20" s="8" t="s">
        <v>25</v>
      </c>
      <c r="C20" s="9">
        <v>0</v>
      </c>
      <c r="D20" s="9">
        <v>400</v>
      </c>
      <c r="E20" s="3">
        <f t="shared" si="0"/>
        <v>400</v>
      </c>
    </row>
    <row r="21" spans="1:5">
      <c r="A21" s="4" t="s">
        <v>24</v>
      </c>
      <c r="B21" s="8" t="s">
        <v>26</v>
      </c>
      <c r="C21" s="9">
        <v>0</v>
      </c>
      <c r="D21" s="9">
        <v>650</v>
      </c>
      <c r="E21" s="3">
        <f t="shared" si="0"/>
        <v>650</v>
      </c>
    </row>
    <row r="22" spans="1:5">
      <c r="A22" s="4" t="s">
        <v>24</v>
      </c>
      <c r="B22" s="8" t="s">
        <v>27</v>
      </c>
      <c r="C22" s="9">
        <v>2000</v>
      </c>
      <c r="D22" s="3">
        <v>5800</v>
      </c>
      <c r="E22" s="3">
        <f t="shared" si="0"/>
        <v>7800</v>
      </c>
    </row>
    <row r="23" spans="1:5">
      <c r="A23" s="4">
        <v>41484</v>
      </c>
      <c r="B23" s="8" t="s">
        <v>23</v>
      </c>
      <c r="C23" s="9">
        <v>0</v>
      </c>
      <c r="D23" s="3">
        <v>200</v>
      </c>
      <c r="E23" s="3">
        <f t="shared" si="0"/>
        <v>200</v>
      </c>
    </row>
    <row r="24" spans="1:5">
      <c r="A24" s="4">
        <v>41488</v>
      </c>
      <c r="B24" s="8" t="s">
        <v>28</v>
      </c>
      <c r="C24" s="9">
        <v>147</v>
      </c>
      <c r="D24" s="3">
        <v>0</v>
      </c>
      <c r="E24" s="3">
        <f t="shared" si="0"/>
        <v>147</v>
      </c>
    </row>
    <row r="25" spans="1:5">
      <c r="A25" s="7"/>
      <c r="B25" s="8"/>
      <c r="C25" s="9"/>
      <c r="D25" s="9"/>
      <c r="E25" s="9"/>
    </row>
    <row r="26" spans="1:5">
      <c r="A26" s="7"/>
      <c r="B26" s="8"/>
      <c r="C26" s="9"/>
      <c r="D26" s="9"/>
      <c r="E26" s="9"/>
    </row>
    <row r="27" spans="1:5">
      <c r="A27" s="7"/>
      <c r="B27" s="8"/>
      <c r="C27" s="9"/>
      <c r="D27" s="9"/>
      <c r="E27" s="9"/>
    </row>
    <row r="28" spans="1:5">
      <c r="A28" s="7"/>
      <c r="B28" s="8"/>
      <c r="C28" s="9"/>
      <c r="D28" s="9"/>
      <c r="E28" s="9"/>
    </row>
    <row r="29" spans="1:5">
      <c r="A29" s="7"/>
      <c r="B29" s="8"/>
      <c r="C29" s="9"/>
      <c r="D29" s="9"/>
      <c r="E29" s="9"/>
    </row>
    <row r="30" spans="1:5">
      <c r="A30" s="7"/>
      <c r="B30" s="8"/>
      <c r="C30" s="9"/>
      <c r="D30" s="9"/>
      <c r="E30" s="9"/>
    </row>
    <row r="31" spans="1:5">
      <c r="A31" s="7"/>
      <c r="B31" s="8"/>
      <c r="C31" s="9"/>
      <c r="D31" s="9"/>
      <c r="E31" s="9"/>
    </row>
    <row r="32" spans="1:5">
      <c r="A32" s="7"/>
      <c r="B32" s="8"/>
      <c r="C32" s="9"/>
      <c r="D32" s="9"/>
      <c r="E32" s="9"/>
    </row>
    <row r="33" spans="1:5">
      <c r="A33" s="7"/>
      <c r="B33" s="8"/>
      <c r="C33" s="9"/>
      <c r="D33" s="9"/>
      <c r="E33" s="9"/>
    </row>
    <row r="34" spans="1:5">
      <c r="A34" s="7"/>
      <c r="B34" s="8"/>
      <c r="C34" s="9"/>
      <c r="D34" s="9"/>
      <c r="E34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27"/>
  <sheetViews>
    <sheetView tabSelected="1" workbookViewId="0">
      <selection activeCell="J8" sqref="J8"/>
    </sheetView>
  </sheetViews>
  <sheetFormatPr defaultRowHeight="15"/>
  <cols>
    <col min="1" max="1" width="13.7109375" customWidth="1"/>
    <col min="2" max="2" width="15.42578125" customWidth="1"/>
    <col min="3" max="3" width="15.85546875" customWidth="1"/>
    <col min="4" max="4" width="8.5703125" customWidth="1"/>
    <col min="5" max="5" width="15.85546875" customWidth="1"/>
    <col min="6" max="6" width="17.7109375" customWidth="1"/>
    <col min="7" max="7" width="10.42578125" bestFit="1" customWidth="1"/>
  </cols>
  <sheetData>
    <row r="2" spans="1:7">
      <c r="A2" t="s">
        <v>29</v>
      </c>
      <c r="B2" t="s">
        <v>30</v>
      </c>
      <c r="C2" t="s">
        <v>31</v>
      </c>
      <c r="D2" t="s">
        <v>32</v>
      </c>
      <c r="E2" t="s">
        <v>1</v>
      </c>
      <c r="F2" t="s">
        <v>33</v>
      </c>
      <c r="G2" t="s">
        <v>34</v>
      </c>
    </row>
    <row r="3" spans="1:7">
      <c r="A3" s="10">
        <v>41494</v>
      </c>
      <c r="B3" s="10">
        <v>41497</v>
      </c>
      <c r="C3" s="11" t="s">
        <v>35</v>
      </c>
      <c r="D3" s="11">
        <v>1510.21</v>
      </c>
      <c r="E3" s="11" t="s">
        <v>36</v>
      </c>
      <c r="F3" s="10">
        <v>41495</v>
      </c>
      <c r="G3" s="11" t="s">
        <v>37</v>
      </c>
    </row>
    <row r="4" spans="1:7">
      <c r="A4" s="14">
        <v>41494</v>
      </c>
      <c r="B4" s="14">
        <v>41501</v>
      </c>
      <c r="C4" s="15" t="s">
        <v>38</v>
      </c>
      <c r="D4" s="15">
        <v>5878.78</v>
      </c>
      <c r="E4" s="15" t="s">
        <v>39</v>
      </c>
      <c r="F4" s="14">
        <v>41501</v>
      </c>
      <c r="G4" s="15" t="s">
        <v>52</v>
      </c>
    </row>
    <row r="5" spans="1:7">
      <c r="A5" s="14">
        <v>41498</v>
      </c>
      <c r="B5" s="14">
        <v>41501</v>
      </c>
      <c r="C5" s="15" t="s">
        <v>40</v>
      </c>
      <c r="D5" s="15">
        <v>19.079999999999998</v>
      </c>
      <c r="E5" s="15" t="s">
        <v>41</v>
      </c>
      <c r="F5" s="14">
        <v>41501</v>
      </c>
      <c r="G5" s="15" t="s">
        <v>52</v>
      </c>
    </row>
    <row r="6" spans="1:7">
      <c r="A6" s="14">
        <v>41498</v>
      </c>
      <c r="B6" s="14">
        <v>41501</v>
      </c>
      <c r="C6" s="15" t="s">
        <v>42</v>
      </c>
      <c r="D6" s="15">
        <v>115.01</v>
      </c>
      <c r="E6" s="15" t="s">
        <v>36</v>
      </c>
      <c r="F6" s="14">
        <v>41501</v>
      </c>
      <c r="G6" s="15" t="s">
        <v>52</v>
      </c>
    </row>
    <row r="7" spans="1:7">
      <c r="A7" s="14">
        <v>41499</v>
      </c>
      <c r="B7" s="14">
        <v>41502</v>
      </c>
      <c r="C7" s="15" t="s">
        <v>43</v>
      </c>
      <c r="D7" s="15">
        <v>8280.36</v>
      </c>
      <c r="E7" s="15" t="s">
        <v>44</v>
      </c>
      <c r="F7" s="14">
        <v>41501</v>
      </c>
      <c r="G7" s="15" t="s">
        <v>52</v>
      </c>
    </row>
    <row r="16" spans="1:7">
      <c r="A16" s="12"/>
      <c r="B16" s="12"/>
      <c r="C16" s="12" t="s">
        <v>45</v>
      </c>
      <c r="D16" s="12">
        <f>SUM(D3:D15)</f>
        <v>15803.44</v>
      </c>
      <c r="E16" s="12"/>
      <c r="F16" s="12"/>
      <c r="G16" s="12"/>
    </row>
    <row r="21" spans="6:6">
      <c r="F21">
        <v>14300</v>
      </c>
    </row>
    <row r="22" spans="6:6">
      <c r="F22">
        <v>10000</v>
      </c>
    </row>
    <row r="23" spans="6:6">
      <c r="F23">
        <v>7700</v>
      </c>
    </row>
    <row r="25" spans="6:6">
      <c r="F25">
        <f>37+13+29+10</f>
        <v>89</v>
      </c>
    </row>
    <row r="26" spans="6:6">
      <c r="F26">
        <v>32</v>
      </c>
    </row>
    <row r="27" spans="6:6">
      <c r="F27">
        <f>F25-F26</f>
        <v>57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F92"/>
  <sheetViews>
    <sheetView workbookViewId="0">
      <selection activeCell="B27" sqref="B27"/>
    </sheetView>
  </sheetViews>
  <sheetFormatPr defaultRowHeight="15"/>
  <cols>
    <col min="2" max="2" width="17.7109375" customWidth="1"/>
    <col min="3" max="3" width="20.7109375" customWidth="1"/>
    <col min="4" max="4" width="15.28515625" customWidth="1"/>
    <col min="5" max="5" width="18.5703125" customWidth="1"/>
    <col min="6" max="6" width="17.5703125" bestFit="1" customWidth="1"/>
  </cols>
  <sheetData>
    <row r="2" spans="2:6">
      <c r="B2" t="s">
        <v>30</v>
      </c>
      <c r="C2" t="s">
        <v>46</v>
      </c>
      <c r="D2" t="s">
        <v>32</v>
      </c>
      <c r="E2" t="s">
        <v>47</v>
      </c>
      <c r="F2" t="s">
        <v>50</v>
      </c>
    </row>
    <row r="3" spans="2:6">
      <c r="B3" s="13">
        <v>41442</v>
      </c>
      <c r="C3" t="s">
        <v>48</v>
      </c>
      <c r="D3">
        <v>58.23</v>
      </c>
      <c r="E3" s="13">
        <v>41501</v>
      </c>
      <c r="F3">
        <v>61</v>
      </c>
    </row>
    <row r="4" spans="2:6">
      <c r="B4" s="13">
        <v>41470</v>
      </c>
      <c r="C4" t="s">
        <v>49</v>
      </c>
      <c r="D4">
        <v>58.23</v>
      </c>
      <c r="E4" s="13">
        <v>41501</v>
      </c>
      <c r="F4">
        <v>60</v>
      </c>
    </row>
    <row r="27" spans="4:4">
      <c r="D27" s="13"/>
    </row>
    <row r="28" spans="4:4">
      <c r="D28" s="13"/>
    </row>
    <row r="29" spans="4:4">
      <c r="D29" s="13"/>
    </row>
    <row r="30" spans="4:4">
      <c r="D30" s="13"/>
    </row>
    <row r="31" spans="4:4">
      <c r="D31" s="13"/>
    </row>
    <row r="32" spans="4:4">
      <c r="D32" s="13"/>
    </row>
    <row r="33" spans="4:4">
      <c r="D33" s="13"/>
    </row>
    <row r="34" spans="4:4">
      <c r="D34" s="13"/>
    </row>
    <row r="35" spans="4:4">
      <c r="D35" s="13"/>
    </row>
    <row r="36" spans="4:4">
      <c r="D36" s="13"/>
    </row>
    <row r="37" spans="4:4">
      <c r="D37" s="13"/>
    </row>
    <row r="38" spans="4:4">
      <c r="D38" s="13"/>
    </row>
    <row r="39" spans="4:4">
      <c r="D39" s="13"/>
    </row>
    <row r="40" spans="4:4">
      <c r="D40" s="13"/>
    </row>
    <row r="41" spans="4:4">
      <c r="D41" s="13"/>
    </row>
    <row r="42" spans="4:4">
      <c r="D42" s="13"/>
    </row>
    <row r="43" spans="4:4">
      <c r="D43" s="13"/>
    </row>
    <row r="44" spans="4:4">
      <c r="D44" s="13"/>
    </row>
    <row r="45" spans="4:4">
      <c r="D45" s="13"/>
    </row>
    <row r="46" spans="4:4">
      <c r="D46" s="13"/>
    </row>
    <row r="47" spans="4:4">
      <c r="D47" s="13"/>
    </row>
    <row r="48" spans="4:4">
      <c r="D48" s="13"/>
    </row>
    <row r="49" spans="4:4">
      <c r="D49" s="13"/>
    </row>
    <row r="50" spans="4:4">
      <c r="D50" s="13"/>
    </row>
    <row r="51" spans="4:4">
      <c r="D51" s="13"/>
    </row>
    <row r="52" spans="4:4">
      <c r="D52" s="13"/>
    </row>
    <row r="53" spans="4:4">
      <c r="D53" s="13"/>
    </row>
    <row r="54" spans="4:4">
      <c r="D54" s="13"/>
    </row>
    <row r="55" spans="4:4">
      <c r="D55" s="13"/>
    </row>
    <row r="56" spans="4:4">
      <c r="D56" s="13"/>
    </row>
    <row r="57" spans="4:4">
      <c r="D57" s="13"/>
    </row>
    <row r="58" spans="4:4">
      <c r="D58" s="13"/>
    </row>
    <row r="59" spans="4:4">
      <c r="D59" s="13"/>
    </row>
    <row r="60" spans="4:4">
      <c r="D60" s="13"/>
    </row>
    <row r="61" spans="4:4">
      <c r="D61" s="13"/>
    </row>
    <row r="62" spans="4:4">
      <c r="D62" s="13"/>
    </row>
    <row r="63" spans="4:4">
      <c r="D63" s="13"/>
    </row>
    <row r="64" spans="4:4">
      <c r="D64" s="13"/>
    </row>
    <row r="65" spans="4:4">
      <c r="D65" s="13"/>
    </row>
    <row r="66" spans="4:4">
      <c r="D66" s="13"/>
    </row>
    <row r="67" spans="4:4">
      <c r="D67" s="13"/>
    </row>
    <row r="68" spans="4:4">
      <c r="D68" s="13"/>
    </row>
    <row r="69" spans="4:4">
      <c r="D69" s="13"/>
    </row>
    <row r="70" spans="4:4">
      <c r="D70" s="13"/>
    </row>
    <row r="71" spans="4:4">
      <c r="D71" s="13"/>
    </row>
    <row r="72" spans="4:4">
      <c r="D72" s="13"/>
    </row>
    <row r="73" spans="4:4">
      <c r="D73" s="13"/>
    </row>
    <row r="74" spans="4:4">
      <c r="D74" s="13"/>
    </row>
    <row r="75" spans="4:4">
      <c r="D75" s="13"/>
    </row>
    <row r="76" spans="4:4">
      <c r="D76" s="13"/>
    </row>
    <row r="77" spans="4:4">
      <c r="D77" s="13"/>
    </row>
    <row r="78" spans="4:4">
      <c r="D78" s="13"/>
    </row>
    <row r="79" spans="4:4">
      <c r="D79" s="13"/>
    </row>
    <row r="80" spans="4:4">
      <c r="D80" s="13"/>
    </row>
    <row r="81" spans="4:4">
      <c r="D81" s="13"/>
    </row>
    <row r="82" spans="4:4">
      <c r="D82" s="13"/>
    </row>
    <row r="83" spans="4:4">
      <c r="D83" s="13"/>
    </row>
    <row r="84" spans="4:4">
      <c r="D84" s="13"/>
    </row>
    <row r="85" spans="4:4">
      <c r="D85" s="13"/>
    </row>
    <row r="86" spans="4:4">
      <c r="D86" s="13"/>
    </row>
    <row r="87" spans="4:4">
      <c r="D87" s="13"/>
    </row>
    <row r="88" spans="4:4">
      <c r="D88" s="13"/>
    </row>
    <row r="89" spans="4:4">
      <c r="D89" s="13"/>
    </row>
    <row r="90" spans="4:4">
      <c r="D90" s="13"/>
    </row>
    <row r="91" spans="4:4">
      <c r="D91" s="13"/>
    </row>
    <row r="92" spans="4:4">
      <c r="D92" s="13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G2"/>
  <sheetViews>
    <sheetView workbookViewId="0">
      <selection activeCell="A2" sqref="A2:XFD2"/>
    </sheetView>
  </sheetViews>
  <sheetFormatPr defaultRowHeight="15"/>
  <cols>
    <col min="2" max="2" width="15.7109375" bestFit="1" customWidth="1"/>
    <col min="3" max="3" width="15.42578125" customWidth="1"/>
    <col min="4" max="4" width="17.85546875" customWidth="1"/>
    <col min="5" max="5" width="15.140625" customWidth="1"/>
    <col min="6" max="6" width="15.85546875" customWidth="1"/>
    <col min="7" max="7" width="17.5703125" bestFit="1" customWidth="1"/>
  </cols>
  <sheetData>
    <row r="2" spans="2:7">
      <c r="B2" t="s">
        <v>30</v>
      </c>
      <c r="C2" t="s">
        <v>32</v>
      </c>
      <c r="D2" t="s">
        <v>1</v>
      </c>
      <c r="E2" t="s">
        <v>46</v>
      </c>
      <c r="F2" t="s">
        <v>47</v>
      </c>
      <c r="G2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D6"/>
  <sheetViews>
    <sheetView workbookViewId="0">
      <selection activeCell="B15" sqref="B15"/>
    </sheetView>
  </sheetViews>
  <sheetFormatPr defaultRowHeight="15"/>
  <cols>
    <col min="2" max="2" width="31.5703125" customWidth="1"/>
    <col min="3" max="3" width="16.85546875" customWidth="1"/>
    <col min="4" max="4" width="37.140625" customWidth="1"/>
  </cols>
  <sheetData>
    <row r="2" spans="2:4">
      <c r="B2" t="s">
        <v>51</v>
      </c>
      <c r="C2" t="s">
        <v>32</v>
      </c>
      <c r="D2" t="s">
        <v>47</v>
      </c>
    </row>
    <row r="3" spans="2:4">
      <c r="B3" s="13">
        <v>41348</v>
      </c>
      <c r="C3">
        <v>11</v>
      </c>
    </row>
    <row r="4" spans="2:4">
      <c r="B4" s="13">
        <v>41409</v>
      </c>
      <c r="C4">
        <v>9</v>
      </c>
    </row>
    <row r="5" spans="2:4">
      <c r="B5" s="13">
        <v>41532</v>
      </c>
      <c r="C5">
        <v>9</v>
      </c>
    </row>
    <row r="6" spans="2:4">
      <c r="B6" s="13">
        <v>41593</v>
      </c>
      <c r="C6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Wydatki</vt:lpstr>
      <vt:lpstr>Faktury Manex</vt:lpstr>
      <vt:lpstr>Rachunki Tauron</vt:lpstr>
      <vt:lpstr>Rachunki ZGK</vt:lpstr>
      <vt:lpstr>Podatek Kąty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2013-08-15T21:15:37Z</dcterms:modified>
</cp:coreProperties>
</file>