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nd yr Sem 1\"/>
    </mc:Choice>
  </mc:AlternateContent>
  <xr:revisionPtr revIDLastSave="0" documentId="8_{01722411-D64E-40DF-8684-C66A55A99189}" xr6:coauthVersionLast="43" xr6:coauthVersionMax="43" xr10:uidLastSave="{00000000-0000-0000-0000-000000000000}"/>
  <bookViews>
    <workbookView xWindow="-120" yWindow="-120" windowWidth="29040" windowHeight="15720" xr2:uid="{0DB4E0F5-E238-4BCE-A20E-444B3E08E09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2" l="1"/>
  <c r="E20" i="2" s="1"/>
  <c r="D21" i="2"/>
  <c r="E21" i="2" s="1"/>
  <c r="F21" i="2" s="1"/>
  <c r="G21" i="2" s="1"/>
  <c r="H21" i="2" s="1"/>
  <c r="I21" i="2" s="1"/>
  <c r="D22" i="2"/>
  <c r="E22" i="2" s="1"/>
  <c r="F22" i="2" s="1"/>
  <c r="G22" i="2" s="1"/>
  <c r="H22" i="2" s="1"/>
  <c r="I22" i="2" s="1"/>
  <c r="D23" i="2"/>
  <c r="E23" i="2" s="1"/>
  <c r="F23" i="2" s="1"/>
  <c r="G23" i="2" s="1"/>
  <c r="H23" i="2" s="1"/>
  <c r="I23" i="2" s="1"/>
  <c r="D24" i="2"/>
  <c r="E24" i="2" s="1"/>
  <c r="F24" i="2" s="1"/>
  <c r="G24" i="2" s="1"/>
  <c r="H24" i="2" s="1"/>
  <c r="I24" i="2" s="1"/>
  <c r="D25" i="2"/>
  <c r="E25" i="2" s="1"/>
  <c r="F25" i="2" s="1"/>
  <c r="G25" i="2" s="1"/>
  <c r="H25" i="2" s="1"/>
  <c r="I25" i="2" s="1"/>
  <c r="D26" i="2"/>
  <c r="E26" i="2" s="1"/>
  <c r="F26" i="2" s="1"/>
  <c r="G26" i="2" s="1"/>
  <c r="H26" i="2" s="1"/>
  <c r="I26" i="2" s="1"/>
  <c r="D15" i="2"/>
  <c r="D13" i="2"/>
  <c r="D14" i="2"/>
  <c r="D6" i="2"/>
  <c r="D7" i="2"/>
  <c r="D8" i="2"/>
  <c r="D9" i="2"/>
  <c r="D11" i="2"/>
  <c r="D12" i="2"/>
  <c r="D3" i="2"/>
  <c r="D16" i="2" s="1"/>
  <c r="F20" i="2" l="1"/>
  <c r="G20" i="2" s="1"/>
  <c r="H20" i="2" s="1"/>
  <c r="I20" i="2" s="1"/>
  <c r="F27" i="2" l="1"/>
  <c r="G27" i="2" s="1"/>
  <c r="H27" i="2" s="1"/>
  <c r="I27" i="2" s="1"/>
</calcChain>
</file>

<file path=xl/sharedStrings.xml><?xml version="1.0" encoding="utf-8"?>
<sst xmlns="http://schemas.openxmlformats.org/spreadsheetml/2006/main" count="34" uniqueCount="33">
  <si>
    <t>Pavegen Tiles</t>
  </si>
  <si>
    <t>Cost per piece</t>
  </si>
  <si>
    <t>Piece</t>
  </si>
  <si>
    <t>Total</t>
  </si>
  <si>
    <t>INSTALLATION COST</t>
  </si>
  <si>
    <t>Logistics</t>
  </si>
  <si>
    <t xml:space="preserve">Labor </t>
  </si>
  <si>
    <t>ESTIMATED INCOME</t>
  </si>
  <si>
    <t>Electrical Components</t>
  </si>
  <si>
    <t>Equipments/Tools</t>
  </si>
  <si>
    <t>Scaffolding</t>
  </si>
  <si>
    <t xml:space="preserve">Drilling </t>
  </si>
  <si>
    <t>Weilding and Drouting</t>
  </si>
  <si>
    <t>TOTAL</t>
  </si>
  <si>
    <t>Permits</t>
  </si>
  <si>
    <t xml:space="preserve">Eletrical Bill </t>
  </si>
  <si>
    <t>Contengency Funds</t>
  </si>
  <si>
    <t>SPECIFICATIONS</t>
  </si>
  <si>
    <t>Watts Cost per week</t>
  </si>
  <si>
    <t>Total Watts</t>
  </si>
  <si>
    <t>Watts per Step</t>
  </si>
  <si>
    <t>Amt. of Steps</t>
  </si>
  <si>
    <t xml:space="preserve">Watts per month </t>
  </si>
  <si>
    <t xml:space="preserve">Monday </t>
  </si>
  <si>
    <t xml:space="preserve">Tuesday </t>
  </si>
  <si>
    <t>Wednesday</t>
  </si>
  <si>
    <t>Thursday</t>
  </si>
  <si>
    <t>Saturday</t>
  </si>
  <si>
    <t>Sunday</t>
  </si>
  <si>
    <t>Friday</t>
  </si>
  <si>
    <t>Kwh</t>
  </si>
  <si>
    <t>Kwh Cost per day</t>
  </si>
  <si>
    <t>Watts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</si>
</sst>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3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ont="1" applyFill="1"/>
    <xf numFmtId="0" fontId="1" fillId="4" borderId="0" xfId="0" applyFont="1" applyFill="1" applyAlignment="1">
      <alignment horizontal="center"/>
    </xf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A275-EF04-412C-81D4-5EC4C1475EB9}">
  <dimension ref="A1:I27"/>
  <sheetViews>
    <sheetView tabSelected="1" zoomScale="106" zoomScaleNormal="106" workbookViewId="0">
      <selection activeCell="J5" sqref="J5"/>
    </sheetView>
  </sheetViews>
  <sheetFormatPr defaultRowHeight="15" x14ac:dyDescent="0.25"/>
  <cols>
    <col min="1" max="1" width="30.5703125" customWidth="1"/>
    <col min="2" max="2" width="15" customWidth="1"/>
    <col min="3" max="3" width="16.85546875" customWidth="1"/>
    <col min="4" max="4" width="29.140625" customWidth="1"/>
    <col min="5" max="5" width="25.140625" customWidth="1"/>
    <col min="6" max="6" width="21" customWidth="1"/>
    <col min="7" max="7" width="23.85546875" customWidth="1"/>
    <col min="8" max="8" width="24" customWidth="1"/>
    <col min="9" max="9" width="19.140625" customWidth="1"/>
  </cols>
  <sheetData>
    <row r="1" spans="1:8" x14ac:dyDescent="0.25">
      <c r="A1" s="8" t="s">
        <v>4</v>
      </c>
      <c r="B1" s="9"/>
      <c r="C1" s="9"/>
      <c r="D1" s="9"/>
      <c r="F1" s="12"/>
      <c r="G1" s="12"/>
      <c r="H1" s="12"/>
    </row>
    <row r="2" spans="1:8" x14ac:dyDescent="0.25">
      <c r="A2" s="1" t="s">
        <v>17</v>
      </c>
      <c r="B2" s="3" t="s">
        <v>2</v>
      </c>
      <c r="C2" s="4" t="s">
        <v>1</v>
      </c>
      <c r="D2" s="4" t="s">
        <v>3</v>
      </c>
    </row>
    <row r="3" spans="1:8" x14ac:dyDescent="0.25">
      <c r="A3" s="5" t="s">
        <v>0</v>
      </c>
      <c r="B3" s="5">
        <v>12</v>
      </c>
      <c r="C3" s="5">
        <v>6000</v>
      </c>
      <c r="D3" s="5">
        <f>B3*C3</f>
        <v>72000</v>
      </c>
    </row>
    <row r="4" spans="1:8" x14ac:dyDescent="0.25">
      <c r="A4" s="5"/>
      <c r="B4" s="5"/>
      <c r="C4" s="5"/>
      <c r="D4" s="5"/>
    </row>
    <row r="5" spans="1:8" x14ac:dyDescent="0.25">
      <c r="A5" s="5" t="s">
        <v>9</v>
      </c>
      <c r="B5" s="5"/>
      <c r="C5" s="6"/>
      <c r="D5" s="5"/>
    </row>
    <row r="6" spans="1:8" x14ac:dyDescent="0.25">
      <c r="A6" s="5" t="s">
        <v>8</v>
      </c>
      <c r="B6" s="5">
        <v>1</v>
      </c>
      <c r="C6" s="5">
        <v>30000</v>
      </c>
      <c r="D6" s="5">
        <f t="shared" ref="D6:D9" si="0">B6*C6</f>
        <v>30000</v>
      </c>
    </row>
    <row r="7" spans="1:8" x14ac:dyDescent="0.25">
      <c r="A7" s="5" t="s">
        <v>10</v>
      </c>
      <c r="B7" s="5">
        <v>1</v>
      </c>
      <c r="C7" s="5">
        <v>50000</v>
      </c>
      <c r="D7" s="5">
        <f t="shared" si="0"/>
        <v>50000</v>
      </c>
    </row>
    <row r="8" spans="1:8" x14ac:dyDescent="0.25">
      <c r="A8" s="5" t="s">
        <v>11</v>
      </c>
      <c r="B8" s="5">
        <v>1</v>
      </c>
      <c r="C8" s="5">
        <v>100000</v>
      </c>
      <c r="D8" s="5">
        <f t="shared" si="0"/>
        <v>100000</v>
      </c>
    </row>
    <row r="9" spans="1:8" x14ac:dyDescent="0.25">
      <c r="A9" s="5" t="s">
        <v>12</v>
      </c>
      <c r="B9" s="5">
        <v>1</v>
      </c>
      <c r="C9" s="5">
        <v>20000</v>
      </c>
      <c r="D9" s="5">
        <f t="shared" si="0"/>
        <v>20000</v>
      </c>
    </row>
    <row r="10" spans="1:8" x14ac:dyDescent="0.25">
      <c r="A10" s="5"/>
      <c r="B10" s="5"/>
      <c r="C10" s="5"/>
      <c r="D10" s="5"/>
    </row>
    <row r="11" spans="1:8" x14ac:dyDescent="0.25">
      <c r="A11" s="5" t="s">
        <v>6</v>
      </c>
      <c r="B11" s="5">
        <v>10</v>
      </c>
      <c r="C11" s="5">
        <v>3000</v>
      </c>
      <c r="D11" s="5">
        <f>B11*C11</f>
        <v>30000</v>
      </c>
    </row>
    <row r="12" spans="1:8" x14ac:dyDescent="0.25">
      <c r="A12" s="5" t="s">
        <v>5</v>
      </c>
      <c r="B12" s="5">
        <v>12</v>
      </c>
      <c r="C12" s="5">
        <v>1000</v>
      </c>
      <c r="D12" s="5">
        <f>B12*C12</f>
        <v>12000</v>
      </c>
    </row>
    <row r="13" spans="1:8" x14ac:dyDescent="0.25">
      <c r="A13" s="5" t="s">
        <v>15</v>
      </c>
      <c r="B13" s="7">
        <v>1</v>
      </c>
      <c r="C13" s="5">
        <v>25000</v>
      </c>
      <c r="D13" s="5">
        <f t="shared" ref="D13:D15" si="1">B13*C13</f>
        <v>25000</v>
      </c>
    </row>
    <row r="14" spans="1:8" x14ac:dyDescent="0.25">
      <c r="A14" s="5" t="s">
        <v>14</v>
      </c>
      <c r="B14" s="5">
        <v>1</v>
      </c>
      <c r="C14" s="5">
        <v>10000</v>
      </c>
      <c r="D14" s="5">
        <f t="shared" si="1"/>
        <v>10000</v>
      </c>
    </row>
    <row r="15" spans="1:8" x14ac:dyDescent="0.25">
      <c r="A15" s="5" t="s">
        <v>16</v>
      </c>
      <c r="B15" s="5">
        <v>1</v>
      </c>
      <c r="C15" s="5">
        <v>50000</v>
      </c>
      <c r="D15" s="5">
        <f t="shared" si="1"/>
        <v>50000</v>
      </c>
    </row>
    <row r="16" spans="1:8" x14ac:dyDescent="0.25">
      <c r="A16" s="1" t="s">
        <v>13</v>
      </c>
      <c r="B16" s="2"/>
      <c r="C16" s="2"/>
      <c r="D16" s="1">
        <f>SUM(D3:D15)</f>
        <v>399000</v>
      </c>
    </row>
    <row r="18" spans="1:9" x14ac:dyDescent="0.25">
      <c r="A18" s="8" t="s">
        <v>7</v>
      </c>
      <c r="B18" s="8"/>
      <c r="C18" s="8"/>
      <c r="D18" s="8"/>
      <c r="E18" s="8"/>
      <c r="F18" s="8"/>
      <c r="G18" s="8"/>
      <c r="H18" s="8"/>
      <c r="I18" s="8"/>
    </row>
    <row r="19" spans="1:9" x14ac:dyDescent="0.25">
      <c r="A19" s="10"/>
      <c r="B19" s="11" t="s">
        <v>21</v>
      </c>
      <c r="C19" s="11" t="s">
        <v>20</v>
      </c>
      <c r="D19" s="11" t="s">
        <v>19</v>
      </c>
      <c r="E19" s="11" t="s">
        <v>30</v>
      </c>
      <c r="F19" s="11" t="s">
        <v>31</v>
      </c>
      <c r="G19" s="11" t="s">
        <v>18</v>
      </c>
      <c r="H19" s="11" t="s">
        <v>22</v>
      </c>
      <c r="I19" s="11" t="s">
        <v>32</v>
      </c>
    </row>
    <row r="20" spans="1:9" x14ac:dyDescent="0.25">
      <c r="A20" s="5" t="s">
        <v>23</v>
      </c>
      <c r="B20" s="5">
        <v>80000</v>
      </c>
      <c r="C20" s="5">
        <v>7</v>
      </c>
      <c r="D20" s="5">
        <f>B20*C20</f>
        <v>560000</v>
      </c>
      <c r="E20" s="5">
        <f>D20/1000/24</f>
        <v>23.333333333333332</v>
      </c>
      <c r="F20" s="5">
        <f>E20*11.9001</f>
        <v>277.66899999999998</v>
      </c>
      <c r="G20" s="5">
        <f>F20*7</f>
        <v>1943.683</v>
      </c>
      <c r="H20" s="5">
        <f>G20*4</f>
        <v>7774.732</v>
      </c>
      <c r="I20" s="5">
        <f>H20*12</f>
        <v>93296.784</v>
      </c>
    </row>
    <row r="21" spans="1:9" x14ac:dyDescent="0.25">
      <c r="A21" s="5" t="s">
        <v>24</v>
      </c>
      <c r="B21" s="5">
        <v>75000</v>
      </c>
      <c r="C21" s="5">
        <v>7</v>
      </c>
      <c r="D21" s="5">
        <f t="shared" ref="D21:D26" si="2">B21*C21</f>
        <v>525000</v>
      </c>
      <c r="E21" s="5">
        <f t="shared" ref="E21:E26" si="3">D21/1000/24</f>
        <v>21.875</v>
      </c>
      <c r="F21" s="5">
        <f t="shared" ref="F21:F26" si="4">E21*11.9001</f>
        <v>260.31468749999999</v>
      </c>
      <c r="G21" s="5">
        <f t="shared" ref="G21:G27" si="5">F21*7</f>
        <v>1822.2028124999999</v>
      </c>
      <c r="H21" s="5">
        <f t="shared" ref="H21:H27" si="6">G21*4</f>
        <v>7288.8112499999997</v>
      </c>
      <c r="I21" s="5">
        <f t="shared" ref="I21:I27" si="7">H21*12</f>
        <v>87465.735000000001</v>
      </c>
    </row>
    <row r="22" spans="1:9" x14ac:dyDescent="0.25">
      <c r="A22" s="5" t="s">
        <v>25</v>
      </c>
      <c r="B22" s="5">
        <v>60000</v>
      </c>
      <c r="C22" s="5">
        <v>7</v>
      </c>
      <c r="D22" s="5">
        <f t="shared" si="2"/>
        <v>420000</v>
      </c>
      <c r="E22" s="5">
        <f t="shared" si="3"/>
        <v>17.5</v>
      </c>
      <c r="F22" s="5">
        <f t="shared" si="4"/>
        <v>208.25175000000002</v>
      </c>
      <c r="G22" s="5">
        <f t="shared" si="5"/>
        <v>1457.7622500000002</v>
      </c>
      <c r="H22" s="5">
        <f t="shared" si="6"/>
        <v>5831.0490000000009</v>
      </c>
      <c r="I22" s="5">
        <f t="shared" si="7"/>
        <v>69972.588000000018</v>
      </c>
    </row>
    <row r="23" spans="1:9" x14ac:dyDescent="0.25">
      <c r="A23" s="5" t="s">
        <v>26</v>
      </c>
      <c r="B23" s="5">
        <v>50000</v>
      </c>
      <c r="C23" s="5">
        <v>7</v>
      </c>
      <c r="D23" s="5">
        <f t="shared" si="2"/>
        <v>350000</v>
      </c>
      <c r="E23" s="5">
        <f t="shared" si="3"/>
        <v>14.583333333333334</v>
      </c>
      <c r="F23" s="5">
        <f t="shared" si="4"/>
        <v>173.543125</v>
      </c>
      <c r="G23" s="5">
        <f t="shared" si="5"/>
        <v>1214.8018750000001</v>
      </c>
      <c r="H23" s="5">
        <f t="shared" si="6"/>
        <v>4859.2075000000004</v>
      </c>
      <c r="I23" s="5">
        <f t="shared" si="7"/>
        <v>58310.490000000005</v>
      </c>
    </row>
    <row r="24" spans="1:9" x14ac:dyDescent="0.25">
      <c r="A24" s="5" t="s">
        <v>29</v>
      </c>
      <c r="B24" s="5">
        <v>40000</v>
      </c>
      <c r="C24" s="5">
        <v>7</v>
      </c>
      <c r="D24" s="5">
        <f t="shared" si="2"/>
        <v>280000</v>
      </c>
      <c r="E24" s="5">
        <f t="shared" si="3"/>
        <v>11.666666666666666</v>
      </c>
      <c r="F24" s="5">
        <f t="shared" si="4"/>
        <v>138.83449999999999</v>
      </c>
      <c r="G24" s="5">
        <f t="shared" si="5"/>
        <v>971.8415</v>
      </c>
      <c r="H24" s="5">
        <f t="shared" si="6"/>
        <v>3887.366</v>
      </c>
      <c r="I24" s="5">
        <f t="shared" si="7"/>
        <v>46648.392</v>
      </c>
    </row>
    <row r="25" spans="1:9" x14ac:dyDescent="0.25">
      <c r="A25" s="5" t="s">
        <v>27</v>
      </c>
      <c r="B25" s="5">
        <v>75000</v>
      </c>
      <c r="C25" s="5">
        <v>7</v>
      </c>
      <c r="D25" s="5">
        <f t="shared" si="2"/>
        <v>525000</v>
      </c>
      <c r="E25" s="5">
        <f t="shared" si="3"/>
        <v>21.875</v>
      </c>
      <c r="F25" s="5">
        <f t="shared" si="4"/>
        <v>260.31468749999999</v>
      </c>
      <c r="G25" s="5">
        <f t="shared" si="5"/>
        <v>1822.2028124999999</v>
      </c>
      <c r="H25" s="5">
        <f t="shared" si="6"/>
        <v>7288.8112499999997</v>
      </c>
      <c r="I25" s="5">
        <f t="shared" si="7"/>
        <v>87465.735000000001</v>
      </c>
    </row>
    <row r="26" spans="1:9" x14ac:dyDescent="0.25">
      <c r="A26" s="5" t="s">
        <v>28</v>
      </c>
      <c r="B26" s="5">
        <v>80000</v>
      </c>
      <c r="C26" s="5">
        <v>7</v>
      </c>
      <c r="D26" s="5">
        <f t="shared" si="2"/>
        <v>560000</v>
      </c>
      <c r="E26" s="5">
        <f t="shared" si="3"/>
        <v>23.333333333333332</v>
      </c>
      <c r="F26" s="5">
        <f t="shared" si="4"/>
        <v>277.66899999999998</v>
      </c>
      <c r="G26" s="5">
        <f t="shared" si="5"/>
        <v>1943.683</v>
      </c>
      <c r="H26" s="5">
        <f t="shared" si="6"/>
        <v>7774.732</v>
      </c>
      <c r="I26" s="5">
        <f t="shared" si="7"/>
        <v>93296.784</v>
      </c>
    </row>
    <row r="27" spans="1:9" x14ac:dyDescent="0.25">
      <c r="A27" s="1" t="s">
        <v>13</v>
      </c>
      <c r="B27" s="1"/>
      <c r="C27" s="1"/>
      <c r="D27" s="1"/>
      <c r="E27" s="1"/>
      <c r="F27" s="1">
        <f>SUM(F20:F26)</f>
        <v>1596.5967500000002</v>
      </c>
      <c r="G27" s="1">
        <f t="shared" si="5"/>
        <v>11176.177250000001</v>
      </c>
      <c r="H27" s="1">
        <f t="shared" si="6"/>
        <v>44704.709000000003</v>
      </c>
      <c r="I27" s="1">
        <f t="shared" si="7"/>
        <v>536456.50800000003</v>
      </c>
    </row>
  </sheetData>
  <mergeCells count="2">
    <mergeCell ref="A1:D1"/>
    <mergeCell ref="A18:I1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2023-10-13T06:56:18Z</dcterms:created>
  <dcterms:modified xsi:type="dcterms:W3CDTF">2023-10-13T08:06:53Z</dcterms:modified>
</cp:coreProperties>
</file>