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kermg\Desktop\dissertation\metabolomics data to use\targeted metabolomics\"/>
    </mc:Choice>
  </mc:AlternateContent>
  <bookViews>
    <workbookView xWindow="0" yWindow="0" windowWidth="7480" windowHeight="3500" activeTab="3"/>
  </bookViews>
  <sheets>
    <sheet name="MetaboliteIDs" sheetId="2" r:id="rId1"/>
    <sheet name="Run Order" sheetId="1" r:id="rId2"/>
    <sheet name="QC" sheetId="3" r:id="rId3"/>
    <sheet name="Samples" sheetId="4" r:id="rId4"/>
    <sheet name="Sample ID" sheetId="5" r:id="rId5"/>
    <sheet name="AbsoluteQuan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4" i="6" l="1" a="1"/>
  <c r="AC4" i="6" s="1"/>
  <c r="O4" i="6" a="1"/>
  <c r="O4" i="6" s="1"/>
  <c r="AO7" i="6" l="1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DG103" i="6"/>
  <c r="DH103" i="6"/>
  <c r="DI103" i="6"/>
  <c r="DJ103" i="6"/>
  <c r="DK103" i="6"/>
  <c r="DL103" i="6"/>
  <c r="DM103" i="6"/>
  <c r="DN103" i="6"/>
  <c r="DO103" i="6"/>
  <c r="DP103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DG107" i="6"/>
  <c r="DH107" i="6"/>
  <c r="DI107" i="6"/>
  <c r="DJ107" i="6"/>
  <c r="DK107" i="6"/>
  <c r="DL107" i="6"/>
  <c r="DM107" i="6"/>
  <c r="DN107" i="6"/>
  <c r="DO107" i="6"/>
  <c r="DP107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V111" i="6"/>
  <c r="BW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CU111" i="6"/>
  <c r="CV111" i="6"/>
  <c r="CW111" i="6"/>
  <c r="CX111" i="6"/>
  <c r="CY111" i="6"/>
  <c r="CZ111" i="6"/>
  <c r="DA111" i="6"/>
  <c r="DB111" i="6"/>
  <c r="DC111" i="6"/>
  <c r="DD111" i="6"/>
  <c r="DE111" i="6"/>
  <c r="DF111" i="6"/>
  <c r="DG111" i="6"/>
  <c r="DH111" i="6"/>
  <c r="DI111" i="6"/>
  <c r="DJ111" i="6"/>
  <c r="DK111" i="6"/>
  <c r="DL111" i="6"/>
  <c r="DM111" i="6"/>
  <c r="DN111" i="6"/>
  <c r="DO111" i="6"/>
  <c r="DP111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V115" i="6"/>
  <c r="BW115" i="6"/>
  <c r="BX115" i="6"/>
  <c r="BY115" i="6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CU115" i="6"/>
  <c r="CV115" i="6"/>
  <c r="CW115" i="6"/>
  <c r="CX115" i="6"/>
  <c r="CY115" i="6"/>
  <c r="CZ115" i="6"/>
  <c r="DA115" i="6"/>
  <c r="DB115" i="6"/>
  <c r="DC115" i="6"/>
  <c r="DD115" i="6"/>
  <c r="DE115" i="6"/>
  <c r="DF115" i="6"/>
  <c r="DG115" i="6"/>
  <c r="DH115" i="6"/>
  <c r="DI115" i="6"/>
  <c r="DJ115" i="6"/>
  <c r="DK115" i="6"/>
  <c r="DL115" i="6"/>
  <c r="DM115" i="6"/>
  <c r="DN115" i="6"/>
  <c r="DO115" i="6"/>
  <c r="DP115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BU119" i="6"/>
  <c r="BV119" i="6"/>
  <c r="BW119" i="6"/>
  <c r="BX119" i="6"/>
  <c r="BY119" i="6"/>
  <c r="BZ119" i="6"/>
  <c r="CA119" i="6"/>
  <c r="CB119" i="6"/>
  <c r="CC119" i="6"/>
  <c r="CD119" i="6"/>
  <c r="CE119" i="6"/>
  <c r="CF119" i="6"/>
  <c r="CG119" i="6"/>
  <c r="CH119" i="6"/>
  <c r="CI119" i="6"/>
  <c r="CJ119" i="6"/>
  <c r="CK119" i="6"/>
  <c r="CL119" i="6"/>
  <c r="CM119" i="6"/>
  <c r="CN119" i="6"/>
  <c r="CO119" i="6"/>
  <c r="CP119" i="6"/>
  <c r="CQ119" i="6"/>
  <c r="CR119" i="6"/>
  <c r="CS119" i="6"/>
  <c r="CT119" i="6"/>
  <c r="CU119" i="6"/>
  <c r="CV119" i="6"/>
  <c r="CW119" i="6"/>
  <c r="CX119" i="6"/>
  <c r="CY119" i="6"/>
  <c r="CZ119" i="6"/>
  <c r="DA119" i="6"/>
  <c r="DB119" i="6"/>
  <c r="DC119" i="6"/>
  <c r="DD119" i="6"/>
  <c r="DE119" i="6"/>
  <c r="DF119" i="6"/>
  <c r="DG119" i="6"/>
  <c r="DH119" i="6"/>
  <c r="DI119" i="6"/>
  <c r="DJ119" i="6"/>
  <c r="DK119" i="6"/>
  <c r="DL119" i="6"/>
  <c r="DM119" i="6"/>
  <c r="DN119" i="6"/>
  <c r="DO119" i="6"/>
  <c r="DP119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BU123" i="6"/>
  <c r="BV123" i="6"/>
  <c r="BW123" i="6"/>
  <c r="BX123" i="6"/>
  <c r="BY123" i="6"/>
  <c r="BZ123" i="6"/>
  <c r="CA123" i="6"/>
  <c r="CB123" i="6"/>
  <c r="CC123" i="6"/>
  <c r="CD123" i="6"/>
  <c r="CE123" i="6"/>
  <c r="CF123" i="6"/>
  <c r="CG123" i="6"/>
  <c r="CH123" i="6"/>
  <c r="CI123" i="6"/>
  <c r="CJ123" i="6"/>
  <c r="CK123" i="6"/>
  <c r="CL123" i="6"/>
  <c r="CM123" i="6"/>
  <c r="CN123" i="6"/>
  <c r="CO123" i="6"/>
  <c r="CP123" i="6"/>
  <c r="CQ123" i="6"/>
  <c r="CR123" i="6"/>
  <c r="CS123" i="6"/>
  <c r="CT123" i="6"/>
  <c r="CU123" i="6"/>
  <c r="CV123" i="6"/>
  <c r="CW123" i="6"/>
  <c r="CX123" i="6"/>
  <c r="CY123" i="6"/>
  <c r="CZ123" i="6"/>
  <c r="DA123" i="6"/>
  <c r="DB123" i="6"/>
  <c r="DC123" i="6"/>
  <c r="DD123" i="6"/>
  <c r="DE123" i="6"/>
  <c r="DF123" i="6"/>
  <c r="DG123" i="6"/>
  <c r="DH123" i="6"/>
  <c r="DI123" i="6"/>
  <c r="DJ123" i="6"/>
  <c r="DK123" i="6"/>
  <c r="DL123" i="6"/>
  <c r="DM123" i="6"/>
  <c r="DN123" i="6"/>
  <c r="DO123" i="6"/>
  <c r="DP123" i="6"/>
  <c r="AN123" i="6"/>
  <c r="AM123" i="6"/>
  <c r="AL123" i="6"/>
  <c r="AK123" i="6"/>
  <c r="AJ123" i="6"/>
  <c r="AI123" i="6"/>
  <c r="AH123" i="6"/>
  <c r="AG123" i="6"/>
  <c r="AF123" i="6"/>
  <c r="AE123" i="6"/>
  <c r="AD123" i="6"/>
  <c r="AN119" i="6"/>
  <c r="AM119" i="6"/>
  <c r="AL119" i="6"/>
  <c r="AK119" i="6"/>
  <c r="AJ119" i="6"/>
  <c r="AI119" i="6"/>
  <c r="AH119" i="6"/>
  <c r="AG119" i="6"/>
  <c r="AF119" i="6"/>
  <c r="AE119" i="6"/>
  <c r="AD119" i="6"/>
  <c r="AN115" i="6"/>
  <c r="AM115" i="6"/>
  <c r="AL115" i="6"/>
  <c r="AK115" i="6"/>
  <c r="AJ115" i="6"/>
  <c r="AI115" i="6"/>
  <c r="AH115" i="6"/>
  <c r="AG115" i="6"/>
  <c r="AF115" i="6"/>
  <c r="AE115" i="6"/>
  <c r="AD115" i="6"/>
  <c r="AN111" i="6"/>
  <c r="AM111" i="6"/>
  <c r="AL111" i="6"/>
  <c r="AK111" i="6"/>
  <c r="AJ111" i="6"/>
  <c r="AI111" i="6"/>
  <c r="AH111" i="6"/>
  <c r="AG111" i="6"/>
  <c r="AF111" i="6"/>
  <c r="AE111" i="6"/>
  <c r="AD111" i="6"/>
  <c r="AN107" i="6"/>
  <c r="AM107" i="6"/>
  <c r="AL107" i="6"/>
  <c r="AK107" i="6"/>
  <c r="AJ107" i="6"/>
  <c r="AI107" i="6"/>
  <c r="AH107" i="6"/>
  <c r="AG107" i="6"/>
  <c r="AF107" i="6"/>
  <c r="AE107" i="6"/>
  <c r="AD107" i="6"/>
  <c r="AN103" i="6"/>
  <c r="AM103" i="6"/>
  <c r="AL103" i="6"/>
  <c r="AK103" i="6"/>
  <c r="AJ103" i="6"/>
  <c r="AI103" i="6"/>
  <c r="AH103" i="6"/>
  <c r="AG103" i="6"/>
  <c r="AF103" i="6"/>
  <c r="AE103" i="6"/>
  <c r="AD103" i="6"/>
  <c r="AN99" i="6"/>
  <c r="AM99" i="6"/>
  <c r="AL99" i="6"/>
  <c r="AK99" i="6"/>
  <c r="AJ99" i="6"/>
  <c r="AI99" i="6"/>
  <c r="AH99" i="6"/>
  <c r="AG99" i="6"/>
  <c r="AF99" i="6"/>
  <c r="AE99" i="6"/>
  <c r="AD99" i="6"/>
  <c r="AN95" i="6"/>
  <c r="AM95" i="6"/>
  <c r="AL95" i="6"/>
  <c r="AK95" i="6"/>
  <c r="AJ95" i="6"/>
  <c r="AI95" i="6"/>
  <c r="AH95" i="6"/>
  <c r="AG95" i="6"/>
  <c r="AF95" i="6"/>
  <c r="AE95" i="6"/>
  <c r="AD95" i="6"/>
  <c r="AN91" i="6"/>
  <c r="AM91" i="6"/>
  <c r="AL91" i="6"/>
  <c r="AK91" i="6"/>
  <c r="AJ91" i="6"/>
  <c r="AI91" i="6"/>
  <c r="AH91" i="6"/>
  <c r="AG91" i="6"/>
  <c r="AF91" i="6"/>
  <c r="AE91" i="6"/>
  <c r="AD91" i="6"/>
  <c r="AN87" i="6"/>
  <c r="AM87" i="6"/>
  <c r="AL87" i="6"/>
  <c r="AK87" i="6"/>
  <c r="AJ87" i="6"/>
  <c r="AI87" i="6"/>
  <c r="AH87" i="6"/>
  <c r="AG87" i="6"/>
  <c r="AF87" i="6"/>
  <c r="AE87" i="6"/>
  <c r="AD87" i="6"/>
  <c r="AN83" i="6"/>
  <c r="AM83" i="6"/>
  <c r="AL83" i="6"/>
  <c r="AK83" i="6"/>
  <c r="AJ83" i="6"/>
  <c r="AI83" i="6"/>
  <c r="AH83" i="6"/>
  <c r="AG83" i="6"/>
  <c r="AF83" i="6"/>
  <c r="AE83" i="6"/>
  <c r="AD83" i="6"/>
  <c r="AN79" i="6"/>
  <c r="AM79" i="6"/>
  <c r="AL79" i="6"/>
  <c r="AK79" i="6"/>
  <c r="AJ79" i="6"/>
  <c r="AI79" i="6"/>
  <c r="AH79" i="6"/>
  <c r="AG79" i="6"/>
  <c r="AF79" i="6"/>
  <c r="AE79" i="6"/>
  <c r="AD79" i="6"/>
  <c r="AN75" i="6"/>
  <c r="AM75" i="6"/>
  <c r="AL75" i="6"/>
  <c r="AK75" i="6"/>
  <c r="AJ75" i="6"/>
  <c r="AI75" i="6"/>
  <c r="AH75" i="6"/>
  <c r="AG75" i="6"/>
  <c r="AF75" i="6"/>
  <c r="AE75" i="6"/>
  <c r="AD75" i="6"/>
  <c r="AN71" i="6"/>
  <c r="AM71" i="6"/>
  <c r="AL71" i="6"/>
  <c r="AK71" i="6"/>
  <c r="AJ71" i="6"/>
  <c r="AI71" i="6"/>
  <c r="AH71" i="6"/>
  <c r="AG71" i="6"/>
  <c r="AF71" i="6"/>
  <c r="AE71" i="6"/>
  <c r="AD71" i="6"/>
  <c r="AN67" i="6"/>
  <c r="AM67" i="6"/>
  <c r="AL67" i="6"/>
  <c r="AK67" i="6"/>
  <c r="AJ67" i="6"/>
  <c r="AI67" i="6"/>
  <c r="AH67" i="6"/>
  <c r="AG67" i="6"/>
  <c r="AF67" i="6"/>
  <c r="AE67" i="6"/>
  <c r="AD67" i="6"/>
  <c r="AN63" i="6"/>
  <c r="AM63" i="6"/>
  <c r="AL63" i="6"/>
  <c r="AK63" i="6"/>
  <c r="AJ63" i="6"/>
  <c r="AI63" i="6"/>
  <c r="AH63" i="6"/>
  <c r="AG63" i="6"/>
  <c r="AF63" i="6"/>
  <c r="AE63" i="6"/>
  <c r="AD63" i="6"/>
  <c r="AN59" i="6"/>
  <c r="AM59" i="6"/>
  <c r="AL59" i="6"/>
  <c r="AK59" i="6"/>
  <c r="AJ59" i="6"/>
  <c r="AI59" i="6"/>
  <c r="AH59" i="6"/>
  <c r="AG59" i="6"/>
  <c r="AF59" i="6"/>
  <c r="AE59" i="6"/>
  <c r="AD59" i="6"/>
  <c r="AN55" i="6"/>
  <c r="AM55" i="6"/>
  <c r="AL55" i="6"/>
  <c r="AK55" i="6"/>
  <c r="AJ55" i="6"/>
  <c r="AI55" i="6"/>
  <c r="AH55" i="6"/>
  <c r="AG55" i="6"/>
  <c r="AF55" i="6"/>
  <c r="AE55" i="6"/>
  <c r="AD55" i="6"/>
  <c r="AN51" i="6"/>
  <c r="AM51" i="6"/>
  <c r="AL51" i="6"/>
  <c r="AK51" i="6"/>
  <c r="AJ51" i="6"/>
  <c r="AI51" i="6"/>
  <c r="AH51" i="6"/>
  <c r="AG51" i="6"/>
  <c r="AF51" i="6"/>
  <c r="AE51" i="6"/>
  <c r="AD51" i="6"/>
  <c r="AN47" i="6"/>
  <c r="AM47" i="6"/>
  <c r="AL47" i="6"/>
  <c r="AK47" i="6"/>
  <c r="AJ47" i="6"/>
  <c r="AI47" i="6"/>
  <c r="AH47" i="6"/>
  <c r="AG47" i="6"/>
  <c r="AF47" i="6"/>
  <c r="AE47" i="6"/>
  <c r="AD47" i="6"/>
  <c r="AN43" i="6"/>
  <c r="AM43" i="6"/>
  <c r="AL43" i="6"/>
  <c r="AK43" i="6"/>
  <c r="AJ43" i="6"/>
  <c r="AI43" i="6"/>
  <c r="AH43" i="6"/>
  <c r="AG43" i="6"/>
  <c r="AF43" i="6"/>
  <c r="AE43" i="6"/>
  <c r="AD43" i="6"/>
  <c r="AN39" i="6"/>
  <c r="AM39" i="6"/>
  <c r="AL39" i="6"/>
  <c r="AK39" i="6"/>
  <c r="AJ39" i="6"/>
  <c r="AI39" i="6"/>
  <c r="AH39" i="6"/>
  <c r="AG39" i="6"/>
  <c r="AF39" i="6"/>
  <c r="AE39" i="6"/>
  <c r="AD39" i="6"/>
  <c r="AN35" i="6"/>
  <c r="AM35" i="6"/>
  <c r="AL35" i="6"/>
  <c r="AK35" i="6"/>
  <c r="AJ35" i="6"/>
  <c r="AI35" i="6"/>
  <c r="AH35" i="6"/>
  <c r="AG35" i="6"/>
  <c r="AF35" i="6"/>
  <c r="AE35" i="6"/>
  <c r="AD35" i="6"/>
  <c r="AN31" i="6"/>
  <c r="AM31" i="6"/>
  <c r="AL31" i="6"/>
  <c r="AK31" i="6"/>
  <c r="AJ31" i="6"/>
  <c r="AI31" i="6"/>
  <c r="AH31" i="6"/>
  <c r="AG31" i="6"/>
  <c r="AF31" i="6"/>
  <c r="AE31" i="6"/>
  <c r="AD31" i="6"/>
  <c r="AN27" i="6"/>
  <c r="AM27" i="6"/>
  <c r="AL27" i="6"/>
  <c r="AK27" i="6"/>
  <c r="AJ27" i="6"/>
  <c r="AI27" i="6"/>
  <c r="AH27" i="6"/>
  <c r="AG27" i="6"/>
  <c r="AF27" i="6"/>
  <c r="AE27" i="6"/>
  <c r="AD27" i="6"/>
  <c r="AN23" i="6"/>
  <c r="AM23" i="6"/>
  <c r="AL23" i="6"/>
  <c r="AK23" i="6"/>
  <c r="AJ23" i="6"/>
  <c r="AI23" i="6"/>
  <c r="AH23" i="6"/>
  <c r="AG23" i="6"/>
  <c r="AF23" i="6"/>
  <c r="AE23" i="6"/>
  <c r="AD23" i="6"/>
  <c r="AN19" i="6"/>
  <c r="AM19" i="6"/>
  <c r="AL19" i="6"/>
  <c r="AK19" i="6"/>
  <c r="AJ19" i="6"/>
  <c r="AI19" i="6"/>
  <c r="AH19" i="6"/>
  <c r="AG19" i="6"/>
  <c r="AF19" i="6"/>
  <c r="AE19" i="6"/>
  <c r="AD19" i="6"/>
  <c r="AN15" i="6"/>
  <c r="AM15" i="6"/>
  <c r="AL15" i="6"/>
  <c r="AK15" i="6"/>
  <c r="AJ15" i="6"/>
  <c r="AI15" i="6"/>
  <c r="AH15" i="6"/>
  <c r="AG15" i="6"/>
  <c r="AF15" i="6"/>
  <c r="AE15" i="6"/>
  <c r="AD15" i="6"/>
  <c r="AN11" i="6"/>
  <c r="AM11" i="6"/>
  <c r="AL11" i="6"/>
  <c r="AK11" i="6"/>
  <c r="AJ11" i="6"/>
  <c r="AI11" i="6"/>
  <c r="AH11" i="6"/>
  <c r="AG11" i="6"/>
  <c r="AF11" i="6"/>
  <c r="AE11" i="6"/>
  <c r="AD11" i="6"/>
  <c r="AN7" i="6"/>
  <c r="AM7" i="6"/>
  <c r="AL7" i="6"/>
  <c r="AK7" i="6"/>
  <c r="AJ7" i="6"/>
  <c r="AI7" i="6"/>
  <c r="AH7" i="6"/>
  <c r="AG7" i="6"/>
  <c r="AF7" i="6"/>
  <c r="AE7" i="6"/>
  <c r="AD7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AA99" i="6"/>
  <c r="Z99" i="6"/>
  <c r="Y99" i="6"/>
  <c r="X99" i="6"/>
  <c r="W99" i="6"/>
  <c r="V99" i="6"/>
  <c r="U99" i="6"/>
  <c r="T99" i="6"/>
  <c r="S99" i="6"/>
  <c r="R99" i="6"/>
  <c r="Q99" i="6"/>
  <c r="P99" i="6"/>
  <c r="AA95" i="6"/>
  <c r="Z95" i="6"/>
  <c r="Y95" i="6"/>
  <c r="X95" i="6"/>
  <c r="W95" i="6"/>
  <c r="V95" i="6"/>
  <c r="U95" i="6"/>
  <c r="T95" i="6"/>
  <c r="S95" i="6"/>
  <c r="R95" i="6"/>
  <c r="Q95" i="6"/>
  <c r="P95" i="6"/>
  <c r="AA91" i="6"/>
  <c r="Z91" i="6"/>
  <c r="Y91" i="6"/>
  <c r="X91" i="6"/>
  <c r="W91" i="6"/>
  <c r="V91" i="6"/>
  <c r="U91" i="6"/>
  <c r="T91" i="6"/>
  <c r="S91" i="6"/>
  <c r="R91" i="6"/>
  <c r="Q91" i="6"/>
  <c r="P91" i="6"/>
  <c r="AA87" i="6"/>
  <c r="Z87" i="6"/>
  <c r="Y87" i="6"/>
  <c r="X87" i="6"/>
  <c r="W87" i="6"/>
  <c r="V87" i="6"/>
  <c r="U87" i="6"/>
  <c r="T87" i="6"/>
  <c r="S87" i="6"/>
  <c r="R87" i="6"/>
  <c r="Q87" i="6"/>
  <c r="P87" i="6"/>
  <c r="AA83" i="6"/>
  <c r="Z83" i="6"/>
  <c r="Y83" i="6"/>
  <c r="X83" i="6"/>
  <c r="W83" i="6"/>
  <c r="V83" i="6"/>
  <c r="U83" i="6"/>
  <c r="T83" i="6"/>
  <c r="S83" i="6"/>
  <c r="R83" i="6"/>
  <c r="Q83" i="6"/>
  <c r="P83" i="6"/>
  <c r="AA79" i="6"/>
  <c r="Z79" i="6"/>
  <c r="Y79" i="6"/>
  <c r="X79" i="6"/>
  <c r="W79" i="6"/>
  <c r="V79" i="6"/>
  <c r="U79" i="6"/>
  <c r="T79" i="6"/>
  <c r="S79" i="6"/>
  <c r="R79" i="6"/>
  <c r="Q79" i="6"/>
  <c r="P79" i="6"/>
  <c r="AA75" i="6"/>
  <c r="Z75" i="6"/>
  <c r="Y75" i="6"/>
  <c r="X75" i="6"/>
  <c r="W75" i="6"/>
  <c r="V75" i="6"/>
  <c r="U75" i="6"/>
  <c r="T75" i="6"/>
  <c r="S75" i="6"/>
  <c r="R75" i="6"/>
  <c r="Q75" i="6"/>
  <c r="P75" i="6"/>
  <c r="AA71" i="6"/>
  <c r="Z71" i="6"/>
  <c r="Y71" i="6"/>
  <c r="X71" i="6"/>
  <c r="W71" i="6"/>
  <c r="V71" i="6"/>
  <c r="U71" i="6"/>
  <c r="T71" i="6"/>
  <c r="S71" i="6"/>
  <c r="R71" i="6"/>
  <c r="Q71" i="6"/>
  <c r="P71" i="6"/>
  <c r="AA67" i="6"/>
  <c r="Z67" i="6"/>
  <c r="Y67" i="6"/>
  <c r="X67" i="6"/>
  <c r="W67" i="6"/>
  <c r="V67" i="6"/>
  <c r="U67" i="6"/>
  <c r="T67" i="6"/>
  <c r="S67" i="6"/>
  <c r="R67" i="6"/>
  <c r="Q67" i="6"/>
  <c r="P67" i="6"/>
  <c r="AA63" i="6"/>
  <c r="Z63" i="6"/>
  <c r="Y63" i="6"/>
  <c r="X63" i="6"/>
  <c r="W63" i="6"/>
  <c r="V63" i="6"/>
  <c r="U63" i="6"/>
  <c r="T63" i="6"/>
  <c r="S63" i="6"/>
  <c r="R63" i="6"/>
  <c r="Q63" i="6"/>
  <c r="P63" i="6"/>
  <c r="AA59" i="6"/>
  <c r="Z59" i="6"/>
  <c r="Y59" i="6"/>
  <c r="X59" i="6"/>
  <c r="W59" i="6"/>
  <c r="V59" i="6"/>
  <c r="U59" i="6"/>
  <c r="T59" i="6"/>
  <c r="S59" i="6"/>
  <c r="R59" i="6"/>
  <c r="Q59" i="6"/>
  <c r="P59" i="6"/>
  <c r="AA55" i="6"/>
  <c r="Z55" i="6"/>
  <c r="Y55" i="6"/>
  <c r="X55" i="6"/>
  <c r="W55" i="6"/>
  <c r="V55" i="6"/>
  <c r="U55" i="6"/>
  <c r="T55" i="6"/>
  <c r="S55" i="6"/>
  <c r="R55" i="6"/>
  <c r="Q55" i="6"/>
  <c r="P55" i="6"/>
  <c r="AA51" i="6"/>
  <c r="Z51" i="6"/>
  <c r="Y51" i="6"/>
  <c r="X51" i="6"/>
  <c r="W51" i="6"/>
  <c r="V51" i="6"/>
  <c r="U51" i="6"/>
  <c r="T51" i="6"/>
  <c r="S51" i="6"/>
  <c r="R51" i="6"/>
  <c r="Q51" i="6"/>
  <c r="P51" i="6"/>
  <c r="AA47" i="6"/>
  <c r="Z47" i="6"/>
  <c r="Y47" i="6"/>
  <c r="X47" i="6"/>
  <c r="W47" i="6"/>
  <c r="V47" i="6"/>
  <c r="U47" i="6"/>
  <c r="T47" i="6"/>
  <c r="S47" i="6"/>
  <c r="R47" i="6"/>
  <c r="Q47" i="6"/>
  <c r="P47" i="6"/>
  <c r="AA43" i="6"/>
  <c r="Z43" i="6"/>
  <c r="Y43" i="6"/>
  <c r="X43" i="6"/>
  <c r="W43" i="6"/>
  <c r="V43" i="6"/>
  <c r="U43" i="6"/>
  <c r="T43" i="6"/>
  <c r="S43" i="6"/>
  <c r="R43" i="6"/>
  <c r="Q43" i="6"/>
  <c r="P43" i="6"/>
  <c r="AA39" i="6"/>
  <c r="Z39" i="6"/>
  <c r="Y39" i="6"/>
  <c r="X39" i="6"/>
  <c r="W39" i="6"/>
  <c r="V39" i="6"/>
  <c r="U39" i="6"/>
  <c r="T39" i="6"/>
  <c r="S39" i="6"/>
  <c r="R39" i="6"/>
  <c r="Q39" i="6"/>
  <c r="P39" i="6"/>
  <c r="AA35" i="6"/>
  <c r="Z35" i="6"/>
  <c r="Y35" i="6"/>
  <c r="X35" i="6"/>
  <c r="W35" i="6"/>
  <c r="V35" i="6"/>
  <c r="U35" i="6"/>
  <c r="T35" i="6"/>
  <c r="S35" i="6"/>
  <c r="R35" i="6"/>
  <c r="Q35" i="6"/>
  <c r="P35" i="6"/>
  <c r="AA31" i="6"/>
  <c r="Z31" i="6"/>
  <c r="Y31" i="6"/>
  <c r="X31" i="6"/>
  <c r="W31" i="6"/>
  <c r="V31" i="6"/>
  <c r="U31" i="6"/>
  <c r="T31" i="6"/>
  <c r="S31" i="6"/>
  <c r="R31" i="6"/>
  <c r="Q31" i="6"/>
  <c r="P31" i="6"/>
  <c r="AA27" i="6"/>
  <c r="Z27" i="6"/>
  <c r="Y27" i="6"/>
  <c r="X27" i="6"/>
  <c r="W27" i="6"/>
  <c r="V27" i="6"/>
  <c r="U27" i="6"/>
  <c r="T27" i="6"/>
  <c r="S27" i="6"/>
  <c r="R27" i="6"/>
  <c r="Q27" i="6"/>
  <c r="P27" i="6"/>
  <c r="AA23" i="6"/>
  <c r="Z23" i="6"/>
  <c r="Y23" i="6"/>
  <c r="X23" i="6"/>
  <c r="W23" i="6"/>
  <c r="V23" i="6"/>
  <c r="U23" i="6"/>
  <c r="T23" i="6"/>
  <c r="S23" i="6"/>
  <c r="R23" i="6"/>
  <c r="Q23" i="6"/>
  <c r="P23" i="6"/>
  <c r="AA19" i="6"/>
  <c r="Z19" i="6"/>
  <c r="Y19" i="6"/>
  <c r="X19" i="6"/>
  <c r="W19" i="6"/>
  <c r="V19" i="6"/>
  <c r="U19" i="6"/>
  <c r="T19" i="6"/>
  <c r="S19" i="6"/>
  <c r="R19" i="6"/>
  <c r="Q19" i="6"/>
  <c r="P19" i="6"/>
  <c r="AA15" i="6"/>
  <c r="Z15" i="6"/>
  <c r="Y15" i="6"/>
  <c r="X15" i="6"/>
  <c r="W15" i="6"/>
  <c r="V15" i="6"/>
  <c r="U15" i="6"/>
  <c r="T15" i="6"/>
  <c r="S15" i="6"/>
  <c r="R15" i="6"/>
  <c r="Q15" i="6"/>
  <c r="P15" i="6"/>
  <c r="AA11" i="6"/>
  <c r="Z11" i="6"/>
  <c r="Y11" i="6"/>
  <c r="X11" i="6"/>
  <c r="W11" i="6"/>
  <c r="V11" i="6"/>
  <c r="U11" i="6"/>
  <c r="T11" i="6"/>
  <c r="S11" i="6"/>
  <c r="R11" i="6"/>
  <c r="Q11" i="6"/>
  <c r="P11" i="6"/>
  <c r="AA7" i="6"/>
  <c r="Z7" i="6"/>
  <c r="Y7" i="6"/>
  <c r="X7" i="6"/>
  <c r="W7" i="6"/>
  <c r="V7" i="6"/>
  <c r="U7" i="6"/>
  <c r="T7" i="6"/>
  <c r="S7" i="6"/>
  <c r="R7" i="6"/>
  <c r="Q7" i="6"/>
  <c r="P7" i="6"/>
  <c r="D7" i="6"/>
  <c r="E7" i="6"/>
  <c r="F7" i="6"/>
  <c r="G7" i="6"/>
  <c r="H7" i="6"/>
  <c r="I7" i="6"/>
  <c r="J7" i="6"/>
  <c r="K7" i="6"/>
  <c r="L7" i="6"/>
  <c r="M7" i="6"/>
  <c r="D11" i="6"/>
  <c r="E11" i="6"/>
  <c r="F11" i="6"/>
  <c r="G11" i="6"/>
  <c r="H11" i="6"/>
  <c r="I11" i="6"/>
  <c r="J11" i="6"/>
  <c r="K11" i="6"/>
  <c r="L11" i="6"/>
  <c r="M11" i="6"/>
  <c r="D15" i="6"/>
  <c r="E15" i="6"/>
  <c r="F15" i="6"/>
  <c r="G15" i="6"/>
  <c r="H15" i="6"/>
  <c r="I15" i="6"/>
  <c r="J15" i="6"/>
  <c r="K15" i="6"/>
  <c r="L15" i="6"/>
  <c r="M15" i="6"/>
  <c r="D19" i="6"/>
  <c r="E19" i="6"/>
  <c r="F19" i="6"/>
  <c r="G19" i="6"/>
  <c r="H19" i="6"/>
  <c r="I19" i="6"/>
  <c r="J19" i="6"/>
  <c r="K19" i="6"/>
  <c r="L19" i="6"/>
  <c r="M19" i="6"/>
  <c r="D23" i="6"/>
  <c r="E23" i="6"/>
  <c r="F23" i="6"/>
  <c r="G23" i="6"/>
  <c r="H23" i="6"/>
  <c r="I23" i="6"/>
  <c r="J23" i="6"/>
  <c r="K23" i="6"/>
  <c r="L23" i="6"/>
  <c r="M23" i="6"/>
  <c r="D27" i="6"/>
  <c r="E27" i="6"/>
  <c r="F27" i="6"/>
  <c r="G27" i="6"/>
  <c r="H27" i="6"/>
  <c r="I27" i="6"/>
  <c r="J27" i="6"/>
  <c r="K27" i="6"/>
  <c r="L27" i="6"/>
  <c r="M27" i="6"/>
  <c r="D31" i="6"/>
  <c r="E31" i="6"/>
  <c r="F31" i="6"/>
  <c r="G31" i="6"/>
  <c r="H31" i="6"/>
  <c r="I31" i="6"/>
  <c r="J31" i="6"/>
  <c r="K31" i="6"/>
  <c r="L31" i="6"/>
  <c r="M31" i="6"/>
  <c r="D35" i="6"/>
  <c r="E35" i="6"/>
  <c r="F35" i="6"/>
  <c r="G35" i="6"/>
  <c r="H35" i="6"/>
  <c r="I35" i="6"/>
  <c r="J35" i="6"/>
  <c r="K35" i="6"/>
  <c r="L35" i="6"/>
  <c r="M35" i="6"/>
  <c r="D39" i="6"/>
  <c r="E39" i="6"/>
  <c r="F39" i="6"/>
  <c r="G39" i="6"/>
  <c r="H39" i="6"/>
  <c r="I39" i="6"/>
  <c r="J39" i="6"/>
  <c r="K39" i="6"/>
  <c r="L39" i="6"/>
  <c r="M39" i="6"/>
  <c r="D43" i="6"/>
  <c r="E43" i="6"/>
  <c r="F43" i="6"/>
  <c r="G43" i="6"/>
  <c r="H43" i="6"/>
  <c r="I43" i="6"/>
  <c r="J43" i="6"/>
  <c r="K43" i="6"/>
  <c r="L43" i="6"/>
  <c r="M43" i="6"/>
  <c r="D47" i="6"/>
  <c r="E47" i="6"/>
  <c r="F47" i="6"/>
  <c r="G47" i="6"/>
  <c r="H47" i="6"/>
  <c r="I47" i="6"/>
  <c r="J47" i="6"/>
  <c r="K47" i="6"/>
  <c r="L47" i="6"/>
  <c r="M47" i="6"/>
  <c r="D51" i="6"/>
  <c r="E51" i="6"/>
  <c r="F51" i="6"/>
  <c r="G51" i="6"/>
  <c r="H51" i="6"/>
  <c r="I51" i="6"/>
  <c r="J51" i="6"/>
  <c r="K51" i="6"/>
  <c r="L51" i="6"/>
  <c r="M51" i="6"/>
  <c r="D55" i="6"/>
  <c r="E55" i="6"/>
  <c r="F55" i="6"/>
  <c r="G55" i="6"/>
  <c r="H55" i="6"/>
  <c r="I55" i="6"/>
  <c r="J55" i="6"/>
  <c r="K55" i="6"/>
  <c r="L55" i="6"/>
  <c r="M55" i="6"/>
  <c r="D59" i="6"/>
  <c r="E59" i="6"/>
  <c r="F59" i="6"/>
  <c r="G59" i="6"/>
  <c r="H59" i="6"/>
  <c r="I59" i="6"/>
  <c r="J59" i="6"/>
  <c r="K59" i="6"/>
  <c r="L59" i="6"/>
  <c r="M59" i="6"/>
  <c r="D63" i="6"/>
  <c r="E63" i="6"/>
  <c r="F63" i="6"/>
  <c r="G63" i="6"/>
  <c r="H63" i="6"/>
  <c r="I63" i="6"/>
  <c r="J63" i="6"/>
  <c r="K63" i="6"/>
  <c r="L63" i="6"/>
  <c r="M63" i="6"/>
  <c r="D67" i="6"/>
  <c r="E67" i="6"/>
  <c r="F67" i="6"/>
  <c r="G67" i="6"/>
  <c r="H67" i="6"/>
  <c r="I67" i="6"/>
  <c r="J67" i="6"/>
  <c r="K67" i="6"/>
  <c r="L67" i="6"/>
  <c r="M67" i="6"/>
  <c r="D71" i="6"/>
  <c r="E71" i="6"/>
  <c r="F71" i="6"/>
  <c r="G71" i="6"/>
  <c r="H71" i="6"/>
  <c r="I71" i="6"/>
  <c r="J71" i="6"/>
  <c r="K71" i="6"/>
  <c r="L71" i="6"/>
  <c r="M71" i="6"/>
  <c r="D75" i="6"/>
  <c r="E75" i="6"/>
  <c r="F75" i="6"/>
  <c r="G75" i="6"/>
  <c r="H75" i="6"/>
  <c r="I75" i="6"/>
  <c r="J75" i="6"/>
  <c r="K75" i="6"/>
  <c r="L75" i="6"/>
  <c r="M75" i="6"/>
  <c r="D79" i="6"/>
  <c r="E79" i="6"/>
  <c r="F79" i="6"/>
  <c r="G79" i="6"/>
  <c r="H79" i="6"/>
  <c r="I79" i="6"/>
  <c r="J79" i="6"/>
  <c r="K79" i="6"/>
  <c r="L79" i="6"/>
  <c r="M79" i="6"/>
  <c r="D83" i="6"/>
  <c r="E83" i="6"/>
  <c r="F83" i="6"/>
  <c r="G83" i="6"/>
  <c r="H83" i="6"/>
  <c r="I83" i="6"/>
  <c r="J83" i="6"/>
  <c r="K83" i="6"/>
  <c r="L83" i="6"/>
  <c r="M83" i="6"/>
  <c r="D87" i="6"/>
  <c r="E87" i="6"/>
  <c r="F87" i="6"/>
  <c r="G87" i="6"/>
  <c r="H87" i="6"/>
  <c r="I87" i="6"/>
  <c r="J87" i="6"/>
  <c r="K87" i="6"/>
  <c r="L87" i="6"/>
  <c r="M87" i="6"/>
  <c r="D91" i="6"/>
  <c r="E91" i="6"/>
  <c r="F91" i="6"/>
  <c r="G91" i="6"/>
  <c r="H91" i="6"/>
  <c r="I91" i="6"/>
  <c r="J91" i="6"/>
  <c r="K91" i="6"/>
  <c r="L91" i="6"/>
  <c r="M91" i="6"/>
  <c r="D95" i="6"/>
  <c r="E95" i="6"/>
  <c r="F95" i="6"/>
  <c r="G95" i="6"/>
  <c r="H95" i="6"/>
  <c r="I95" i="6"/>
  <c r="J95" i="6"/>
  <c r="K95" i="6"/>
  <c r="L95" i="6"/>
  <c r="M95" i="6"/>
  <c r="D99" i="6"/>
  <c r="E99" i="6"/>
  <c r="F99" i="6"/>
  <c r="G99" i="6"/>
  <c r="H99" i="6"/>
  <c r="I99" i="6"/>
  <c r="J99" i="6"/>
  <c r="K99" i="6"/>
  <c r="L99" i="6"/>
  <c r="M99" i="6"/>
  <c r="D103" i="6"/>
  <c r="E103" i="6"/>
  <c r="F103" i="6"/>
  <c r="G103" i="6"/>
  <c r="H103" i="6"/>
  <c r="I103" i="6"/>
  <c r="J103" i="6"/>
  <c r="K103" i="6"/>
  <c r="L103" i="6"/>
  <c r="M103" i="6"/>
  <c r="D107" i="6"/>
  <c r="E107" i="6"/>
  <c r="F107" i="6"/>
  <c r="G107" i="6"/>
  <c r="H107" i="6"/>
  <c r="I107" i="6"/>
  <c r="J107" i="6"/>
  <c r="K107" i="6"/>
  <c r="L107" i="6"/>
  <c r="M107" i="6"/>
  <c r="D111" i="6"/>
  <c r="E111" i="6"/>
  <c r="F111" i="6"/>
  <c r="G111" i="6"/>
  <c r="H111" i="6"/>
  <c r="I111" i="6"/>
  <c r="J111" i="6"/>
  <c r="K111" i="6"/>
  <c r="L111" i="6"/>
  <c r="M111" i="6"/>
  <c r="D115" i="6"/>
  <c r="E115" i="6"/>
  <c r="F115" i="6"/>
  <c r="G115" i="6"/>
  <c r="H115" i="6"/>
  <c r="I115" i="6"/>
  <c r="J115" i="6"/>
  <c r="K115" i="6"/>
  <c r="L115" i="6"/>
  <c r="M115" i="6"/>
  <c r="D119" i="6"/>
  <c r="E119" i="6"/>
  <c r="F119" i="6"/>
  <c r="G119" i="6"/>
  <c r="H119" i="6"/>
  <c r="I119" i="6"/>
  <c r="J119" i="6"/>
  <c r="K119" i="6"/>
  <c r="L119" i="6"/>
  <c r="M119" i="6"/>
  <c r="D123" i="6"/>
  <c r="E123" i="6"/>
  <c r="F123" i="6"/>
  <c r="G123" i="6"/>
  <c r="H123" i="6"/>
  <c r="I123" i="6"/>
  <c r="J123" i="6"/>
  <c r="K123" i="6"/>
  <c r="L123" i="6"/>
  <c r="M123" i="6"/>
  <c r="C115" i="6" l="1"/>
  <c r="C119" i="6"/>
  <c r="C123" i="6"/>
  <c r="C111" i="6"/>
  <c r="C107" i="6"/>
  <c r="C103" i="6"/>
  <c r="C99" i="6"/>
  <c r="C95" i="6"/>
  <c r="C91" i="6"/>
  <c r="C87" i="6"/>
  <c r="C83" i="6"/>
  <c r="C79" i="6"/>
  <c r="C75" i="6"/>
  <c r="C71" i="6"/>
  <c r="C67" i="6"/>
  <c r="C63" i="6"/>
  <c r="C59" i="6"/>
  <c r="C55" i="6"/>
  <c r="C51" i="6"/>
  <c r="C47" i="6"/>
  <c r="C43" i="6"/>
  <c r="C39" i="6"/>
  <c r="C35" i="6"/>
  <c r="C31" i="6"/>
  <c r="C27" i="6"/>
  <c r="C23" i="6"/>
  <c r="C19" i="6"/>
  <c r="C15" i="6"/>
  <c r="C11" i="6"/>
  <c r="C7" i="6"/>
  <c r="AB123" i="6"/>
  <c r="B123" i="6"/>
  <c r="AB122" i="6"/>
  <c r="N122" i="6"/>
  <c r="AB121" i="6"/>
  <c r="N121" i="6"/>
  <c r="AB119" i="6"/>
  <c r="B119" i="6"/>
  <c r="AB118" i="6"/>
  <c r="N118" i="6"/>
  <c r="AB117" i="6"/>
  <c r="N117" i="6"/>
  <c r="AB115" i="6"/>
  <c r="B115" i="6"/>
  <c r="AB114" i="6"/>
  <c r="N114" i="6"/>
  <c r="AB113" i="6"/>
  <c r="N113" i="6"/>
  <c r="B111" i="6"/>
  <c r="AB110" i="6"/>
  <c r="N110" i="6"/>
  <c r="AB109" i="6"/>
  <c r="N109" i="6"/>
  <c r="B107" i="6"/>
  <c r="AB106" i="6"/>
  <c r="N106" i="6"/>
  <c r="AB105" i="6"/>
  <c r="N105" i="6"/>
  <c r="B103" i="6"/>
  <c r="AB102" i="6"/>
  <c r="N102" i="6"/>
  <c r="AB101" i="6"/>
  <c r="N101" i="6"/>
  <c r="AB99" i="6"/>
  <c r="B99" i="6"/>
  <c r="AB98" i="6"/>
  <c r="N98" i="6"/>
  <c r="AB97" i="6"/>
  <c r="N97" i="6"/>
  <c r="B95" i="6"/>
  <c r="AB94" i="6"/>
  <c r="N94" i="6"/>
  <c r="AB93" i="6"/>
  <c r="N93" i="6"/>
  <c r="AB91" i="6"/>
  <c r="B91" i="6"/>
  <c r="AB90" i="6"/>
  <c r="N90" i="6"/>
  <c r="AB89" i="6"/>
  <c r="N89" i="6"/>
  <c r="B87" i="6"/>
  <c r="AB86" i="6"/>
  <c r="N86" i="6"/>
  <c r="AB85" i="6"/>
  <c r="N85" i="6"/>
  <c r="AB83" i="6"/>
  <c r="B83" i="6"/>
  <c r="AB82" i="6"/>
  <c r="N82" i="6"/>
  <c r="AB81" i="6"/>
  <c r="N81" i="6"/>
  <c r="AB79" i="6"/>
  <c r="B79" i="6"/>
  <c r="AB78" i="6"/>
  <c r="N78" i="6"/>
  <c r="AB77" i="6"/>
  <c r="N77" i="6"/>
  <c r="AB75" i="6"/>
  <c r="B75" i="6"/>
  <c r="AB74" i="6"/>
  <c r="N74" i="6"/>
  <c r="AB73" i="6"/>
  <c r="N73" i="6"/>
  <c r="AB71" i="6"/>
  <c r="B71" i="6"/>
  <c r="AB70" i="6"/>
  <c r="N70" i="6"/>
  <c r="AB69" i="6"/>
  <c r="N69" i="6"/>
  <c r="AB67" i="6"/>
  <c r="B67" i="6"/>
  <c r="AB66" i="6"/>
  <c r="N66" i="6"/>
  <c r="AB65" i="6"/>
  <c r="N65" i="6"/>
  <c r="AB63" i="6"/>
  <c r="B63" i="6"/>
  <c r="AB62" i="6"/>
  <c r="N62" i="6"/>
  <c r="AB61" i="6"/>
  <c r="N61" i="6"/>
  <c r="AB59" i="6"/>
  <c r="B59" i="6"/>
  <c r="AB58" i="6"/>
  <c r="N58" i="6"/>
  <c r="AB57" i="6"/>
  <c r="N57" i="6"/>
  <c r="AB55" i="6"/>
  <c r="B55" i="6"/>
  <c r="AB54" i="6"/>
  <c r="N54" i="6"/>
  <c r="AB53" i="6"/>
  <c r="N53" i="6"/>
  <c r="AB51" i="6"/>
  <c r="B51" i="6"/>
  <c r="AB50" i="6"/>
  <c r="N50" i="6"/>
  <c r="AB49" i="6"/>
  <c r="N49" i="6"/>
  <c r="AB47" i="6"/>
  <c r="B47" i="6"/>
  <c r="AB46" i="6"/>
  <c r="N46" i="6"/>
  <c r="AB45" i="6"/>
  <c r="N45" i="6"/>
  <c r="AB42" i="6"/>
  <c r="N42" i="6"/>
  <c r="B43" i="6"/>
  <c r="B39" i="6"/>
  <c r="AB38" i="6"/>
  <c r="N38" i="6"/>
  <c r="AB37" i="6"/>
  <c r="N37" i="6"/>
  <c r="B35" i="6"/>
  <c r="AB34" i="6"/>
  <c r="N34" i="6"/>
  <c r="AB33" i="6"/>
  <c r="N33" i="6"/>
  <c r="AB31" i="6"/>
  <c r="B31" i="6"/>
  <c r="N31" i="6" s="1"/>
  <c r="AB30" i="6"/>
  <c r="N30" i="6"/>
  <c r="AB29" i="6"/>
  <c r="N29" i="6"/>
  <c r="B27" i="6"/>
  <c r="AB26" i="6"/>
  <c r="N26" i="6"/>
  <c r="AB25" i="6"/>
  <c r="N25" i="6"/>
  <c r="B23" i="6"/>
  <c r="AB22" i="6"/>
  <c r="N22" i="6"/>
  <c r="AB21" i="6"/>
  <c r="N21" i="6"/>
  <c r="B19" i="6"/>
  <c r="AB18" i="6"/>
  <c r="N18" i="6"/>
  <c r="AB17" i="6"/>
  <c r="N17" i="6"/>
  <c r="AB15" i="6"/>
  <c r="B15" i="6"/>
  <c r="N15" i="6" s="1"/>
  <c r="AB14" i="6"/>
  <c r="N14" i="6"/>
  <c r="AB13" i="6"/>
  <c r="N13" i="6"/>
  <c r="AB11" i="6"/>
  <c r="B11" i="6"/>
  <c r="AB10" i="6"/>
  <c r="N10" i="6"/>
  <c r="AB9" i="6"/>
  <c r="N9" i="6"/>
  <c r="AB7" i="6"/>
  <c r="B7" i="6"/>
  <c r="AB6" i="6"/>
  <c r="N6" i="6"/>
  <c r="AB5" i="6"/>
  <c r="N5" i="6"/>
  <c r="N111" i="6" l="1"/>
  <c r="N115" i="6"/>
  <c r="AB27" i="6"/>
  <c r="AB103" i="6"/>
  <c r="AB95" i="6"/>
  <c r="AB107" i="6"/>
  <c r="AB19" i="6"/>
  <c r="AB35" i="6"/>
  <c r="AB87" i="6"/>
  <c r="N71" i="6"/>
  <c r="N55" i="6"/>
  <c r="AB41" i="6"/>
  <c r="N59" i="6"/>
  <c r="N11" i="6"/>
  <c r="N91" i="6"/>
  <c r="N119" i="6"/>
  <c r="N19" i="6"/>
  <c r="N67" i="6"/>
  <c r="N27" i="6"/>
  <c r="N75" i="6"/>
  <c r="N87" i="6"/>
  <c r="N103" i="6"/>
  <c r="N83" i="6"/>
  <c r="N107" i="6"/>
  <c r="N47" i="6"/>
  <c r="N63" i="6"/>
  <c r="N79" i="6"/>
  <c r="N95" i="6"/>
  <c r="N51" i="6"/>
  <c r="N23" i="6"/>
  <c r="N7" i="6"/>
  <c r="N39" i="6"/>
  <c r="N99" i="6"/>
  <c r="N123" i="6"/>
  <c r="N35" i="6"/>
  <c r="N43" i="6"/>
  <c r="N41" i="6"/>
  <c r="AB43" i="6"/>
  <c r="Q2" i="3" l="1" a="1"/>
  <c r="Q2" i="3" s="1"/>
  <c r="AF2" i="3" l="1" a="1"/>
  <c r="AF2" i="3" s="1"/>
  <c r="AE396" i="3" l="1"/>
  <c r="AE395" i="3"/>
  <c r="AE394" i="3"/>
  <c r="AE393" i="3"/>
  <c r="AE392" i="3"/>
  <c r="AE391" i="3"/>
  <c r="AE390" i="3"/>
  <c r="AE389" i="3"/>
  <c r="AE388" i="3"/>
  <c r="AE387" i="3"/>
  <c r="AE386" i="3"/>
  <c r="AE385" i="3"/>
  <c r="AE384" i="3"/>
  <c r="AE383" i="3"/>
  <c r="AE382" i="3"/>
  <c r="AE381" i="3"/>
  <c r="AE380" i="3"/>
  <c r="AE379" i="3"/>
  <c r="AE378" i="3"/>
  <c r="AE377" i="3"/>
  <c r="AE376" i="3"/>
  <c r="AE375" i="3"/>
  <c r="AE374" i="3"/>
  <c r="AE373" i="3"/>
  <c r="AE372" i="3"/>
  <c r="AE371" i="3"/>
  <c r="AE370" i="3"/>
  <c r="AE369" i="3"/>
  <c r="AE368" i="3"/>
  <c r="AE367" i="3"/>
  <c r="AE366" i="3"/>
  <c r="AE365" i="3"/>
  <c r="AE364" i="3"/>
  <c r="AE363" i="3"/>
  <c r="AE362" i="3"/>
  <c r="AE361" i="3"/>
  <c r="AE360" i="3"/>
  <c r="AE359" i="3"/>
  <c r="AE358" i="3"/>
  <c r="AE357" i="3"/>
  <c r="AE356" i="3"/>
  <c r="AE355" i="3"/>
  <c r="AE354" i="3"/>
  <c r="AE353" i="3"/>
  <c r="AE352" i="3"/>
  <c r="AE351" i="3"/>
  <c r="AE350" i="3"/>
  <c r="AE349" i="3"/>
  <c r="AE348" i="3"/>
  <c r="AE347" i="3"/>
  <c r="AE346" i="3"/>
  <c r="AE345" i="3"/>
  <c r="AE344" i="3"/>
  <c r="AE343" i="3"/>
  <c r="AE342" i="3"/>
  <c r="AE341" i="3"/>
  <c r="AE340" i="3"/>
  <c r="AE339" i="3"/>
  <c r="AE338" i="3"/>
  <c r="AE337" i="3"/>
  <c r="AE336" i="3"/>
  <c r="AE335" i="3"/>
  <c r="AE334" i="3"/>
  <c r="AE333" i="3"/>
  <c r="AE332" i="3"/>
  <c r="AE331" i="3"/>
  <c r="AE330" i="3"/>
  <c r="AE329" i="3"/>
  <c r="AE328" i="3"/>
  <c r="AE327" i="3"/>
  <c r="AE326" i="3"/>
  <c r="AE325" i="3"/>
  <c r="AE324" i="3"/>
  <c r="AE323" i="3"/>
  <c r="AE322" i="3"/>
  <c r="AE321" i="3"/>
  <c r="AE320" i="3"/>
  <c r="AE319" i="3"/>
  <c r="AE318" i="3"/>
  <c r="AE317" i="3"/>
  <c r="AE316" i="3"/>
  <c r="AE315" i="3"/>
  <c r="AE314" i="3"/>
  <c r="AE313" i="3"/>
  <c r="AE312" i="3"/>
  <c r="AE311" i="3"/>
  <c r="AE310" i="3"/>
  <c r="AE309" i="3"/>
  <c r="AE308" i="3"/>
  <c r="AE307" i="3"/>
  <c r="AE306" i="3"/>
  <c r="AE305" i="3"/>
  <c r="AE304" i="3"/>
  <c r="AE303" i="3"/>
  <c r="AE302" i="3"/>
  <c r="AE301" i="3"/>
  <c r="AE300" i="3"/>
  <c r="AE299" i="3"/>
  <c r="AE298" i="3"/>
  <c r="AE297" i="3"/>
  <c r="AE296" i="3"/>
  <c r="AE295" i="3"/>
  <c r="AE294" i="3"/>
  <c r="AE293" i="3"/>
  <c r="AE292" i="3"/>
  <c r="AE291" i="3"/>
  <c r="AE290" i="3"/>
  <c r="AE289" i="3"/>
  <c r="AE288" i="3"/>
  <c r="AE287" i="3"/>
  <c r="AE286" i="3"/>
  <c r="AE285" i="3"/>
  <c r="AE284" i="3"/>
  <c r="AE283" i="3"/>
  <c r="AE282" i="3"/>
  <c r="AE281" i="3"/>
  <c r="AE280" i="3"/>
  <c r="AE279" i="3"/>
  <c r="AE278" i="3"/>
  <c r="AE277" i="3"/>
  <c r="AE276" i="3"/>
  <c r="AE275" i="3"/>
  <c r="AE274" i="3"/>
  <c r="AE273" i="3"/>
  <c r="AE272" i="3"/>
  <c r="AE271" i="3"/>
  <c r="AE270" i="3"/>
  <c r="AE269" i="3"/>
  <c r="AE268" i="3"/>
  <c r="AE267" i="3"/>
  <c r="AE266" i="3"/>
  <c r="AE265" i="3"/>
  <c r="AE264" i="3"/>
  <c r="AE263" i="3"/>
  <c r="AE262" i="3"/>
  <c r="AE261" i="3"/>
  <c r="AE260" i="3"/>
  <c r="AE259" i="3"/>
  <c r="AE258" i="3"/>
  <c r="AE257" i="3"/>
  <c r="AE256" i="3"/>
  <c r="AE255" i="3"/>
  <c r="AE254" i="3"/>
  <c r="AE253" i="3"/>
  <c r="AE252" i="3"/>
  <c r="AE251" i="3"/>
  <c r="AE250" i="3"/>
  <c r="AE249" i="3"/>
  <c r="AE248" i="3"/>
  <c r="AE247" i="3"/>
  <c r="AE246" i="3"/>
  <c r="AE245" i="3"/>
  <c r="AE244" i="3"/>
  <c r="AE243" i="3"/>
  <c r="AE242" i="3"/>
  <c r="AE241" i="3"/>
  <c r="AE240" i="3"/>
  <c r="AE239" i="3"/>
  <c r="AE238" i="3"/>
  <c r="AE237" i="3"/>
  <c r="AE236" i="3"/>
  <c r="AE235" i="3"/>
  <c r="AE234" i="3"/>
  <c r="AE233" i="3"/>
  <c r="AE232" i="3"/>
  <c r="AE231" i="3"/>
  <c r="AE230" i="3"/>
  <c r="AE229" i="3"/>
  <c r="AE228" i="3"/>
  <c r="AE227" i="3"/>
  <c r="AE226" i="3"/>
  <c r="AE225" i="3"/>
  <c r="AE224" i="3"/>
  <c r="AE223" i="3"/>
  <c r="AE222" i="3"/>
  <c r="AE221" i="3"/>
  <c r="AE220" i="3"/>
  <c r="AE219" i="3"/>
  <c r="AE218" i="3"/>
  <c r="AE217" i="3"/>
  <c r="AE216" i="3"/>
  <c r="AE215" i="3"/>
  <c r="AE214" i="3"/>
  <c r="AE213" i="3"/>
  <c r="AE212" i="3"/>
  <c r="AE211" i="3"/>
  <c r="AE210" i="3"/>
  <c r="AE209" i="3"/>
  <c r="AE208" i="3"/>
  <c r="AE207" i="3"/>
  <c r="AE206" i="3"/>
  <c r="AE205" i="3"/>
  <c r="AE204" i="3"/>
  <c r="AE203" i="3"/>
  <c r="AE202" i="3"/>
  <c r="AE201" i="3"/>
  <c r="AE200" i="3"/>
  <c r="AE199" i="3"/>
  <c r="AE198" i="3"/>
  <c r="AE197" i="3"/>
  <c r="AE196" i="3"/>
  <c r="AE195" i="3"/>
  <c r="AE194" i="3"/>
  <c r="AE193" i="3"/>
  <c r="AE192" i="3"/>
  <c r="AE191" i="3"/>
  <c r="AE190" i="3"/>
  <c r="AE189" i="3"/>
  <c r="AE188" i="3"/>
  <c r="AE187" i="3"/>
  <c r="AE186" i="3"/>
  <c r="AE185" i="3"/>
  <c r="AE184" i="3"/>
  <c r="AE183" i="3"/>
  <c r="AE182" i="3"/>
  <c r="AE181" i="3"/>
  <c r="AE180" i="3"/>
  <c r="AE179" i="3"/>
  <c r="AE178" i="3"/>
  <c r="AE177" i="3"/>
  <c r="AE176" i="3"/>
  <c r="AE175" i="3"/>
  <c r="AE174" i="3"/>
  <c r="AE173" i="3"/>
  <c r="AE172" i="3"/>
  <c r="AE171" i="3"/>
  <c r="AE170" i="3"/>
  <c r="AE169" i="3"/>
  <c r="AE168" i="3"/>
  <c r="AE167" i="3"/>
  <c r="AE166" i="3"/>
  <c r="AE165" i="3"/>
  <c r="AE164" i="3"/>
  <c r="AE163" i="3"/>
  <c r="AE162" i="3"/>
  <c r="AE161" i="3"/>
  <c r="AE160" i="3"/>
  <c r="AE159" i="3"/>
  <c r="AE158" i="3"/>
  <c r="AE157" i="3"/>
  <c r="AE156" i="3"/>
  <c r="AE155" i="3"/>
  <c r="AE154" i="3"/>
  <c r="AE153" i="3"/>
  <c r="AE152" i="3"/>
  <c r="AE151" i="3"/>
  <c r="AE150" i="3"/>
  <c r="AE149" i="3"/>
  <c r="AE148" i="3"/>
  <c r="AE147" i="3"/>
  <c r="AE146" i="3"/>
  <c r="AE145" i="3"/>
  <c r="AE144" i="3"/>
  <c r="AE143" i="3"/>
  <c r="AE142" i="3"/>
  <c r="AE141" i="3"/>
  <c r="AE140" i="3"/>
  <c r="AE139" i="3"/>
  <c r="AE138" i="3"/>
  <c r="AE137" i="3"/>
  <c r="AE136" i="3"/>
  <c r="AE135" i="3"/>
  <c r="AE134" i="3"/>
  <c r="AE133" i="3"/>
  <c r="AE132" i="3"/>
  <c r="AE131" i="3"/>
  <c r="AE130" i="3"/>
  <c r="AE129" i="3"/>
  <c r="AE128" i="3"/>
  <c r="AE127" i="3"/>
  <c r="AE126" i="3"/>
  <c r="AE125" i="3"/>
  <c r="AE124" i="3"/>
  <c r="AE123" i="3"/>
  <c r="AE122" i="3"/>
  <c r="AE121" i="3"/>
  <c r="AE120" i="3"/>
  <c r="AE119" i="3"/>
  <c r="AE118" i="3"/>
  <c r="AE117" i="3"/>
  <c r="AE116" i="3"/>
  <c r="AE115" i="3"/>
  <c r="AE114" i="3"/>
  <c r="AE113" i="3"/>
  <c r="AE112" i="3"/>
  <c r="AE111" i="3"/>
  <c r="AE110" i="3"/>
  <c r="AE109" i="3"/>
  <c r="AE108" i="3"/>
  <c r="AE107" i="3"/>
  <c r="AE106" i="3"/>
  <c r="AE105" i="3"/>
  <c r="AE104" i="3"/>
  <c r="AE103" i="3"/>
  <c r="AE102" i="3"/>
  <c r="AE101" i="3"/>
  <c r="AE100" i="3"/>
  <c r="AE99" i="3"/>
  <c r="AE98" i="3"/>
  <c r="AE97" i="3"/>
  <c r="AE96" i="3"/>
  <c r="AE95" i="3"/>
  <c r="AE94" i="3"/>
  <c r="AE93" i="3"/>
  <c r="AE92" i="3"/>
  <c r="AE91" i="3"/>
  <c r="AE90" i="3"/>
  <c r="AE89" i="3"/>
  <c r="AE88" i="3"/>
  <c r="AE87" i="3"/>
  <c r="AE86" i="3"/>
  <c r="AE85" i="3"/>
  <c r="AE84" i="3"/>
  <c r="AE83" i="3"/>
  <c r="AE82" i="3"/>
  <c r="AE81" i="3"/>
  <c r="AE80" i="3"/>
  <c r="AE79" i="3"/>
  <c r="AE78" i="3"/>
  <c r="AE77" i="3"/>
  <c r="AE76" i="3"/>
  <c r="AE75" i="3"/>
  <c r="AE74" i="3"/>
  <c r="AE73" i="3"/>
  <c r="AE72" i="3"/>
  <c r="AE71" i="3"/>
  <c r="AE70" i="3"/>
  <c r="AE69" i="3"/>
  <c r="AE68" i="3"/>
  <c r="AE67" i="3"/>
  <c r="AE66" i="3"/>
  <c r="AE65" i="3"/>
  <c r="AE64" i="3"/>
  <c r="AE63" i="3"/>
  <c r="AE62" i="3"/>
  <c r="AE61" i="3"/>
  <c r="AE60" i="3"/>
  <c r="AE59" i="3"/>
  <c r="AE58" i="3"/>
  <c r="AE57" i="3"/>
  <c r="AE56" i="3"/>
  <c r="AE55" i="3"/>
  <c r="AE54" i="3"/>
  <c r="AE53" i="3"/>
  <c r="AE52" i="3"/>
  <c r="AE51" i="3"/>
  <c r="AE50" i="3"/>
  <c r="AE49" i="3"/>
  <c r="AE48" i="3"/>
  <c r="AE47" i="3"/>
  <c r="AE46" i="3"/>
  <c r="AE45" i="3"/>
  <c r="AE44" i="3"/>
  <c r="AE43" i="3"/>
  <c r="AE42" i="3"/>
  <c r="AE41" i="3"/>
  <c r="AE40" i="3"/>
  <c r="AE39" i="3"/>
  <c r="AE38" i="3"/>
  <c r="AE37" i="3"/>
  <c r="AE36" i="3"/>
  <c r="AE35" i="3"/>
  <c r="AE34" i="3"/>
  <c r="AE33" i="3"/>
  <c r="AE32" i="3"/>
  <c r="AE31" i="3"/>
  <c r="AE30" i="3"/>
  <c r="AE29" i="3"/>
  <c r="AE28" i="3"/>
  <c r="AE27" i="3"/>
  <c r="AE26" i="3"/>
  <c r="AE25" i="3"/>
  <c r="AE24" i="3"/>
  <c r="AE23" i="3"/>
  <c r="AE22" i="3"/>
  <c r="AE21" i="3"/>
  <c r="AE20" i="3"/>
  <c r="AE19" i="3"/>
  <c r="AE18" i="3"/>
  <c r="AE17" i="3"/>
  <c r="AE16" i="3"/>
  <c r="AE15" i="3"/>
  <c r="AE14" i="3"/>
  <c r="AE13" i="3"/>
  <c r="AE12" i="3"/>
  <c r="AE11" i="3"/>
  <c r="AE10" i="3"/>
  <c r="AE9" i="3"/>
  <c r="AE8" i="3"/>
  <c r="AE7" i="3"/>
  <c r="AE6" i="3"/>
  <c r="AE5" i="3"/>
  <c r="AE4" i="3"/>
  <c r="AE3" i="3"/>
  <c r="AE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2" i="3"/>
  <c r="F318" i="2"/>
  <c r="F220" i="2"/>
</calcChain>
</file>

<file path=xl/comments1.xml><?xml version="1.0" encoding="utf-8"?>
<comments xmlns="http://schemas.openxmlformats.org/spreadsheetml/2006/main">
  <authors>
    <author>tc={02A01CBF-6056-A943-B78A-95779ED4C0E5}</author>
    <author>tc={2C107426-D0EC-934E-B489-2BCF0EE6837F}</author>
  </authors>
  <commentList>
    <comment ref="D140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3'-UMP on HMDB</t>
        </r>
      </text>
    </comment>
    <comment ref="D145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S-Adenosylhomocysteine</t>
        </r>
      </text>
    </comment>
  </commentList>
</comments>
</file>

<file path=xl/sharedStrings.xml><?xml version="1.0" encoding="utf-8"?>
<sst xmlns="http://schemas.openxmlformats.org/spreadsheetml/2006/main" count="43449" uniqueCount="2185">
  <si>
    <t>Blank</t>
  </si>
  <si>
    <t>Trimethylamine (TMA) (60)</t>
  </si>
  <si>
    <t>N/A</t>
  </si>
  <si>
    <t>ethanolamine (62)</t>
  </si>
  <si>
    <t>Aminoacetone (74)</t>
  </si>
  <si>
    <t>1-methylguanidine (74.01)</t>
  </si>
  <si>
    <t>Glycine (76)</t>
  </si>
  <si>
    <t>Trimethylamine-N-oxide (TMAO) (76.1)</t>
  </si>
  <si>
    <t>3C13-Glycine (79)</t>
  </si>
  <si>
    <t>Putrescine (89)</t>
  </si>
  <si>
    <t>beta alanine (89.99)</t>
  </si>
  <si>
    <t>Alanine (90)</t>
  </si>
  <si>
    <t>Sarcosine (90.01)</t>
  </si>
  <si>
    <t>4C13-Alanine (94)</t>
  </si>
  <si>
    <t>Betaine Aldehyde (102)</t>
  </si>
  <si>
    <t>Cadaverine (103)</t>
  </si>
  <si>
    <t>3-Aminoisobutyrate (103.98)</t>
  </si>
  <si>
    <t>Choline (103.99)</t>
  </si>
  <si>
    <t>Dimethylglycine (104)</t>
  </si>
  <si>
    <t>L-2-aminobutyric acid (104.01)</t>
  </si>
  <si>
    <t>2-aminoisobutyric acid (104.02)</t>
  </si>
  <si>
    <t>2C13-Choline (106)</t>
  </si>
  <si>
    <t>Serine (106.01)</t>
  </si>
  <si>
    <t>4C13-Serine (110)</t>
  </si>
  <si>
    <t>Hypotaurine (110.01)</t>
  </si>
  <si>
    <t>Cytosine (112)</t>
  </si>
  <si>
    <t>Histamine (112.01)</t>
  </si>
  <si>
    <t>Creatinine (114)</t>
  </si>
  <si>
    <t>5,6-dihydrouracil (115)</t>
  </si>
  <si>
    <t>Proline (116)</t>
  </si>
  <si>
    <t>d3-Creatinine (117)</t>
  </si>
  <si>
    <t>5-Aminovaleric Acid (117.98)</t>
  </si>
  <si>
    <t>Betaine (117.99)</t>
  </si>
  <si>
    <t>Valine (118)</t>
  </si>
  <si>
    <t>Indole (118.01)</t>
  </si>
  <si>
    <t>Threonine (120)</t>
  </si>
  <si>
    <t>Cysteine (122)</t>
  </si>
  <si>
    <t>6C13-Proline (122)</t>
  </si>
  <si>
    <t>Niacinamide (123)</t>
  </si>
  <si>
    <t>6C13-Valine (124)</t>
  </si>
  <si>
    <t>5C13-Threonine (125)</t>
  </si>
  <si>
    <t>Taurine (125.99)</t>
  </si>
  <si>
    <t>1-Methylhistamine (126)</t>
  </si>
  <si>
    <t>Imidazoleacetic acid (127)</t>
  </si>
  <si>
    <t>5,6-dihydrothymine (129)</t>
  </si>
  <si>
    <t>Pyroglutamic Acid (130.04)</t>
  </si>
  <si>
    <t>Pipecolate (130)</t>
  </si>
  <si>
    <t>Agmatine (130.99)</t>
  </si>
  <si>
    <t>N-Acetylputrescine (131)</t>
  </si>
  <si>
    <t>Creatine (131.98)</t>
  </si>
  <si>
    <t>Hydroxyproline (131.99)</t>
  </si>
  <si>
    <t>Aminolevulinate (132)</t>
  </si>
  <si>
    <t>Leucine /D-norleucine (132.01)</t>
  </si>
  <si>
    <t>iso-Leucine /allo-isoleucine (132.02)</t>
  </si>
  <si>
    <t>Ornithine (132.9)</t>
  </si>
  <si>
    <t>Asparagine (133)</t>
  </si>
  <si>
    <t>Aspartic Acid (134)</t>
  </si>
  <si>
    <t>Homocysteine (135.99)</t>
  </si>
  <si>
    <t>S-methylcysteine (136)</t>
  </si>
  <si>
    <t>1-methylnicotinamide (137)</t>
  </si>
  <si>
    <t>Tyramine (137.99)</t>
  </si>
  <si>
    <t>4-aminobenzoic acid (138)</t>
  </si>
  <si>
    <t>trigonelline (138.01)</t>
  </si>
  <si>
    <t>5C13-Aspartic Acid (138.98)</t>
  </si>
  <si>
    <t>6C13-Asparagine (138.99)</t>
  </si>
  <si>
    <t>7C13-Leucine (139)</t>
  </si>
  <si>
    <t>7C13-iso-Leucine (139.01)</t>
  </si>
  <si>
    <t>1-methylimidazole acetate (140.99)</t>
  </si>
  <si>
    <t>imidazole propionate (141)</t>
  </si>
  <si>
    <t>Spermidine (145.99)</t>
  </si>
  <si>
    <t>4-guanidinobutanoate (146.01)</t>
  </si>
  <si>
    <t>Acetylcholine (146.1)</t>
  </si>
  <si>
    <t>Glutamine (146.99)</t>
  </si>
  <si>
    <t>Lysine (147)</t>
  </si>
  <si>
    <t>Deoxycarnitine (147.01)</t>
  </si>
  <si>
    <t>Glutamic acid (148)</t>
  </si>
  <si>
    <t>Methionine (149.99)</t>
  </si>
  <si>
    <t>2C13-Glutamic acid (150)</t>
  </si>
  <si>
    <t>Guanine (152)</t>
  </si>
  <si>
    <t>Cystamine (153)</t>
  </si>
  <si>
    <t>7C13-Glutamine (153.99)</t>
  </si>
  <si>
    <t>6C13-Glutamic acid (154)</t>
  </si>
  <si>
    <t>8C13-Lysine (155)</t>
  </si>
  <si>
    <t>6C13-Methionine (155.99)</t>
  </si>
  <si>
    <t>Histidine (156)</t>
  </si>
  <si>
    <t>Serotonin (160)</t>
  </si>
  <si>
    <t>Tryptamine (161)</t>
  </si>
  <si>
    <t>Carnitine (162)</t>
  </si>
  <si>
    <t>9C13-Histidine (165)</t>
  </si>
  <si>
    <t>Phenylalanine (165.99)</t>
  </si>
  <si>
    <t>methionine sulfoxide (166)</t>
  </si>
  <si>
    <t>Epinephrine (166)</t>
  </si>
  <si>
    <t>7-methylguanine (166.01)</t>
  </si>
  <si>
    <t>Normetanephrine (166.1)</t>
  </si>
  <si>
    <t>Taurocyamine (168)</t>
  </si>
  <si>
    <t>Pyridoxamine (169)</t>
  </si>
  <si>
    <t>1/3-Methylhistidine (169.99)</t>
  </si>
  <si>
    <t>Norepinephrine (170)</t>
  </si>
  <si>
    <t>n-glycylproline (173)</t>
  </si>
  <si>
    <t>Arginine (175)</t>
  </si>
  <si>
    <t>N-acetylornithine (175.01)</t>
  </si>
  <si>
    <t>10C13-Phenylalanine (176)</t>
  </si>
  <si>
    <t>Cotinine (176.99)</t>
  </si>
  <si>
    <t>Cysteinyl-Glycine (Cys-Gly) (179)</t>
  </si>
  <si>
    <t>Gluconolactone (179.01)</t>
  </si>
  <si>
    <t>Glucosamine (180.1)</t>
  </si>
  <si>
    <t>Theobromine (181)</t>
  </si>
  <si>
    <t>1,7-dimethylxanthine (181.01)</t>
  </si>
  <si>
    <t>Tyrosine (182.1)</t>
  </si>
  <si>
    <t>Se-methylselenocysteine (184)</t>
  </si>
  <si>
    <t>213C-Tyrosine (184.1)</t>
  </si>
  <si>
    <t>Phosphorylcholine (185)</t>
  </si>
  <si>
    <t>10C13-Arginine (185.1)</t>
  </si>
  <si>
    <t>N6-Acetyl-lysine (188.99)</t>
  </si>
  <si>
    <t>homoarginine (189)</t>
  </si>
  <si>
    <t>N6-Trimethyllysine (189.01)</t>
  </si>
  <si>
    <t>homocitrulline (190)</t>
  </si>
  <si>
    <t>1013C-Tyrosine (192.1)</t>
  </si>
  <si>
    <t>Caffeine (195)</t>
  </si>
  <si>
    <t>Salicylurate (196.1)</t>
  </si>
  <si>
    <t>DL DOPA (198)</t>
  </si>
  <si>
    <t>Selenomethionine (198.01)</t>
  </si>
  <si>
    <t>dimethylarginine (A/SDMA) (203)</t>
  </si>
  <si>
    <t>Spermine (203.1)</t>
  </si>
  <si>
    <t>3-indolebutyric acid (204)</t>
  </si>
  <si>
    <t>Acetylcarnitine (204.1)</t>
  </si>
  <si>
    <t>Tryptophan (205.1)</t>
  </si>
  <si>
    <t>L-Kynurenine (209.1)</t>
  </si>
  <si>
    <t>phosphocreatine (212)</t>
  </si>
  <si>
    <t>N-Ac-Arginine (217)</t>
  </si>
  <si>
    <t>13C13-Tryptophan (218.1)</t>
  </si>
  <si>
    <t>Carnosine (227)</t>
  </si>
  <si>
    <t>2'-deoxycytidine (228)</t>
  </si>
  <si>
    <t>2'-Deoxyuridine (229.2)</t>
  </si>
  <si>
    <t>Biopterin (238)</t>
  </si>
  <si>
    <t>Anserine (241)</t>
  </si>
  <si>
    <t>Cystine (241.1)</t>
  </si>
  <si>
    <t>Cytidine (244.2)</t>
  </si>
  <si>
    <t>Uridine (245.2)</t>
  </si>
  <si>
    <t>isovalerylcarnitine (246)</t>
  </si>
  <si>
    <t>8C13-Cystine (249.1)</t>
  </si>
  <si>
    <t>Neopterin (254)</t>
  </si>
  <si>
    <t>11C13-Uridine (256.2)</t>
  </si>
  <si>
    <t>Glycerophosphocholine (258)</t>
  </si>
  <si>
    <t>5-methylcytidine (258.01)</t>
  </si>
  <si>
    <t>Phosphotyrosine (261.99)</t>
  </si>
  <si>
    <t>succinylcarnitine (262)</t>
  </si>
  <si>
    <t>Thiamine (265)</t>
  </si>
  <si>
    <t>2,3-diphosphoglyceric acid (267)</t>
  </si>
  <si>
    <t>Deoxyguanosine (268)</t>
  </si>
  <si>
    <t>Adenosine (268.2)</t>
  </si>
  <si>
    <t>Retinol (269)</t>
  </si>
  <si>
    <t>Inosine (269.2)</t>
  </si>
  <si>
    <t>glutarylcarnitine (276)</t>
  </si>
  <si>
    <t>1-Methyladenosine (282.1)</t>
  </si>
  <si>
    <t>6-Methyladenosine (282.2)</t>
  </si>
  <si>
    <t>Guanosine (284.2)</t>
  </si>
  <si>
    <t>Retinal (285)</t>
  </si>
  <si>
    <t>Argininosuccinate (291)</t>
  </si>
  <si>
    <t>5'-methylthioadenosine (298)</t>
  </si>
  <si>
    <t>N2,N2-Dimethylguanosine (312.2)</t>
  </si>
  <si>
    <t>UMP (325)</t>
  </si>
  <si>
    <t>cAMP (330)</t>
  </si>
  <si>
    <t>GMP (364.1)</t>
  </si>
  <si>
    <t>riboflavin (377)</t>
  </si>
  <si>
    <t>SAH (385)</t>
  </si>
  <si>
    <t>Cholecalciferol (385.01)</t>
  </si>
  <si>
    <t>Ergocalciferol (397)</t>
  </si>
  <si>
    <t>S-adenosylmethionine (SAM) (399)</t>
  </si>
  <si>
    <t>CDP (404)</t>
  </si>
  <si>
    <t>Thiamine pyrophosphate (425)</t>
  </si>
  <si>
    <t>Folic Acid (442)</t>
  </si>
  <si>
    <t>Vitamin K1 (451)</t>
  </si>
  <si>
    <t>biliverdin (583)</t>
  </si>
  <si>
    <t>NAD (664)</t>
  </si>
  <si>
    <t>NADH (666)</t>
  </si>
  <si>
    <t>Methylcobalamin (672.8)</t>
  </si>
  <si>
    <t>Cyanocobalamin (Vitamin B12) (678.4)</t>
  </si>
  <si>
    <t>NADPH (746)</t>
  </si>
  <si>
    <t>thyroxine (777.5)</t>
  </si>
  <si>
    <t>FAD (786)</t>
  </si>
  <si>
    <t>Adenosylcobalamin (790.4)</t>
  </si>
  <si>
    <t>Ubiquinol (866)</t>
  </si>
  <si>
    <t>Malondialdehyde (71)</t>
  </si>
  <si>
    <t>Glycolic acid (75)</t>
  </si>
  <si>
    <t>Pyruvate (87)</t>
  </si>
  <si>
    <t>lactate (88.99)</t>
  </si>
  <si>
    <t>Glyceraldehyde (89.01)</t>
  </si>
  <si>
    <t>3-hydroxypropionic acid (89.02)</t>
  </si>
  <si>
    <t>3C13-Lactate (92)</t>
  </si>
  <si>
    <t>isoValeric Acid /4-oxobutanoate/acetoacetate (101)</t>
  </si>
  <si>
    <t>2-oxobutyrate (101.01)</t>
  </si>
  <si>
    <t>gamma-Aminobutyrate (102)</t>
  </si>
  <si>
    <t>Malonic Acid (102.99)</t>
  </si>
  <si>
    <t>3HBA (103)</t>
  </si>
  <si>
    <t>2-hydroxyisobutyrate (103.01)</t>
  </si>
  <si>
    <t>2-hydroxybutyrate (103.02)</t>
  </si>
  <si>
    <t>Glycerate (105)</t>
  </si>
  <si>
    <t>4C13-3HBA (107)</t>
  </si>
  <si>
    <t>Uracil (111)</t>
  </si>
  <si>
    <t>Fumaric Acid (114.99)</t>
  </si>
  <si>
    <t>Maleic Acid (115)</t>
  </si>
  <si>
    <t>N-AcetylGlycine (115.99)</t>
  </si>
  <si>
    <t>Guanidinoacetate (116)</t>
  </si>
  <si>
    <t>2-Hydroxyisovaleric Acid (116.98)</t>
  </si>
  <si>
    <t>Succinate (116.99)</t>
  </si>
  <si>
    <t>Methylmalonate (117)</t>
  </si>
  <si>
    <t>3-hydroxyisovaleric acid (117.03)</t>
  </si>
  <si>
    <t>Erythrose (119)</t>
  </si>
  <si>
    <t>threitol (121)</t>
  </si>
  <si>
    <t>Nicotinic Acid (122)</t>
  </si>
  <si>
    <t>Picolinic Acid (122.01)</t>
  </si>
  <si>
    <t>Thymine (125)</t>
  </si>
  <si>
    <t>Citraconic Acid (128.99)</t>
  </si>
  <si>
    <t>2-oxo-isocaproic acid (129)</t>
  </si>
  <si>
    <t>Itaconic Acid (129.01)</t>
  </si>
  <si>
    <t>N-Ac-Alanine (130)</t>
  </si>
  <si>
    <t>MethylSuccinate (130.98)</t>
  </si>
  <si>
    <t>D-Leucic Acid (130.99)</t>
  </si>
  <si>
    <t>Glutaric Acid (131)</t>
  </si>
  <si>
    <t>Oxalacetate (131.01)</t>
  </si>
  <si>
    <t>Ethylmalonic acid (131.02)</t>
  </si>
  <si>
    <t>N-Carbamoyl-B-Alanine (131.02)</t>
  </si>
  <si>
    <t>Malate (133)</t>
  </si>
  <si>
    <t>Adenine (134)</t>
  </si>
  <si>
    <t>Allopurinol (134.98)</t>
  </si>
  <si>
    <t>Hypoxanthine (134.99)</t>
  </si>
  <si>
    <t>phenylacetic acid (135)</t>
  </si>
  <si>
    <t>erythronic/threonic acid (135.01)</t>
  </si>
  <si>
    <t>Anthranilic Acid (136)</t>
  </si>
  <si>
    <t>4-hydroxybenzoic acid (137)</t>
  </si>
  <si>
    <t>Acetylphosphate (138.8)</t>
  </si>
  <si>
    <t>o-phosphoethanolamine (140)</t>
  </si>
  <si>
    <t>n-isobutyrylglycine (144)</t>
  </si>
  <si>
    <t>Adipic Acid / 3-methyl glutaric acid (144.98)</t>
  </si>
  <si>
    <t>Alpha-Ketoglutaric Acid (144.99)</t>
  </si>
  <si>
    <t>2-methylglutaric acid (145)</t>
  </si>
  <si>
    <t>Mevalonate (146.99)</t>
  </si>
  <si>
    <t>2-Hydroxyglutarate (147)</t>
  </si>
  <si>
    <t>Citramalic Acid (147.01)</t>
  </si>
  <si>
    <t>L-tartaric acid (148.98)</t>
  </si>
  <si>
    <t>xylose (148.99)</t>
  </si>
  <si>
    <t>alpha-ketophenylacetic acid (149)</t>
  </si>
  <si>
    <t>hydrocinnamic acid (149.01)</t>
  </si>
  <si>
    <t>Oxypurinol (150.98)</t>
  </si>
  <si>
    <t>Xanthine (150.99)</t>
  </si>
  <si>
    <t>2-hydroxyphenylacetate (151)</t>
  </si>
  <si>
    <t>L-mandelic acid (151.01)</t>
  </si>
  <si>
    <t>arabitol/xylitol (151.02)</t>
  </si>
  <si>
    <t>3/4-hydroxyphenylacetic acid (151.03)</t>
  </si>
  <si>
    <t>3-Hydroxyanthranilic Acid (151.99)</t>
  </si>
  <si>
    <t>Dopamine (152)</t>
  </si>
  <si>
    <t>2N15-Xanthine (152.99)</t>
  </si>
  <si>
    <t>3-sulfinoanaline (152.99)</t>
  </si>
  <si>
    <t>2,3-dihydroxybenzoic acid (153)</t>
  </si>
  <si>
    <t>gentisate (153.01)</t>
  </si>
  <si>
    <t>Orotate (155)</t>
  </si>
  <si>
    <t>Allantoin (157)</t>
  </si>
  <si>
    <t>n-isovalerylglycine (158)</t>
  </si>
  <si>
    <t>2-Aminoadipate (159.99)</t>
  </si>
  <si>
    <t>indole-3-carboxylic acid (160)</t>
  </si>
  <si>
    <t>Indole-2-carboxylic acid (160.01)</t>
  </si>
  <si>
    <t>3-methyl-3-hydroxyglutaric acid (161)</t>
  </si>
  <si>
    <t>PPA (162.99)</t>
  </si>
  <si>
    <t>3-hydroxycinnaminic acid (163)</t>
  </si>
  <si>
    <t>p-coumaric acid (163.01)</t>
  </si>
  <si>
    <t>xylonate (164.99)</t>
  </si>
  <si>
    <t>phenyllactic acid (165)</t>
  </si>
  <si>
    <t>3-(4-hydroxyphenyl)propionate (165.01)</t>
  </si>
  <si>
    <t>Quinolinic Acid (166)</t>
  </si>
  <si>
    <t>PEP (166.99)</t>
  </si>
  <si>
    <t>Homogentisate (167)</t>
  </si>
  <si>
    <t>Urate (167.01)</t>
  </si>
  <si>
    <t>DHAP (168.99)</t>
  </si>
  <si>
    <t>D-GA3P (169)</t>
  </si>
  <si>
    <t>2N15-Urate (169.01)</t>
  </si>
  <si>
    <t>Glycerol-3-P (171)</t>
  </si>
  <si>
    <t>trans-Aconitate (172.98)</t>
  </si>
  <si>
    <t>Shikimic Acid (173)</t>
  </si>
  <si>
    <t>cis-aconitate (173.01)</t>
  </si>
  <si>
    <t>Suberic acid (173.02)</t>
  </si>
  <si>
    <t>Indole-3-Acetic Acid (173.99)</t>
  </si>
  <si>
    <t>Citrulline (174)</t>
  </si>
  <si>
    <t>N-Acetyl-Aspartate (naa) (174.01)</t>
  </si>
  <si>
    <t>Ascorbic Acid (Vit. C) (174.99)</t>
  </si>
  <si>
    <t>2-isopropylmalic acid (174.99)</t>
  </si>
  <si>
    <t>1C13-Citrulline (175)</t>
  </si>
  <si>
    <t>3-isopropylmalate (175.01)</t>
  </si>
  <si>
    <t>n-formylmethionine (176)</t>
  </si>
  <si>
    <t>Hippuric Acid (178)</t>
  </si>
  <si>
    <t>Inositol (178.97)</t>
  </si>
  <si>
    <t>Glucose (178.98)</t>
  </si>
  <si>
    <t>Mannose (179)</t>
  </si>
  <si>
    <t>Fructose (179.01)</t>
  </si>
  <si>
    <t>OH-Phenylpyruvate (179.02)</t>
  </si>
  <si>
    <t>Theophylline (179.03)</t>
  </si>
  <si>
    <t>Sorbitol (180.99)</t>
  </si>
  <si>
    <t>Homovanilate (181)</t>
  </si>
  <si>
    <t>mannitol (181.01)</t>
  </si>
  <si>
    <t>4-Pyridoxic acid (182.1)</t>
  </si>
  <si>
    <t>phosphoserine (184)</t>
  </si>
  <si>
    <t>13C-Glucose (184.99)</t>
  </si>
  <si>
    <t>2/3-Phosphoglyceric Acid (185)</t>
  </si>
  <si>
    <t>Azelaic Acid (187)</t>
  </si>
  <si>
    <t>N-Ac-L-Glutamine (187.01)</t>
  </si>
  <si>
    <t>Kynurenic Acid (187.99)</t>
  </si>
  <si>
    <t>N-Ac-Glutamate (188)</t>
  </si>
  <si>
    <t>indole-3-propionate (188.01)</t>
  </si>
  <si>
    <t>5-Hydroxyl-Indole-3-Acetic Acid (189.99)</t>
  </si>
  <si>
    <t>N-Ac-Methionine (190)</t>
  </si>
  <si>
    <t>Citric Acid (190.84)</t>
  </si>
  <si>
    <t>Glucoronate (193)</t>
  </si>
  <si>
    <t>4-hydroxy-3-nitrophenylacetate (196)</t>
  </si>
  <si>
    <t>vanilmandelic acid (197)</t>
  </si>
  <si>
    <t>Erythrose-4-phosphate (199)</t>
  </si>
  <si>
    <t>Cysteine-S-sulfate (200)</t>
  </si>
  <si>
    <t>IndolePyruvate (202.1)</t>
  </si>
  <si>
    <t>Xanthurenic Acid (204.1)</t>
  </si>
  <si>
    <t>Indole-3-Lactate (204.11)</t>
  </si>
  <si>
    <t>N-Ac-Phenylalanine (206)</t>
  </si>
  <si>
    <t>3-Indoxyl Sulfate (212.1)</t>
  </si>
  <si>
    <t>Pentothenate (218.1)</t>
  </si>
  <si>
    <t>Cystathionine (221.1)</t>
  </si>
  <si>
    <t>N-Ac-Tyrosine (222)</t>
  </si>
  <si>
    <t>4C13-Pentothenate (222.1)</t>
  </si>
  <si>
    <t>Myristic Acid (227)</t>
  </si>
  <si>
    <t>Ribose-5-P (229)</t>
  </si>
  <si>
    <t>Ribulose 5-phosphate (229.01)</t>
  </si>
  <si>
    <t>Melatonin (231.1)</t>
  </si>
  <si>
    <t>Tetrahydrobiopterin (240)</t>
  </si>
  <si>
    <t>Thymidine (240.9)</t>
  </si>
  <si>
    <t>pseudouridine (243)</t>
  </si>
  <si>
    <t>Biotin (243.1)</t>
  </si>
  <si>
    <t>N-Ac-Tryptophan (245)</t>
  </si>
  <si>
    <t>Pyridoxal-5-P (246)</t>
  </si>
  <si>
    <t>Palmitic Acid (255)</t>
  </si>
  <si>
    <t>5-methyluridine (256.99)</t>
  </si>
  <si>
    <t>5-hydroxymethyl-2'-deoxyuridine (257)</t>
  </si>
  <si>
    <t>Glucosamine-6-phosphate (258)</t>
  </si>
  <si>
    <t>G6P (259)</t>
  </si>
  <si>
    <t>G1P/F1P/F6P (259)</t>
  </si>
  <si>
    <t>phenylacetylglutamine (263)</t>
  </si>
  <si>
    <t>MOPEG Sulfate (263.01)</t>
  </si>
  <si>
    <t>Margaric Acid (269.1)</t>
  </si>
  <si>
    <t>6-phosphogluconic acid (275)</t>
  </si>
  <si>
    <t>Linolenic Acid (277.1)</t>
  </si>
  <si>
    <t>Linoleic Acid (279.063)</t>
  </si>
  <si>
    <t>Xanthosine (283.1)</t>
  </si>
  <si>
    <t>Sedoheptulose 7-phosphate (289)</t>
  </si>
  <si>
    <t>Retinoic acid (299)</t>
  </si>
  <si>
    <t>N-Acetyl-aspartyl-glutamate (naag) (303)</t>
  </si>
  <si>
    <t>Arachidonate (303.3)</t>
  </si>
  <si>
    <t>DCMP (306)</t>
  </si>
  <si>
    <t>Reduced glutathione (306.3)</t>
  </si>
  <si>
    <t>DUMP (307)</t>
  </si>
  <si>
    <t>N-Acetylneuraminate (308.1)</t>
  </si>
  <si>
    <t>Geranyl Pyrophosphate (313.1)</t>
  </si>
  <si>
    <t>DTMP (321.1)</t>
  </si>
  <si>
    <t>CMP (322)</t>
  </si>
  <si>
    <t>F16BP/F26BP/G16BP (339)</t>
  </si>
  <si>
    <t>Lactose/Trehalose (341)</t>
  </si>
  <si>
    <t>Sucrose (341.01)</t>
  </si>
  <si>
    <t>cGMP (344)</t>
  </si>
  <si>
    <t>Gibberellin (345.2)</t>
  </si>
  <si>
    <t>AMP (346.1)</t>
  </si>
  <si>
    <t>IMP (347.1)</t>
  </si>
  <si>
    <t>PGE (351.2)</t>
  </si>
  <si>
    <t>cortisol (361)</t>
  </si>
  <si>
    <t>DCDP (386)</t>
  </si>
  <si>
    <t>PRPP (389)</t>
  </si>
  <si>
    <t>deoxycholic acid (391)</t>
  </si>
  <si>
    <t>Chenodeoxycholate (391.01)</t>
  </si>
  <si>
    <t>UDP (403)</t>
  </si>
  <si>
    <t>beta-muricholic acid (407)</t>
  </si>
  <si>
    <t>cholic acid (407.01)</t>
  </si>
  <si>
    <t>gamma-tocopherol (415)</t>
  </si>
  <si>
    <t>ADP (426)</t>
  </si>
  <si>
    <t>alpha-tocopherol (429)</t>
  </si>
  <si>
    <t>GDP (442)</t>
  </si>
  <si>
    <t>Glycochenodeoxycholate (448.3)</t>
  </si>
  <si>
    <t>Adenylosuccinate (462.1)</t>
  </si>
  <si>
    <t>Glycocholate (464.3)</t>
  </si>
  <si>
    <t>Cholesteryl sulfate (465)</t>
  </si>
  <si>
    <t>dCTP (466)</t>
  </si>
  <si>
    <t>DUTP (467)</t>
  </si>
  <si>
    <t>TTP (481)</t>
  </si>
  <si>
    <t>CTP (482)</t>
  </si>
  <si>
    <t>ATP (505.9)</t>
  </si>
  <si>
    <t>Phosphoadenosine phosphosulfate (506)</t>
  </si>
  <si>
    <t>Tauro-alpha/beta-muricholic acid (514)</t>
  </si>
  <si>
    <t>Taurocholate (514.5)</t>
  </si>
  <si>
    <t>GTP (522)</t>
  </si>
  <si>
    <t>UDP-Glucose (565)</t>
  </si>
  <si>
    <t>UDP-GlcNAc (606)</t>
  </si>
  <si>
    <t>Oxidized glutathione (611.2)</t>
  </si>
  <si>
    <t>NADP (743)</t>
  </si>
  <si>
    <t>NADH (663.9)</t>
  </si>
  <si>
    <t>Negative</t>
  </si>
  <si>
    <t>Ionization Mode</t>
  </si>
  <si>
    <t>Positive</t>
  </si>
  <si>
    <t>Index</t>
  </si>
  <si>
    <t>Metabolite</t>
  </si>
  <si>
    <t>KEGG ID</t>
  </si>
  <si>
    <t>HMDB ID</t>
  </si>
  <si>
    <t>PubChem</t>
  </si>
  <si>
    <t>CAS</t>
  </si>
  <si>
    <t>METABOLIC PATHWAY</t>
  </si>
  <si>
    <t>Trimethylamine (TMA)</t>
  </si>
  <si>
    <t>C00565</t>
  </si>
  <si>
    <t>HMDB00906</t>
  </si>
  <si>
    <t>75-50-3</t>
  </si>
  <si>
    <t>Microbial metabolism</t>
  </si>
  <si>
    <t>Ethanolamine</t>
  </si>
  <si>
    <t>C00189</t>
  </si>
  <si>
    <t>HMDB00149</t>
  </si>
  <si>
    <t>141-43-5</t>
  </si>
  <si>
    <t>Glycerophospholipid modification/metabolism</t>
  </si>
  <si>
    <t>Aminoacetone</t>
  </si>
  <si>
    <t>C01888</t>
  </si>
  <si>
    <t>HMDB02134</t>
  </si>
  <si>
    <t>298-08-8</t>
  </si>
  <si>
    <t>Amino acids metabolism/Gly, Ser, Thr</t>
  </si>
  <si>
    <t>1-methylguanidine</t>
  </si>
  <si>
    <t>C02294</t>
  </si>
  <si>
    <t>HMDB01522</t>
  </si>
  <si>
    <t>471-29-4</t>
  </si>
  <si>
    <t>Amino acid metabolism/Arg</t>
  </si>
  <si>
    <t xml:space="preserve">Glycine (Gly) </t>
  </si>
  <si>
    <t>C00037</t>
  </si>
  <si>
    <t>HMDB00123</t>
  </si>
  <si>
    <t>56-40-6</t>
  </si>
  <si>
    <t>Amino Acid</t>
  </si>
  <si>
    <t>Trimethylamine-N-oxide (TMAO)</t>
  </si>
  <si>
    <t>C01104</t>
  </si>
  <si>
    <t>HMDB00925</t>
  </si>
  <si>
    <t>1184-78-7</t>
  </si>
  <si>
    <t>Gut flora metabolism / Redox</t>
  </si>
  <si>
    <t>Putrescine</t>
  </si>
  <si>
    <t>C00134</t>
  </si>
  <si>
    <t>HMDB01414</t>
  </si>
  <si>
    <t>110-60-1</t>
  </si>
  <si>
    <t xml:space="preserve">Polyamine metabolism </t>
  </si>
  <si>
    <t>beta-Alanine</t>
  </si>
  <si>
    <t>C00099</t>
  </si>
  <si>
    <t>HMDB00056</t>
  </si>
  <si>
    <t>107-95-9</t>
  </si>
  <si>
    <t>Beta Amino Acid</t>
  </si>
  <si>
    <t>Alanine (Ala)</t>
  </si>
  <si>
    <t>C00041</t>
  </si>
  <si>
    <t>HMDB00161</t>
  </si>
  <si>
    <t>56-41-7</t>
  </si>
  <si>
    <t xml:space="preserve">Sarcosine </t>
  </si>
  <si>
    <t>C00213 </t>
  </si>
  <si>
    <t xml:space="preserve">HMDB00271 </t>
  </si>
  <si>
    <t>107-97-1</t>
  </si>
  <si>
    <t xml:space="preserve">Amino Acid </t>
  </si>
  <si>
    <t>Betaine Aldehyde</t>
  </si>
  <si>
    <t>C00576</t>
  </si>
  <si>
    <t>HMDB01252</t>
  </si>
  <si>
    <t>7418-61-3</t>
  </si>
  <si>
    <t>Cadaverine</t>
  </si>
  <si>
    <t>C01672</t>
  </si>
  <si>
    <t>HMDB02322</t>
  </si>
  <si>
    <t>462-94-2</t>
  </si>
  <si>
    <t xml:space="preserve">3-Aminoisobutyrate </t>
  </si>
  <si>
    <t>C03284</t>
    <phoneticPr fontId="0" type="noConversion"/>
  </si>
  <si>
    <t>HMDB03911</t>
  </si>
  <si>
    <t>144-90-1</t>
  </si>
  <si>
    <t>Amino acids metabolism/Ile, Leu, Val</t>
  </si>
  <si>
    <t xml:space="preserve">Choline </t>
  </si>
  <si>
    <t>C00114</t>
  </si>
  <si>
    <t>HMDB00097</t>
  </si>
  <si>
    <t>62-49-7</t>
  </si>
  <si>
    <t>Vitamins</t>
  </si>
  <si>
    <t xml:space="preserve">Dimethylglycine </t>
  </si>
  <si>
    <t>C01026</t>
  </si>
  <si>
    <t>HMDB00092</t>
  </si>
  <si>
    <t>1118-68-9</t>
  </si>
  <si>
    <t>L-2-aminobutyric acid</t>
  </si>
  <si>
    <t>C02356</t>
  </si>
  <si>
    <t>HMDB00452</t>
  </si>
  <si>
    <t>1492-24-6</t>
  </si>
  <si>
    <t>Amino acid metabolism/Met, Ser, Thr</t>
  </si>
  <si>
    <t>2-aminoisobutyric acid</t>
  </si>
  <si>
    <t>C03665</t>
  </si>
  <si>
    <t>HMDB01906</t>
  </si>
  <si>
    <t>62-57-7</t>
  </si>
  <si>
    <t>Nucleotide/Pyrimidine metabolism</t>
  </si>
  <si>
    <t>Serine (Ser)</t>
  </si>
  <si>
    <t>C00065</t>
  </si>
  <si>
    <t>HMDB00187</t>
  </si>
  <si>
    <t>56-45-1</t>
  </si>
  <si>
    <t>Hypotaurine</t>
  </si>
  <si>
    <t>C00519</t>
  </si>
  <si>
    <t>HMDB00965</t>
  </si>
  <si>
    <t>300-84-5</t>
  </si>
  <si>
    <t xml:space="preserve">Amino acids metabolism/Sulfur metabolism </t>
  </si>
  <si>
    <t>Cytosine (Cyt)</t>
  </si>
  <si>
    <t>C00380</t>
  </si>
  <si>
    <t>HMDB00630</t>
  </si>
  <si>
    <t>71-30-7</t>
  </si>
  <si>
    <t>Nucleotide</t>
  </si>
  <si>
    <t xml:space="preserve">Histamine </t>
  </si>
  <si>
    <t>C00388</t>
  </si>
  <si>
    <t>HMDB00870</t>
  </si>
  <si>
    <t>51-45-6</t>
  </si>
  <si>
    <t xml:space="preserve">Creatinine </t>
  </si>
  <si>
    <t>C00791</t>
    <phoneticPr fontId="0" type="noConversion"/>
  </si>
  <si>
    <t>HMDB00562</t>
  </si>
  <si>
    <t>60-27-5</t>
  </si>
  <si>
    <t>Amino acids metabolism/Arg, Gly</t>
  </si>
  <si>
    <t>5,6-dihydrouracil</t>
  </si>
  <si>
    <t>C00429</t>
  </si>
  <si>
    <t>HMDB00076</t>
  </si>
  <si>
    <t>504-07-4</t>
  </si>
  <si>
    <t xml:space="preserve"> Nucleotide/Pyrimidine metabolism</t>
  </si>
  <si>
    <t>Proline (Pro)</t>
  </si>
  <si>
    <t>C00148</t>
  </si>
  <si>
    <t>HMDB00162</t>
  </si>
  <si>
    <t>147-85-3</t>
  </si>
  <si>
    <t>5-Aminovalerate</t>
  </si>
  <si>
    <t>C00431</t>
  </si>
  <si>
    <t>HMDB03355</t>
  </si>
  <si>
    <t>660-88-8</t>
  </si>
  <si>
    <t xml:space="preserve">Betaine </t>
  </si>
  <si>
    <t>C00719</t>
  </si>
  <si>
    <t>HMDB00043</t>
  </si>
  <si>
    <t>107-43-7</t>
  </si>
  <si>
    <t xml:space="preserve">Valine (Val) </t>
  </si>
  <si>
    <t>C00183</t>
  </si>
  <si>
    <t>HMDB00883</t>
  </si>
  <si>
    <t>72-18-4</t>
  </si>
  <si>
    <t>Indole</t>
  </si>
  <si>
    <t>C00463</t>
  </si>
  <si>
    <t>HMDB00738</t>
  </si>
  <si>
    <t>120-72-9</t>
  </si>
  <si>
    <t>Amino acids metabolism/Phe, Tyr, Trp</t>
  </si>
  <si>
    <t>Threonine (Thr)</t>
  </si>
  <si>
    <t>C00188</t>
  </si>
  <si>
    <t>HMDB00167</t>
  </si>
  <si>
    <t>72-19-5</t>
  </si>
  <si>
    <t>Cysteine (Cys)</t>
  </si>
  <si>
    <t>C00097</t>
  </si>
  <si>
    <t>HMDB00574</t>
  </si>
  <si>
    <t>52-90-4</t>
  </si>
  <si>
    <t xml:space="preserve">Niacinamide </t>
  </si>
  <si>
    <t>C00153</t>
  </si>
  <si>
    <t>HMDB01406</t>
  </si>
  <si>
    <t>98-92-0</t>
  </si>
  <si>
    <t>Taurine (Tau)</t>
  </si>
  <si>
    <t>C00245</t>
  </si>
  <si>
    <t>HMDB00251</t>
  </si>
  <si>
    <t>107-35-7</t>
  </si>
  <si>
    <t xml:space="preserve">1-Methylhistamine </t>
  </si>
  <si>
    <t>C05127</t>
    <phoneticPr fontId="0" type="noConversion"/>
  </si>
  <si>
    <t>HMDB00898</t>
  </si>
  <si>
    <t>501-75-7</t>
  </si>
  <si>
    <t>Amino acid metabolism/His</t>
  </si>
  <si>
    <t>Imidazoleacetic acid</t>
  </si>
  <si>
    <t>C02835</t>
  </si>
  <si>
    <t>HMDB02024</t>
  </si>
  <si>
    <t>645-65-8</t>
  </si>
  <si>
    <t>Amino acids metabolism/His</t>
  </si>
  <si>
    <t>5,6-dihydrothymine</t>
  </si>
  <si>
    <t>C00906</t>
  </si>
  <si>
    <t>HMDB00079</t>
  </si>
  <si>
    <t>696-04-8</t>
  </si>
  <si>
    <t xml:space="preserve">Pyroglutamic Acid </t>
  </si>
  <si>
    <t>C01879</t>
  </si>
  <si>
    <t>HMDB00267</t>
  </si>
  <si>
    <t>98-79-3</t>
  </si>
  <si>
    <t>Amino acids/Glu</t>
  </si>
  <si>
    <t>Pipecolate</t>
  </si>
  <si>
    <t>C00408</t>
  </si>
  <si>
    <t>HMDB00070</t>
  </si>
  <si>
    <t>3105-95-1</t>
  </si>
  <si>
    <t>Agmatine</t>
  </si>
  <si>
    <t>C00179</t>
  </si>
  <si>
    <t>HMDB01432</t>
  </si>
  <si>
    <t>2482-00-0</t>
  </si>
  <si>
    <t>N-acetylputrescine</t>
  </si>
  <si>
    <t>C02714</t>
  </si>
  <si>
    <t>HMDB02064</t>
  </si>
  <si>
    <t>18233-70-0</t>
  </si>
  <si>
    <t xml:space="preserve">Creatine </t>
  </si>
  <si>
    <t>C00300</t>
  </si>
  <si>
    <t>HMDB00064</t>
  </si>
  <si>
    <t>57-00-1</t>
  </si>
  <si>
    <t>Hydroxyproline</t>
  </si>
  <si>
    <t>C01015</t>
  </si>
  <si>
    <t>HMDB00725</t>
  </si>
  <si>
    <t>51-35-4</t>
  </si>
  <si>
    <t>Amino acid metabolism/Pro</t>
  </si>
  <si>
    <t>Aminolevulinate</t>
  </si>
  <si>
    <t>C00430</t>
  </si>
  <si>
    <t>HMDB01149</t>
  </si>
  <si>
    <t>106-60-5</t>
  </si>
  <si>
    <t>D-Norleucine</t>
  </si>
  <si>
    <t>327-56-0</t>
  </si>
  <si>
    <t>Unnatural Amino acid</t>
  </si>
  <si>
    <t>Leucine (Leu)</t>
  </si>
  <si>
    <t>C00123</t>
  </si>
  <si>
    <t>HMDB00687</t>
  </si>
  <si>
    <t>61-90-5</t>
  </si>
  <si>
    <t>Amino acid</t>
  </si>
  <si>
    <t>allo-isoleucine</t>
  </si>
  <si>
    <t>C21096</t>
  </si>
  <si>
    <t>HMDB00557</t>
  </si>
  <si>
    <t>1509-34-8</t>
  </si>
  <si>
    <t>Isoleucine derivative</t>
  </si>
  <si>
    <r>
      <rPr>
        <sz val="11"/>
        <rFont val="Calibri"/>
        <family val="2"/>
      </rPr>
      <t>iso</t>
    </r>
    <r>
      <rPr>
        <sz val="11"/>
        <rFont val="Calibri"/>
        <family val="2"/>
        <scheme val="minor"/>
      </rPr>
      <t>Leucine (</t>
    </r>
    <r>
      <rPr>
        <sz val="11"/>
        <rFont val="Calibri"/>
        <family val="2"/>
      </rPr>
      <t>iso</t>
    </r>
    <r>
      <rPr>
        <sz val="11"/>
        <rFont val="Calibri"/>
        <family val="2"/>
        <scheme val="minor"/>
      </rPr>
      <t xml:space="preserve">Leu) </t>
    </r>
  </si>
  <si>
    <t>C00407</t>
  </si>
  <si>
    <t>HMDB00172</t>
  </si>
  <si>
    <t>73-32-5</t>
  </si>
  <si>
    <t xml:space="preserve">Ornithine </t>
  </si>
  <si>
    <t>C01602</t>
  </si>
  <si>
    <t>HMDB03374</t>
  </si>
  <si>
    <t>3184-13-2</t>
  </si>
  <si>
    <t>Urea cycle</t>
  </si>
  <si>
    <t>Asparagine (Asp)</t>
  </si>
  <si>
    <t>C00152</t>
  </si>
  <si>
    <t>HMDB00168</t>
  </si>
  <si>
    <t>70-47-3</t>
  </si>
  <si>
    <t xml:space="preserve">Aspartic Acid </t>
  </si>
  <si>
    <t>C00049</t>
  </si>
  <si>
    <t>HMDB00191</t>
  </si>
  <si>
    <t>56-84-8</t>
  </si>
  <si>
    <t xml:space="preserve">Homocysteine </t>
  </si>
  <si>
    <t>C00155</t>
    <phoneticPr fontId="0" type="noConversion"/>
  </si>
  <si>
    <t>HMDB00742</t>
  </si>
  <si>
    <t>454-29-5</t>
  </si>
  <si>
    <t>Amino acid metabolism/Cys, Met</t>
  </si>
  <si>
    <t>S-methyl-L-cysteine</t>
  </si>
  <si>
    <t>HMDB02108</t>
  </si>
  <si>
    <t>1187-84-4</t>
  </si>
  <si>
    <t>Amino acid metabolism/Cys</t>
  </si>
  <si>
    <t>1-methylnicotinamide</t>
  </si>
  <si>
    <t>C02918</t>
  </si>
  <si>
    <t>HMDB00699</t>
  </si>
  <si>
    <t>3106-60-3</t>
  </si>
  <si>
    <t xml:space="preserve">  Nicotinate and nicotinamide metabolism </t>
    <phoneticPr fontId="0" type="noConversion"/>
  </si>
  <si>
    <t>Tyramine</t>
  </si>
  <si>
    <t>C00483</t>
  </si>
  <si>
    <t>HMDB00306</t>
  </si>
  <si>
    <t>51-67-2</t>
  </si>
  <si>
    <t>4-aminobenzoic acid</t>
  </si>
  <si>
    <t>C00568</t>
  </si>
  <si>
    <t>HMDB01392</t>
  </si>
  <si>
    <t>150-13-0</t>
  </si>
  <si>
    <t>Benzoate degradation</t>
  </si>
  <si>
    <t>Trigonelline</t>
  </si>
  <si>
    <t>C01004</t>
  </si>
  <si>
    <t>HMDB00875</t>
  </si>
  <si>
    <t>535-83-1</t>
  </si>
  <si>
    <t>Nicotinate and nicotinamide metabolism</t>
  </si>
  <si>
    <t>1-methylimidazole acetate</t>
  </si>
  <si>
    <t>C05828</t>
  </si>
  <si>
    <t>HMDB02820</t>
  </si>
  <si>
    <t>2625-49-2</t>
  </si>
  <si>
    <t>1-Methylimidazoleacetic acid</t>
  </si>
  <si>
    <t>Imidazole propionate</t>
  </si>
  <si>
    <t>C20522</t>
  </si>
  <si>
    <t>HMDB02271</t>
  </si>
  <si>
    <t>1074-59-5</t>
  </si>
  <si>
    <t>Spermidine</t>
  </si>
  <si>
    <t>C00315</t>
  </si>
  <si>
    <t>HMDB01257</t>
  </si>
  <si>
    <t>124-20-9</t>
  </si>
  <si>
    <t>4-guanidinobutanoate</t>
  </si>
  <si>
    <t>C01035</t>
  </si>
  <si>
    <t>HMDB03464</t>
  </si>
  <si>
    <t>463-00-3</t>
  </si>
  <si>
    <t xml:space="preserve">Acetylcholine </t>
  </si>
  <si>
    <t>C01996</t>
    <phoneticPr fontId="0" type="noConversion"/>
  </si>
  <si>
    <t>HMDB00895</t>
  </si>
  <si>
    <t>60-32-1</t>
  </si>
  <si>
    <t>Lipids/phospholipids, ligand</t>
  </si>
  <si>
    <t>Glutamine (Glu)</t>
  </si>
  <si>
    <t>C00303</t>
  </si>
  <si>
    <t>HMDB00641</t>
  </si>
  <si>
    <t>56-85-9</t>
  </si>
  <si>
    <t>Lysine (Lys)</t>
  </si>
  <si>
    <t>C00047</t>
  </si>
  <si>
    <t>HMDB00182</t>
  </si>
  <si>
    <t>56-87-1</t>
  </si>
  <si>
    <t>Deoxycarnitine</t>
  </si>
  <si>
    <t>C01181</t>
  </si>
  <si>
    <t>HMDB01161</t>
  </si>
  <si>
    <t>6249-56-5</t>
  </si>
  <si>
    <t>Glutamic acid (Glu A)</t>
  </si>
  <si>
    <t>C00025</t>
  </si>
  <si>
    <t>HMDB03339</t>
  </si>
  <si>
    <t>56-86-0</t>
  </si>
  <si>
    <t>Methionine (Met)</t>
  </si>
  <si>
    <t>C01733</t>
  </si>
  <si>
    <t>HMDB00696</t>
  </si>
  <si>
    <t>63-68-3</t>
  </si>
  <si>
    <t>Guanine</t>
  </si>
  <si>
    <t>C00242</t>
  </si>
  <si>
    <t>HMDB00132</t>
  </si>
  <si>
    <t>73-40-5</t>
  </si>
  <si>
    <t>Nucleotide/Purine metabolism</t>
  </si>
  <si>
    <t>Cystamine</t>
  </si>
  <si>
    <t xml:space="preserve">51-85-4 </t>
  </si>
  <si>
    <t>Amino acids metabolism/Cys</t>
  </si>
  <si>
    <t>Histidine (His)</t>
  </si>
  <si>
    <t>C00768</t>
  </si>
  <si>
    <t>HMDB00177</t>
  </si>
  <si>
    <t>5934-29-2</t>
  </si>
  <si>
    <t>Serotonin</t>
  </si>
  <si>
    <t>C00780</t>
  </si>
  <si>
    <t>HMDB00259</t>
  </si>
  <si>
    <t>50-67-9</t>
  </si>
  <si>
    <t>Amino acid metabolism/Trp</t>
  </si>
  <si>
    <t>Tryptamine</t>
  </si>
  <si>
    <t>C00398</t>
  </si>
  <si>
    <t>HMDB00303</t>
  </si>
  <si>
    <t>61-54-1</t>
  </si>
  <si>
    <t xml:space="preserve">Carnitine </t>
  </si>
  <si>
    <t>C00487</t>
  </si>
  <si>
    <t>HMDB00062</t>
  </si>
  <si>
    <t>541-15-1</t>
  </si>
  <si>
    <t>Amino acids metabolism/Lys</t>
  </si>
  <si>
    <t xml:space="preserve">Phenylalanine </t>
  </si>
  <si>
    <t>C02057</t>
  </si>
  <si>
    <t>HMDB00159</t>
  </si>
  <si>
    <t>63-91-2</t>
  </si>
  <si>
    <t>Methionine sulfoxide</t>
  </si>
  <si>
    <t>HMDB02005</t>
  </si>
  <si>
    <t>62697-73-8</t>
  </si>
  <si>
    <t>Methionine oxidative stress product</t>
  </si>
  <si>
    <t xml:space="preserve">Epinephrine </t>
  </si>
  <si>
    <t>C00788</t>
  </si>
  <si>
    <t>HMDB00068</t>
  </si>
  <si>
    <t>51-43-4</t>
  </si>
  <si>
    <t>Amino Acid metabolism/Tyr,ligand</t>
  </si>
  <si>
    <t>7-methylguanine</t>
  </si>
  <si>
    <t>C02242</t>
  </si>
  <si>
    <t>HMDB00897</t>
  </si>
  <si>
    <t>578-76-7</t>
  </si>
  <si>
    <t>Methylated nucleoside</t>
  </si>
  <si>
    <t>Normetanephrine</t>
  </si>
  <si>
    <t>C05589</t>
  </si>
  <si>
    <t>HMDB00819</t>
  </si>
  <si>
    <t>97-31-4</t>
  </si>
  <si>
    <t>Taurocyamine</t>
  </si>
  <si>
    <t>C01959</t>
  </si>
  <si>
    <t>HMDB03584</t>
  </si>
  <si>
    <t>543-18-0</t>
  </si>
  <si>
    <t>Pyridoxamine (Vitamin B6)</t>
  </si>
  <si>
    <t>C00534</t>
  </si>
  <si>
    <t>HMDB01431</t>
  </si>
  <si>
    <t>85-87-0</t>
  </si>
  <si>
    <t xml:space="preserve">1/3-Methylhistidine </t>
  </si>
  <si>
    <t>C01152</t>
  </si>
  <si>
    <t>HMDB00001</t>
  </si>
  <si>
    <t>368-16-1</t>
  </si>
  <si>
    <t>Norepinephrine</t>
  </si>
  <si>
    <t>C00547</t>
  </si>
  <si>
    <t>HMDB00216</t>
  </si>
  <si>
    <t>51-41-2</t>
  </si>
  <si>
    <t>Amino Acid metabolism/Trp</t>
  </si>
  <si>
    <t>n-glycylproline</t>
  </si>
  <si>
    <t>HMDB00721</t>
  </si>
  <si>
    <t>704-15-4</t>
  </si>
  <si>
    <t>Collagen degradation</t>
  </si>
  <si>
    <t xml:space="preserve">Arginine </t>
  </si>
  <si>
    <t>C00062</t>
  </si>
  <si>
    <t>HMDB00517</t>
  </si>
  <si>
    <t>1119-34-2</t>
  </si>
  <si>
    <t>N-acetyl-L-ornithine</t>
  </si>
  <si>
    <t>C00437</t>
  </si>
  <si>
    <t>HMDB03357</t>
  </si>
  <si>
    <t>Acetylated amino acid/Orn</t>
  </si>
  <si>
    <t>Cotinine</t>
  </si>
  <si>
    <t>HMDB01046</t>
  </si>
  <si>
    <t>486-56-6</t>
  </si>
  <si>
    <t>Nicotine Metabolism</t>
  </si>
  <si>
    <t>CysteinylGlycine (Cys-Gly)</t>
  </si>
  <si>
    <t>C01419</t>
  </si>
  <si>
    <t>HMDB28775</t>
  </si>
  <si>
    <t>19246-18-5</t>
  </si>
  <si>
    <t>Amino acids degradation</t>
  </si>
  <si>
    <t>Gluconolactone</t>
  </si>
  <si>
    <t>C00198</t>
  </si>
  <si>
    <t>HMDB00150</t>
  </si>
  <si>
    <t>90-80-2</t>
  </si>
  <si>
    <t>Sugars</t>
  </si>
  <si>
    <t xml:space="preserve">Glucosamine </t>
  </si>
  <si>
    <t>C00329</t>
  </si>
  <si>
    <t>HMDB06479</t>
  </si>
  <si>
    <t>3416-24-8</t>
  </si>
  <si>
    <t>Amino sugar and nucleotide sugar metabolism</t>
  </si>
  <si>
    <t>Theobromine</t>
  </si>
  <si>
    <t>C07480</t>
  </si>
  <si>
    <t>HMDB02825</t>
  </si>
  <si>
    <t>83-67-0</t>
  </si>
  <si>
    <t>Caffeine metabolism/Cocoa biomarker</t>
  </si>
  <si>
    <t>1,7-dimethylxanthine</t>
  </si>
  <si>
    <t>C13747</t>
  </si>
  <si>
    <t>HMDB01860</t>
  </si>
  <si>
    <t>611-56-6</t>
  </si>
  <si>
    <t>Caffeine Metabolism</t>
  </si>
  <si>
    <t>Tyrosine (Tyr)</t>
  </si>
  <si>
    <t>C00082</t>
  </si>
  <si>
    <t>HMDB00158</t>
  </si>
  <si>
    <t>60-18-4</t>
  </si>
  <si>
    <t>Se-methylselenocysteine</t>
  </si>
  <si>
    <t>C05689</t>
  </si>
  <si>
    <t>HMDB04113</t>
  </si>
  <si>
    <t>26046-90-2</t>
  </si>
  <si>
    <t>Selenium amino acids</t>
  </si>
  <si>
    <t>Phosphorylcholine</t>
  </si>
  <si>
    <t>C00588</t>
  </si>
  <si>
    <t>HMDB01565</t>
  </si>
  <si>
    <t>Fatty acid metabolism</t>
  </si>
  <si>
    <t>N6-acetyl-L-lysine</t>
  </si>
  <si>
    <t>C02727</t>
  </si>
  <si>
    <t>HMDB00206</t>
  </si>
  <si>
    <t>692-04-6</t>
  </si>
  <si>
    <t>Acetylated amino acid/Leu</t>
  </si>
  <si>
    <t>Homoarginine</t>
  </si>
  <si>
    <t>C01924</t>
  </si>
  <si>
    <t>HMDB00670</t>
  </si>
  <si>
    <t>156-86-5</t>
  </si>
  <si>
    <t>Urea cycle/Ornithine metabolite</t>
  </si>
  <si>
    <t>N6,N6,N6-trimethyl-L-lysine</t>
  </si>
  <si>
    <t>C03793</t>
  </si>
  <si>
    <t>HMDB01325</t>
  </si>
  <si>
    <t>19253-88-4</t>
  </si>
  <si>
    <t>Amino acid metabolism/Leu</t>
  </si>
  <si>
    <t>Homocitrulline</t>
  </si>
  <si>
    <t>C02427</t>
  </si>
  <si>
    <t>HMDB00679</t>
  </si>
  <si>
    <t>1190-49-4</t>
  </si>
  <si>
    <t>Caffeine</t>
  </si>
  <si>
    <t>C07481</t>
  </si>
  <si>
    <t>HMDB01847</t>
  </si>
  <si>
    <t>58-08-2</t>
  </si>
  <si>
    <t>Caffeine metabolism</t>
  </si>
  <si>
    <t xml:space="preserve">Salicylurate </t>
  </si>
  <si>
    <t>C07588</t>
    <phoneticPr fontId="0" type="noConversion"/>
  </si>
  <si>
    <t>HMDB00840</t>
  </si>
  <si>
    <t>487-54-7</t>
  </si>
  <si>
    <t>Amino acid metabolism/Gly</t>
  </si>
  <si>
    <t>DL-DOPA (3,4-Dihydroxy-DL-phenylalanine)</t>
  </si>
  <si>
    <t>C00355</t>
  </si>
  <si>
    <t>HMDB00609</t>
  </si>
  <si>
    <t>63-84-3</t>
  </si>
  <si>
    <t>Amino acid metabolism/Tyr</t>
  </si>
  <si>
    <t>Selenomethionine</t>
  </si>
  <si>
    <t>C05335</t>
  </si>
  <si>
    <t>HMDB03966</t>
  </si>
  <si>
    <t>3211-76-5</t>
  </si>
  <si>
    <t>N(G),N(G)-dimethylarginine (ADMA)</t>
  </si>
  <si>
    <t>C03626</t>
  </si>
  <si>
    <t>HMDB01539</t>
  </si>
  <si>
    <t>30315-93-6</t>
  </si>
  <si>
    <t>Methylated amino acid/Arg</t>
  </si>
  <si>
    <t>N(G),N(G')-dimethylarginine (SDMA)</t>
  </si>
  <si>
    <t>HMDB03334</t>
  </si>
  <si>
    <t>30344-004</t>
  </si>
  <si>
    <t>Spermine</t>
  </si>
  <si>
    <t>C00750</t>
  </si>
  <si>
    <t>HMDB01256</t>
  </si>
  <si>
    <t>71-44-3</t>
  </si>
  <si>
    <t>3-Indolebutyric acid</t>
  </si>
  <si>
    <t>C11284</t>
  </si>
  <si>
    <t>HMDB02096</t>
  </si>
  <si>
    <t>133-32-4</t>
  </si>
  <si>
    <t>Tyrptophan cycle</t>
  </si>
  <si>
    <t>Acetylcarnitine</t>
  </si>
  <si>
    <t>C02571</t>
  </si>
  <si>
    <t xml:space="preserve">HMDB00201 </t>
  </si>
  <si>
    <t>3040-38-8</t>
  </si>
  <si>
    <t>Fatty acid Oxidation</t>
  </si>
  <si>
    <t>Tryptophan (Try)</t>
  </si>
  <si>
    <t>C00078</t>
  </si>
  <si>
    <t>HMDB00929</t>
  </si>
  <si>
    <t>73-22-3</t>
  </si>
  <si>
    <t>Tryptophan Cycle</t>
  </si>
  <si>
    <t xml:space="preserve">L-Kynurenine </t>
  </si>
  <si>
    <t>C00328</t>
    <phoneticPr fontId="0" type="noConversion"/>
  </si>
  <si>
    <t>HMDB00684</t>
  </si>
  <si>
    <t>343-65-7</t>
  </si>
  <si>
    <t>Phosphocreatine</t>
  </si>
  <si>
    <t>C02305</t>
  </si>
  <si>
    <t>HMDB01511</t>
  </si>
  <si>
    <t>67-07-2</t>
  </si>
  <si>
    <t>Amino acid metabolism/Arg, Pro</t>
  </si>
  <si>
    <t>N-acetyl-L-arginine</t>
  </si>
  <si>
    <t>HMDB04620</t>
  </si>
  <si>
    <t>155-84-0</t>
  </si>
  <si>
    <t>Acetylated amino acid/Arg</t>
  </si>
  <si>
    <t>Carnosine</t>
  </si>
  <si>
    <t>C00386</t>
  </si>
  <si>
    <t>HMDB00033</t>
  </si>
  <si>
    <t>305-84-0</t>
  </si>
  <si>
    <t>2'-deoxycytidine</t>
  </si>
  <si>
    <t>C00881</t>
  </si>
  <si>
    <t>HMDB00014</t>
  </si>
  <si>
    <t>951-77-9</t>
  </si>
  <si>
    <t xml:space="preserve">2'-Deoxyuridine </t>
  </si>
  <si>
    <t>C00526</t>
  </si>
  <si>
    <t>HMDB00012</t>
  </si>
  <si>
    <t>951-78-0</t>
  </si>
  <si>
    <t>Biopterin</t>
  </si>
  <si>
    <t>C06313</t>
  </si>
  <si>
    <t>HMDB00468</t>
  </si>
  <si>
    <t>22150-76-1</t>
  </si>
  <si>
    <t>Folate Biosynthesis Pathway/Pterin Synthesis</t>
  </si>
  <si>
    <t>Anserine</t>
  </si>
  <si>
    <t>C01262</t>
  </si>
  <si>
    <t>HMDB00194</t>
  </si>
  <si>
    <t>584-85-0</t>
  </si>
  <si>
    <t xml:space="preserve">Cystine </t>
  </si>
  <si>
    <t>C00491</t>
  </si>
  <si>
    <t>HMDB00192</t>
  </si>
  <si>
    <t>56-89-3</t>
  </si>
  <si>
    <t>Amino acids metabolism</t>
  </si>
  <si>
    <t xml:space="preserve">Cytidine </t>
  </si>
  <si>
    <t>C00475</t>
  </si>
  <si>
    <t>HMDB00089</t>
  </si>
  <si>
    <t>65-46-3</t>
  </si>
  <si>
    <t xml:space="preserve">Uridine </t>
  </si>
  <si>
    <t>C00299</t>
  </si>
  <si>
    <t>HMDB00296</t>
  </si>
  <si>
    <t>58-96-8</t>
  </si>
  <si>
    <t>Isovalerylcarnitine</t>
  </si>
  <si>
    <t>C20826</t>
  </si>
  <si>
    <t>HMDB00688</t>
  </si>
  <si>
    <t>31023-24-2</t>
  </si>
  <si>
    <t>Acyl carnitine</t>
  </si>
  <si>
    <t>Neopterin</t>
  </si>
  <si>
    <t>C05926</t>
  </si>
  <si>
    <t>HMDB00845</t>
  </si>
  <si>
    <t>2009-64-5</t>
  </si>
  <si>
    <t>Glycerophosphocholine</t>
  </si>
  <si>
    <t>C00670</t>
  </si>
  <si>
    <t>HMDB00086</t>
  </si>
  <si>
    <t>28319-77-9</t>
  </si>
  <si>
    <t>5-methylcytidine</t>
  </si>
  <si>
    <t>HMDB00982</t>
  </si>
  <si>
    <t>2140-61-6</t>
  </si>
  <si>
    <t>Modified nucleoside</t>
  </si>
  <si>
    <t xml:space="preserve">Phosphotyrosine </t>
  </si>
  <si>
    <t>C06501</t>
    <phoneticPr fontId="0" type="noConversion"/>
  </si>
  <si>
    <t>HMDB06049</t>
  </si>
  <si>
    <t>Succinylcarnitine</t>
  </si>
  <si>
    <t>HMDB61717</t>
  </si>
  <si>
    <t>256928-74-2</t>
  </si>
  <si>
    <t>Thiamine (Vitamin B1)</t>
  </si>
  <si>
    <t>C00378</t>
  </si>
  <si>
    <t>HMDB00235</t>
  </si>
  <si>
    <t>59-43-8</t>
  </si>
  <si>
    <t>2,3-diphosphoglyceric acid</t>
  </si>
  <si>
    <t>C01159</t>
  </si>
  <si>
    <t>HMDB01294</t>
  </si>
  <si>
    <t>138-81-8</t>
  </si>
  <si>
    <t>Glycolysis</t>
  </si>
  <si>
    <t>Deoxyguanosine</t>
  </si>
  <si>
    <t>C00330</t>
  </si>
  <si>
    <t>HMDB00085</t>
  </si>
  <si>
    <t>961-07-9</t>
  </si>
  <si>
    <t xml:space="preserve">Adenosine </t>
  </si>
  <si>
    <t>C00212</t>
  </si>
  <si>
    <t>HMDB00050</t>
  </si>
  <si>
    <t>58-61-7</t>
  </si>
  <si>
    <t>Nucleotide/Purine metabolism</t>
    <phoneticPr fontId="0" type="noConversion"/>
  </si>
  <si>
    <t>Retinol (Vitamin A)</t>
  </si>
  <si>
    <t>C19962</t>
  </si>
  <si>
    <t>HMDB00305</t>
  </si>
  <si>
    <t>68-26-8</t>
  </si>
  <si>
    <t xml:space="preserve">Inosine </t>
  </si>
  <si>
    <t>C00294</t>
  </si>
  <si>
    <t>HMDB00195</t>
  </si>
  <si>
    <t>58-63-9</t>
  </si>
  <si>
    <t>Glutarylcarnitine</t>
  </si>
  <si>
    <t>HMDB13130</t>
  </si>
  <si>
    <t>102636-82-8</t>
  </si>
  <si>
    <t xml:space="preserve">1-Methyladenosine </t>
  </si>
  <si>
    <t>C02494</t>
  </si>
  <si>
    <t>HMDB03331</t>
  </si>
  <si>
    <t>15763-06-1</t>
  </si>
  <si>
    <t>6-methyladenosine</t>
  </si>
  <si>
    <t>HMDB04044</t>
  </si>
  <si>
    <t>1867-73-8</t>
  </si>
  <si>
    <t xml:space="preserve">Guanosine </t>
  </si>
  <si>
    <t>C00387</t>
  </si>
  <si>
    <t>HMDB00133</t>
  </si>
  <si>
    <t>118-00-3</t>
  </si>
  <si>
    <t>Retinal</t>
  </si>
  <si>
    <t>C00376</t>
  </si>
  <si>
    <t>HMDB01358</t>
  </si>
  <si>
    <t>116-31-4</t>
  </si>
  <si>
    <t>Argininosuccinate</t>
  </si>
  <si>
    <t>C03406</t>
  </si>
  <si>
    <t>HMDB00052</t>
  </si>
  <si>
    <t>2387-71-5</t>
  </si>
  <si>
    <t>5'-methylthioadenosine</t>
  </si>
  <si>
    <t>C00170</t>
  </si>
  <si>
    <t>HMDB01173</t>
  </si>
  <si>
    <t>2457-80-9</t>
  </si>
  <si>
    <t>N2,N2-Dimethylguanosine</t>
  </si>
  <si>
    <t>HMDB04824</t>
  </si>
  <si>
    <t>2140-67-2</t>
  </si>
  <si>
    <t>UMP (325.0 / 97.0)</t>
  </si>
  <si>
    <t>C00105</t>
  </si>
  <si>
    <t>HMDB0060282</t>
  </si>
  <si>
    <t>101543 </t>
  </si>
  <si>
    <t>3387-36-8</t>
  </si>
  <si>
    <t>Adenosine-3'-5'-cyclic monophosphate (cAMP)</t>
  </si>
  <si>
    <t>C00575</t>
  </si>
  <si>
    <t>HMDB00058</t>
  </si>
  <si>
    <t>60-92-4</t>
  </si>
  <si>
    <t>Secondary messenger and regulator</t>
  </si>
  <si>
    <t>Guanosine-5'-monophosphate (GMP)</t>
  </si>
  <si>
    <t>C00144</t>
  </si>
  <si>
    <t>HMDB01397</t>
  </si>
  <si>
    <t>85-32-5</t>
  </si>
  <si>
    <t>Riboflavin (Vitamin B2)</t>
  </si>
  <si>
    <t>C00255</t>
  </si>
  <si>
    <t>HMDB00244</t>
  </si>
  <si>
    <t>83-88-5</t>
  </si>
  <si>
    <t>Vitamin</t>
  </si>
  <si>
    <t>S-adenosyl-L-homocysteine</t>
  </si>
  <si>
    <t>C00021</t>
  </si>
  <si>
    <t>HMDB00939</t>
  </si>
  <si>
    <t>979-92-0</t>
  </si>
  <si>
    <t>SAH (385.0 / 136.0)</t>
  </si>
  <si>
    <t>HMDB0000939</t>
  </si>
  <si>
    <t>Cholecalciferol (Vitamin D3)</t>
  </si>
  <si>
    <t>C05443</t>
  </si>
  <si>
    <t>HMDB00876</t>
  </si>
  <si>
    <t>67-97-0</t>
  </si>
  <si>
    <t>Ergocalciferol (Vitamin D2)</t>
  </si>
  <si>
    <t>C05441</t>
  </si>
  <si>
    <t>HMDB00900</t>
  </si>
  <si>
    <t>50-14-6</t>
  </si>
  <si>
    <t>S-adenosyl-L-methionine</t>
  </si>
  <si>
    <t>C00019</t>
  </si>
  <si>
    <t>HMDB01185</t>
  </si>
  <si>
    <t>485-80-3</t>
  </si>
  <si>
    <t>Amino acid metabolism/Arg, Cys, Met, Pro</t>
  </si>
  <si>
    <t>Cytidine 5'-diphosphate (CDP)</t>
  </si>
  <si>
    <t>C00112</t>
  </si>
  <si>
    <t>HMDB01546</t>
  </si>
  <si>
    <t>63-38-7</t>
  </si>
  <si>
    <t>Thiamine pyrophosphate (425.0 / 122.0)</t>
  </si>
  <si>
    <t>C00068</t>
  </si>
  <si>
    <t>HMDB0001372</t>
  </si>
  <si>
    <t>154-87-0</t>
  </si>
  <si>
    <t>Coenzyme</t>
  </si>
  <si>
    <t xml:space="preserve">Folic Acid </t>
  </si>
  <si>
    <t>C00504</t>
    <phoneticPr fontId="0" type="noConversion"/>
  </si>
  <si>
    <t>HMDB00121</t>
  </si>
  <si>
    <t>59-30-3</t>
  </si>
  <si>
    <t>One carbon pool by folate</t>
    <phoneticPr fontId="0" type="noConversion"/>
  </si>
  <si>
    <t>Vitamin K1</t>
  </si>
  <si>
    <t>C02059</t>
  </si>
  <si>
    <t>HMDB03555</t>
  </si>
  <si>
    <t>12001-79-5</t>
  </si>
  <si>
    <t>Biliverdin</t>
  </si>
  <si>
    <t>C00500</t>
  </si>
  <si>
    <t>HMDB01008</t>
  </si>
  <si>
    <t>114-25-0</t>
  </si>
  <si>
    <t>Hemoglobin metabolism</t>
  </si>
  <si>
    <t>Nicotinamide adenine dinucleotide (NAD)</t>
  </si>
  <si>
    <t>C00003</t>
  </si>
  <si>
    <t>HMDB00902</t>
  </si>
  <si>
    <t>53-84-9</t>
  </si>
  <si>
    <t>Nicotinamide adenine dinucleotide reduced (NADH)</t>
  </si>
  <si>
    <t>C00004</t>
  </si>
  <si>
    <t>HMDB01487</t>
  </si>
  <si>
    <t>606-68-8</t>
  </si>
  <si>
    <t>Methylcobalamin (Vitamin B12)</t>
  </si>
  <si>
    <t>C06453</t>
  </si>
  <si>
    <t>HMDB02274</t>
  </si>
  <si>
    <t>13422-55-4</t>
  </si>
  <si>
    <t>Coenzyme/Vitamin</t>
  </si>
  <si>
    <t>Cyanocobalamin (Vitamin B12)</t>
  </si>
  <si>
    <t>C05776</t>
  </si>
  <si>
    <t>HMDB00607</t>
  </si>
  <si>
    <t>68-19-9</t>
  </si>
  <si>
    <t>Nicotinamide adenine dinucleotide phosphate reduced (NADPH)</t>
  </si>
  <si>
    <t>C00005</t>
  </si>
  <si>
    <t>HMDB00221</t>
  </si>
  <si>
    <t>53-57-6</t>
  </si>
  <si>
    <t>Thyroxine</t>
  </si>
  <si>
    <t>C01829</t>
  </si>
  <si>
    <t>HMDB00248</t>
  </si>
  <si>
    <t>51-48-9</t>
  </si>
  <si>
    <t>Hormone and Amino acid metabolism/Tyr</t>
  </si>
  <si>
    <t>Flavin Adenine Dinucleotide (FAD)</t>
  </si>
  <si>
    <t>C00016</t>
  </si>
  <si>
    <t>HMDB01248</t>
  </si>
  <si>
    <t>146-14-5</t>
  </si>
  <si>
    <t>Adenosylcobalamin</t>
  </si>
  <si>
    <t>C00194</t>
  </si>
  <si>
    <t>HMDB02086</t>
  </si>
  <si>
    <t>13870-90-1</t>
  </si>
  <si>
    <t>Ubiquinol (Q10)</t>
  </si>
  <si>
    <t>C11378</t>
  </si>
  <si>
    <t>HMDB13111</t>
  </si>
  <si>
    <t>5677-55-4</t>
  </si>
  <si>
    <t>Malondialdehyde</t>
  </si>
  <si>
    <t>C19440</t>
  </si>
  <si>
    <t>HMDB06112</t>
  </si>
  <si>
    <t>542-78-9</t>
  </si>
  <si>
    <t>Oxidative Damage</t>
  </si>
  <si>
    <t>Glycolic acid</t>
  </si>
  <si>
    <t>C03547</t>
  </si>
  <si>
    <t>HMDB00115</t>
  </si>
  <si>
    <t>79-14-1</t>
  </si>
  <si>
    <t xml:space="preserve"> Glyoxylate and dicarboxylate metabolism </t>
  </si>
  <si>
    <t xml:space="preserve">Pyruvate </t>
  </si>
  <si>
    <t>C00022</t>
  </si>
  <si>
    <t>HMDB00243</t>
  </si>
  <si>
    <t>127-17-3</t>
  </si>
  <si>
    <t>Glycolysis/amino acids metabolism</t>
  </si>
  <si>
    <t xml:space="preserve">Lactate </t>
  </si>
  <si>
    <t>C00186</t>
  </si>
  <si>
    <t>HMDB00190</t>
  </si>
  <si>
    <t>79-33-4</t>
  </si>
  <si>
    <t>Glycolysis/TCA</t>
  </si>
  <si>
    <t xml:space="preserve">Glyceraldehyde </t>
  </si>
  <si>
    <t>C02426</t>
    <phoneticPr fontId="0" type="noConversion"/>
  </si>
  <si>
    <t>HMDB01051</t>
  </si>
  <si>
    <t>56-82-6</t>
  </si>
  <si>
    <t>Sugar</t>
    <phoneticPr fontId="0" type="noConversion"/>
  </si>
  <si>
    <t>3-hydroxypropionic acid</t>
  </si>
  <si>
    <t>C01013</t>
  </si>
  <si>
    <t>HMDB00700</t>
  </si>
  <si>
    <t>503-66-2</t>
  </si>
  <si>
    <t>Amino acids</t>
  </si>
  <si>
    <t>isoValeric Acid</t>
  </si>
  <si>
    <t>C08262</t>
  </si>
  <si>
    <t>HMDB00718</t>
  </si>
  <si>
    <t>503-74-2</t>
  </si>
  <si>
    <t xml:space="preserve">Acetoacetate </t>
  </si>
  <si>
    <t xml:space="preserve">C00164 </t>
  </si>
  <si>
    <t>HMDB00060</t>
  </si>
  <si>
    <t>541-50-4</t>
  </si>
  <si>
    <t xml:space="preserve">Ketone </t>
  </si>
  <si>
    <t>isoValeric Acid /4-oxobutanoate/acetoacetate (101.0 / 57.0)</t>
  </si>
  <si>
    <t>C08262/C00232/C00164</t>
  </si>
  <si>
    <t>HMDB00718/HMDB0001259/NA</t>
  </si>
  <si>
    <t>13865-19-5</t>
  </si>
  <si>
    <t>Protein degradation &amp; absorption/Amino Acid/Ketone metabolism</t>
  </si>
  <si>
    <t>2-oxobutyrate</t>
  </si>
  <si>
    <t>C00109</t>
  </si>
  <si>
    <t>HMDB00005</t>
  </si>
  <si>
    <t>600-18-0</t>
  </si>
  <si>
    <t>Amino acid metabolism/Cys, Gly, Ile, Leu, Met, Ser, Thr, Val</t>
  </si>
  <si>
    <t>Malonic Acid</t>
  </si>
  <si>
    <t>C00383</t>
  </si>
  <si>
    <t>HMDB00691</t>
  </si>
  <si>
    <t>141-82-2</t>
  </si>
  <si>
    <t>TCA Cycle</t>
  </si>
  <si>
    <t>3-Hydroxybutyric Acid (3HBA )</t>
  </si>
  <si>
    <t>C01089</t>
  </si>
  <si>
    <t>HMDB00357</t>
  </si>
  <si>
    <t>625-72-9</t>
  </si>
  <si>
    <t>2-hydroxyisobutyrate</t>
  </si>
  <si>
    <t>HMDB00729</t>
  </si>
  <si>
    <t>594-61-4</t>
  </si>
  <si>
    <t>Amino acid metabolism/Thr</t>
  </si>
  <si>
    <t>2-hydroxybutyrate</t>
  </si>
  <si>
    <t>C05984</t>
  </si>
  <si>
    <t>HMDB00008</t>
  </si>
  <si>
    <t>600-15-7</t>
  </si>
  <si>
    <t>Amino acid metabolism/Thr, Met</t>
  </si>
  <si>
    <t>Glycerate</t>
  </si>
  <si>
    <t>C00258</t>
    <phoneticPr fontId="0" type="noConversion"/>
  </si>
  <si>
    <t>HMDB00139</t>
  </si>
  <si>
    <t>600-19-1</t>
  </si>
  <si>
    <t>Amino Acid metabolism/Gly, Ser</t>
    <phoneticPr fontId="0" type="noConversion"/>
  </si>
  <si>
    <t xml:space="preserve">Uracil </t>
  </si>
  <si>
    <t>C00106</t>
  </si>
  <si>
    <t>HMDB00300</t>
  </si>
  <si>
    <t>66-22-8</t>
  </si>
  <si>
    <t xml:space="preserve">Fumaric Acid </t>
  </si>
  <si>
    <t>C00122</t>
  </si>
  <si>
    <t>HMDB00134</t>
  </si>
  <si>
    <t>100-17-8</t>
  </si>
  <si>
    <t xml:space="preserve">Maleic Acid </t>
  </si>
  <si>
    <t>C01384</t>
  </si>
  <si>
    <t>HMDB00176</t>
  </si>
  <si>
    <t>110-16-7</t>
  </si>
  <si>
    <t>TCA Cycle</t>
    <phoneticPr fontId="0" type="noConversion"/>
  </si>
  <si>
    <t xml:space="preserve">N-Acetyl-L-glycine </t>
  </si>
  <si>
    <t>HMDB00532</t>
  </si>
  <si>
    <t>543-24-8</t>
  </si>
  <si>
    <r>
      <t>A</t>
    </r>
    <r>
      <rPr>
        <sz val="11"/>
        <rFont val="Calibri"/>
        <family val="2"/>
      </rPr>
      <t>mino Acid metabolism</t>
    </r>
  </si>
  <si>
    <t xml:space="preserve">Guanidinoacetate </t>
  </si>
  <si>
    <t>C00581</t>
    <phoneticPr fontId="0" type="noConversion"/>
  </si>
  <si>
    <t>HMDB00128</t>
  </si>
  <si>
    <t>352-97-6</t>
  </si>
  <si>
    <r>
      <t>Amino Acid metabolism/</t>
    </r>
    <r>
      <rPr>
        <sz val="11"/>
        <rFont val="Calibri"/>
        <family val="2"/>
      </rPr>
      <t>Gly, Ser,Thr</t>
    </r>
  </si>
  <si>
    <t>2-hydroxyisovaleric acid</t>
  </si>
  <si>
    <t>HMDB00407</t>
  </si>
  <si>
    <t>4026-18-0</t>
  </si>
  <si>
    <t>Amino Acid metabolism/Ile, Leu, Val</t>
  </si>
  <si>
    <t xml:space="preserve">Succinate </t>
  </si>
  <si>
    <t>C00042</t>
  </si>
  <si>
    <t>HMDB00254</t>
  </si>
  <si>
    <t>110-15-6</t>
  </si>
  <si>
    <t xml:space="preserve">Methylmalonate </t>
  </si>
  <si>
    <t>C02170</t>
  </si>
  <si>
    <t>HMDB00202</t>
  </si>
  <si>
    <t>516-05-2</t>
  </si>
  <si>
    <t>3-Hydroxyisovaleric Acid</t>
  </si>
  <si>
    <t>HMDB00754</t>
  </si>
  <si>
    <t>625-08-1</t>
  </si>
  <si>
    <t xml:space="preserve">Erythrose </t>
  </si>
  <si>
    <t>C01796</t>
  </si>
  <si>
    <t>HMDB02649</t>
  </si>
  <si>
    <t>1758-51-6</t>
  </si>
  <si>
    <t>Threitol</t>
  </si>
  <si>
    <t>C16884</t>
  </si>
  <si>
    <t>HMDB04136</t>
  </si>
  <si>
    <t>2418-52-2</t>
  </si>
  <si>
    <t>Sugar metabolism</t>
  </si>
  <si>
    <t xml:space="preserve">Nicotinate (Niacin) </t>
  </si>
  <si>
    <t>C00253</t>
  </si>
  <si>
    <t>HMDB01488</t>
  </si>
  <si>
    <t>59-67-6</t>
  </si>
  <si>
    <t>Picolinic Acid (122.0 / 78.0 (2))</t>
  </si>
  <si>
    <t>C10164</t>
  </si>
  <si>
    <t>HMDB0002243</t>
  </si>
  <si>
    <t>98-98-6</t>
  </si>
  <si>
    <t>Thymine</t>
  </si>
  <si>
    <t>C00178</t>
  </si>
  <si>
    <t>HMDB00262</t>
  </si>
  <si>
    <t>65-71-4</t>
  </si>
  <si>
    <t xml:space="preserve">Citraconic Acid </t>
  </si>
  <si>
    <t>C02226</t>
    <phoneticPr fontId="0" type="noConversion"/>
  </si>
  <si>
    <t>HMDB00634</t>
  </si>
  <si>
    <t>498-23-7</t>
  </si>
  <si>
    <t>2-oxoisocaproic acid</t>
  </si>
  <si>
    <t>C00233</t>
  </si>
  <si>
    <t>HMDB00695</t>
  </si>
  <si>
    <t>816-66-0</t>
  </si>
  <si>
    <t>Itaconic acid</t>
  </si>
  <si>
    <t>C00490</t>
  </si>
  <si>
    <t>HMDB02092</t>
  </si>
  <si>
    <t>97-65-4</t>
  </si>
  <si>
    <t>Glyoxylate and dicarboxylate  metabolism</t>
  </si>
  <si>
    <t>N-acetyl-L-alanine</t>
  </si>
  <si>
    <t>HMDB00766</t>
  </si>
  <si>
    <t>97-69-8</t>
  </si>
  <si>
    <t>Acetylated amino acid/Ala</t>
  </si>
  <si>
    <t>Methylsuccinate</t>
  </si>
  <si>
    <t>C08645</t>
    <phoneticPr fontId="0" type="noConversion"/>
  </si>
  <si>
    <t>HMDB01844</t>
  </si>
  <si>
    <t>498-21-5</t>
  </si>
  <si>
    <t>Amino acid metabolism/Ile</t>
  </si>
  <si>
    <t xml:space="preserve">D-Leucic Acid </t>
  </si>
  <si>
    <t>C03264</t>
    <phoneticPr fontId="0" type="noConversion"/>
  </si>
  <si>
    <t>HMDB00624</t>
  </si>
  <si>
    <t>20312-37-2</t>
  </si>
  <si>
    <t>Amino Acid metabolism/Leu</t>
    <phoneticPr fontId="0" type="noConversion"/>
  </si>
  <si>
    <t xml:space="preserve">Glutaric Acid </t>
  </si>
  <si>
    <t>C00489</t>
  </si>
  <si>
    <t>HMDB00661</t>
  </si>
  <si>
    <t>110-94-1</t>
  </si>
  <si>
    <t>Amino Acids/Lys, Trp, fatty acids</t>
  </si>
  <si>
    <t xml:space="preserve">Oxaloacetate </t>
  </si>
  <si>
    <t>C00036</t>
  </si>
  <si>
    <t>HMDB00223</t>
  </si>
  <si>
    <t>328-42-7</t>
  </si>
  <si>
    <t>Ethylmalonic acid</t>
  </si>
  <si>
    <t>HMDB00622</t>
  </si>
  <si>
    <t>601-75-2</t>
  </si>
  <si>
    <t xml:space="preserve">N-carbamoyl-B-alanine </t>
  </si>
  <si>
    <t>C02642</t>
  </si>
  <si>
    <t>HMDB00026</t>
  </si>
  <si>
    <t>462-88-4</t>
  </si>
  <si>
    <t xml:space="preserve">Malate </t>
  </si>
  <si>
    <t>C00149</t>
  </si>
  <si>
    <t>HMDB00156</t>
  </si>
  <si>
    <t>6915-15-7</t>
  </si>
  <si>
    <t xml:space="preserve">Adenine </t>
  </si>
  <si>
    <t>C00147</t>
  </si>
  <si>
    <t>HMDB00034</t>
  </si>
  <si>
    <t>73-24-5</t>
  </si>
  <si>
    <t>Allopurinol</t>
  </si>
  <si>
    <t>D00224</t>
  </si>
  <si>
    <t>HMDB14581</t>
  </si>
  <si>
    <t>315-30-0</t>
  </si>
  <si>
    <t xml:space="preserve"> Nucleotide metabolism (Drug)</t>
  </si>
  <si>
    <t xml:space="preserve">Hypoxanthine </t>
  </si>
  <si>
    <t>C00262</t>
  </si>
  <si>
    <t>HMDB00157</t>
  </si>
  <si>
    <t>68-94-0</t>
  </si>
  <si>
    <t>Phenylacetic acid</t>
  </si>
  <si>
    <t>HMDB00209</t>
  </si>
  <si>
    <t>103-82-2</t>
  </si>
  <si>
    <t>Amino acid metabolism/Phe</t>
  </si>
  <si>
    <t>Erythronic acid</t>
  </si>
  <si>
    <t>HMDB00613</t>
  </si>
  <si>
    <t>488-16-4</t>
  </si>
  <si>
    <t>Threonic acid</t>
  </si>
  <si>
    <t>C01620</t>
  </si>
  <si>
    <t>HMDB00943</t>
  </si>
  <si>
    <t>3909-12-4</t>
  </si>
  <si>
    <t>Ascorbate metabolism</t>
  </si>
  <si>
    <t xml:space="preserve">Anthranilate </t>
  </si>
  <si>
    <t>C00108</t>
    <phoneticPr fontId="0" type="noConversion"/>
  </si>
  <si>
    <t>HMDB01123</t>
  </si>
  <si>
    <t>118-92-3</t>
  </si>
  <si>
    <r>
      <t>Amino Acid metabolism/Phe, Trp</t>
    </r>
    <r>
      <rPr>
        <sz val="11"/>
        <rFont val="Calibri"/>
        <family val="2"/>
      </rPr>
      <t>, Tyr</t>
    </r>
  </si>
  <si>
    <t>4-hydroxybenzoic acid</t>
  </si>
  <si>
    <t>C00156</t>
  </si>
  <si>
    <t>HMDB00500</t>
  </si>
  <si>
    <t>99-96-7</t>
  </si>
  <si>
    <t>Acetylphosphate</t>
  </si>
  <si>
    <t>C00227</t>
  </si>
  <si>
    <t>HMDB01494</t>
  </si>
  <si>
    <t>590-54-5</t>
  </si>
  <si>
    <t>Phosphoethanolamine</t>
  </si>
  <si>
    <t>C00346</t>
  </si>
  <si>
    <t>HMDB00224</t>
  </si>
  <si>
    <t>1071-23-4</t>
  </si>
  <si>
    <t>Glycerophospholipid/Sphingolipid modification/metabolism</t>
  </si>
  <si>
    <t>N-isobutyrylglycine</t>
  </si>
  <si>
    <t>HMDB00730</t>
  </si>
  <si>
    <t>15926-18-8</t>
  </si>
  <si>
    <t xml:space="preserve">Adipic Acid </t>
  </si>
  <si>
    <t>C06104</t>
    <phoneticPr fontId="0" type="noConversion"/>
  </si>
  <si>
    <t>HMDB00448</t>
  </si>
  <si>
    <t>124-04-9</t>
  </si>
  <si>
    <t>Caprolactam degradation</t>
    <phoneticPr fontId="0" type="noConversion"/>
  </si>
  <si>
    <t>3-methylglutaric acid</t>
  </si>
  <si>
    <t>HMDB00752</t>
  </si>
  <si>
    <t>626-51-7</t>
  </si>
  <si>
    <t>Amino acid metabolite/Leu</t>
  </si>
  <si>
    <t>Alpha-Ketoglutaric Acid</t>
  </si>
  <si>
    <t>C00026</t>
  </si>
  <si>
    <t>HMDB00208</t>
  </si>
  <si>
    <t>328-50-7</t>
  </si>
  <si>
    <t>2-methylglutaric acid</t>
  </si>
  <si>
    <t>HMDB00422</t>
  </si>
  <si>
    <t>617-62-9</t>
  </si>
  <si>
    <t xml:space="preserve">Mevalonate </t>
  </si>
  <si>
    <t>C00418</t>
    <phoneticPr fontId="0" type="noConversion"/>
  </si>
  <si>
    <t>HMDB00227</t>
  </si>
  <si>
    <t>150-97-0</t>
  </si>
  <si>
    <t xml:space="preserve"> Terpenoid backbone biosynthesis </t>
    <phoneticPr fontId="0" type="noConversion"/>
  </si>
  <si>
    <t>2-Hydroxyglutarate</t>
  </si>
  <si>
    <t>C02630</t>
  </si>
  <si>
    <t>HMDB59655</t>
  </si>
  <si>
    <t>63512-50-5</t>
  </si>
  <si>
    <t>Amino-acid metabolism &amp; Glycine/Serine/Threonine metabolism</t>
  </si>
  <si>
    <t>Citramalic Acid (147.0 / 87.0)</t>
  </si>
  <si>
    <t>C00815</t>
  </si>
  <si>
    <t>HMDB0000426</t>
  </si>
  <si>
    <t>L-Tartaric acid</t>
  </si>
  <si>
    <t>C00898</t>
  </si>
  <si>
    <t>HMDB59916</t>
  </si>
  <si>
    <t>87-69-4</t>
  </si>
  <si>
    <t>Glyoxylate and dicarboxylate metabolism</t>
  </si>
  <si>
    <t>Xylose</t>
  </si>
  <si>
    <t>C00181</t>
  </si>
  <si>
    <t>HMDB00098</t>
  </si>
  <si>
    <t>25990-60-7</t>
  </si>
  <si>
    <t>Sugar</t>
  </si>
  <si>
    <t>Alpha-ketophenylacetic acid (149.0 / 77.0)</t>
  </si>
  <si>
    <t>HMDB0001587</t>
  </si>
  <si>
    <t>611-73-4</t>
  </si>
  <si>
    <t>Benzoate degradation and amino acid metabolism/Phe</t>
  </si>
  <si>
    <t>Hydrocinnamic acid</t>
  </si>
  <si>
    <t>C05629</t>
  </si>
  <si>
    <t>HMDB00764</t>
  </si>
  <si>
    <t>501-52-0</t>
  </si>
  <si>
    <t>Oxypurinol</t>
  </si>
  <si>
    <t>C07599</t>
  </si>
  <si>
    <t>HMDB00786</t>
  </si>
  <si>
    <t>2465-59-0</t>
  </si>
  <si>
    <t xml:space="preserve"> Nucleotide metabolism</t>
  </si>
  <si>
    <t>Xanthine</t>
  </si>
  <si>
    <t>C00385</t>
    <phoneticPr fontId="0" type="noConversion"/>
  </si>
  <si>
    <t>HMDB00292</t>
  </si>
  <si>
    <t>69-89-6</t>
  </si>
  <si>
    <t>(R)-2-Hydroxy-2-phenylacetic acid (R-mandelic acid)</t>
  </si>
  <si>
    <t>C01983</t>
  </si>
  <si>
    <t>HMDB62635</t>
  </si>
  <si>
    <t>611-71-2</t>
  </si>
  <si>
    <t>(S)-2-Hydroxy-2-phenylacetate (L-mandelic acid)</t>
  </si>
  <si>
    <t>C01984</t>
  </si>
  <si>
    <t>HMDB00703</t>
  </si>
  <si>
    <t>17199-29-0</t>
  </si>
  <si>
    <t xml:space="preserve">Adrenaline Metabolism </t>
  </si>
  <si>
    <t>Arabitol</t>
  </si>
  <si>
    <t>C01904</t>
  </si>
  <si>
    <t>HMDB00568</t>
  </si>
  <si>
    <t>488-82-4</t>
  </si>
  <si>
    <t>Xylitol</t>
  </si>
  <si>
    <t>C00379</t>
  </si>
  <si>
    <t>HMDB02917</t>
  </si>
  <si>
    <t>488-81-3</t>
  </si>
  <si>
    <t>3-hydroxyphenylacetic acid</t>
  </si>
  <si>
    <t>C05593</t>
  </si>
  <si>
    <t>HMDB00440</t>
  </si>
  <si>
    <t>621-37-4</t>
  </si>
  <si>
    <t>Amino acid metabolism/Phe, Tyr</t>
  </si>
  <si>
    <t>4-hydroxyphenylacetic acid</t>
  </si>
  <si>
    <t>C00642</t>
  </si>
  <si>
    <t>HMDB60390</t>
  </si>
  <si>
    <t>156-38-7</t>
  </si>
  <si>
    <t>3-hydroxyanthranilate</t>
  </si>
  <si>
    <t>C00632</t>
  </si>
  <si>
    <t>HMDB01476</t>
  </si>
  <si>
    <t>548-93-6</t>
  </si>
  <si>
    <t>Dopamine</t>
  </si>
  <si>
    <t>C03758</t>
  </si>
  <si>
    <t>HMDB00073</t>
  </si>
  <si>
    <t>62-31-7</t>
  </si>
  <si>
    <t>2,3-dihydroxybenzoic acid (2-pyrocatechuic acid)</t>
  </si>
  <si>
    <t>C00196</t>
  </si>
  <si>
    <t>HMDB00397</t>
  </si>
  <si>
    <t>303-38-8</t>
  </si>
  <si>
    <t>Gentisate</t>
  </si>
  <si>
    <t>C00628</t>
  </si>
  <si>
    <t>HMDB00152</t>
  </si>
  <si>
    <t>490-79-9</t>
  </si>
  <si>
    <t>Amino acid metabolism/Tyr and benzoate degradation</t>
  </si>
  <si>
    <t>Orotic acid</t>
  </si>
  <si>
    <t>C00295</t>
    <phoneticPr fontId="0" type="noConversion"/>
  </si>
  <si>
    <t>HMDB00226</t>
  </si>
  <si>
    <t>50887-69-9</t>
  </si>
  <si>
    <t xml:space="preserve">Allantoin </t>
  </si>
  <si>
    <t>C01551</t>
  </si>
  <si>
    <t>HMDB00462</t>
  </si>
  <si>
    <t>97-59-6</t>
  </si>
  <si>
    <t>Nucleotide Degredation</t>
  </si>
  <si>
    <t>N-isovalerylglycine</t>
  </si>
  <si>
    <t>HMDB00678</t>
  </si>
  <si>
    <t>16284-60-9</t>
  </si>
  <si>
    <t xml:space="preserve">2-Aminoadipate </t>
  </si>
  <si>
    <t>C00956</t>
  </si>
  <si>
    <t>HMDB00510</t>
  </si>
  <si>
    <t>542-32-5</t>
  </si>
  <si>
    <t>Amino acid metabolism/Lys</t>
  </si>
  <si>
    <t>Indole-3-carboxylic acid</t>
  </si>
  <si>
    <t>C19837</t>
  </si>
  <si>
    <t>HMDB03320</t>
  </si>
  <si>
    <t>771-50-6</t>
  </si>
  <si>
    <t>Indole-2-carboxylic acid</t>
  </si>
  <si>
    <t>HMDB02285</t>
  </si>
  <si>
    <t>1477-50-5</t>
  </si>
  <si>
    <t>Amino acids metabolism/Trp</t>
  </si>
  <si>
    <t>3-Hydroxymethylglutaric acid</t>
  </si>
  <si>
    <t>C03761</t>
  </si>
  <si>
    <t>HMDB00355</t>
  </si>
  <si>
    <t>503-49-1</t>
  </si>
  <si>
    <t>Phenylpyruvic acid (PPA)</t>
  </si>
  <si>
    <t>C00166</t>
    <phoneticPr fontId="0" type="noConversion"/>
  </si>
  <si>
    <t>HMDB00205</t>
  </si>
  <si>
    <t>156-06-9</t>
  </si>
  <si>
    <t>Amino acids metabolism/Phe</t>
  </si>
  <si>
    <t>3-hydroxycinnamic acid</t>
  </si>
  <si>
    <t>C12621</t>
  </si>
  <si>
    <t>HMDB01713</t>
  </si>
  <si>
    <t>588-30-7</t>
  </si>
  <si>
    <t>4-hydroxycinnamic acid (p-coumaric acid)</t>
  </si>
  <si>
    <t>C00811</t>
  </si>
  <si>
    <t>HMDB02035</t>
  </si>
  <si>
    <t>7400-08-0</t>
  </si>
  <si>
    <t>Amino Acid metabolism/Phe, Tyr</t>
  </si>
  <si>
    <t>Xylonate</t>
  </si>
  <si>
    <t>C05411</t>
  </si>
  <si>
    <t>HMDB60256</t>
  </si>
  <si>
    <t>4172-44-5</t>
  </si>
  <si>
    <t>Phenyllactic acid</t>
  </si>
  <si>
    <t>HMDB00779</t>
  </si>
  <si>
    <t>828-01-3</t>
  </si>
  <si>
    <t>3-(4-hydroxyphenyl)propionate</t>
  </si>
  <si>
    <t>C01744</t>
  </si>
  <si>
    <t>HMDB02199</t>
  </si>
  <si>
    <t>501-97-3</t>
  </si>
  <si>
    <t>Quinolinic Acid (166.0 / 122.0)</t>
  </si>
  <si>
    <t>C03722</t>
  </si>
  <si>
    <t>HMDB0000232</t>
  </si>
  <si>
    <t>89-00-9</t>
  </si>
  <si>
    <t xml:space="preserve">Phosphoenolpyruvic Acid (PEP) </t>
  </si>
  <si>
    <t>C00074</t>
  </si>
  <si>
    <t>HMDB00263</t>
  </si>
  <si>
    <t>138-08-9</t>
  </si>
  <si>
    <t>Glycolosis</t>
  </si>
  <si>
    <t xml:space="preserve">Homogentisate </t>
  </si>
  <si>
    <t>C00544</t>
  </si>
  <si>
    <t>HMDB00130</t>
  </si>
  <si>
    <t>451-13-8</t>
  </si>
  <si>
    <t>Urate</t>
  </si>
  <si>
    <t xml:space="preserve">C00366 </t>
    <phoneticPr fontId="0" type="noConversion"/>
  </si>
  <si>
    <t>HMDB00289</t>
  </si>
  <si>
    <t>69-93-2</t>
  </si>
  <si>
    <t>Dihydroxyacetone phosphate (DHAP)</t>
  </si>
  <si>
    <t>C00111</t>
  </si>
  <si>
    <t>HMDB01473</t>
  </si>
  <si>
    <t>57-04-5</t>
  </si>
  <si>
    <t>Glycolysis/phospholipid</t>
    <phoneticPr fontId="0" type="noConversion"/>
  </si>
  <si>
    <t>D-Glyceraldehyde-3-phosphate (D-GA3P)</t>
  </si>
  <si>
    <t>C00661</t>
  </si>
  <si>
    <t>HMDB01112</t>
  </si>
  <si>
    <t>142-10-9</t>
  </si>
  <si>
    <t>Glycolysis/Glycogenesis</t>
    <phoneticPr fontId="0" type="noConversion"/>
  </si>
  <si>
    <t>Glycerol-3-Phosphate</t>
  </si>
  <si>
    <t>C00093</t>
    <phoneticPr fontId="0" type="noConversion"/>
  </si>
  <si>
    <t>HMDB00126</t>
  </si>
  <si>
    <t>29849-82-9</t>
  </si>
  <si>
    <t>Lipids/Glycerollipid</t>
  </si>
  <si>
    <t>trans-Aconitate</t>
  </si>
  <si>
    <t>C02341</t>
  </si>
  <si>
    <t>HMDB00958</t>
  </si>
  <si>
    <t>4023-65-8</t>
  </si>
  <si>
    <t>C5-branched dibasic acid metabolism</t>
  </si>
  <si>
    <t xml:space="preserve">Shikimic Acid </t>
  </si>
  <si>
    <t>C00493</t>
    <phoneticPr fontId="0" type="noConversion"/>
  </si>
  <si>
    <t>HMDB03070</t>
  </si>
  <si>
    <t>138-59-0</t>
  </si>
  <si>
    <t>Amino acid metabolism/Phe, Trp, Tyr</t>
  </si>
  <si>
    <t>cis-Aconitate</t>
  </si>
  <si>
    <t>C00417</t>
  </si>
  <si>
    <t>HMDB00072</t>
  </si>
  <si>
    <t>585-84-2</t>
  </si>
  <si>
    <t>Suberic acid</t>
  </si>
  <si>
    <t>C08278</t>
  </si>
  <si>
    <t>HMDB00893</t>
  </si>
  <si>
    <t>505-48-6</t>
  </si>
  <si>
    <t>Indole-3-Acetic Acid</t>
  </si>
  <si>
    <t>C00954</t>
  </si>
  <si>
    <t>HMDB00197</t>
  </si>
  <si>
    <t>87-51-4</t>
  </si>
  <si>
    <t xml:space="preserve">Citrulline </t>
  </si>
  <si>
    <t>C00327</t>
  </si>
  <si>
    <t>HMDB00904</t>
  </si>
  <si>
    <t>372-75-8</t>
  </si>
  <si>
    <t xml:space="preserve">Urea Cycle </t>
    <phoneticPr fontId="0" type="noConversion"/>
  </si>
  <si>
    <t>N-acetylaspartate</t>
  </si>
  <si>
    <t>C01042</t>
  </si>
  <si>
    <t>HMDB00812</t>
  </si>
  <si>
    <t>997-55-7</t>
  </si>
  <si>
    <t>Neuropeptide, acetylated amino acids</t>
  </si>
  <si>
    <t xml:space="preserve">Ascorbic Acid (Vit. C) </t>
  </si>
  <si>
    <t>C00072</t>
  </si>
  <si>
    <t>HMDB00044</t>
  </si>
  <si>
    <t>50-81-7</t>
  </si>
  <si>
    <t>Vitamin, Cofactor</t>
  </si>
  <si>
    <t>Ascorbate</t>
  </si>
  <si>
    <t>2-isopropylmalate</t>
  </si>
  <si>
    <t>C02504</t>
  </si>
  <si>
    <t>HMDB00402</t>
  </si>
  <si>
    <t>3237-44-3</t>
  </si>
  <si>
    <t>3-isopropylmalate</t>
  </si>
  <si>
    <t>C04411</t>
  </si>
  <si>
    <t>HMDB12156</t>
  </si>
  <si>
    <t>921-28-8</t>
  </si>
  <si>
    <t>N-formyl-L-methionine</t>
  </si>
  <si>
    <t>C03145</t>
  </si>
  <si>
    <t>HMDB01015</t>
  </si>
  <si>
    <t>4289-98-9</t>
  </si>
  <si>
    <t>Amino acid metabolism/Met</t>
  </si>
  <si>
    <t>Hippuric Acid</t>
  </si>
  <si>
    <t>C01586</t>
  </si>
  <si>
    <t>HMDB00714</t>
  </si>
  <si>
    <t>495-69-2</t>
  </si>
  <si>
    <t>Inositol</t>
  </si>
  <si>
    <t>C00137</t>
  </si>
  <si>
    <t xml:space="preserve">87-89-8 </t>
  </si>
  <si>
    <t>Glucose/inositol metabolism</t>
  </si>
  <si>
    <t xml:space="preserve">Glucose </t>
  </si>
  <si>
    <t>C00031</t>
  </si>
  <si>
    <t>HMDB00122</t>
  </si>
  <si>
    <t>50-99-7</t>
  </si>
  <si>
    <t>Glycolysis/sugar</t>
  </si>
  <si>
    <t>Mannose</t>
  </si>
  <si>
    <t>C00159</t>
  </si>
  <si>
    <t>HMDB00169</t>
  </si>
  <si>
    <t>3458-28-4</t>
  </si>
  <si>
    <t>Sugar/Galactose Metabolism</t>
  </si>
  <si>
    <t xml:space="preserve">Fructose </t>
  </si>
  <si>
    <t>C00095</t>
  </si>
  <si>
    <t>HMDB00660</t>
  </si>
  <si>
    <t>57-48-7</t>
  </si>
  <si>
    <t>4-Hydroxyphenylpyruvate</t>
  </si>
  <si>
    <t>C01179</t>
  </si>
  <si>
    <t>HMDB00707</t>
  </si>
  <si>
    <t>156-39-8</t>
  </si>
  <si>
    <t>Theophylline</t>
  </si>
  <si>
    <t>C07130</t>
  </si>
  <si>
    <t>HMDB01889</t>
  </si>
  <si>
    <t>58-55-9</t>
  </si>
  <si>
    <t xml:space="preserve">Sorbitol </t>
  </si>
  <si>
    <t>C00794</t>
    <phoneticPr fontId="0" type="noConversion"/>
  </si>
  <si>
    <t>HMDB00247</t>
  </si>
  <si>
    <t>6706-59-8</t>
  </si>
  <si>
    <t xml:space="preserve">Homovanillate </t>
  </si>
  <si>
    <t>C05582</t>
    <phoneticPr fontId="0" type="noConversion"/>
  </si>
  <si>
    <t>HMDB00118</t>
  </si>
  <si>
    <t>306-08-1</t>
  </si>
  <si>
    <t>Amino acid metabolism/Tyr,ligand</t>
  </si>
  <si>
    <t>Mannitol</t>
  </si>
  <si>
    <t>C00392</t>
  </si>
  <si>
    <t>HMDB00765</t>
  </si>
  <si>
    <t>69-65-8</t>
  </si>
  <si>
    <t>4-Pyridoxic acid (Vitamin B6)</t>
  </si>
  <si>
    <t>C00847</t>
  </si>
  <si>
    <t>HMDB00017</t>
  </si>
  <si>
    <t>82-82-6</t>
  </si>
  <si>
    <t>Phosphoserine</t>
  </si>
  <si>
    <t>C01005</t>
  </si>
  <si>
    <t>HMDB00272</t>
  </si>
  <si>
    <t>407-41-0</t>
  </si>
  <si>
    <t>Amino acid metabolism/Ser</t>
  </si>
  <si>
    <t>2-Phosphoglyceric Acid</t>
  </si>
  <si>
    <t>C00597</t>
  </si>
  <si>
    <t>HMDB00362</t>
  </si>
  <si>
    <t>2553-59-5</t>
  </si>
  <si>
    <t xml:space="preserve">3-Phosphoglyceric Acid </t>
  </si>
  <si>
    <t>C00197</t>
  </si>
  <si>
    <t>HMDB00807</t>
  </si>
  <si>
    <t>820-11-1</t>
  </si>
  <si>
    <t xml:space="preserve">Azelaic Acid </t>
  </si>
  <si>
    <t>C08261</t>
  </si>
  <si>
    <t>HMDB00784</t>
  </si>
  <si>
    <t>123-99-9</t>
  </si>
  <si>
    <t>Fatty Acids and Conjugates</t>
  </si>
  <si>
    <t>N-acetyl-L-glutamine</t>
  </si>
  <si>
    <t>HMDB06029</t>
  </si>
  <si>
    <t>2490-97-3</t>
  </si>
  <si>
    <t>Acetylated amino acid/Gln</t>
  </si>
  <si>
    <t xml:space="preserve">Kynurenate </t>
  </si>
  <si>
    <t>C01717</t>
  </si>
  <si>
    <t>HMDB00715</t>
  </si>
  <si>
    <t>492-27-3</t>
  </si>
  <si>
    <t>Amino acid metabolism/Try</t>
  </si>
  <si>
    <t>N-acetyl-L-glutamate</t>
  </si>
  <si>
    <t>C00624</t>
  </si>
  <si>
    <t>HMDB01138</t>
  </si>
  <si>
    <t>1188-37-0</t>
  </si>
  <si>
    <t>Acetylated amino acid/Glu</t>
  </si>
  <si>
    <t>Indole-3-propionate</t>
  </si>
  <si>
    <t>HMDB02302</t>
  </si>
  <si>
    <t>830-96-6</t>
  </si>
  <si>
    <t>5-hydroxy-indole-3-acetic acid</t>
  </si>
  <si>
    <t>C05635</t>
  </si>
  <si>
    <t>HMDB00763</t>
  </si>
  <si>
    <t>54-16-0</t>
  </si>
  <si>
    <t>N-acetyl-L-methionine</t>
  </si>
  <si>
    <t>C02712</t>
  </si>
  <si>
    <t>HMDB11745</t>
  </si>
  <si>
    <t>65-82-7</t>
  </si>
  <si>
    <t>Acetylated amino acid/Met</t>
  </si>
  <si>
    <t>Citric Acid</t>
  </si>
  <si>
    <t>C00158</t>
  </si>
  <si>
    <t>HMDB00094</t>
  </si>
  <si>
    <t>77-92-9</t>
  </si>
  <si>
    <t xml:space="preserve">Glucoronate </t>
  </si>
  <si>
    <t>C00191</t>
    <phoneticPr fontId="0" type="noConversion"/>
  </si>
  <si>
    <t>HMDB00127</t>
  </si>
  <si>
    <t xml:space="preserve">Amino sugar and nucleotide sugar metabolism </t>
    <phoneticPr fontId="0" type="noConversion"/>
  </si>
  <si>
    <t>4-hydroxy-3-nitrophenylacetate</t>
  </si>
  <si>
    <t>HMDB62403</t>
  </si>
  <si>
    <t>Nitrotyrosine metabolism</t>
  </si>
  <si>
    <t>Vanilmandelic acid</t>
  </si>
  <si>
    <t>C05584</t>
  </si>
  <si>
    <t>HMDB00291</t>
  </si>
  <si>
    <t>55-10-7</t>
  </si>
  <si>
    <t>Erythrose-4-phosphate</t>
  </si>
  <si>
    <t>C00279</t>
  </si>
  <si>
    <t>HMDB01321</t>
  </si>
  <si>
    <t>585-18-2</t>
  </si>
  <si>
    <t>Pentose phosphate pathway</t>
  </si>
  <si>
    <t>Cysteine-s-sulfate</t>
  </si>
  <si>
    <t>C05824</t>
  </si>
  <si>
    <t>HMDB00731</t>
  </si>
  <si>
    <t>1637-71-4</t>
  </si>
  <si>
    <t>Indolepyruvic acid</t>
  </si>
  <si>
    <t>C00331</t>
  </si>
  <si>
    <t>HMDB60484</t>
  </si>
  <si>
    <t>35656-49-6</t>
  </si>
  <si>
    <t>Xanthurenic acid</t>
  </si>
  <si>
    <t>C02470</t>
  </si>
  <si>
    <t>HMDB00881</t>
  </si>
  <si>
    <t>59-00-7</t>
  </si>
  <si>
    <t>Indolelactic acid</t>
  </si>
  <si>
    <t>C02043</t>
  </si>
  <si>
    <t>HMDB00671</t>
  </si>
  <si>
    <t>1821-52-9</t>
  </si>
  <si>
    <t>N-acetyl-L-phenylalanine</t>
  </si>
  <si>
    <t>C03519</t>
  </si>
  <si>
    <t>HMDB00512</t>
  </si>
  <si>
    <t>2018-61-3</t>
  </si>
  <si>
    <t>Acetylated amino acid/Phe</t>
  </si>
  <si>
    <t>3-indoxyl sulfate</t>
  </si>
  <si>
    <t>HMDB00682</t>
  </si>
  <si>
    <t>487-94-5</t>
  </si>
  <si>
    <t xml:space="preserve">Pantothenate </t>
  </si>
  <si>
    <t>C00864</t>
  </si>
  <si>
    <t>HMDB00210</t>
  </si>
  <si>
    <t>137-08-6</t>
  </si>
  <si>
    <t>Amino acid metabolism/alanine, CoA</t>
  </si>
  <si>
    <t xml:space="preserve">Cystathionine </t>
  </si>
  <si>
    <t>C00542</t>
  </si>
  <si>
    <t>HMDB00099</t>
  </si>
  <si>
    <t>56-88-2</t>
  </si>
  <si>
    <t>N-acetyl-L-tyrosine</t>
  </si>
  <si>
    <t>HMDB00866</t>
  </si>
  <si>
    <t>537-55-3</t>
  </si>
  <si>
    <t>Acetylated amino acid/Tyr</t>
  </si>
  <si>
    <t>Myristic Acid (227.0 / 209.0)</t>
  </si>
  <si>
    <t>C06424</t>
  </si>
  <si>
    <t>HMDB0000806</t>
  </si>
  <si>
    <t>544-63-8</t>
  </si>
  <si>
    <t>Ribose-5-Phosphate</t>
  </si>
  <si>
    <t>C00117</t>
  </si>
  <si>
    <t>HMDB01548</t>
  </si>
  <si>
    <t>3615-55-2</t>
  </si>
  <si>
    <r>
      <t>P</t>
    </r>
    <r>
      <rPr>
        <sz val="11"/>
        <rFont val="Calibri"/>
        <family val="2"/>
      </rPr>
      <t>entose phosphate pathway</t>
    </r>
  </si>
  <si>
    <t>Ribulose 5-phosphate</t>
  </si>
  <si>
    <t>C00199</t>
  </si>
  <si>
    <t>HMDB00618</t>
  </si>
  <si>
    <t>4151-19-3</t>
  </si>
  <si>
    <t xml:space="preserve">Melatonin </t>
  </si>
  <si>
    <t>C01598</t>
  </si>
  <si>
    <t>HMDB01389</t>
  </si>
  <si>
    <t>73-31-4</t>
  </si>
  <si>
    <t>Neuroactive ligand</t>
    <phoneticPr fontId="0" type="noConversion"/>
  </si>
  <si>
    <t>Tetrahydrobiopterin</t>
  </si>
  <si>
    <t>C00272</t>
  </si>
  <si>
    <t>HMDB00027</t>
  </si>
  <si>
    <t>17528-72-2</t>
  </si>
  <si>
    <t>Thymidine</t>
  </si>
  <si>
    <t>C00214</t>
  </si>
  <si>
    <t>HMDB00273</t>
  </si>
  <si>
    <t>50-89-5</t>
  </si>
  <si>
    <t>Pseudouridine</t>
  </si>
  <si>
    <t>C02067</t>
  </si>
  <si>
    <t>HMDB00767</t>
  </si>
  <si>
    <t>1445-07-4</t>
  </si>
  <si>
    <t xml:space="preserve">Biotin </t>
  </si>
  <si>
    <t>C00120</t>
  </si>
  <si>
    <t>HMDB00030</t>
  </si>
  <si>
    <t>58-85-5</t>
  </si>
  <si>
    <t>N-acetyl-L-tryptophan</t>
  </si>
  <si>
    <t>HMDB13713</t>
  </si>
  <si>
    <t>1218-34-4</t>
  </si>
  <si>
    <t>Acetylated amino acid/Trp</t>
  </si>
  <si>
    <t>Pyridoxal-5-Phosphate</t>
  </si>
  <si>
    <t>C00018</t>
  </si>
  <si>
    <t>HMDB01491</t>
  </si>
  <si>
    <t>54-47-7</t>
  </si>
  <si>
    <t>Vitamins/B6</t>
  </si>
  <si>
    <t>Palmitic Acid (255.0 / 237.0)</t>
  </si>
  <si>
    <t>C00249</t>
  </si>
  <si>
    <t>HMDB0000220</t>
  </si>
  <si>
    <t>57-10-3</t>
  </si>
  <si>
    <t>5-methyluridine</t>
  </si>
  <si>
    <t>HMDB00884</t>
  </si>
  <si>
    <t>1463-10-1</t>
  </si>
  <si>
    <t>5-hydroxymethyl-2'-deoxyuridine</t>
  </si>
  <si>
    <t>5116-24-5</t>
  </si>
  <si>
    <t>Glucosamine-6-phosphate (258.0 / 97.0)</t>
  </si>
  <si>
    <t>C00352</t>
  </si>
  <si>
    <t>HMDB0001254</t>
  </si>
  <si>
    <t xml:space="preserve">Glucose-6-phosphate (G6P) </t>
  </si>
  <si>
    <t>C00092</t>
  </si>
  <si>
    <t>HMDB01401</t>
  </si>
  <si>
    <t>56-73-5</t>
  </si>
  <si>
    <t>Glycolosis/PPP</t>
  </si>
  <si>
    <t xml:space="preserve">Fructose-1-phosphate (F1P) </t>
  </si>
  <si>
    <t>C01094</t>
  </si>
  <si>
    <t>HMDB01076</t>
  </si>
  <si>
    <t>15978-08-2</t>
  </si>
  <si>
    <t xml:space="preserve">Fructose-6-phosphate (F6P) </t>
  </si>
  <si>
    <t>C00085</t>
  </si>
  <si>
    <t>HMDB00124</t>
  </si>
  <si>
    <t>643-13-0</t>
  </si>
  <si>
    <t xml:space="preserve">Glucose-1-phosphate (G1P) </t>
  </si>
  <si>
    <t>C00103</t>
  </si>
  <si>
    <t>HMDB01586</t>
  </si>
  <si>
    <t>59-56-3</t>
  </si>
  <si>
    <t>Phenylacetylglutamine</t>
  </si>
  <si>
    <t>C04148</t>
  </si>
  <si>
    <t>HMDB06344</t>
  </si>
  <si>
    <t>28047-15-6</t>
  </si>
  <si>
    <t>MOPEG Sulfate</t>
  </si>
  <si>
    <t>HMDB00559</t>
  </si>
  <si>
    <t>3415-67-6</t>
  </si>
  <si>
    <t>Amino Acid metabolism/Tyr</t>
  </si>
  <si>
    <t xml:space="preserve">Margaric Acid </t>
  </si>
  <si>
    <t>HMDB02259</t>
  </si>
  <si>
    <t>506-12-7</t>
  </si>
  <si>
    <t>Fatty acid metabolism</t>
    <phoneticPr fontId="0" type="noConversion"/>
  </si>
  <si>
    <t>6-phosphogluconic acid (275.0 / 97.0)</t>
  </si>
  <si>
    <t>HMDB0001316</t>
  </si>
  <si>
    <t>91493 </t>
  </si>
  <si>
    <t>921-62-0</t>
  </si>
  <si>
    <t xml:space="preserve">Linolenic Acid </t>
  </si>
  <si>
    <t>C06427</t>
  </si>
  <si>
    <t>HMDB01388</t>
  </si>
  <si>
    <t>463-40-1</t>
  </si>
  <si>
    <t xml:space="preserve">Linoleic Acid </t>
  </si>
  <si>
    <t>C01595</t>
  </si>
  <si>
    <t>HMDB00673</t>
  </si>
  <si>
    <t>60-33-3</t>
  </si>
  <si>
    <t>Xanthosine</t>
  </si>
  <si>
    <t>C01762</t>
    <phoneticPr fontId="0" type="noConversion"/>
  </si>
  <si>
    <t>HMDB00299</t>
  </si>
  <si>
    <t>146-80-5</t>
  </si>
  <si>
    <t>Sedoheptulose 7-phosphate</t>
  </si>
  <si>
    <t>C00281</t>
  </si>
  <si>
    <t>HMDB01068</t>
  </si>
  <si>
    <t>2646-35-7</t>
  </si>
  <si>
    <t>Retinoic acid</t>
  </si>
  <si>
    <t>C00777</t>
  </si>
  <si>
    <t>HMDB01852</t>
  </si>
  <si>
    <t>302-79-4</t>
  </si>
  <si>
    <t>N-acetylaspartylglutamate</t>
  </si>
  <si>
    <t>C12270</t>
  </si>
  <si>
    <t>HMDB01067</t>
  </si>
  <si>
    <t>3106-85-2</t>
  </si>
  <si>
    <t>Arachidonate</t>
  </si>
  <si>
    <t>C00219</t>
  </si>
  <si>
    <t>HMDB60102</t>
  </si>
  <si>
    <t>6610-25-9</t>
  </si>
  <si>
    <t xml:space="preserve">Deoxycytidylic acid (DCMP) </t>
  </si>
  <si>
    <t>C00239</t>
    <phoneticPr fontId="0" type="noConversion"/>
  </si>
  <si>
    <t>HMDB01202</t>
  </si>
  <si>
    <t>1032-65-1</t>
  </si>
  <si>
    <t>Nucleotide/pyrimidine</t>
    <phoneticPr fontId="0" type="noConversion"/>
  </si>
  <si>
    <t>Reduced glutathione</t>
  </si>
  <si>
    <r>
      <t>C</t>
    </r>
    <r>
      <rPr>
        <sz val="11"/>
        <rFont val="Calibri"/>
        <family val="2"/>
      </rPr>
      <t>00051</t>
    </r>
  </si>
  <si>
    <t>HMDB00125</t>
  </si>
  <si>
    <t>70-18-8</t>
  </si>
  <si>
    <t>Deoxyuridylic acid (DUMP)</t>
  </si>
  <si>
    <t>C00365</t>
    <phoneticPr fontId="0" type="noConversion"/>
  </si>
  <si>
    <t>HMDB01409</t>
  </si>
  <si>
    <t>964-26-1</t>
  </si>
  <si>
    <t>N-acetylneuraminate</t>
  </si>
  <si>
    <t>C00270</t>
  </si>
  <si>
    <t>HMDB00230</t>
  </si>
  <si>
    <t>131-48-6</t>
  </si>
  <si>
    <t>Geranyl Pyrophosphate</t>
  </si>
  <si>
    <t>C00341</t>
    <phoneticPr fontId="0" type="noConversion"/>
  </si>
  <si>
    <t>HMDB01285</t>
  </si>
  <si>
    <t>763-10-0</t>
  </si>
  <si>
    <t xml:space="preserve"> Ubiquinone and other terpenoid-quinone biosynthesis </t>
    <phoneticPr fontId="0" type="noConversion"/>
  </si>
  <si>
    <t>D-Thymidine monophosphate (DTMP)</t>
  </si>
  <si>
    <t>C00364</t>
  </si>
  <si>
    <t>HMDB01227</t>
  </si>
  <si>
    <t>365-07-1</t>
  </si>
  <si>
    <t xml:space="preserve">Nucleic Acid </t>
  </si>
  <si>
    <t>Thymidine-5-phosphate (DTMP)</t>
  </si>
  <si>
    <t>C00364</t>
    <phoneticPr fontId="0" type="noConversion"/>
  </si>
  <si>
    <t xml:space="preserve">Cytidine-5'-monophosphate (CMP) </t>
  </si>
  <si>
    <t>C00055</t>
  </si>
  <si>
    <t>HMDB00095</t>
  </si>
  <si>
    <t>63-37-6</t>
  </si>
  <si>
    <t xml:space="preserve">Fructose-1,6-bisphosphate (F16BP) </t>
  </si>
  <si>
    <t>C00354</t>
  </si>
  <si>
    <t>HMDB01058</t>
  </si>
  <si>
    <t>488-69-7</t>
  </si>
  <si>
    <t xml:space="preserve">Fructose-2,6-bisphosphate (F26BP) </t>
  </si>
  <si>
    <t>C00665</t>
  </si>
  <si>
    <t>HMDB01047</t>
  </si>
  <si>
    <t xml:space="preserve">79082-92-1 </t>
  </si>
  <si>
    <t xml:space="preserve">Glucose-1,6-bisphosphate (G16BP) </t>
  </si>
  <si>
    <t>C01231</t>
    <phoneticPr fontId="0" type="noConversion"/>
  </si>
  <si>
    <t>HMDB03514</t>
  </si>
  <si>
    <t>10139-18-1</t>
  </si>
  <si>
    <t xml:space="preserve">Lactose </t>
  </si>
  <si>
    <t>C00243</t>
  </si>
  <si>
    <t>HMDB00186</t>
  </si>
  <si>
    <t>63-42-3</t>
  </si>
  <si>
    <t>Sugar/Galactose</t>
    <phoneticPr fontId="0" type="noConversion"/>
  </si>
  <si>
    <t xml:space="preserve">Sucrose </t>
  </si>
  <si>
    <t>C00089</t>
  </si>
  <si>
    <t>HMDB00258</t>
  </si>
  <si>
    <t>57-50-1</t>
  </si>
  <si>
    <t xml:space="preserve">Guanosine-3,5-cyclic monophosphate (cGMP) </t>
  </si>
  <si>
    <t>C00942</t>
  </si>
  <si>
    <t>HMDB01314</t>
  </si>
  <si>
    <t>7665-99-8</t>
  </si>
  <si>
    <t xml:space="preserve">Gibberellin </t>
  </si>
  <si>
    <t>C01699</t>
    <phoneticPr fontId="0" type="noConversion"/>
  </si>
  <si>
    <t>HMDB03559</t>
  </si>
  <si>
    <t>77-06-5</t>
  </si>
  <si>
    <t xml:space="preserve"> Diterpenoid biosynthesis </t>
    <phoneticPr fontId="0" type="noConversion"/>
  </si>
  <si>
    <t>Adenosine monophosphate (AMP)</t>
  </si>
  <si>
    <t>C00020</t>
  </si>
  <si>
    <t>HMDB00045</t>
  </si>
  <si>
    <t>149022-20-8</t>
  </si>
  <si>
    <t xml:space="preserve">Inosine monophosphate (IMP) </t>
  </si>
  <si>
    <t>C00130</t>
    <phoneticPr fontId="0" type="noConversion"/>
  </si>
  <si>
    <t>HMDB00175</t>
  </si>
  <si>
    <t>131-99-7</t>
  </si>
  <si>
    <t>Prostaglandin E2</t>
  </si>
  <si>
    <t>C00584</t>
  </si>
  <si>
    <t>HMDB01220</t>
  </si>
  <si>
    <t>363-24-6</t>
  </si>
  <si>
    <t xml:space="preserve">Lipids/Arachidonic acid metabolism </t>
  </si>
  <si>
    <t>Cortisol</t>
  </si>
  <si>
    <t>C00735</t>
  </si>
  <si>
    <t>HMDB14879</t>
  </si>
  <si>
    <t>50-23-7</t>
  </si>
  <si>
    <t>Steroid</t>
  </si>
  <si>
    <t xml:space="preserve">2-Deoxycytidine Diphosphate (DCDP) </t>
  </si>
  <si>
    <t>C00705</t>
  </si>
  <si>
    <t>HMDB01245</t>
  </si>
  <si>
    <t>800-73-7</t>
  </si>
  <si>
    <t>Deoxycytidine 5'-diphosphate (DCDP)</t>
  </si>
  <si>
    <t>Phosphoribosyl pyrophosphate (PRPP)</t>
  </si>
  <si>
    <t>C00119</t>
  </si>
  <si>
    <t>HMDB00280</t>
  </si>
  <si>
    <t>7540-64-9</t>
  </si>
  <si>
    <t>Deoxycholic acid</t>
  </si>
  <si>
    <t>C04483</t>
  </si>
  <si>
    <t>HMDB00626</t>
  </si>
  <si>
    <t>83-44-3</t>
  </si>
  <si>
    <t>Bile acid</t>
  </si>
  <si>
    <t xml:space="preserve">Chenodeoxycholate </t>
  </si>
  <si>
    <t>C02528</t>
    <phoneticPr fontId="0" type="noConversion"/>
  </si>
  <si>
    <t>HMDB00518</t>
  </si>
  <si>
    <t>474-25-9</t>
  </si>
  <si>
    <t>Bile acid metabolism</t>
    <phoneticPr fontId="0" type="noConversion"/>
  </si>
  <si>
    <t>Uridine diphosphate (UDP)</t>
  </si>
  <si>
    <t>C00015</t>
  </si>
  <si>
    <t>HMDB00295</t>
  </si>
  <si>
    <t>21931-53-3</t>
  </si>
  <si>
    <t>beta-muricholic acid</t>
  </si>
  <si>
    <t>C17726</t>
  </si>
  <si>
    <t>HMDB00865</t>
  </si>
  <si>
    <t>39016-49-4</t>
  </si>
  <si>
    <t>Bile acid biosynthesis</t>
  </si>
  <si>
    <t>Cholic acid</t>
  </si>
  <si>
    <t>C00695</t>
  </si>
  <si>
    <t>HMDB00619</t>
  </si>
  <si>
    <t>81-25-4</t>
  </si>
  <si>
    <t>gamma-tocopherol</t>
  </si>
  <si>
    <t>C02483</t>
  </si>
  <si>
    <t>HMDB01492</t>
  </si>
  <si>
    <t>54-28-4</t>
  </si>
  <si>
    <t>Ubiquinone and other terpenoid-quinone biosynthesis</t>
  </si>
  <si>
    <t xml:space="preserve">Adenosine diphosphate (ADP) </t>
  </si>
  <si>
    <t>C00008</t>
  </si>
  <si>
    <t>HMDB01341</t>
  </si>
  <si>
    <t>20398-34-9</t>
  </si>
  <si>
    <t>alpha-tocopherol (Vitamin E)</t>
  </si>
  <si>
    <t>C02477</t>
  </si>
  <si>
    <t>HMDB01893</t>
  </si>
  <si>
    <t>59-02-9</t>
  </si>
  <si>
    <t>Guanosine-5-diphosphate (GDP)</t>
  </si>
  <si>
    <t>C00035</t>
  </si>
  <si>
    <t>HMDB01201</t>
  </si>
  <si>
    <t>43139-22-6</t>
  </si>
  <si>
    <t xml:space="preserve">Glycochenodeoxycholate </t>
  </si>
  <si>
    <t>C05466</t>
    <phoneticPr fontId="0" type="noConversion"/>
  </si>
  <si>
    <t>HMDB00637</t>
  </si>
  <si>
    <t>640-79-9</t>
  </si>
  <si>
    <t xml:space="preserve">Adenylosuccinate </t>
  </si>
  <si>
    <t>C03794</t>
  </si>
  <si>
    <t>HMDB00536</t>
  </si>
  <si>
    <t>19046-78-7</t>
  </si>
  <si>
    <t xml:space="preserve">Glycocholate </t>
  </si>
  <si>
    <t>C01921</t>
    <phoneticPr fontId="0" type="noConversion"/>
  </si>
  <si>
    <t>HMDB00138</t>
  </si>
  <si>
    <t>475-31-0</t>
  </si>
  <si>
    <t>Cholesteryl sulfate</t>
  </si>
  <si>
    <t>C18043</t>
  </si>
  <si>
    <t>HMDB00653</t>
  </si>
  <si>
    <t>1256-86-6</t>
  </si>
  <si>
    <t>Steroids</t>
  </si>
  <si>
    <t>dCTP (466.0 / 79.0)</t>
  </si>
  <si>
    <t>C00458</t>
  </si>
  <si>
    <t>HMDB0000998</t>
  </si>
  <si>
    <t>9024-87-7</t>
  </si>
  <si>
    <t>Deoxyuridine-3-phosphate (DUTP)</t>
  </si>
  <si>
    <t>C00460</t>
    <phoneticPr fontId="0" type="noConversion"/>
  </si>
  <si>
    <t>HMDB01191</t>
  </si>
  <si>
    <t>1173-82-6</t>
  </si>
  <si>
    <t>TTP (481.0 / 159.0)</t>
  </si>
  <si>
    <t>C00459</t>
  </si>
  <si>
    <t>HMDB0001342</t>
  </si>
  <si>
    <t> ‎365-08-2</t>
  </si>
  <si>
    <t>Cytidine-5'-triphosphate (CTP)</t>
  </si>
  <si>
    <t>C00063</t>
  </si>
  <si>
    <t>HMDB00082</t>
  </si>
  <si>
    <t>65-47-4</t>
  </si>
  <si>
    <t>Adenosine-3-triphosphate (ATP)</t>
  </si>
  <si>
    <t>C00002</t>
  </si>
  <si>
    <t>HMDB00538</t>
  </si>
  <si>
    <t>51963-61-2</t>
  </si>
  <si>
    <t>Phosphoadenosine phosphosulfate</t>
  </si>
  <si>
    <t>C00053</t>
  </si>
  <si>
    <t>HMDB01134</t>
  </si>
  <si>
    <t>482-67-7</t>
  </si>
  <si>
    <t>Sulfur metabolism</t>
  </si>
  <si>
    <t>Tauro-alpha-muricholic acid</t>
  </si>
  <si>
    <t>25613-05-2</t>
  </si>
  <si>
    <t>Tauro-beta-muricholic acid</t>
  </si>
  <si>
    <t>HMDB00932</t>
  </si>
  <si>
    <t>25696-60-0</t>
  </si>
  <si>
    <t>Taurocholate</t>
  </si>
  <si>
    <t>C05122</t>
  </si>
  <si>
    <t xml:space="preserve">HMDB00036  </t>
  </si>
  <si>
    <t>81-24-3</t>
  </si>
  <si>
    <t>Conjugated bile acid biosynthesis</t>
  </si>
  <si>
    <t xml:space="preserve">Guanosine-5-triphosphate (GTP) </t>
  </si>
  <si>
    <t>C00044</t>
  </si>
  <si>
    <t>HMDB01273</t>
  </si>
  <si>
    <t>373-49-9</t>
  </si>
  <si>
    <t>UDP-Glucose</t>
  </si>
  <si>
    <t>C00029</t>
  </si>
  <si>
    <t>HMDB00286</t>
  </si>
  <si>
    <t>133-89-1</t>
  </si>
  <si>
    <t>Glycogen metabolism</t>
  </si>
  <si>
    <t>Uridine diphosphate-N-acetylglucosamine (UDP-GlcNAc)</t>
  </si>
  <si>
    <t>C00043</t>
  </si>
  <si>
    <t>HMDB00290</t>
  </si>
  <si>
    <t>528-04-1</t>
  </si>
  <si>
    <t xml:space="preserve">Amino sugar and nucleotide sugar metabolism </t>
  </si>
  <si>
    <t xml:space="preserve">Oxidized glutathione </t>
  </si>
  <si>
    <t>C00127</t>
  </si>
  <si>
    <t>HMDB03337</t>
  </si>
  <si>
    <t>27025-41-8</t>
  </si>
  <si>
    <t>Nicotinamide adenine dinucleotide phosphate (NADP)</t>
  </si>
  <si>
    <t>C00006</t>
  </si>
  <si>
    <t>HMDB00217</t>
  </si>
  <si>
    <t>53-59-8</t>
  </si>
  <si>
    <t>2-oxoisovalerate</t>
  </si>
  <si>
    <t>C00141</t>
  </si>
  <si>
    <t>HMDB00019</t>
  </si>
  <si>
    <t>759-05-7</t>
  </si>
  <si>
    <t xml:space="preserve">3-Hydroxykynurenine </t>
  </si>
  <si>
    <t>C02794</t>
  </si>
  <si>
    <t>HMDB00732</t>
  </si>
  <si>
    <t>484-78-6</t>
  </si>
  <si>
    <t xml:space="preserve">3-Nitro-tyrosine </t>
  </si>
  <si>
    <t>C03225</t>
  </si>
  <si>
    <t>HMDB01904</t>
  </si>
  <si>
    <t>3604-79-3</t>
  </si>
  <si>
    <t>3-sulfinoalanine</t>
  </si>
  <si>
    <t>C00606</t>
  </si>
  <si>
    <t>HMDB00996</t>
  </si>
  <si>
    <t>1115-65-7</t>
  </si>
  <si>
    <t xml:space="preserve">4-Aminobutyrate </t>
  </si>
  <si>
    <t>C00334</t>
    <phoneticPr fontId="0" type="noConversion"/>
  </si>
  <si>
    <t>HMDB00112</t>
  </si>
  <si>
    <t>56-12-2</t>
  </si>
  <si>
    <t>Amino Acid metabolism/Ala, Asp, Glu</t>
  </si>
  <si>
    <t xml:space="preserve">5-Hydroxytryptophan </t>
  </si>
  <si>
    <t>C01017</t>
  </si>
  <si>
    <t>HMDB00472</t>
  </si>
  <si>
    <t xml:space="preserve">Homoserine </t>
  </si>
  <si>
    <t>C00263</t>
  </si>
  <si>
    <t>HMDB00719</t>
  </si>
  <si>
    <t>672-15-1</t>
  </si>
  <si>
    <t>Amino acid metabolism/Asp, Met, Thr</t>
  </si>
  <si>
    <t>isoButyric Acid (2-methylpropanoic acid)</t>
  </si>
  <si>
    <t>C02632</t>
  </si>
  <si>
    <t>HMDB01873</t>
  </si>
  <si>
    <t>79-31-2</t>
  </si>
  <si>
    <t>isocitric acid</t>
  </si>
  <si>
    <t>C00311</t>
  </si>
  <si>
    <t>HMDB00193</t>
  </si>
  <si>
    <t>320-77-4</t>
  </si>
  <si>
    <t>Methyl-2-hydroxyisobutyrate</t>
  </si>
  <si>
    <t>2110-78-3</t>
  </si>
  <si>
    <t>Phenylglyoxylic acid</t>
  </si>
  <si>
    <t>C02137</t>
  </si>
  <si>
    <t>HMDB01587</t>
  </si>
  <si>
    <t>QC(I)#1</t>
  </si>
  <si>
    <t>QC(I)#2</t>
  </si>
  <si>
    <t>QC(I)#3</t>
  </si>
  <si>
    <t>QC(I)#4</t>
  </si>
  <si>
    <t>QC(I)#5</t>
  </si>
  <si>
    <t>QC(I)#6</t>
  </si>
  <si>
    <t>QC(I)#7</t>
  </si>
  <si>
    <t>QC(I)#8</t>
  </si>
  <si>
    <t>QC(I)#9</t>
  </si>
  <si>
    <t>QC(I)#10</t>
  </si>
  <si>
    <t>QC(I)#11</t>
  </si>
  <si>
    <t>QC(I)#12</t>
  </si>
  <si>
    <t>QC(S)#1</t>
  </si>
  <si>
    <t>QC(S)#2</t>
  </si>
  <si>
    <t>QC(S)#3</t>
  </si>
  <si>
    <t>QC(S)#4</t>
  </si>
  <si>
    <t>QC(S)#5</t>
  </si>
  <si>
    <t>QC(S)#6</t>
  </si>
  <si>
    <t>QC(S)#7</t>
  </si>
  <si>
    <t>QC(S)#8</t>
  </si>
  <si>
    <t>QC(S)#9</t>
  </si>
  <si>
    <t>QC(S)#10</t>
  </si>
  <si>
    <t>QC(S)#11</t>
  </si>
  <si>
    <t>QC(S)#12</t>
  </si>
  <si>
    <t>00b</t>
  </si>
  <si>
    <t>00c</t>
  </si>
  <si>
    <t>CV %</t>
  </si>
  <si>
    <t>Median CV %</t>
  </si>
  <si>
    <t>09/25/2019 - 09/27/2019</t>
  </si>
  <si>
    <t>Baker Sample List (Urine, N=88)</t>
  </si>
  <si>
    <t>NW-MRC ID</t>
  </si>
  <si>
    <t>Study ID</t>
  </si>
  <si>
    <t>Tube Type</t>
  </si>
  <si>
    <t>Latch</t>
  </si>
  <si>
    <t>1.5 mL</t>
  </si>
  <si>
    <t>Volume of Reconstituting Solvent: 500 uL, then 5x dilution</t>
  </si>
  <si>
    <t>SOP SCIEX6500_1.0.1</t>
  </si>
  <si>
    <t>MS v4.2.1</t>
  </si>
  <si>
    <t>Instrument Quality Control (Pooled Human Serum)</t>
  </si>
  <si>
    <t>Sample Quality Control (Pooled Sample Aliquots)</t>
  </si>
  <si>
    <t>Sample ID</t>
  </si>
  <si>
    <t xml:space="preserve">Compound </t>
  </si>
  <si>
    <t>CV, %</t>
  </si>
  <si>
    <t>Glycine (76.0 / 30.1)</t>
  </si>
  <si>
    <t>3C13-Glycine (79.0 / 32.1)</t>
  </si>
  <si>
    <t>Concentration (uM)</t>
  </si>
  <si>
    <t>Alanine (90.0 / 44.0 (2))</t>
  </si>
  <si>
    <t>4C13-Alanine (94.0 / 47.0)</t>
  </si>
  <si>
    <t>Choline (104.0 / 60.0)</t>
  </si>
  <si>
    <t>2C13-Choline (106.0 / 60.0)</t>
  </si>
  <si>
    <t>Serine (106.0 / 60.0 (2))</t>
  </si>
  <si>
    <t>4C13-Serine (110.0 / 63.0)</t>
  </si>
  <si>
    <t>Creatinine (114.0 / 44.0)</t>
  </si>
  <si>
    <t>d3-Creatinine (117.0 / 47.0)</t>
  </si>
  <si>
    <t>Proline (116.0 / 70.0)</t>
  </si>
  <si>
    <t>6C13-Proline (122.0 / 75.0)</t>
  </si>
  <si>
    <t>Valine (118.0 / 72.0)</t>
  </si>
  <si>
    <t>6C13-Valine (124.0 / 77.0)</t>
  </si>
  <si>
    <t>Threonine (120.0 / 74.0 (2))</t>
  </si>
  <si>
    <t>5C13-Threonine (125.0 / 78.0)</t>
  </si>
  <si>
    <t>Aspartic Acid (134.0 / 74.0)</t>
  </si>
  <si>
    <t>5C13-Aspartic Acid (139.0 / 77.0)</t>
  </si>
  <si>
    <t>Asparagine (133.0 / 74.0)</t>
  </si>
  <si>
    <t>6C13-Asparagine (139.0 / 77.0 (2))</t>
  </si>
  <si>
    <t>Leucine (132.0 / 86.0)</t>
  </si>
  <si>
    <t>7C13-Leucine (139.0 / 92.0)</t>
  </si>
  <si>
    <t>iso-Leucine (132.0 / 86.0 (2))</t>
  </si>
  <si>
    <t>7C13-iso-Leucine (139.0 / 92.0 (2))</t>
  </si>
  <si>
    <t>Glutamine (147.0 / 84.0)</t>
  </si>
  <si>
    <t>7C13-Glutamine (154.0 / 89.0)</t>
  </si>
  <si>
    <t>Glutamic acid (148.0 / 84.0)</t>
  </si>
  <si>
    <t>6C13-Glutamic acid (154.0 / 89.0 (2))</t>
  </si>
  <si>
    <t>Lysine (147.0 / 84.0 (2))</t>
  </si>
  <si>
    <t>8C13-Lysine (155.0 / 90.0)</t>
  </si>
  <si>
    <t>Methionine (150.0 / 61.0)</t>
  </si>
  <si>
    <t>6C13-Methionine (156.0 / 63.0)</t>
  </si>
  <si>
    <t>Histidine (156.0 / 110.0)</t>
  </si>
  <si>
    <t>9C13-Histidine (165.0 / 118.0)</t>
  </si>
  <si>
    <t>Phenylalanine (166.0 / 120.0)</t>
  </si>
  <si>
    <t>10C13-Phenylalanine (176.0 / 129.0)</t>
  </si>
  <si>
    <t>Arginine (175.0 / 70.0)</t>
  </si>
  <si>
    <t>10C13-Arginine (185.1 / 75.0)</t>
  </si>
  <si>
    <t>Tyrosine (182.1 / 136.0)</t>
  </si>
  <si>
    <t>1013C-Tyrosine (192.1 / 145.0)</t>
  </si>
  <si>
    <t>Tryptophan (205.1 / 146.0)</t>
  </si>
  <si>
    <t>13C13-Tryptophan (218.1 / 156.0)</t>
  </si>
  <si>
    <t>Cystine (241.1 / 120.0)</t>
  </si>
  <si>
    <t>8C13-Cystine (249.1 / 124.0)</t>
  </si>
  <si>
    <t>Uridine (245.2 / 113.1)</t>
  </si>
  <si>
    <t>11C13-Uridine (256.2 / 119.1)</t>
  </si>
  <si>
    <t>lactate (89.0 / 43.0)</t>
  </si>
  <si>
    <t>3C13-Lactate (92.0 / 45.0)</t>
  </si>
  <si>
    <t>3HBA (103.0 / 59.0)</t>
  </si>
  <si>
    <t>4C13-3HBA (107.0 / 61.0)</t>
  </si>
  <si>
    <t>Xanthine (151.0 / 108.0)</t>
  </si>
  <si>
    <t>2N15-Xanthine (153.0 / 109.0)</t>
  </si>
  <si>
    <t>Urate (167.0 / 124.0)</t>
  </si>
  <si>
    <t>2N15-Urate (169.0 / 125.0)</t>
  </si>
  <si>
    <t>Citrulline (174.0 / 131.0)</t>
  </si>
  <si>
    <t>1C13-Citrulline (175.0 / 131.0)</t>
  </si>
  <si>
    <t>Glucose (179.0 / 89.0)</t>
  </si>
  <si>
    <t>13C-Glucose (185.0 / 92.0)</t>
  </si>
  <si>
    <t>Pentothenate (218.1 / 88.0)</t>
  </si>
  <si>
    <t>4C13-Pentothenate (222.1 / 92.0)</t>
  </si>
  <si>
    <t>0b</t>
  </si>
  <si>
    <t>0c</t>
  </si>
  <si>
    <t>Batch 2: 09/26/2019</t>
  </si>
  <si>
    <t>Batch 3: 09/27/2019</t>
  </si>
  <si>
    <t>Batch 1: 09/25/2019</t>
  </si>
  <si>
    <t>AVG CV, %</t>
  </si>
  <si>
    <t>Study ID: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</si>
</sst>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</font>
    <font>
      <u/>
      <sz val="11"/>
      <color theme="1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49" fontId="4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49" fontId="3" fillId="0" borderId="0" xfId="0" applyNumberFormat="1" applyFont="1" applyFill="1" applyAlignment="1">
      <alignment horizontal="center"/>
    </xf>
    <xf numFmtId="0" fontId="3" fillId="0" borderId="0" xfId="1" applyFont="1" applyFill="1" applyAlignment="1">
      <alignment horizontal="center"/>
    </xf>
    <xf numFmtId="0" fontId="3" fillId="0" borderId="0" xfId="0" applyFont="1" applyFill="1" applyBorder="1"/>
    <xf numFmtId="0" fontId="3" fillId="0" borderId="0" xfId="0" applyFont="1" applyAlignment="1">
      <alignment horizontal="center" vertical="center"/>
    </xf>
    <xf numFmtId="164" fontId="0" fillId="0" borderId="0" xfId="0" applyNumberFormat="1" applyFill="1" applyAlignment="1">
      <alignment horizontal="center"/>
    </xf>
    <xf numFmtId="0" fontId="3" fillId="0" borderId="0" xfId="2" applyFont="1" applyFill="1" applyAlignment="1">
      <alignment horizontal="center"/>
    </xf>
    <xf numFmtId="1" fontId="3" fillId="0" borderId="0" xfId="0" applyNumberFormat="1" applyFont="1" applyFill="1" applyAlignment="1">
      <alignment horizontal="center"/>
    </xf>
    <xf numFmtId="14" fontId="3" fillId="0" borderId="0" xfId="0" applyNumberFormat="1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14" fontId="5" fillId="0" borderId="0" xfId="0" applyNumberFormat="1" applyFont="1" applyFill="1" applyAlignment="1">
      <alignment horizontal="center"/>
    </xf>
    <xf numFmtId="49" fontId="3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Alignment="1"/>
    <xf numFmtId="0" fontId="4" fillId="0" borderId="0" xfId="0" applyFont="1" applyFill="1" applyBorder="1" applyAlignment="1">
      <alignment horizontal="center" vertical="center"/>
    </xf>
    <xf numFmtId="1" fontId="8" fillId="0" borderId="17" xfId="0" applyNumberFormat="1" applyFont="1" applyBorder="1" applyAlignment="1">
      <alignment horizontal="center"/>
    </xf>
    <xf numFmtId="0" fontId="8" fillId="0" borderId="17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0" fontId="8" fillId="0" borderId="19" xfId="0" applyFont="1" applyBorder="1" applyAlignment="1">
      <alignment vertical="center"/>
    </xf>
    <xf numFmtId="1" fontId="8" fillId="0" borderId="18" xfId="0" applyNumberFormat="1" applyFont="1" applyBorder="1" applyAlignment="1">
      <alignment vertical="center"/>
    </xf>
    <xf numFmtId="1" fontId="8" fillId="0" borderId="18" xfId="0" applyNumberFormat="1" applyFont="1" applyFill="1" applyBorder="1" applyAlignment="1">
      <alignment vertical="center"/>
    </xf>
    <xf numFmtId="1" fontId="8" fillId="0" borderId="0" xfId="0" applyNumberFormat="1" applyFont="1" applyBorder="1" applyAlignment="1">
      <alignment horizontal="center"/>
    </xf>
    <xf numFmtId="1" fontId="8" fillId="0" borderId="20" xfId="0" applyNumberFormat="1" applyFont="1" applyBorder="1" applyAlignment="1">
      <alignment horizontal="center"/>
    </xf>
    <xf numFmtId="0" fontId="8" fillId="0" borderId="20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11" xfId="0" applyFont="1" applyBorder="1" applyAlignment="1">
      <alignment vertical="center"/>
    </xf>
    <xf numFmtId="1" fontId="2" fillId="0" borderId="2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0" borderId="22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2" fillId="0" borderId="2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23" xfId="0" applyNumberFormat="1" applyFont="1" applyBorder="1" applyAlignment="1">
      <alignment horizontal="center"/>
    </xf>
    <xf numFmtId="164" fontId="9" fillId="0" borderId="17" xfId="0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164" fontId="9" fillId="0" borderId="11" xfId="0" applyNumberFormat="1" applyFont="1" applyBorder="1" applyAlignment="1">
      <alignment horizontal="center" vertical="center"/>
    </xf>
    <xf numFmtId="1" fontId="2" fillId="0" borderId="18" xfId="0" applyNumberFormat="1" applyFont="1" applyBorder="1" applyAlignment="1">
      <alignment horizontal="center"/>
    </xf>
    <xf numFmtId="1" fontId="2" fillId="0" borderId="18" xfId="0" applyNumberFormat="1" applyFont="1" applyFill="1" applyBorder="1" applyAlignment="1">
      <alignment horizontal="center"/>
    </xf>
    <xf numFmtId="1" fontId="0" fillId="0" borderId="24" xfId="0" applyNumberFormat="1" applyBorder="1" applyAlignment="1">
      <alignment horizontal="center" vertical="center"/>
    </xf>
    <xf numFmtId="164" fontId="9" fillId="0" borderId="0" xfId="0" applyNumberFormat="1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165" fontId="10" fillId="0" borderId="20" xfId="0" applyNumberFormat="1" applyFont="1" applyFill="1" applyBorder="1" applyAlignment="1">
      <alignment horizontal="center"/>
    </xf>
    <xf numFmtId="2" fontId="10" fillId="0" borderId="20" xfId="0" applyNumberFormat="1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9" fillId="0" borderId="11" xfId="0" applyNumberFormat="1" applyFont="1" applyFill="1" applyBorder="1" applyAlignment="1">
      <alignment horizontal="center" vertical="center"/>
    </xf>
    <xf numFmtId="165" fontId="10" fillId="0" borderId="0" xfId="0" applyNumberFormat="1" applyFont="1" applyFill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2" fillId="0" borderId="20" xfId="0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 vertical="center"/>
    </xf>
    <xf numFmtId="164" fontId="9" fillId="0" borderId="11" xfId="0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5" fontId="10" fillId="0" borderId="20" xfId="0" applyNumberFormat="1" applyFont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0" xfId="0" applyNumberFormat="1" applyFont="1" applyBorder="1" applyAlignment="1">
      <alignment horizontal="center"/>
    </xf>
    <xf numFmtId="2" fontId="10" fillId="0" borderId="11" xfId="0" applyNumberFormat="1" applyFont="1" applyBorder="1" applyAlignment="1">
      <alignment horizontal="center"/>
    </xf>
    <xf numFmtId="165" fontId="10" fillId="0" borderId="0" xfId="0" applyNumberFormat="1" applyFont="1" applyBorder="1" applyAlignment="1">
      <alignment horizontal="center"/>
    </xf>
    <xf numFmtId="1" fontId="0" fillId="0" borderId="20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/>
    </xf>
    <xf numFmtId="165" fontId="10" fillId="0" borderId="21" xfId="0" applyNumberFormat="1" applyFont="1" applyBorder="1" applyAlignment="1">
      <alignment horizontal="center"/>
    </xf>
    <xf numFmtId="165" fontId="10" fillId="0" borderId="1" xfId="0" applyNumberFormat="1" applyFont="1" applyBorder="1" applyAlignment="1">
      <alignment horizontal="center"/>
    </xf>
    <xf numFmtId="164" fontId="9" fillId="0" borderId="1" xfId="0" applyNumberFormat="1" applyFont="1" applyFill="1" applyBorder="1" applyAlignment="1">
      <alignment horizontal="center" vertical="center"/>
    </xf>
    <xf numFmtId="2" fontId="10" fillId="0" borderId="22" xfId="0" applyNumberFormat="1" applyFont="1" applyBorder="1" applyAlignment="1">
      <alignment horizontal="center"/>
    </xf>
    <xf numFmtId="11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3">
    <cellStyle name="Good" xfId="1" builtinId="26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400"/>
  <sheetViews>
    <sheetView workbookViewId="0">
      <pane ySplit="1" topLeftCell="A2" activePane="bottomLeft" state="frozen"/>
      <selection pane="bottomLeft"/>
    </sheetView>
  </sheetViews>
  <sheetFormatPr defaultColWidth="66.81640625" defaultRowHeight="14.5" x14ac:dyDescent="0.35"/>
  <cols>
    <col min="1" max="1" width="6" style="18" bestFit="1" customWidth="1"/>
    <col min="2" max="2" width="60" style="14" bestFit="1" customWidth="1"/>
    <col min="3" max="3" width="20.7265625" style="14" bestFit="1" customWidth="1"/>
    <col min="4" max="4" width="26.81640625" style="14" bestFit="1" customWidth="1"/>
    <col min="5" max="5" width="16.1796875" style="14" customWidth="1"/>
    <col min="6" max="6" width="16.1796875" style="27" customWidth="1"/>
    <col min="7" max="7" width="61.7265625" style="14" customWidth="1"/>
    <col min="8" max="8" width="20.453125" style="3" bestFit="1" customWidth="1"/>
    <col min="9" max="251" width="9.1796875" style="14" customWidth="1"/>
    <col min="252" max="252" width="56" style="14" customWidth="1"/>
    <col min="253" max="254" width="16.1796875" style="14" customWidth="1"/>
    <col min="255" max="16384" width="66.81640625" style="14"/>
  </cols>
  <sheetData>
    <row r="1" spans="1:8" s="8" customFormat="1" x14ac:dyDescent="0.35">
      <c r="A1" s="51" t="s">
        <v>400</v>
      </c>
      <c r="B1" s="5" t="s">
        <v>401</v>
      </c>
      <c r="C1" s="5" t="s">
        <v>402</v>
      </c>
      <c r="D1" s="5" t="s">
        <v>403</v>
      </c>
      <c r="E1" s="5" t="s">
        <v>404</v>
      </c>
      <c r="F1" s="6" t="s">
        <v>405</v>
      </c>
      <c r="G1" s="5" t="s">
        <v>406</v>
      </c>
      <c r="H1" s="7"/>
    </row>
    <row r="2" spans="1:8" s="13" customFormat="1" x14ac:dyDescent="0.35">
      <c r="A2" s="9">
        <v>1</v>
      </c>
      <c r="B2" s="9" t="s">
        <v>407</v>
      </c>
      <c r="C2" s="8" t="s">
        <v>408</v>
      </c>
      <c r="D2" s="8" t="s">
        <v>409</v>
      </c>
      <c r="E2" s="8">
        <v>1146</v>
      </c>
      <c r="F2" s="10" t="s">
        <v>410</v>
      </c>
      <c r="G2" s="11" t="s">
        <v>411</v>
      </c>
      <c r="H2" s="12"/>
    </row>
    <row r="3" spans="1:8" s="13" customFormat="1" x14ac:dyDescent="0.35">
      <c r="A3" s="9">
        <v>2</v>
      </c>
      <c r="B3" s="8" t="s">
        <v>412</v>
      </c>
      <c r="C3" s="8" t="s">
        <v>413</v>
      </c>
      <c r="D3" s="8" t="s">
        <v>414</v>
      </c>
      <c r="E3" s="8">
        <v>700</v>
      </c>
      <c r="F3" s="10" t="s">
        <v>415</v>
      </c>
      <c r="G3" s="11" t="s">
        <v>416</v>
      </c>
      <c r="H3" s="12"/>
    </row>
    <row r="4" spans="1:8" s="13" customFormat="1" x14ac:dyDescent="0.35">
      <c r="A4" s="4">
        <v>3</v>
      </c>
      <c r="B4" s="9" t="s">
        <v>417</v>
      </c>
      <c r="C4" s="8" t="s">
        <v>418</v>
      </c>
      <c r="D4" s="8" t="s">
        <v>419</v>
      </c>
      <c r="E4" s="8">
        <v>215</v>
      </c>
      <c r="F4" s="10" t="s">
        <v>420</v>
      </c>
      <c r="G4" s="8" t="s">
        <v>421</v>
      </c>
      <c r="H4" s="12"/>
    </row>
    <row r="5" spans="1:8" s="13" customFormat="1" x14ac:dyDescent="0.35">
      <c r="A5" s="14">
        <v>4</v>
      </c>
      <c r="B5" s="8" t="s">
        <v>422</v>
      </c>
      <c r="C5" s="8" t="s">
        <v>423</v>
      </c>
      <c r="D5" s="8" t="s">
        <v>424</v>
      </c>
      <c r="E5" s="8">
        <v>10111</v>
      </c>
      <c r="F5" s="10" t="s">
        <v>425</v>
      </c>
      <c r="G5" s="8" t="s">
        <v>426</v>
      </c>
      <c r="H5" s="12"/>
    </row>
    <row r="6" spans="1:8" s="13" customFormat="1" x14ac:dyDescent="0.35">
      <c r="A6" s="4">
        <v>5</v>
      </c>
      <c r="B6" s="13" t="s">
        <v>427</v>
      </c>
      <c r="C6" s="8" t="s">
        <v>428</v>
      </c>
      <c r="D6" s="8" t="s">
        <v>429</v>
      </c>
      <c r="E6" s="8">
        <v>750</v>
      </c>
      <c r="F6" s="10" t="s">
        <v>430</v>
      </c>
      <c r="G6" s="8" t="s">
        <v>431</v>
      </c>
      <c r="H6" s="12"/>
    </row>
    <row r="7" spans="1:8" s="13" customFormat="1" x14ac:dyDescent="0.35">
      <c r="A7" s="9">
        <v>6</v>
      </c>
      <c r="B7" s="8" t="s">
        <v>432</v>
      </c>
      <c r="C7" s="8" t="s">
        <v>433</v>
      </c>
      <c r="D7" s="8" t="s">
        <v>434</v>
      </c>
      <c r="E7" s="8">
        <v>1145</v>
      </c>
      <c r="F7" s="10" t="s">
        <v>435</v>
      </c>
      <c r="G7" s="13" t="s">
        <v>436</v>
      </c>
      <c r="H7" s="12"/>
    </row>
    <row r="8" spans="1:8" s="13" customFormat="1" x14ac:dyDescent="0.35">
      <c r="A8" s="9">
        <v>8</v>
      </c>
      <c r="B8" s="8" t="s">
        <v>437</v>
      </c>
      <c r="C8" s="8" t="s">
        <v>438</v>
      </c>
      <c r="D8" s="8" t="s">
        <v>439</v>
      </c>
      <c r="E8" s="8">
        <v>1045</v>
      </c>
      <c r="F8" s="10" t="s">
        <v>440</v>
      </c>
      <c r="G8" s="8" t="s">
        <v>441</v>
      </c>
      <c r="H8" s="12"/>
    </row>
    <row r="9" spans="1:8" s="13" customFormat="1" x14ac:dyDescent="0.35">
      <c r="A9" s="4">
        <v>9</v>
      </c>
      <c r="B9" s="13" t="s">
        <v>442</v>
      </c>
      <c r="C9" s="13" t="s">
        <v>443</v>
      </c>
      <c r="D9" s="13" t="s">
        <v>444</v>
      </c>
      <c r="E9" s="13">
        <v>239</v>
      </c>
      <c r="F9" s="15" t="s">
        <v>445</v>
      </c>
      <c r="G9" s="13" t="s">
        <v>446</v>
      </c>
      <c r="H9" s="12"/>
    </row>
    <row r="10" spans="1:8" s="13" customFormat="1" x14ac:dyDescent="0.35">
      <c r="A10" s="4">
        <v>10</v>
      </c>
      <c r="B10" s="8" t="s">
        <v>447</v>
      </c>
      <c r="C10" s="8" t="s">
        <v>448</v>
      </c>
      <c r="D10" s="13" t="s">
        <v>449</v>
      </c>
      <c r="E10" s="8">
        <v>5950</v>
      </c>
      <c r="F10" s="10" t="s">
        <v>450</v>
      </c>
      <c r="G10" s="8" t="s">
        <v>431</v>
      </c>
      <c r="H10" s="12"/>
    </row>
    <row r="11" spans="1:8" s="13" customFormat="1" x14ac:dyDescent="0.35">
      <c r="A11" s="9">
        <v>11</v>
      </c>
      <c r="B11" s="13" t="s">
        <v>451</v>
      </c>
      <c r="C11" s="13" t="s">
        <v>452</v>
      </c>
      <c r="D11" s="13" t="s">
        <v>453</v>
      </c>
      <c r="E11" s="13">
        <v>3513</v>
      </c>
      <c r="F11" s="15" t="s">
        <v>454</v>
      </c>
      <c r="G11" s="13" t="s">
        <v>455</v>
      </c>
      <c r="H11" s="12"/>
    </row>
    <row r="12" spans="1:8" s="13" customFormat="1" x14ac:dyDescent="0.35">
      <c r="A12" s="4">
        <v>13</v>
      </c>
      <c r="B12" s="9" t="s">
        <v>456</v>
      </c>
      <c r="C12" s="8" t="s">
        <v>457</v>
      </c>
      <c r="D12" s="8" t="s">
        <v>458</v>
      </c>
      <c r="E12" s="8">
        <v>249</v>
      </c>
      <c r="F12" s="10" t="s">
        <v>459</v>
      </c>
      <c r="G12" s="8" t="s">
        <v>421</v>
      </c>
      <c r="H12" s="12"/>
    </row>
    <row r="13" spans="1:8" s="13" customFormat="1" x14ac:dyDescent="0.35">
      <c r="A13" s="4">
        <v>14</v>
      </c>
      <c r="B13" s="8" t="s">
        <v>460</v>
      </c>
      <c r="C13" s="8" t="s">
        <v>461</v>
      </c>
      <c r="D13" s="8" t="s">
        <v>462</v>
      </c>
      <c r="E13" s="8">
        <v>273</v>
      </c>
      <c r="F13" s="10" t="s">
        <v>463</v>
      </c>
      <c r="G13" s="8" t="s">
        <v>431</v>
      </c>
      <c r="H13" s="12"/>
    </row>
    <row r="14" spans="1:8" s="13" customFormat="1" x14ac:dyDescent="0.35">
      <c r="A14" s="9">
        <v>15</v>
      </c>
      <c r="B14" s="8" t="s">
        <v>464</v>
      </c>
      <c r="C14" s="8" t="s">
        <v>465</v>
      </c>
      <c r="D14" s="8" t="s">
        <v>466</v>
      </c>
      <c r="E14" s="8">
        <v>64956</v>
      </c>
      <c r="F14" s="10" t="s">
        <v>467</v>
      </c>
      <c r="G14" s="8" t="s">
        <v>468</v>
      </c>
      <c r="H14" s="12"/>
    </row>
    <row r="15" spans="1:8" s="13" customFormat="1" x14ac:dyDescent="0.35">
      <c r="A15" s="9">
        <v>16</v>
      </c>
      <c r="B15" s="8" t="s">
        <v>469</v>
      </c>
      <c r="C15" s="8" t="s">
        <v>470</v>
      </c>
      <c r="D15" s="8" t="s">
        <v>471</v>
      </c>
      <c r="E15" s="8">
        <v>305</v>
      </c>
      <c r="F15" s="10" t="s">
        <v>472</v>
      </c>
      <c r="G15" s="8" t="s">
        <v>473</v>
      </c>
      <c r="H15" s="12"/>
    </row>
    <row r="16" spans="1:8" s="13" customFormat="1" x14ac:dyDescent="0.35">
      <c r="A16" s="4">
        <v>17</v>
      </c>
      <c r="B16" s="8" t="s">
        <v>474</v>
      </c>
      <c r="C16" s="8" t="s">
        <v>475</v>
      </c>
      <c r="D16" s="8" t="s">
        <v>476</v>
      </c>
      <c r="E16" s="8">
        <v>673</v>
      </c>
      <c r="F16" s="10" t="s">
        <v>477</v>
      </c>
      <c r="G16" s="8" t="s">
        <v>473</v>
      </c>
      <c r="H16" s="12"/>
    </row>
    <row r="17" spans="1:8" s="13" customFormat="1" x14ac:dyDescent="0.35">
      <c r="A17" s="4">
        <v>18</v>
      </c>
      <c r="B17" s="8" t="s">
        <v>478</v>
      </c>
      <c r="C17" s="8" t="s">
        <v>479</v>
      </c>
      <c r="D17" s="8" t="s">
        <v>480</v>
      </c>
      <c r="E17" s="8">
        <v>80283</v>
      </c>
      <c r="F17" s="10" t="s">
        <v>481</v>
      </c>
      <c r="G17" s="8" t="s">
        <v>482</v>
      </c>
      <c r="H17" s="12"/>
    </row>
    <row r="18" spans="1:8" s="13" customFormat="1" x14ac:dyDescent="0.35">
      <c r="A18" s="9">
        <v>19</v>
      </c>
      <c r="B18" s="8" t="s">
        <v>483</v>
      </c>
      <c r="C18" s="8" t="s">
        <v>484</v>
      </c>
      <c r="D18" s="8" t="s">
        <v>485</v>
      </c>
      <c r="E18" s="8">
        <v>6119</v>
      </c>
      <c r="F18" s="10" t="s">
        <v>486</v>
      </c>
      <c r="G18" s="8" t="s">
        <v>487</v>
      </c>
      <c r="H18" s="12"/>
    </row>
    <row r="19" spans="1:8" s="13" customFormat="1" x14ac:dyDescent="0.35">
      <c r="A19" s="9">
        <v>21</v>
      </c>
      <c r="B19" s="8" t="s">
        <v>488</v>
      </c>
      <c r="C19" s="8" t="s">
        <v>489</v>
      </c>
      <c r="D19" s="13" t="s">
        <v>490</v>
      </c>
      <c r="E19" s="8">
        <v>5951</v>
      </c>
      <c r="F19" s="10" t="s">
        <v>491</v>
      </c>
      <c r="G19" s="8" t="s">
        <v>431</v>
      </c>
      <c r="H19" s="12"/>
    </row>
    <row r="20" spans="1:8" s="13" customFormat="1" x14ac:dyDescent="0.35">
      <c r="A20" s="4">
        <v>23</v>
      </c>
      <c r="B20" s="9" t="s">
        <v>492</v>
      </c>
      <c r="C20" s="8" t="s">
        <v>493</v>
      </c>
      <c r="D20" s="8" t="s">
        <v>494</v>
      </c>
      <c r="E20" s="8">
        <v>107812</v>
      </c>
      <c r="F20" s="10" t="s">
        <v>495</v>
      </c>
      <c r="G20" s="13" t="s">
        <v>496</v>
      </c>
      <c r="H20" s="12"/>
    </row>
    <row r="21" spans="1:8" s="13" customFormat="1" x14ac:dyDescent="0.35">
      <c r="A21" s="4">
        <v>24</v>
      </c>
      <c r="B21" s="8" t="s">
        <v>497</v>
      </c>
      <c r="C21" s="8" t="s">
        <v>498</v>
      </c>
      <c r="D21" s="13" t="s">
        <v>499</v>
      </c>
      <c r="E21" s="8">
        <v>597</v>
      </c>
      <c r="F21" s="10" t="s">
        <v>500</v>
      </c>
      <c r="G21" s="8" t="s">
        <v>501</v>
      </c>
      <c r="H21" s="12"/>
    </row>
    <row r="22" spans="1:8" s="13" customFormat="1" x14ac:dyDescent="0.35">
      <c r="A22" s="4">
        <v>25</v>
      </c>
      <c r="B22" s="8" t="s">
        <v>502</v>
      </c>
      <c r="C22" s="8" t="s">
        <v>503</v>
      </c>
      <c r="D22" s="13" t="s">
        <v>504</v>
      </c>
      <c r="E22" s="8">
        <v>774</v>
      </c>
      <c r="F22" s="10" t="s">
        <v>505</v>
      </c>
      <c r="G22" s="8" t="s">
        <v>501</v>
      </c>
      <c r="H22" s="12"/>
    </row>
    <row r="23" spans="1:8" s="13" customFormat="1" x14ac:dyDescent="0.35">
      <c r="A23" s="4">
        <v>26</v>
      </c>
      <c r="B23" s="8" t="s">
        <v>506</v>
      </c>
      <c r="C23" s="8" t="s">
        <v>507</v>
      </c>
      <c r="D23" s="13" t="s">
        <v>508</v>
      </c>
      <c r="E23" s="8">
        <v>588</v>
      </c>
      <c r="F23" s="10" t="s">
        <v>509</v>
      </c>
      <c r="G23" s="8" t="s">
        <v>510</v>
      </c>
      <c r="H23" s="12"/>
    </row>
    <row r="24" spans="1:8" s="13" customFormat="1" x14ac:dyDescent="0.35">
      <c r="A24" s="9">
        <v>27</v>
      </c>
      <c r="B24" s="9" t="s">
        <v>511</v>
      </c>
      <c r="C24" s="8" t="s">
        <v>512</v>
      </c>
      <c r="D24" s="8" t="s">
        <v>513</v>
      </c>
      <c r="E24" s="8">
        <v>649</v>
      </c>
      <c r="F24" s="10" t="s">
        <v>514</v>
      </c>
      <c r="G24" s="13" t="s">
        <v>515</v>
      </c>
      <c r="H24" s="12"/>
    </row>
    <row r="25" spans="1:8" s="13" customFormat="1" x14ac:dyDescent="0.35">
      <c r="A25" s="9">
        <v>28</v>
      </c>
      <c r="B25" s="8" t="s">
        <v>516</v>
      </c>
      <c r="C25" s="8" t="s">
        <v>517</v>
      </c>
      <c r="D25" s="13" t="s">
        <v>518</v>
      </c>
      <c r="E25" s="8">
        <v>145742</v>
      </c>
      <c r="F25" s="10" t="s">
        <v>519</v>
      </c>
      <c r="G25" s="8" t="s">
        <v>431</v>
      </c>
      <c r="H25" s="12"/>
    </row>
    <row r="26" spans="1:8" s="13" customFormat="1" x14ac:dyDescent="0.35">
      <c r="A26" s="9">
        <v>30</v>
      </c>
      <c r="B26" s="8" t="s">
        <v>520</v>
      </c>
      <c r="C26" s="8" t="s">
        <v>521</v>
      </c>
      <c r="D26" s="8" t="s">
        <v>522</v>
      </c>
      <c r="E26" s="8">
        <v>138</v>
      </c>
      <c r="F26" s="10" t="s">
        <v>523</v>
      </c>
      <c r="G26" s="8" t="s">
        <v>431</v>
      </c>
      <c r="H26" s="12"/>
    </row>
    <row r="27" spans="1:8" s="13" customFormat="1" x14ac:dyDescent="0.35">
      <c r="A27" s="4">
        <v>31</v>
      </c>
      <c r="B27" s="8" t="s">
        <v>524</v>
      </c>
      <c r="C27" s="8" t="s">
        <v>525</v>
      </c>
      <c r="D27" s="8" t="s">
        <v>526</v>
      </c>
      <c r="E27" s="8">
        <v>247</v>
      </c>
      <c r="F27" s="10" t="s">
        <v>527</v>
      </c>
      <c r="G27" s="8" t="s">
        <v>421</v>
      </c>
      <c r="H27" s="12"/>
    </row>
    <row r="28" spans="1:8" s="13" customFormat="1" x14ac:dyDescent="0.35">
      <c r="A28" s="9">
        <v>32</v>
      </c>
      <c r="B28" s="8" t="s">
        <v>528</v>
      </c>
      <c r="C28" s="8" t="s">
        <v>529</v>
      </c>
      <c r="D28" s="13" t="s">
        <v>530</v>
      </c>
      <c r="E28" s="8">
        <v>6287</v>
      </c>
      <c r="F28" s="10" t="s">
        <v>531</v>
      </c>
      <c r="G28" s="8" t="s">
        <v>431</v>
      </c>
      <c r="H28" s="12"/>
    </row>
    <row r="29" spans="1:8" s="13" customFormat="1" x14ac:dyDescent="0.35">
      <c r="A29" s="4">
        <v>33</v>
      </c>
      <c r="B29" s="8" t="s">
        <v>532</v>
      </c>
      <c r="C29" s="8" t="s">
        <v>533</v>
      </c>
      <c r="D29" s="13" t="s">
        <v>534</v>
      </c>
      <c r="E29" s="8">
        <v>798</v>
      </c>
      <c r="F29" s="10" t="s">
        <v>535</v>
      </c>
      <c r="G29" s="8" t="s">
        <v>536</v>
      </c>
      <c r="H29" s="12"/>
    </row>
    <row r="30" spans="1:8" s="13" customFormat="1" x14ac:dyDescent="0.35">
      <c r="A30" s="9">
        <v>34</v>
      </c>
      <c r="B30" s="8" t="s">
        <v>537</v>
      </c>
      <c r="C30" s="8" t="s">
        <v>538</v>
      </c>
      <c r="D30" s="13" t="s">
        <v>539</v>
      </c>
      <c r="E30" s="8">
        <v>6288</v>
      </c>
      <c r="F30" s="10" t="s">
        <v>540</v>
      </c>
      <c r="G30" s="8" t="s">
        <v>431</v>
      </c>
      <c r="H30" s="12"/>
    </row>
    <row r="31" spans="1:8" s="13" customFormat="1" x14ac:dyDescent="0.35">
      <c r="A31" s="9">
        <v>35</v>
      </c>
      <c r="B31" s="8" t="s">
        <v>541</v>
      </c>
      <c r="C31" s="8" t="s">
        <v>542</v>
      </c>
      <c r="D31" s="8" t="s">
        <v>543</v>
      </c>
      <c r="E31" s="8">
        <v>5862</v>
      </c>
      <c r="F31" s="10" t="s">
        <v>544</v>
      </c>
      <c r="G31" s="8" t="s">
        <v>431</v>
      </c>
      <c r="H31" s="12"/>
    </row>
    <row r="32" spans="1:8" s="13" customFormat="1" x14ac:dyDescent="0.35">
      <c r="A32" s="9">
        <v>37</v>
      </c>
      <c r="B32" s="8" t="s">
        <v>545</v>
      </c>
      <c r="C32" s="8" t="s">
        <v>546</v>
      </c>
      <c r="D32" s="8" t="s">
        <v>547</v>
      </c>
      <c r="E32" s="8">
        <v>936</v>
      </c>
      <c r="F32" s="10" t="s">
        <v>548</v>
      </c>
      <c r="G32" s="8" t="s">
        <v>473</v>
      </c>
      <c r="H32" s="12"/>
    </row>
    <row r="33" spans="1:8" s="13" customFormat="1" x14ac:dyDescent="0.35">
      <c r="A33" s="9">
        <v>40</v>
      </c>
      <c r="B33" s="8" t="s">
        <v>549</v>
      </c>
      <c r="C33" s="8" t="s">
        <v>550</v>
      </c>
      <c r="D33" s="13" t="s">
        <v>551</v>
      </c>
      <c r="E33" s="8">
        <v>1123</v>
      </c>
      <c r="F33" s="10" t="s">
        <v>552</v>
      </c>
      <c r="G33" s="13" t="s">
        <v>496</v>
      </c>
      <c r="H33" s="12"/>
    </row>
    <row r="34" spans="1:8" s="13" customFormat="1" x14ac:dyDescent="0.35">
      <c r="A34" s="14">
        <v>41</v>
      </c>
      <c r="B34" s="8" t="s">
        <v>553</v>
      </c>
      <c r="C34" s="8" t="s">
        <v>554</v>
      </c>
      <c r="D34" s="8" t="s">
        <v>555</v>
      </c>
      <c r="E34" s="8">
        <v>3614</v>
      </c>
      <c r="F34" s="10" t="s">
        <v>556</v>
      </c>
      <c r="G34" s="8" t="s">
        <v>557</v>
      </c>
      <c r="H34" s="12"/>
    </row>
    <row r="35" spans="1:8" s="13" customFormat="1" x14ac:dyDescent="0.35">
      <c r="A35" s="4">
        <v>42</v>
      </c>
      <c r="B35" s="9" t="s">
        <v>558</v>
      </c>
      <c r="C35" s="8" t="s">
        <v>559</v>
      </c>
      <c r="D35" s="13" t="s">
        <v>560</v>
      </c>
      <c r="E35" s="8">
        <v>96215</v>
      </c>
      <c r="F35" s="10" t="s">
        <v>561</v>
      </c>
      <c r="G35" s="13" t="s">
        <v>562</v>
      </c>
      <c r="H35" s="12"/>
    </row>
    <row r="36" spans="1:8" s="13" customFormat="1" x14ac:dyDescent="0.35">
      <c r="A36" s="9">
        <v>43</v>
      </c>
      <c r="B36" s="9" t="s">
        <v>563</v>
      </c>
      <c r="C36" s="8" t="s">
        <v>564</v>
      </c>
      <c r="D36" s="8" t="s">
        <v>565</v>
      </c>
      <c r="E36" s="8">
        <v>93556</v>
      </c>
      <c r="F36" s="10" t="s">
        <v>566</v>
      </c>
      <c r="G36" s="13" t="s">
        <v>515</v>
      </c>
      <c r="H36" s="12"/>
    </row>
    <row r="37" spans="1:8" s="13" customFormat="1" x14ac:dyDescent="0.35">
      <c r="A37" s="9">
        <v>44</v>
      </c>
      <c r="B37" s="8" t="s">
        <v>567</v>
      </c>
      <c r="C37" s="8" t="s">
        <v>568</v>
      </c>
      <c r="D37" s="8" t="s">
        <v>569</v>
      </c>
      <c r="E37" s="8">
        <v>7405</v>
      </c>
      <c r="F37" s="10" t="s">
        <v>570</v>
      </c>
      <c r="G37" s="13" t="s">
        <v>571</v>
      </c>
      <c r="H37" s="12"/>
    </row>
    <row r="38" spans="1:8" s="13" customFormat="1" x14ac:dyDescent="0.35">
      <c r="A38" s="9">
        <v>45</v>
      </c>
      <c r="B38" s="8" t="s">
        <v>572</v>
      </c>
      <c r="C38" s="8" t="s">
        <v>573</v>
      </c>
      <c r="D38" s="8" t="s">
        <v>574</v>
      </c>
      <c r="E38" s="8">
        <v>6931663</v>
      </c>
      <c r="F38" s="10" t="s">
        <v>575</v>
      </c>
      <c r="G38" s="8" t="s">
        <v>431</v>
      </c>
      <c r="H38" s="12"/>
    </row>
    <row r="39" spans="1:8" s="13" customFormat="1" x14ac:dyDescent="0.35">
      <c r="A39" s="4">
        <v>46</v>
      </c>
      <c r="B39" s="8" t="s">
        <v>576</v>
      </c>
      <c r="C39" s="8" t="s">
        <v>577</v>
      </c>
      <c r="D39" s="8" t="s">
        <v>578</v>
      </c>
      <c r="E39" s="8">
        <v>199</v>
      </c>
      <c r="F39" s="10" t="s">
        <v>579</v>
      </c>
      <c r="G39" s="8" t="s">
        <v>441</v>
      </c>
      <c r="H39" s="12"/>
    </row>
    <row r="40" spans="1:8" s="13" customFormat="1" x14ac:dyDescent="0.35">
      <c r="A40" s="9">
        <v>47</v>
      </c>
      <c r="B40" s="8" t="s">
        <v>580</v>
      </c>
      <c r="C40" s="8" t="s">
        <v>581</v>
      </c>
      <c r="D40" s="8" t="s">
        <v>582</v>
      </c>
      <c r="E40" s="8">
        <v>122356</v>
      </c>
      <c r="F40" s="10" t="s">
        <v>583</v>
      </c>
      <c r="G40" s="8" t="s">
        <v>441</v>
      </c>
      <c r="H40" s="12"/>
    </row>
    <row r="41" spans="1:8" s="13" customFormat="1" x14ac:dyDescent="0.35">
      <c r="A41" s="4">
        <v>48</v>
      </c>
      <c r="B41" s="8" t="s">
        <v>584</v>
      </c>
      <c r="C41" s="8" t="s">
        <v>585</v>
      </c>
      <c r="D41" s="13" t="s">
        <v>586</v>
      </c>
      <c r="E41" s="8">
        <v>586</v>
      </c>
      <c r="F41" s="10" t="s">
        <v>587</v>
      </c>
      <c r="G41" s="8" t="s">
        <v>510</v>
      </c>
      <c r="H41" s="12"/>
    </row>
    <row r="42" spans="1:8" s="13" customFormat="1" x14ac:dyDescent="0.35">
      <c r="A42" s="4">
        <v>49</v>
      </c>
      <c r="B42" s="8" t="s">
        <v>588</v>
      </c>
      <c r="C42" s="8" t="s">
        <v>589</v>
      </c>
      <c r="D42" s="8" t="s">
        <v>590</v>
      </c>
      <c r="E42" s="8">
        <v>5810</v>
      </c>
      <c r="F42" s="10" t="s">
        <v>591</v>
      </c>
      <c r="G42" s="8" t="s">
        <v>592</v>
      </c>
      <c r="H42" s="12"/>
    </row>
    <row r="43" spans="1:8" s="13" customFormat="1" x14ac:dyDescent="0.35">
      <c r="A43" s="4">
        <v>50</v>
      </c>
      <c r="B43" s="8" t="s">
        <v>593</v>
      </c>
      <c r="C43" s="8" t="s">
        <v>594</v>
      </c>
      <c r="D43" s="8" t="s">
        <v>595</v>
      </c>
      <c r="E43" s="8">
        <v>137</v>
      </c>
      <c r="F43" s="10" t="s">
        <v>596</v>
      </c>
      <c r="G43" s="8" t="s">
        <v>421</v>
      </c>
      <c r="H43" s="12"/>
    </row>
    <row r="44" spans="1:8" s="13" customFormat="1" x14ac:dyDescent="0.35">
      <c r="A44" s="4">
        <v>51</v>
      </c>
      <c r="B44" s="8" t="s">
        <v>597</v>
      </c>
      <c r="C44" s="8" t="s">
        <v>2</v>
      </c>
      <c r="D44" s="8" t="s">
        <v>2</v>
      </c>
      <c r="E44" s="8">
        <v>456468</v>
      </c>
      <c r="F44" s="10" t="s">
        <v>598</v>
      </c>
      <c r="G44" s="8" t="s">
        <v>599</v>
      </c>
      <c r="H44" s="12"/>
    </row>
    <row r="45" spans="1:8" s="13" customFormat="1" x14ac:dyDescent="0.35">
      <c r="A45" s="4">
        <v>51</v>
      </c>
      <c r="B45" s="8" t="s">
        <v>600</v>
      </c>
      <c r="C45" s="8" t="s">
        <v>601</v>
      </c>
      <c r="D45" s="13" t="s">
        <v>602</v>
      </c>
      <c r="E45" s="8">
        <v>6106</v>
      </c>
      <c r="F45" s="10" t="s">
        <v>603</v>
      </c>
      <c r="G45" s="8" t="s">
        <v>604</v>
      </c>
      <c r="H45" s="12"/>
    </row>
    <row r="46" spans="1:8" s="13" customFormat="1" x14ac:dyDescent="0.35">
      <c r="A46" s="4">
        <v>52</v>
      </c>
      <c r="B46" s="8" t="s">
        <v>605</v>
      </c>
      <c r="C46" s="8" t="s">
        <v>606</v>
      </c>
      <c r="D46" s="8" t="s">
        <v>607</v>
      </c>
      <c r="E46" s="8">
        <v>99288</v>
      </c>
      <c r="F46" s="10" t="s">
        <v>608</v>
      </c>
      <c r="G46" s="11" t="s">
        <v>609</v>
      </c>
      <c r="H46" s="12"/>
    </row>
    <row r="47" spans="1:8" s="13" customFormat="1" x14ac:dyDescent="0.35">
      <c r="A47" s="4">
        <v>52</v>
      </c>
      <c r="B47" s="8" t="s">
        <v>610</v>
      </c>
      <c r="C47" s="8" t="s">
        <v>611</v>
      </c>
      <c r="D47" s="13" t="s">
        <v>612</v>
      </c>
      <c r="E47" s="8">
        <v>791</v>
      </c>
      <c r="F47" s="10" t="s">
        <v>613</v>
      </c>
      <c r="G47" s="8" t="s">
        <v>431</v>
      </c>
      <c r="H47" s="12"/>
    </row>
    <row r="48" spans="1:8" s="13" customFormat="1" x14ac:dyDescent="0.35">
      <c r="A48" s="9">
        <v>53</v>
      </c>
      <c r="B48" s="8" t="s">
        <v>614</v>
      </c>
      <c r="C48" s="8" t="s">
        <v>615</v>
      </c>
      <c r="D48" s="13" t="s">
        <v>616</v>
      </c>
      <c r="E48" s="8">
        <v>6262</v>
      </c>
      <c r="F48" s="10" t="s">
        <v>617</v>
      </c>
      <c r="G48" s="8" t="s">
        <v>618</v>
      </c>
      <c r="H48" s="12"/>
    </row>
    <row r="49" spans="1:8" s="13" customFormat="1" x14ac:dyDescent="0.35">
      <c r="A49" s="4">
        <v>54</v>
      </c>
      <c r="B49" s="8" t="s">
        <v>619</v>
      </c>
      <c r="C49" s="8" t="s">
        <v>620</v>
      </c>
      <c r="D49" s="8" t="s">
        <v>621</v>
      </c>
      <c r="E49" s="8">
        <v>6267</v>
      </c>
      <c r="F49" s="10" t="s">
        <v>622</v>
      </c>
      <c r="G49" s="8" t="s">
        <v>431</v>
      </c>
      <c r="H49" s="12"/>
    </row>
    <row r="50" spans="1:8" s="13" customFormat="1" x14ac:dyDescent="0.35">
      <c r="A50" s="4">
        <v>55</v>
      </c>
      <c r="B50" s="8" t="s">
        <v>623</v>
      </c>
      <c r="C50" s="8" t="s">
        <v>624</v>
      </c>
      <c r="D50" s="13" t="s">
        <v>625</v>
      </c>
      <c r="E50" s="8">
        <v>5960</v>
      </c>
      <c r="F50" s="10" t="s">
        <v>626</v>
      </c>
      <c r="G50" s="8" t="s">
        <v>431</v>
      </c>
      <c r="H50" s="12"/>
    </row>
    <row r="51" spans="1:8" s="13" customFormat="1" x14ac:dyDescent="0.35">
      <c r="A51" s="4">
        <v>56</v>
      </c>
      <c r="B51" s="8" t="s">
        <v>627</v>
      </c>
      <c r="C51" s="8" t="s">
        <v>628</v>
      </c>
      <c r="D51" s="8" t="s">
        <v>629</v>
      </c>
      <c r="E51" s="8">
        <v>778</v>
      </c>
      <c r="F51" s="10" t="s">
        <v>630</v>
      </c>
      <c r="G51" s="8" t="s">
        <v>631</v>
      </c>
      <c r="H51" s="12"/>
    </row>
    <row r="52" spans="1:8" s="13" customFormat="1" x14ac:dyDescent="0.35">
      <c r="A52" s="9">
        <v>57</v>
      </c>
      <c r="B52" s="8" t="s">
        <v>632</v>
      </c>
      <c r="C52" s="8" t="s">
        <v>2</v>
      </c>
      <c r="D52" s="8" t="s">
        <v>633</v>
      </c>
      <c r="E52" s="8">
        <v>24417</v>
      </c>
      <c r="F52" s="10" t="s">
        <v>634</v>
      </c>
      <c r="G52" s="16" t="s">
        <v>635</v>
      </c>
      <c r="H52" s="12"/>
    </row>
    <row r="53" spans="1:8" s="13" customFormat="1" x14ac:dyDescent="0.35">
      <c r="A53" s="14">
        <v>58</v>
      </c>
      <c r="B53" s="9" t="s">
        <v>636</v>
      </c>
      <c r="C53" s="8" t="s">
        <v>637</v>
      </c>
      <c r="D53" s="8" t="s">
        <v>638</v>
      </c>
      <c r="E53" s="8">
        <v>457</v>
      </c>
      <c r="F53" s="10" t="s">
        <v>639</v>
      </c>
      <c r="G53" s="8" t="s">
        <v>640</v>
      </c>
      <c r="H53" s="12"/>
    </row>
    <row r="54" spans="1:8" s="13" customFormat="1" x14ac:dyDescent="0.35">
      <c r="A54" s="9">
        <v>59</v>
      </c>
      <c r="B54" s="8" t="s">
        <v>641</v>
      </c>
      <c r="C54" s="8" t="s">
        <v>642</v>
      </c>
      <c r="D54" s="8" t="s">
        <v>643</v>
      </c>
      <c r="E54" s="8">
        <v>5610</v>
      </c>
      <c r="F54" s="10" t="s">
        <v>644</v>
      </c>
      <c r="G54" s="8" t="s">
        <v>431</v>
      </c>
      <c r="H54" s="12"/>
    </row>
    <row r="55" spans="1:8" s="13" customFormat="1" x14ac:dyDescent="0.35">
      <c r="A55" s="9">
        <v>60</v>
      </c>
      <c r="B55" s="8" t="s">
        <v>645</v>
      </c>
      <c r="C55" s="8" t="s">
        <v>646</v>
      </c>
      <c r="D55" s="8" t="s">
        <v>647</v>
      </c>
      <c r="E55" s="8">
        <v>978</v>
      </c>
      <c r="F55" s="10" t="s">
        <v>648</v>
      </c>
      <c r="G55" s="8" t="s">
        <v>649</v>
      </c>
      <c r="H55" s="12"/>
    </row>
    <row r="56" spans="1:8" s="13" customFormat="1" x14ac:dyDescent="0.35">
      <c r="A56" s="9">
        <v>61</v>
      </c>
      <c r="B56" s="8" t="s">
        <v>650</v>
      </c>
      <c r="C56" s="8" t="s">
        <v>651</v>
      </c>
      <c r="D56" s="8" t="s">
        <v>652</v>
      </c>
      <c r="E56" s="8">
        <v>5570</v>
      </c>
      <c r="F56" s="10" t="s">
        <v>653</v>
      </c>
      <c r="G56" s="11" t="s">
        <v>654</v>
      </c>
      <c r="H56" s="12"/>
    </row>
    <row r="57" spans="1:8" s="17" customFormat="1" x14ac:dyDescent="0.35">
      <c r="A57" s="14">
        <v>66</v>
      </c>
      <c r="B57" s="9" t="s">
        <v>655</v>
      </c>
      <c r="C57" s="8" t="s">
        <v>656</v>
      </c>
      <c r="D57" s="8" t="s">
        <v>657</v>
      </c>
      <c r="E57" s="8">
        <v>75810</v>
      </c>
      <c r="F57" s="10" t="s">
        <v>658</v>
      </c>
      <c r="G57" s="8" t="s">
        <v>557</v>
      </c>
      <c r="H57" s="12"/>
    </row>
    <row r="58" spans="1:8" s="13" customFormat="1" x14ac:dyDescent="0.35">
      <c r="A58" s="9">
        <v>66</v>
      </c>
      <c r="B58" s="8" t="s">
        <v>659</v>
      </c>
      <c r="C58" s="8" t="s">
        <v>656</v>
      </c>
      <c r="D58" s="8" t="s">
        <v>657</v>
      </c>
      <c r="E58" s="8">
        <v>75810</v>
      </c>
      <c r="F58" s="10" t="s">
        <v>658</v>
      </c>
      <c r="G58" s="11" t="s">
        <v>557</v>
      </c>
      <c r="H58" s="12"/>
    </row>
    <row r="59" spans="1:8" s="17" customFormat="1" x14ac:dyDescent="0.35">
      <c r="A59" s="4">
        <v>67</v>
      </c>
      <c r="B59" s="8" t="s">
        <v>660</v>
      </c>
      <c r="C59" s="8" t="s">
        <v>661</v>
      </c>
      <c r="D59" s="13" t="s">
        <v>662</v>
      </c>
      <c r="E59" s="8">
        <v>70630</v>
      </c>
      <c r="F59" s="10" t="s">
        <v>663</v>
      </c>
      <c r="G59" s="13" t="s">
        <v>562</v>
      </c>
      <c r="H59" s="12"/>
    </row>
    <row r="60" spans="1:8" s="13" customFormat="1" x14ac:dyDescent="0.35">
      <c r="A60" s="9">
        <v>68</v>
      </c>
      <c r="B60" s="8" t="s">
        <v>664</v>
      </c>
      <c r="C60" s="8" t="s">
        <v>665</v>
      </c>
      <c r="D60" s="8" t="s">
        <v>666</v>
      </c>
      <c r="E60" s="8">
        <v>1102</v>
      </c>
      <c r="F60" s="10" t="s">
        <v>667</v>
      </c>
      <c r="G60" s="8" t="s">
        <v>441</v>
      </c>
      <c r="H60" s="12"/>
    </row>
    <row r="61" spans="1:8" s="13" customFormat="1" x14ac:dyDescent="0.35">
      <c r="A61" s="9">
        <v>69</v>
      </c>
      <c r="B61" s="8" t="s">
        <v>668</v>
      </c>
      <c r="C61" s="8" t="s">
        <v>669</v>
      </c>
      <c r="D61" s="8" t="s">
        <v>670</v>
      </c>
      <c r="E61" s="8">
        <v>5000</v>
      </c>
      <c r="F61" s="10" t="s">
        <v>671</v>
      </c>
      <c r="G61" s="11" t="s">
        <v>426</v>
      </c>
      <c r="H61" s="12"/>
    </row>
    <row r="62" spans="1:8" s="17" customFormat="1" x14ac:dyDescent="0.35">
      <c r="A62" s="4">
        <v>70</v>
      </c>
      <c r="B62" s="8" t="s">
        <v>672</v>
      </c>
      <c r="C62" s="8" t="s">
        <v>673</v>
      </c>
      <c r="D62" s="13" t="s">
        <v>674</v>
      </c>
      <c r="E62" s="8">
        <v>187</v>
      </c>
      <c r="F62" s="10" t="s">
        <v>675</v>
      </c>
      <c r="G62" s="8" t="s">
        <v>676</v>
      </c>
      <c r="H62" s="12"/>
    </row>
    <row r="63" spans="1:8" s="17" customFormat="1" x14ac:dyDescent="0.35">
      <c r="A63" s="4">
        <v>71</v>
      </c>
      <c r="B63" s="8" t="s">
        <v>677</v>
      </c>
      <c r="C63" s="8" t="s">
        <v>678</v>
      </c>
      <c r="D63" s="13" t="s">
        <v>679</v>
      </c>
      <c r="E63" s="8">
        <v>5961</v>
      </c>
      <c r="F63" s="10" t="s">
        <v>680</v>
      </c>
      <c r="G63" s="8" t="s">
        <v>431</v>
      </c>
      <c r="H63" s="12"/>
    </row>
    <row r="64" spans="1:8" s="17" customFormat="1" x14ac:dyDescent="0.35">
      <c r="A64" s="9">
        <v>72</v>
      </c>
      <c r="B64" s="8" t="s">
        <v>681</v>
      </c>
      <c r="C64" s="8" t="s">
        <v>682</v>
      </c>
      <c r="D64" s="13" t="s">
        <v>683</v>
      </c>
      <c r="E64" s="8">
        <v>5962</v>
      </c>
      <c r="F64" s="10" t="s">
        <v>684</v>
      </c>
      <c r="G64" s="8" t="s">
        <v>431</v>
      </c>
      <c r="H64" s="12"/>
    </row>
    <row r="65" spans="1:8" s="17" customFormat="1" x14ac:dyDescent="0.35">
      <c r="A65" s="4">
        <v>73</v>
      </c>
      <c r="B65" s="8" t="s">
        <v>685</v>
      </c>
      <c r="C65" s="8" t="s">
        <v>686</v>
      </c>
      <c r="D65" s="8" t="s">
        <v>687</v>
      </c>
      <c r="E65" s="8">
        <v>725</v>
      </c>
      <c r="F65" s="10" t="s">
        <v>688</v>
      </c>
      <c r="G65" s="8" t="s">
        <v>676</v>
      </c>
      <c r="H65" s="12"/>
    </row>
    <row r="66" spans="1:8" s="17" customFormat="1" x14ac:dyDescent="0.35">
      <c r="A66" s="4">
        <v>74</v>
      </c>
      <c r="B66" s="8" t="s">
        <v>689</v>
      </c>
      <c r="C66" s="8" t="s">
        <v>690</v>
      </c>
      <c r="D66" s="13" t="s">
        <v>691</v>
      </c>
      <c r="E66" s="8">
        <v>611</v>
      </c>
      <c r="F66" s="10" t="s">
        <v>692</v>
      </c>
      <c r="G66" s="8" t="s">
        <v>431</v>
      </c>
      <c r="H66" s="12"/>
    </row>
    <row r="67" spans="1:8" s="17" customFormat="1" x14ac:dyDescent="0.35">
      <c r="A67" s="9">
        <v>75</v>
      </c>
      <c r="B67" s="8" t="s">
        <v>693</v>
      </c>
      <c r="C67" s="8" t="s">
        <v>694</v>
      </c>
      <c r="D67" s="13" t="s">
        <v>695</v>
      </c>
      <c r="E67" s="8">
        <v>6137</v>
      </c>
      <c r="F67" s="10" t="s">
        <v>696</v>
      </c>
      <c r="G67" s="8" t="s">
        <v>431</v>
      </c>
      <c r="H67" s="12"/>
    </row>
    <row r="68" spans="1:8" s="17" customFormat="1" x14ac:dyDescent="0.35">
      <c r="A68" s="4">
        <v>77</v>
      </c>
      <c r="B68" s="8" t="s">
        <v>697</v>
      </c>
      <c r="C68" s="8" t="s">
        <v>698</v>
      </c>
      <c r="D68" s="8" t="s">
        <v>699</v>
      </c>
      <c r="E68" s="8">
        <v>764</v>
      </c>
      <c r="F68" s="10" t="s">
        <v>700</v>
      </c>
      <c r="G68" s="8" t="s">
        <v>701</v>
      </c>
      <c r="H68" s="12"/>
    </row>
    <row r="69" spans="1:8" s="17" customFormat="1" x14ac:dyDescent="0.35">
      <c r="A69" s="9">
        <v>78</v>
      </c>
      <c r="B69" s="8" t="s">
        <v>702</v>
      </c>
      <c r="C69" s="8" t="s">
        <v>2</v>
      </c>
      <c r="D69" s="8" t="s">
        <v>2</v>
      </c>
      <c r="E69" s="8">
        <v>2915</v>
      </c>
      <c r="F69" s="10" t="s">
        <v>703</v>
      </c>
      <c r="G69" s="8" t="s">
        <v>704</v>
      </c>
      <c r="H69" s="12"/>
    </row>
    <row r="70" spans="1:8" s="17" customFormat="1" x14ac:dyDescent="0.35">
      <c r="A70" s="4">
        <v>83</v>
      </c>
      <c r="B70" s="8" t="s">
        <v>705</v>
      </c>
      <c r="C70" s="8" t="s">
        <v>706</v>
      </c>
      <c r="D70" s="13" t="s">
        <v>707</v>
      </c>
      <c r="E70" s="8">
        <v>6274</v>
      </c>
      <c r="F70" s="10" t="s">
        <v>708</v>
      </c>
      <c r="G70" s="8" t="s">
        <v>431</v>
      </c>
      <c r="H70" s="12"/>
    </row>
    <row r="71" spans="1:8" s="17" customFormat="1" x14ac:dyDescent="0.35">
      <c r="A71" s="9">
        <v>84</v>
      </c>
      <c r="B71" s="8" t="s">
        <v>709</v>
      </c>
      <c r="C71" s="8" t="s">
        <v>710</v>
      </c>
      <c r="D71" s="13" t="s">
        <v>711</v>
      </c>
      <c r="E71" s="8">
        <v>5202</v>
      </c>
      <c r="F71" s="10" t="s">
        <v>712</v>
      </c>
      <c r="G71" s="8" t="s">
        <v>713</v>
      </c>
      <c r="H71" s="12"/>
    </row>
    <row r="72" spans="1:8" s="17" customFormat="1" x14ac:dyDescent="0.35">
      <c r="A72" s="9">
        <v>85</v>
      </c>
      <c r="B72" s="8" t="s">
        <v>714</v>
      </c>
      <c r="C72" s="8" t="s">
        <v>715</v>
      </c>
      <c r="D72" s="8" t="s">
        <v>716</v>
      </c>
      <c r="E72" s="8">
        <v>1150</v>
      </c>
      <c r="F72" s="10" t="s">
        <v>717</v>
      </c>
      <c r="G72" s="8" t="s">
        <v>431</v>
      </c>
      <c r="H72" s="12"/>
    </row>
    <row r="73" spans="1:8" s="17" customFormat="1" x14ac:dyDescent="0.35">
      <c r="A73" s="4">
        <v>86</v>
      </c>
      <c r="B73" s="8" t="s">
        <v>718</v>
      </c>
      <c r="C73" s="8" t="s">
        <v>719</v>
      </c>
      <c r="D73" s="8" t="s">
        <v>720</v>
      </c>
      <c r="E73" s="8">
        <v>2724480</v>
      </c>
      <c r="F73" s="10" t="s">
        <v>721</v>
      </c>
      <c r="G73" s="8" t="s">
        <v>722</v>
      </c>
      <c r="H73" s="12"/>
    </row>
    <row r="74" spans="1:8" s="17" customFormat="1" x14ac:dyDescent="0.35">
      <c r="A74" s="9">
        <v>88</v>
      </c>
      <c r="B74" s="8" t="s">
        <v>723</v>
      </c>
      <c r="C74" s="8" t="s">
        <v>724</v>
      </c>
      <c r="D74" s="13" t="s">
        <v>725</v>
      </c>
      <c r="E74" s="8">
        <v>6140</v>
      </c>
      <c r="F74" s="10" t="s">
        <v>726</v>
      </c>
      <c r="G74" s="8" t="s">
        <v>431</v>
      </c>
      <c r="H74" s="12"/>
    </row>
    <row r="75" spans="1:8" s="17" customFormat="1" x14ac:dyDescent="0.35">
      <c r="A75" s="9">
        <v>89</v>
      </c>
      <c r="B75" s="8" t="s">
        <v>727</v>
      </c>
      <c r="C75" s="8" t="s">
        <v>2</v>
      </c>
      <c r="D75" s="8" t="s">
        <v>728</v>
      </c>
      <c r="E75" s="8">
        <v>847</v>
      </c>
      <c r="F75" s="10" t="s">
        <v>729</v>
      </c>
      <c r="G75" s="11" t="s">
        <v>730</v>
      </c>
      <c r="H75" s="12"/>
    </row>
    <row r="76" spans="1:8" s="17" customFormat="1" x14ac:dyDescent="0.35">
      <c r="A76" s="4">
        <v>90</v>
      </c>
      <c r="B76" s="8" t="s">
        <v>731</v>
      </c>
      <c r="C76" s="8" t="s">
        <v>732</v>
      </c>
      <c r="D76" s="8" t="s">
        <v>733</v>
      </c>
      <c r="E76" s="8">
        <v>5816</v>
      </c>
      <c r="F76" s="10" t="s">
        <v>734</v>
      </c>
      <c r="G76" s="13" t="s">
        <v>735</v>
      </c>
      <c r="H76" s="12"/>
    </row>
    <row r="77" spans="1:8" s="17" customFormat="1" x14ac:dyDescent="0.35">
      <c r="A77" s="4">
        <v>91</v>
      </c>
      <c r="B77" s="13" t="s">
        <v>736</v>
      </c>
      <c r="C77" s="13" t="s">
        <v>737</v>
      </c>
      <c r="D77" s="13" t="s">
        <v>738</v>
      </c>
      <c r="E77" s="13">
        <v>11361</v>
      </c>
      <c r="F77" s="15" t="s">
        <v>739</v>
      </c>
      <c r="G77" s="16" t="s">
        <v>740</v>
      </c>
      <c r="H77" s="12"/>
    </row>
    <row r="78" spans="1:8" s="17" customFormat="1" x14ac:dyDescent="0.35">
      <c r="A78" s="9">
        <v>92</v>
      </c>
      <c r="B78" s="8" t="s">
        <v>741</v>
      </c>
      <c r="C78" s="8" t="s">
        <v>742</v>
      </c>
      <c r="D78" s="8" t="s">
        <v>743</v>
      </c>
      <c r="E78" s="8">
        <v>1237</v>
      </c>
      <c r="F78" s="10" t="s">
        <v>744</v>
      </c>
      <c r="G78" s="13" t="s">
        <v>735</v>
      </c>
      <c r="H78" s="12"/>
    </row>
    <row r="79" spans="1:8" s="17" customFormat="1" x14ac:dyDescent="0.35">
      <c r="A79" s="9">
        <v>93</v>
      </c>
      <c r="B79" s="9" t="s">
        <v>745</v>
      </c>
      <c r="C79" s="13" t="s">
        <v>746</v>
      </c>
      <c r="D79" s="13" t="s">
        <v>747</v>
      </c>
      <c r="E79" s="13">
        <v>68340</v>
      </c>
      <c r="F79" s="15" t="s">
        <v>748</v>
      </c>
      <c r="G79" s="13" t="s">
        <v>496</v>
      </c>
      <c r="H79" s="12"/>
    </row>
    <row r="80" spans="1:8" s="17" customFormat="1" x14ac:dyDescent="0.35">
      <c r="A80" s="9">
        <v>94</v>
      </c>
      <c r="B80" s="9" t="s">
        <v>749</v>
      </c>
      <c r="C80" s="8" t="s">
        <v>750</v>
      </c>
      <c r="D80" s="8" t="s">
        <v>751</v>
      </c>
      <c r="E80" s="8">
        <v>1052</v>
      </c>
      <c r="F80" s="10" t="s">
        <v>752</v>
      </c>
      <c r="G80" s="8" t="s">
        <v>473</v>
      </c>
      <c r="H80" s="12"/>
    </row>
    <row r="81" spans="1:8" s="17" customFormat="1" x14ac:dyDescent="0.35">
      <c r="A81" s="18">
        <v>95</v>
      </c>
      <c r="B81" s="13" t="s">
        <v>753</v>
      </c>
      <c r="C81" s="13" t="s">
        <v>754</v>
      </c>
      <c r="D81" s="13" t="s">
        <v>755</v>
      </c>
      <c r="E81" s="13">
        <v>4381</v>
      </c>
      <c r="F81" s="15" t="s">
        <v>756</v>
      </c>
      <c r="G81" s="13" t="s">
        <v>557</v>
      </c>
      <c r="H81" s="12"/>
    </row>
    <row r="82" spans="1:8" s="17" customFormat="1" x14ac:dyDescent="0.35">
      <c r="A82" s="9">
        <v>96</v>
      </c>
      <c r="B82" s="8" t="s">
        <v>757</v>
      </c>
      <c r="C82" s="8" t="s">
        <v>758</v>
      </c>
      <c r="D82" s="8" t="s">
        <v>759</v>
      </c>
      <c r="E82" s="8">
        <v>439260</v>
      </c>
      <c r="F82" s="10" t="s">
        <v>760</v>
      </c>
      <c r="G82" s="11" t="s">
        <v>761</v>
      </c>
      <c r="H82" s="12"/>
    </row>
    <row r="83" spans="1:8" s="17" customFormat="1" x14ac:dyDescent="0.35">
      <c r="A83" s="9">
        <v>97</v>
      </c>
      <c r="B83" s="9" t="s">
        <v>762</v>
      </c>
      <c r="C83" s="8" t="s">
        <v>2</v>
      </c>
      <c r="D83" s="8" t="s">
        <v>763</v>
      </c>
      <c r="E83" s="8">
        <v>3013625</v>
      </c>
      <c r="F83" s="10" t="s">
        <v>764</v>
      </c>
      <c r="G83" s="11" t="s">
        <v>765</v>
      </c>
      <c r="H83" s="12"/>
    </row>
    <row r="84" spans="1:8" s="17" customFormat="1" x14ac:dyDescent="0.35">
      <c r="A84" s="4">
        <v>98</v>
      </c>
      <c r="B84" s="8" t="s">
        <v>766</v>
      </c>
      <c r="C84" s="8" t="s">
        <v>767</v>
      </c>
      <c r="D84" s="13" t="s">
        <v>768</v>
      </c>
      <c r="E84" s="8">
        <v>232</v>
      </c>
      <c r="F84" s="10" t="s">
        <v>769</v>
      </c>
      <c r="G84" s="8" t="s">
        <v>431</v>
      </c>
      <c r="H84" s="12"/>
    </row>
    <row r="85" spans="1:8" s="17" customFormat="1" x14ac:dyDescent="0.35">
      <c r="A85" s="9">
        <v>99</v>
      </c>
      <c r="B85" s="9" t="s">
        <v>770</v>
      </c>
      <c r="C85" s="8" t="s">
        <v>771</v>
      </c>
      <c r="D85" s="8" t="s">
        <v>772</v>
      </c>
      <c r="E85" s="8">
        <v>439232</v>
      </c>
      <c r="F85" s="10">
        <v>1572591</v>
      </c>
      <c r="G85" s="11" t="s">
        <v>773</v>
      </c>
      <c r="H85" s="12"/>
    </row>
    <row r="86" spans="1:8" s="17" customFormat="1" x14ac:dyDescent="0.35">
      <c r="A86" s="4">
        <v>101</v>
      </c>
      <c r="B86" s="8" t="s">
        <v>774</v>
      </c>
      <c r="C86" s="8" t="s">
        <v>2</v>
      </c>
      <c r="D86" s="8" t="s">
        <v>775</v>
      </c>
      <c r="E86" s="8">
        <v>408</v>
      </c>
      <c r="F86" s="10" t="s">
        <v>776</v>
      </c>
      <c r="G86" s="8" t="s">
        <v>777</v>
      </c>
      <c r="H86" s="12"/>
    </row>
    <row r="87" spans="1:8" s="17" customFormat="1" x14ac:dyDescent="0.35">
      <c r="A87" s="4">
        <v>102</v>
      </c>
      <c r="B87" s="13" t="s">
        <v>778</v>
      </c>
      <c r="C87" s="13" t="s">
        <v>779</v>
      </c>
      <c r="D87" s="13" t="s">
        <v>780</v>
      </c>
      <c r="E87" s="13">
        <v>439498</v>
      </c>
      <c r="F87" s="15" t="s">
        <v>781</v>
      </c>
      <c r="G87" s="8" t="s">
        <v>782</v>
      </c>
      <c r="H87" s="12"/>
    </row>
    <row r="88" spans="1:8" s="17" customFormat="1" x14ac:dyDescent="0.35">
      <c r="A88" s="4">
        <v>103</v>
      </c>
      <c r="B88" s="9" t="s">
        <v>783</v>
      </c>
      <c r="C88" s="8" t="s">
        <v>784</v>
      </c>
      <c r="D88" s="8" t="s">
        <v>785</v>
      </c>
      <c r="E88" s="8">
        <v>7027</v>
      </c>
      <c r="F88" s="10" t="s">
        <v>786</v>
      </c>
      <c r="G88" s="8" t="s">
        <v>787</v>
      </c>
      <c r="H88" s="12"/>
    </row>
    <row r="89" spans="1:8" s="17" customFormat="1" x14ac:dyDescent="0.35">
      <c r="A89" s="4">
        <v>104</v>
      </c>
      <c r="B89" s="8" t="s">
        <v>788</v>
      </c>
      <c r="C89" s="8" t="s">
        <v>789</v>
      </c>
      <c r="D89" s="8" t="s">
        <v>790</v>
      </c>
      <c r="E89" s="8">
        <v>439213</v>
      </c>
      <c r="F89" s="10" t="s">
        <v>791</v>
      </c>
      <c r="G89" s="8" t="s">
        <v>792</v>
      </c>
      <c r="H89" s="12"/>
    </row>
    <row r="90" spans="1:8" s="17" customFormat="1" x14ac:dyDescent="0.35">
      <c r="A90" s="9">
        <v>105</v>
      </c>
      <c r="B90" s="9" t="s">
        <v>793</v>
      </c>
      <c r="C90" s="13" t="s">
        <v>794</v>
      </c>
      <c r="D90" s="13" t="s">
        <v>795</v>
      </c>
      <c r="E90" s="13">
        <v>5429</v>
      </c>
      <c r="F90" s="15" t="s">
        <v>796</v>
      </c>
      <c r="G90" s="13" t="s">
        <v>797</v>
      </c>
      <c r="H90" s="12"/>
    </row>
    <row r="91" spans="1:8" s="17" customFormat="1" x14ac:dyDescent="0.35">
      <c r="A91" s="18">
        <v>106</v>
      </c>
      <c r="B91" s="9" t="s">
        <v>798</v>
      </c>
      <c r="C91" s="8" t="s">
        <v>799</v>
      </c>
      <c r="D91" s="13" t="s">
        <v>800</v>
      </c>
      <c r="E91" s="8">
        <v>4687</v>
      </c>
      <c r="F91" s="10" t="s">
        <v>801</v>
      </c>
      <c r="G91" s="8" t="s">
        <v>802</v>
      </c>
      <c r="H91" s="12"/>
    </row>
    <row r="92" spans="1:8" s="17" customFormat="1" x14ac:dyDescent="0.35">
      <c r="A92" s="9">
        <v>107</v>
      </c>
      <c r="B92" s="8" t="s">
        <v>803</v>
      </c>
      <c r="C92" s="8" t="s">
        <v>804</v>
      </c>
      <c r="D92" s="13" t="s">
        <v>805</v>
      </c>
      <c r="E92" s="8">
        <v>6057</v>
      </c>
      <c r="F92" s="10" t="s">
        <v>806</v>
      </c>
      <c r="G92" s="8" t="s">
        <v>431</v>
      </c>
      <c r="H92" s="12"/>
    </row>
    <row r="93" spans="1:8" s="17" customFormat="1" x14ac:dyDescent="0.35">
      <c r="A93" s="9">
        <v>108</v>
      </c>
      <c r="B93" s="9" t="s">
        <v>807</v>
      </c>
      <c r="C93" s="8" t="s">
        <v>808</v>
      </c>
      <c r="D93" s="8" t="s">
        <v>809</v>
      </c>
      <c r="E93" s="8">
        <v>147004</v>
      </c>
      <c r="F93" s="10" t="s">
        <v>810</v>
      </c>
      <c r="G93" s="16" t="s">
        <v>811</v>
      </c>
      <c r="H93" s="12"/>
    </row>
    <row r="94" spans="1:8" s="17" customFormat="1" x14ac:dyDescent="0.35">
      <c r="A94" s="9">
        <v>110</v>
      </c>
      <c r="B94" s="13" t="s">
        <v>812</v>
      </c>
      <c r="C94" s="8" t="s">
        <v>813</v>
      </c>
      <c r="D94" s="8" t="s">
        <v>814</v>
      </c>
      <c r="E94" s="8">
        <v>1014</v>
      </c>
      <c r="F94" s="10">
        <v>626852</v>
      </c>
      <c r="G94" s="8" t="s">
        <v>815</v>
      </c>
      <c r="H94" s="12"/>
    </row>
    <row r="95" spans="1:8" s="17" customFormat="1" x14ac:dyDescent="0.35">
      <c r="A95" s="9">
        <v>112</v>
      </c>
      <c r="B95" s="8" t="s">
        <v>816</v>
      </c>
      <c r="C95" s="8" t="s">
        <v>817</v>
      </c>
      <c r="D95" s="8" t="s">
        <v>818</v>
      </c>
      <c r="E95" s="8">
        <v>92832</v>
      </c>
      <c r="F95" s="10" t="s">
        <v>819</v>
      </c>
      <c r="G95" s="11" t="s">
        <v>820</v>
      </c>
      <c r="H95" s="12"/>
    </row>
    <row r="96" spans="1:8" s="17" customFormat="1" x14ac:dyDescent="0.35">
      <c r="A96" s="4">
        <v>113</v>
      </c>
      <c r="B96" s="8" t="s">
        <v>821</v>
      </c>
      <c r="C96" s="8" t="s">
        <v>822</v>
      </c>
      <c r="D96" s="8" t="s">
        <v>823</v>
      </c>
      <c r="E96" s="8">
        <v>9085</v>
      </c>
      <c r="F96" s="10" t="s">
        <v>824</v>
      </c>
      <c r="G96" s="11" t="s">
        <v>825</v>
      </c>
      <c r="H96" s="12"/>
    </row>
    <row r="97" spans="1:8" s="17" customFormat="1" x14ac:dyDescent="0.35">
      <c r="A97" s="9">
        <v>114</v>
      </c>
      <c r="B97" s="8" t="s">
        <v>826</v>
      </c>
      <c r="C97" s="8" t="s">
        <v>827</v>
      </c>
      <c r="D97" s="8" t="s">
        <v>828</v>
      </c>
      <c r="E97" s="8">
        <v>6992003</v>
      </c>
      <c r="F97" s="10" t="s">
        <v>829</v>
      </c>
      <c r="G97" s="11" t="s">
        <v>830</v>
      </c>
      <c r="H97" s="12"/>
    </row>
    <row r="98" spans="1:8" s="17" customFormat="1" x14ac:dyDescent="0.35">
      <c r="A98" s="4">
        <v>115</v>
      </c>
      <c r="B98" s="8" t="s">
        <v>831</v>
      </c>
      <c r="C98" s="8" t="s">
        <v>832</v>
      </c>
      <c r="D98" s="8" t="s">
        <v>833</v>
      </c>
      <c r="E98" s="8">
        <v>65072</v>
      </c>
      <c r="F98" s="10" t="s">
        <v>834</v>
      </c>
      <c r="G98" s="11" t="s">
        <v>825</v>
      </c>
      <c r="H98" s="12"/>
    </row>
    <row r="99" spans="1:8" s="17" customFormat="1" x14ac:dyDescent="0.35">
      <c r="A99" s="4">
        <v>117</v>
      </c>
      <c r="B99" s="9" t="s">
        <v>835</v>
      </c>
      <c r="C99" s="8" t="s">
        <v>836</v>
      </c>
      <c r="D99" s="8" t="s">
        <v>837</v>
      </c>
      <c r="E99" s="8">
        <v>2519</v>
      </c>
      <c r="F99" s="10" t="s">
        <v>838</v>
      </c>
      <c r="G99" s="8" t="s">
        <v>839</v>
      </c>
      <c r="H99" s="12"/>
    </row>
    <row r="100" spans="1:8" s="17" customFormat="1" x14ac:dyDescent="0.35">
      <c r="A100" s="9">
        <v>118</v>
      </c>
      <c r="B100" s="8" t="s">
        <v>840</v>
      </c>
      <c r="C100" s="8" t="s">
        <v>841</v>
      </c>
      <c r="D100" s="8" t="s">
        <v>842</v>
      </c>
      <c r="E100" s="8">
        <v>10253</v>
      </c>
      <c r="F100" s="10" t="s">
        <v>843</v>
      </c>
      <c r="G100" s="8" t="s">
        <v>844</v>
      </c>
      <c r="H100" s="12"/>
    </row>
    <row r="101" spans="1:8" s="17" customFormat="1" x14ac:dyDescent="0.35">
      <c r="A101" s="4">
        <v>119</v>
      </c>
      <c r="B101" s="8" t="s">
        <v>845</v>
      </c>
      <c r="C101" s="8" t="s">
        <v>846</v>
      </c>
      <c r="D101" s="8" t="s">
        <v>847</v>
      </c>
      <c r="E101" s="8">
        <v>836</v>
      </c>
      <c r="F101" s="10" t="s">
        <v>848</v>
      </c>
      <c r="G101" s="8" t="s">
        <v>849</v>
      </c>
      <c r="H101" s="12"/>
    </row>
    <row r="102" spans="1:8" s="17" customFormat="1" x14ac:dyDescent="0.35">
      <c r="A102" s="9">
        <v>120</v>
      </c>
      <c r="B102" s="9" t="s">
        <v>850</v>
      </c>
      <c r="C102" s="8" t="s">
        <v>851</v>
      </c>
      <c r="D102" s="8" t="s">
        <v>852</v>
      </c>
      <c r="E102" s="8">
        <v>15103</v>
      </c>
      <c r="F102" s="10" t="s">
        <v>853</v>
      </c>
      <c r="G102" s="16" t="s">
        <v>811</v>
      </c>
      <c r="H102" s="12"/>
    </row>
    <row r="103" spans="1:8" s="17" customFormat="1" x14ac:dyDescent="0.35">
      <c r="A103" s="9">
        <v>121</v>
      </c>
      <c r="B103" s="8" t="s">
        <v>854</v>
      </c>
      <c r="C103" s="8" t="s">
        <v>855</v>
      </c>
      <c r="D103" s="8" t="s">
        <v>856</v>
      </c>
      <c r="E103" s="8">
        <v>123831</v>
      </c>
      <c r="F103" s="10" t="s">
        <v>857</v>
      </c>
      <c r="G103" s="11" t="s">
        <v>858</v>
      </c>
      <c r="H103" s="12"/>
    </row>
    <row r="104" spans="1:8" s="17" customFormat="1" x14ac:dyDescent="0.35">
      <c r="A104" s="9">
        <v>121</v>
      </c>
      <c r="B104" s="8" t="s">
        <v>859</v>
      </c>
      <c r="C104" s="8" t="s">
        <v>2</v>
      </c>
      <c r="D104" s="8" t="s">
        <v>860</v>
      </c>
      <c r="E104" s="8">
        <v>169148</v>
      </c>
      <c r="F104" s="10" t="s">
        <v>861</v>
      </c>
      <c r="G104" s="11" t="s">
        <v>858</v>
      </c>
      <c r="H104" s="19"/>
    </row>
    <row r="105" spans="1:8" s="17" customFormat="1" x14ac:dyDescent="0.35">
      <c r="A105" s="9">
        <v>122</v>
      </c>
      <c r="B105" s="8" t="s">
        <v>862</v>
      </c>
      <c r="C105" s="8" t="s">
        <v>863</v>
      </c>
      <c r="D105" s="8" t="s">
        <v>864</v>
      </c>
      <c r="E105" s="8">
        <v>1103</v>
      </c>
      <c r="F105" s="10" t="s">
        <v>865</v>
      </c>
      <c r="G105" s="8" t="s">
        <v>441</v>
      </c>
      <c r="H105" s="12"/>
    </row>
    <row r="106" spans="1:8" s="17" customFormat="1" x14ac:dyDescent="0.35">
      <c r="A106" s="4">
        <v>123</v>
      </c>
      <c r="B106" s="8" t="s">
        <v>866</v>
      </c>
      <c r="C106" s="8" t="s">
        <v>867</v>
      </c>
      <c r="D106" s="8" t="s">
        <v>868</v>
      </c>
      <c r="E106" s="8">
        <v>8617</v>
      </c>
      <c r="F106" s="10" t="s">
        <v>869</v>
      </c>
      <c r="G106" s="11" t="s">
        <v>870</v>
      </c>
      <c r="H106" s="12"/>
    </row>
    <row r="107" spans="1:8" s="17" customFormat="1" x14ac:dyDescent="0.35">
      <c r="A107" s="4">
        <v>124</v>
      </c>
      <c r="B107" s="13" t="s">
        <v>871</v>
      </c>
      <c r="C107" s="13" t="s">
        <v>872</v>
      </c>
      <c r="D107" s="13" t="s">
        <v>873</v>
      </c>
      <c r="E107" s="13">
        <v>5567</v>
      </c>
      <c r="F107" s="15" t="s">
        <v>874</v>
      </c>
      <c r="G107" s="13" t="s">
        <v>875</v>
      </c>
      <c r="H107" s="12"/>
    </row>
    <row r="108" spans="1:8" s="17" customFormat="1" x14ac:dyDescent="0.35">
      <c r="A108" s="9">
        <v>125</v>
      </c>
      <c r="B108" s="8" t="s">
        <v>876</v>
      </c>
      <c r="C108" s="8" t="s">
        <v>877</v>
      </c>
      <c r="D108" s="13" t="s">
        <v>878</v>
      </c>
      <c r="E108" s="8">
        <v>6305</v>
      </c>
      <c r="F108" s="10" t="s">
        <v>879</v>
      </c>
      <c r="G108" s="8" t="s">
        <v>880</v>
      </c>
      <c r="H108" s="12"/>
    </row>
    <row r="109" spans="1:8" s="17" customFormat="1" x14ac:dyDescent="0.35">
      <c r="A109" s="9">
        <v>126</v>
      </c>
      <c r="B109" s="8" t="s">
        <v>881</v>
      </c>
      <c r="C109" s="8" t="s">
        <v>882</v>
      </c>
      <c r="D109" s="13" t="s">
        <v>883</v>
      </c>
      <c r="E109" s="8">
        <v>161166</v>
      </c>
      <c r="F109" s="10" t="s">
        <v>884</v>
      </c>
      <c r="G109" s="8" t="s">
        <v>880</v>
      </c>
      <c r="H109" s="12"/>
    </row>
    <row r="110" spans="1:8" s="17" customFormat="1" x14ac:dyDescent="0.35">
      <c r="A110" s="9">
        <v>127</v>
      </c>
      <c r="B110" s="8" t="s">
        <v>885</v>
      </c>
      <c r="C110" s="8" t="s">
        <v>886</v>
      </c>
      <c r="D110" s="8" t="s">
        <v>887</v>
      </c>
      <c r="E110" s="8">
        <v>9548602</v>
      </c>
      <c r="F110" s="10" t="s">
        <v>888</v>
      </c>
      <c r="G110" s="8" t="s">
        <v>889</v>
      </c>
      <c r="H110" s="12"/>
    </row>
    <row r="111" spans="1:8" s="17" customFormat="1" x14ac:dyDescent="0.35">
      <c r="A111" s="9">
        <v>128</v>
      </c>
      <c r="B111" s="8" t="s">
        <v>890</v>
      </c>
      <c r="C111" s="8" t="s">
        <v>2</v>
      </c>
      <c r="D111" s="8" t="s">
        <v>891</v>
      </c>
      <c r="E111" s="8">
        <v>67427</v>
      </c>
      <c r="F111" s="10" t="s">
        <v>892</v>
      </c>
      <c r="G111" s="11" t="s">
        <v>893</v>
      </c>
      <c r="H111" s="12"/>
    </row>
    <row r="112" spans="1:8" s="13" customFormat="1" x14ac:dyDescent="0.35">
      <c r="A112" s="4">
        <v>130</v>
      </c>
      <c r="B112" s="9" t="s">
        <v>894</v>
      </c>
      <c r="C112" s="8" t="s">
        <v>895</v>
      </c>
      <c r="D112" s="8" t="s">
        <v>896</v>
      </c>
      <c r="E112" s="8">
        <v>439224</v>
      </c>
      <c r="F112" s="10" t="s">
        <v>897</v>
      </c>
      <c r="G112" s="13" t="s">
        <v>562</v>
      </c>
      <c r="H112" s="12"/>
    </row>
    <row r="113" spans="1:8" s="13" customFormat="1" x14ac:dyDescent="0.35">
      <c r="A113" s="9">
        <v>131</v>
      </c>
      <c r="B113" s="8" t="s">
        <v>898</v>
      </c>
      <c r="C113" s="8" t="s">
        <v>899</v>
      </c>
      <c r="D113" s="8" t="s">
        <v>900</v>
      </c>
      <c r="E113" s="8">
        <v>13711</v>
      </c>
      <c r="F113" s="10" t="s">
        <v>901</v>
      </c>
      <c r="G113" s="8" t="s">
        <v>487</v>
      </c>
      <c r="H113" s="12"/>
    </row>
    <row r="114" spans="1:8" s="17" customFormat="1" x14ac:dyDescent="0.35">
      <c r="A114" s="9">
        <v>132</v>
      </c>
      <c r="B114" s="8" t="s">
        <v>902</v>
      </c>
      <c r="C114" s="8" t="s">
        <v>903</v>
      </c>
      <c r="D114" s="13" t="s">
        <v>904</v>
      </c>
      <c r="E114" s="8">
        <v>13712</v>
      </c>
      <c r="F114" s="10" t="s">
        <v>905</v>
      </c>
      <c r="G114" s="8" t="s">
        <v>515</v>
      </c>
      <c r="H114" s="12"/>
    </row>
    <row r="115" spans="1:8" s="17" customFormat="1" x14ac:dyDescent="0.35">
      <c r="A115" s="4">
        <v>133</v>
      </c>
      <c r="B115" s="9" t="s">
        <v>906</v>
      </c>
      <c r="C115" s="8" t="s">
        <v>907</v>
      </c>
      <c r="D115" s="8" t="s">
        <v>908</v>
      </c>
      <c r="E115" s="8">
        <v>445040</v>
      </c>
      <c r="F115" s="10" t="s">
        <v>909</v>
      </c>
      <c r="G115" s="11" t="s">
        <v>910</v>
      </c>
      <c r="H115" s="12"/>
    </row>
    <row r="116" spans="1:8" s="17" customFormat="1" x14ac:dyDescent="0.35">
      <c r="A116" s="4">
        <v>134</v>
      </c>
      <c r="B116" s="9" t="s">
        <v>911</v>
      </c>
      <c r="C116" s="8" t="s">
        <v>912</v>
      </c>
      <c r="D116" s="8" t="s">
        <v>913</v>
      </c>
      <c r="E116" s="8">
        <v>112072</v>
      </c>
      <c r="F116" s="10" t="s">
        <v>914</v>
      </c>
      <c r="G116" s="13" t="s">
        <v>562</v>
      </c>
      <c r="H116" s="12"/>
    </row>
    <row r="117" spans="1:8" s="17" customFormat="1" x14ac:dyDescent="0.35">
      <c r="A117" s="4">
        <v>135</v>
      </c>
      <c r="B117" s="8" t="s">
        <v>915</v>
      </c>
      <c r="C117" s="8" t="s">
        <v>916</v>
      </c>
      <c r="D117" s="8" t="s">
        <v>917</v>
      </c>
      <c r="E117" s="8">
        <v>67678</v>
      </c>
      <c r="F117" s="10" t="s">
        <v>918</v>
      </c>
      <c r="G117" s="8" t="s">
        <v>919</v>
      </c>
      <c r="H117" s="12"/>
    </row>
    <row r="118" spans="1:8" s="17" customFormat="1" x14ac:dyDescent="0.35">
      <c r="A118" s="9">
        <v>136</v>
      </c>
      <c r="B118" s="8" t="s">
        <v>920</v>
      </c>
      <c r="C118" s="8" t="s">
        <v>921</v>
      </c>
      <c r="D118" s="13" t="s">
        <v>922</v>
      </c>
      <c r="E118" s="8">
        <v>6175</v>
      </c>
      <c r="F118" s="10" t="s">
        <v>923</v>
      </c>
      <c r="G118" s="8" t="s">
        <v>515</v>
      </c>
      <c r="H118" s="12"/>
    </row>
    <row r="119" spans="1:8" s="17" customFormat="1" x14ac:dyDescent="0.35">
      <c r="A119" s="9">
        <v>137</v>
      </c>
      <c r="B119" s="8" t="s">
        <v>924</v>
      </c>
      <c r="C119" s="8" t="s">
        <v>925</v>
      </c>
      <c r="D119" s="13" t="s">
        <v>926</v>
      </c>
      <c r="E119" s="8">
        <v>6029</v>
      </c>
      <c r="F119" s="10" t="s">
        <v>927</v>
      </c>
      <c r="G119" s="8" t="s">
        <v>515</v>
      </c>
      <c r="H119" s="12"/>
    </row>
    <row r="120" spans="1:8" s="17" customFormat="1" x14ac:dyDescent="0.35">
      <c r="A120" s="4">
        <v>138</v>
      </c>
      <c r="B120" s="13" t="s">
        <v>928</v>
      </c>
      <c r="C120" s="13" t="s">
        <v>929</v>
      </c>
      <c r="D120" s="13" t="s">
        <v>930</v>
      </c>
      <c r="E120" s="13">
        <v>6426851</v>
      </c>
      <c r="F120" s="15" t="s">
        <v>931</v>
      </c>
      <c r="G120" s="16" t="s">
        <v>932</v>
      </c>
      <c r="H120" s="12"/>
    </row>
    <row r="121" spans="1:8" s="17" customFormat="1" x14ac:dyDescent="0.35">
      <c r="A121" s="9">
        <v>140</v>
      </c>
      <c r="B121" s="9" t="s">
        <v>933</v>
      </c>
      <c r="C121" s="8" t="s">
        <v>934</v>
      </c>
      <c r="D121" s="8" t="s">
        <v>935</v>
      </c>
      <c r="E121" s="8">
        <v>4455</v>
      </c>
      <c r="F121" s="10" t="s">
        <v>936</v>
      </c>
      <c r="G121" s="11" t="s">
        <v>910</v>
      </c>
      <c r="H121" s="12"/>
    </row>
    <row r="122" spans="1:8" s="13" customFormat="1" x14ac:dyDescent="0.35">
      <c r="A122" s="4">
        <v>142</v>
      </c>
      <c r="B122" s="13" t="s">
        <v>937</v>
      </c>
      <c r="C122" s="8" t="s">
        <v>938</v>
      </c>
      <c r="D122" s="13" t="s">
        <v>939</v>
      </c>
      <c r="E122" s="8">
        <v>71920</v>
      </c>
      <c r="F122" s="10" t="s">
        <v>940</v>
      </c>
      <c r="G122" s="8" t="s">
        <v>676</v>
      </c>
      <c r="H122" s="12"/>
    </row>
    <row r="123" spans="1:8" s="13" customFormat="1" x14ac:dyDescent="0.35">
      <c r="A123" s="9">
        <v>143</v>
      </c>
      <c r="B123" s="13" t="s">
        <v>941</v>
      </c>
      <c r="C123" s="13" t="s">
        <v>2</v>
      </c>
      <c r="D123" s="13" t="s">
        <v>942</v>
      </c>
      <c r="E123" s="13">
        <v>92918</v>
      </c>
      <c r="F123" s="15" t="s">
        <v>943</v>
      </c>
      <c r="G123" s="13" t="s">
        <v>944</v>
      </c>
      <c r="H123" s="12"/>
    </row>
    <row r="124" spans="1:8" s="13" customFormat="1" x14ac:dyDescent="0.35">
      <c r="A124" s="9">
        <v>144</v>
      </c>
      <c r="B124" s="8" t="s">
        <v>945</v>
      </c>
      <c r="C124" s="8" t="s">
        <v>946</v>
      </c>
      <c r="D124" s="8" t="s">
        <v>947</v>
      </c>
      <c r="E124" s="8">
        <v>30819</v>
      </c>
      <c r="F124" s="10" t="s">
        <v>2</v>
      </c>
      <c r="G124" s="8" t="s">
        <v>919</v>
      </c>
      <c r="H124" s="12"/>
    </row>
    <row r="125" spans="1:8" s="13" customFormat="1" x14ac:dyDescent="0.35">
      <c r="A125" s="9">
        <v>145</v>
      </c>
      <c r="B125" s="8" t="s">
        <v>948</v>
      </c>
      <c r="C125" s="8" t="s">
        <v>2</v>
      </c>
      <c r="D125" s="13" t="s">
        <v>949</v>
      </c>
      <c r="E125" s="8">
        <v>71464481</v>
      </c>
      <c r="F125" s="10" t="s">
        <v>950</v>
      </c>
      <c r="G125" s="8" t="s">
        <v>815</v>
      </c>
      <c r="H125" s="12"/>
    </row>
    <row r="126" spans="1:8" s="13" customFormat="1" x14ac:dyDescent="0.35">
      <c r="A126" s="9">
        <v>146</v>
      </c>
      <c r="B126" s="9" t="s">
        <v>951</v>
      </c>
      <c r="C126" s="13" t="s">
        <v>952</v>
      </c>
      <c r="D126" s="13" t="s">
        <v>953</v>
      </c>
      <c r="E126" s="13">
        <v>1130</v>
      </c>
      <c r="F126" s="15" t="s">
        <v>954</v>
      </c>
      <c r="G126" s="13" t="s">
        <v>473</v>
      </c>
      <c r="H126" s="12"/>
    </row>
    <row r="127" spans="1:8" s="17" customFormat="1" x14ac:dyDescent="0.35">
      <c r="A127" s="14">
        <v>147</v>
      </c>
      <c r="B127" s="9" t="s">
        <v>955</v>
      </c>
      <c r="C127" s="8" t="s">
        <v>956</v>
      </c>
      <c r="D127" s="13" t="s">
        <v>957</v>
      </c>
      <c r="E127" s="8">
        <v>186004</v>
      </c>
      <c r="F127" s="10" t="s">
        <v>958</v>
      </c>
      <c r="G127" s="8" t="s">
        <v>959</v>
      </c>
      <c r="H127" s="12"/>
    </row>
    <row r="128" spans="1:8" s="17" customFormat="1" x14ac:dyDescent="0.35">
      <c r="A128" s="4">
        <v>148</v>
      </c>
      <c r="B128" s="9" t="s">
        <v>960</v>
      </c>
      <c r="C128" s="8" t="s">
        <v>961</v>
      </c>
      <c r="D128" s="8" t="s">
        <v>962</v>
      </c>
      <c r="E128" s="8">
        <v>187790</v>
      </c>
      <c r="F128" s="10" t="s">
        <v>963</v>
      </c>
      <c r="G128" s="8" t="s">
        <v>701</v>
      </c>
      <c r="H128" s="12"/>
    </row>
    <row r="129" spans="1:8" s="13" customFormat="1" x14ac:dyDescent="0.35">
      <c r="A129" s="4">
        <v>149</v>
      </c>
      <c r="B129" s="8" t="s">
        <v>964</v>
      </c>
      <c r="C129" s="8" t="s">
        <v>965</v>
      </c>
      <c r="D129" s="13" t="s">
        <v>966</v>
      </c>
      <c r="E129" s="8">
        <v>60961</v>
      </c>
      <c r="F129" s="10" t="s">
        <v>967</v>
      </c>
      <c r="G129" s="8" t="s">
        <v>968</v>
      </c>
      <c r="H129" s="12"/>
    </row>
    <row r="130" spans="1:8" s="13" customFormat="1" x14ac:dyDescent="0.35">
      <c r="A130" s="9">
        <v>150</v>
      </c>
      <c r="B130" s="9" t="s">
        <v>969</v>
      </c>
      <c r="C130" s="8" t="s">
        <v>970</v>
      </c>
      <c r="D130" s="8" t="s">
        <v>971</v>
      </c>
      <c r="E130" s="8">
        <v>9904001</v>
      </c>
      <c r="F130" s="10" t="s">
        <v>972</v>
      </c>
      <c r="G130" s="8" t="s">
        <v>473</v>
      </c>
      <c r="H130" s="12"/>
    </row>
    <row r="131" spans="1:8" s="13" customFormat="1" x14ac:dyDescent="0.35">
      <c r="A131" s="4">
        <v>151</v>
      </c>
      <c r="B131" s="8" t="s">
        <v>973</v>
      </c>
      <c r="C131" s="8" t="s">
        <v>974</v>
      </c>
      <c r="D131" s="13" t="s">
        <v>975</v>
      </c>
      <c r="E131" s="8">
        <v>6021</v>
      </c>
      <c r="F131" s="10" t="s">
        <v>976</v>
      </c>
      <c r="G131" s="8" t="s">
        <v>968</v>
      </c>
      <c r="H131" s="12"/>
    </row>
    <row r="132" spans="1:8" s="17" customFormat="1" x14ac:dyDescent="0.35">
      <c r="A132" s="4">
        <v>152</v>
      </c>
      <c r="B132" s="8" t="s">
        <v>977</v>
      </c>
      <c r="C132" s="8" t="s">
        <v>2</v>
      </c>
      <c r="D132" s="8" t="s">
        <v>978</v>
      </c>
      <c r="E132" s="8">
        <v>71317118</v>
      </c>
      <c r="F132" s="10" t="s">
        <v>979</v>
      </c>
      <c r="G132" s="11" t="s">
        <v>932</v>
      </c>
      <c r="H132" s="12"/>
    </row>
    <row r="133" spans="1:8" s="17" customFormat="1" x14ac:dyDescent="0.35">
      <c r="A133" s="13">
        <v>153</v>
      </c>
      <c r="B133" s="8" t="s">
        <v>980</v>
      </c>
      <c r="C133" s="8" t="s">
        <v>981</v>
      </c>
      <c r="D133" s="8" t="s">
        <v>982</v>
      </c>
      <c r="E133" s="8">
        <v>27476</v>
      </c>
      <c r="F133" s="10" t="s">
        <v>983</v>
      </c>
      <c r="G133" s="8" t="s">
        <v>968</v>
      </c>
      <c r="H133" s="12"/>
    </row>
    <row r="134" spans="1:8" s="17" customFormat="1" x14ac:dyDescent="0.35">
      <c r="A134" s="4">
        <v>154</v>
      </c>
      <c r="B134" s="13" t="s">
        <v>984</v>
      </c>
      <c r="C134" s="13" t="s">
        <v>2</v>
      </c>
      <c r="D134" s="13" t="s">
        <v>985</v>
      </c>
      <c r="E134" s="13">
        <v>102175</v>
      </c>
      <c r="F134" s="15" t="s">
        <v>986</v>
      </c>
      <c r="G134" s="16" t="s">
        <v>740</v>
      </c>
      <c r="H134" s="12"/>
    </row>
    <row r="135" spans="1:8" s="17" customFormat="1" x14ac:dyDescent="0.35">
      <c r="A135" s="4">
        <v>155</v>
      </c>
      <c r="B135" s="8" t="s">
        <v>987</v>
      </c>
      <c r="C135" s="8" t="s">
        <v>988</v>
      </c>
      <c r="D135" s="13" t="s">
        <v>989</v>
      </c>
      <c r="E135" s="8">
        <v>6802</v>
      </c>
      <c r="F135" s="10" t="s">
        <v>990</v>
      </c>
      <c r="G135" s="8" t="s">
        <v>968</v>
      </c>
      <c r="H135" s="12"/>
    </row>
    <row r="136" spans="1:8" s="17" customFormat="1" x14ac:dyDescent="0.35">
      <c r="A136" s="9">
        <v>156</v>
      </c>
      <c r="B136" s="9" t="s">
        <v>991</v>
      </c>
      <c r="C136" s="8" t="s">
        <v>992</v>
      </c>
      <c r="D136" s="8" t="s">
        <v>993</v>
      </c>
      <c r="E136" s="8">
        <v>6436079</v>
      </c>
      <c r="F136" s="10" t="s">
        <v>994</v>
      </c>
      <c r="G136" s="8" t="s">
        <v>473</v>
      </c>
      <c r="H136" s="12"/>
    </row>
    <row r="137" spans="1:8" s="17" customFormat="1" x14ac:dyDescent="0.35">
      <c r="A137" s="4">
        <v>157</v>
      </c>
      <c r="B137" s="9" t="s">
        <v>995</v>
      </c>
      <c r="C137" s="8" t="s">
        <v>996</v>
      </c>
      <c r="D137" s="13" t="s">
        <v>997</v>
      </c>
      <c r="E137" s="8">
        <v>16950</v>
      </c>
      <c r="F137" s="10" t="s">
        <v>998</v>
      </c>
      <c r="G137" s="13" t="s">
        <v>426</v>
      </c>
      <c r="H137" s="12"/>
    </row>
    <row r="138" spans="1:8" s="17" customFormat="1" x14ac:dyDescent="0.35">
      <c r="A138" s="9">
        <v>158</v>
      </c>
      <c r="B138" s="13" t="s">
        <v>999</v>
      </c>
      <c r="C138" s="13" t="s">
        <v>1000</v>
      </c>
      <c r="D138" s="13" t="s">
        <v>1001</v>
      </c>
      <c r="E138" s="13">
        <v>439176</v>
      </c>
      <c r="F138" s="15" t="s">
        <v>1002</v>
      </c>
      <c r="G138" s="16" t="s">
        <v>631</v>
      </c>
      <c r="H138" s="12"/>
    </row>
    <row r="139" spans="1:8" s="17" customFormat="1" x14ac:dyDescent="0.35">
      <c r="A139" s="9">
        <v>159</v>
      </c>
      <c r="B139" s="8" t="s">
        <v>1003</v>
      </c>
      <c r="C139" s="8" t="s">
        <v>2</v>
      </c>
      <c r="D139" s="8" t="s">
        <v>1004</v>
      </c>
      <c r="E139" s="8">
        <v>92919</v>
      </c>
      <c r="F139" s="10" t="s">
        <v>1005</v>
      </c>
      <c r="G139" s="8" t="s">
        <v>968</v>
      </c>
      <c r="H139" s="12"/>
    </row>
    <row r="140" spans="1:8" s="17" customFormat="1" x14ac:dyDescent="0.35">
      <c r="A140" s="13">
        <v>160</v>
      </c>
      <c r="B140" s="13" t="s">
        <v>1006</v>
      </c>
      <c r="C140" s="13" t="s">
        <v>1007</v>
      </c>
      <c r="D140" s="8" t="s">
        <v>1008</v>
      </c>
      <c r="E140" s="13" t="s">
        <v>1009</v>
      </c>
      <c r="F140" s="13" t="s">
        <v>1010</v>
      </c>
      <c r="G140" s="13" t="s">
        <v>515</v>
      </c>
      <c r="H140" s="12"/>
    </row>
    <row r="141" spans="1:8" s="17" customFormat="1" x14ac:dyDescent="0.35">
      <c r="A141" s="4">
        <v>161</v>
      </c>
      <c r="B141" s="8" t="s">
        <v>1011</v>
      </c>
      <c r="C141" s="8" t="s">
        <v>1012</v>
      </c>
      <c r="D141" s="8" t="s">
        <v>1013</v>
      </c>
      <c r="E141" s="8">
        <v>6076</v>
      </c>
      <c r="F141" s="10" t="s">
        <v>1014</v>
      </c>
      <c r="G141" s="11" t="s">
        <v>1015</v>
      </c>
      <c r="H141" s="12"/>
    </row>
    <row r="142" spans="1:8" s="17" customFormat="1" x14ac:dyDescent="0.35">
      <c r="A142" s="4">
        <v>162</v>
      </c>
      <c r="B142" s="8" t="s">
        <v>1016</v>
      </c>
      <c r="C142" s="8" t="s">
        <v>1017</v>
      </c>
      <c r="D142" s="8" t="s">
        <v>1018</v>
      </c>
      <c r="E142" s="8">
        <v>6804</v>
      </c>
      <c r="F142" s="10" t="s">
        <v>1019</v>
      </c>
      <c r="G142" s="8" t="s">
        <v>968</v>
      </c>
      <c r="H142" s="12"/>
    </row>
    <row r="143" spans="1:8" s="17" customFormat="1" x14ac:dyDescent="0.35">
      <c r="A143" s="9">
        <v>163</v>
      </c>
      <c r="B143" s="8" t="s">
        <v>1020</v>
      </c>
      <c r="C143" s="8" t="s">
        <v>1021</v>
      </c>
      <c r="D143" s="8" t="s">
        <v>1022</v>
      </c>
      <c r="E143" s="8">
        <v>493570</v>
      </c>
      <c r="F143" s="10" t="s">
        <v>1023</v>
      </c>
      <c r="G143" s="11" t="s">
        <v>1024</v>
      </c>
      <c r="H143" s="12"/>
    </row>
    <row r="144" spans="1:8" s="17" customFormat="1" x14ac:dyDescent="0.35">
      <c r="A144" s="9">
        <v>164</v>
      </c>
      <c r="B144" s="8" t="s">
        <v>1025</v>
      </c>
      <c r="C144" s="8" t="s">
        <v>1026</v>
      </c>
      <c r="D144" s="8" t="s">
        <v>1027</v>
      </c>
      <c r="E144" s="8">
        <v>439155</v>
      </c>
      <c r="F144" s="10" t="s">
        <v>1028</v>
      </c>
      <c r="G144" s="11" t="s">
        <v>631</v>
      </c>
      <c r="H144" s="12"/>
    </row>
    <row r="145" spans="1:8" s="17" customFormat="1" x14ac:dyDescent="0.35">
      <c r="A145" s="13">
        <v>164</v>
      </c>
      <c r="B145" s="13" t="s">
        <v>1029</v>
      </c>
      <c r="C145" s="13" t="s">
        <v>1026</v>
      </c>
      <c r="D145" s="13" t="s">
        <v>1030</v>
      </c>
      <c r="E145" s="13">
        <v>439155</v>
      </c>
      <c r="F145" s="13" t="s">
        <v>1028</v>
      </c>
      <c r="G145" s="11" t="s">
        <v>631</v>
      </c>
      <c r="H145" s="12"/>
    </row>
    <row r="146" spans="1:8" s="17" customFormat="1" x14ac:dyDescent="0.35">
      <c r="A146" s="4">
        <v>165</v>
      </c>
      <c r="B146" s="9" t="s">
        <v>1031</v>
      </c>
      <c r="C146" s="8" t="s">
        <v>1032</v>
      </c>
      <c r="D146" s="8" t="s">
        <v>1033</v>
      </c>
      <c r="E146" s="8">
        <v>5280795</v>
      </c>
      <c r="F146" s="10" t="s">
        <v>1034</v>
      </c>
      <c r="G146" s="8" t="s">
        <v>473</v>
      </c>
      <c r="H146" s="12"/>
    </row>
    <row r="147" spans="1:8" s="17" customFormat="1" x14ac:dyDescent="0.35">
      <c r="A147" s="4">
        <v>166</v>
      </c>
      <c r="B147" s="9" t="s">
        <v>1035</v>
      </c>
      <c r="C147" s="8" t="s">
        <v>1036</v>
      </c>
      <c r="D147" s="8" t="s">
        <v>1037</v>
      </c>
      <c r="E147" s="8">
        <v>5280793</v>
      </c>
      <c r="F147" s="10" t="s">
        <v>1038</v>
      </c>
      <c r="G147" s="13" t="s">
        <v>473</v>
      </c>
      <c r="H147" s="12"/>
    </row>
    <row r="148" spans="1:8" s="17" customFormat="1" x14ac:dyDescent="0.35">
      <c r="A148" s="9">
        <v>167</v>
      </c>
      <c r="B148" s="8" t="s">
        <v>1039</v>
      </c>
      <c r="C148" s="8" t="s">
        <v>1040</v>
      </c>
      <c r="D148" s="8" t="s">
        <v>1041</v>
      </c>
      <c r="E148" s="8">
        <v>16757548</v>
      </c>
      <c r="F148" s="10" t="s">
        <v>1042</v>
      </c>
      <c r="G148" s="11" t="s">
        <v>1043</v>
      </c>
      <c r="H148" s="12"/>
    </row>
    <row r="149" spans="1:8" s="17" customFormat="1" x14ac:dyDescent="0.35">
      <c r="A149" s="9">
        <v>168</v>
      </c>
      <c r="B149" s="9" t="s">
        <v>1044</v>
      </c>
      <c r="C149" s="8" t="s">
        <v>1045</v>
      </c>
      <c r="D149" s="13" t="s">
        <v>1046</v>
      </c>
      <c r="E149" s="8">
        <v>6132</v>
      </c>
      <c r="F149" s="10" t="s">
        <v>1047</v>
      </c>
      <c r="G149" s="8" t="s">
        <v>515</v>
      </c>
      <c r="H149" s="12"/>
    </row>
    <row r="150" spans="1:8" s="17" customFormat="1" x14ac:dyDescent="0.35">
      <c r="A150" s="13">
        <v>169</v>
      </c>
      <c r="B150" s="13" t="s">
        <v>1048</v>
      </c>
      <c r="C150" s="13" t="s">
        <v>1049</v>
      </c>
      <c r="D150" s="13" t="s">
        <v>1050</v>
      </c>
      <c r="E150" s="13">
        <v>9068</v>
      </c>
      <c r="F150" s="13" t="s">
        <v>1051</v>
      </c>
      <c r="G150" s="13" t="s">
        <v>1052</v>
      </c>
      <c r="H150" s="12"/>
    </row>
    <row r="151" spans="1:8" s="17" customFormat="1" x14ac:dyDescent="0.35">
      <c r="A151" s="4">
        <v>170</v>
      </c>
      <c r="B151" s="8" t="s">
        <v>1053</v>
      </c>
      <c r="C151" s="8" t="s">
        <v>1054</v>
      </c>
      <c r="D151" s="8" t="s">
        <v>1055</v>
      </c>
      <c r="E151" s="8">
        <v>6037</v>
      </c>
      <c r="F151" s="10" t="s">
        <v>1056</v>
      </c>
      <c r="G151" s="13" t="s">
        <v>1057</v>
      </c>
      <c r="H151" s="12"/>
    </row>
    <row r="152" spans="1:8" s="17" customFormat="1" x14ac:dyDescent="0.35">
      <c r="A152" s="9">
        <v>171</v>
      </c>
      <c r="B152" s="9" t="s">
        <v>1058</v>
      </c>
      <c r="C152" s="8" t="s">
        <v>1059</v>
      </c>
      <c r="D152" s="8" t="s">
        <v>1060</v>
      </c>
      <c r="E152" s="8">
        <v>5280483</v>
      </c>
      <c r="F152" s="10" t="s">
        <v>1061</v>
      </c>
      <c r="G152" s="11" t="s">
        <v>473</v>
      </c>
      <c r="H152" s="12"/>
    </row>
    <row r="153" spans="1:8" s="17" customFormat="1" x14ac:dyDescent="0.35">
      <c r="A153" s="4">
        <v>172</v>
      </c>
      <c r="B153" s="8" t="s">
        <v>1062</v>
      </c>
      <c r="C153" s="8" t="s">
        <v>1063</v>
      </c>
      <c r="D153" s="8" t="s">
        <v>1064</v>
      </c>
      <c r="E153" s="8">
        <v>5353439</v>
      </c>
      <c r="F153" s="10" t="s">
        <v>1065</v>
      </c>
      <c r="G153" s="11" t="s">
        <v>1066</v>
      </c>
      <c r="H153" s="12"/>
    </row>
    <row r="154" spans="1:8" s="13" customFormat="1" x14ac:dyDescent="0.35">
      <c r="A154" s="9">
        <v>173</v>
      </c>
      <c r="B154" s="8" t="s">
        <v>1067</v>
      </c>
      <c r="C154" s="8" t="s">
        <v>1068</v>
      </c>
      <c r="D154" s="8" t="s">
        <v>1069</v>
      </c>
      <c r="E154" s="8">
        <v>5893</v>
      </c>
      <c r="F154" s="10" t="s">
        <v>1070</v>
      </c>
      <c r="G154" s="8" t="s">
        <v>1052</v>
      </c>
      <c r="H154" s="12"/>
    </row>
    <row r="155" spans="1:8" s="17" customFormat="1" x14ac:dyDescent="0.35">
      <c r="A155" s="9">
        <v>174</v>
      </c>
      <c r="B155" s="8" t="s">
        <v>1071</v>
      </c>
      <c r="C155" s="8" t="s">
        <v>1072</v>
      </c>
      <c r="D155" s="8" t="s">
        <v>1073</v>
      </c>
      <c r="E155" s="8">
        <v>439153</v>
      </c>
      <c r="F155" s="10" t="s">
        <v>1074</v>
      </c>
      <c r="G155" s="8" t="s">
        <v>1052</v>
      </c>
      <c r="H155" s="12"/>
    </row>
    <row r="156" spans="1:8" s="17" customFormat="1" x14ac:dyDescent="0.35">
      <c r="A156" s="9">
        <v>175</v>
      </c>
      <c r="B156" s="9" t="s">
        <v>1075</v>
      </c>
      <c r="C156" s="8" t="s">
        <v>1076</v>
      </c>
      <c r="D156" s="8" t="s">
        <v>1077</v>
      </c>
      <c r="E156" s="8">
        <v>10898559</v>
      </c>
      <c r="F156" s="10" t="s">
        <v>1078</v>
      </c>
      <c r="G156" s="11" t="s">
        <v>1079</v>
      </c>
      <c r="H156" s="12"/>
    </row>
    <row r="157" spans="1:8" s="17" customFormat="1" x14ac:dyDescent="0.35">
      <c r="A157" s="9">
        <v>176</v>
      </c>
      <c r="B157" s="8" t="s">
        <v>1080</v>
      </c>
      <c r="C157" s="8" t="s">
        <v>1081</v>
      </c>
      <c r="D157" s="13" t="s">
        <v>1082</v>
      </c>
      <c r="E157" s="8">
        <v>5311498</v>
      </c>
      <c r="F157" s="10" t="s">
        <v>1083</v>
      </c>
      <c r="G157" s="8" t="s">
        <v>473</v>
      </c>
      <c r="H157" s="12"/>
    </row>
    <row r="158" spans="1:8" s="17" customFormat="1" x14ac:dyDescent="0.35">
      <c r="A158" s="9">
        <v>177</v>
      </c>
      <c r="B158" s="8" t="s">
        <v>1084</v>
      </c>
      <c r="C158" s="13" t="s">
        <v>1085</v>
      </c>
      <c r="D158" s="13" t="s">
        <v>1086</v>
      </c>
      <c r="E158" s="13">
        <v>5884</v>
      </c>
      <c r="F158" s="15" t="s">
        <v>1087</v>
      </c>
      <c r="G158" s="16" t="s">
        <v>1052</v>
      </c>
      <c r="H158" s="12"/>
    </row>
    <row r="159" spans="1:8" s="17" customFormat="1" x14ac:dyDescent="0.35">
      <c r="A159" s="9">
        <v>178</v>
      </c>
      <c r="B159" s="8" t="s">
        <v>1088</v>
      </c>
      <c r="C159" s="8" t="s">
        <v>1089</v>
      </c>
      <c r="D159" s="8" t="s">
        <v>1090</v>
      </c>
      <c r="E159" s="8">
        <v>5819</v>
      </c>
      <c r="F159" s="10" t="s">
        <v>1091</v>
      </c>
      <c r="G159" s="11" t="s">
        <v>1092</v>
      </c>
      <c r="H159" s="12"/>
    </row>
    <row r="160" spans="1:8" s="17" customFormat="1" x14ac:dyDescent="0.35">
      <c r="A160" s="4">
        <v>179</v>
      </c>
      <c r="B160" s="9" t="s">
        <v>1093</v>
      </c>
      <c r="C160" s="8" t="s">
        <v>1094</v>
      </c>
      <c r="D160" s="8" t="s">
        <v>1095</v>
      </c>
      <c r="E160" s="8">
        <v>643975</v>
      </c>
      <c r="F160" s="10" t="s">
        <v>1096</v>
      </c>
      <c r="G160" s="8" t="s">
        <v>1052</v>
      </c>
      <c r="H160" s="12"/>
    </row>
    <row r="161" spans="1:8" s="17" customFormat="1" x14ac:dyDescent="0.35">
      <c r="A161" s="4">
        <v>180</v>
      </c>
      <c r="B161" s="9" t="s">
        <v>1097</v>
      </c>
      <c r="C161" s="8" t="s">
        <v>1098</v>
      </c>
      <c r="D161" s="13" t="s">
        <v>1099</v>
      </c>
      <c r="E161" s="8">
        <v>70678541</v>
      </c>
      <c r="F161" s="10" t="s">
        <v>1100</v>
      </c>
      <c r="G161" s="8" t="s">
        <v>473</v>
      </c>
      <c r="H161" s="12"/>
    </row>
    <row r="162" spans="1:8" s="13" customFormat="1" x14ac:dyDescent="0.35">
      <c r="A162" s="9">
        <v>181</v>
      </c>
      <c r="B162" s="13" t="s">
        <v>1101</v>
      </c>
      <c r="C162" s="8" t="s">
        <v>1102</v>
      </c>
      <c r="D162" s="13" t="s">
        <v>1103</v>
      </c>
      <c r="E162" s="8">
        <v>9962735</v>
      </c>
      <c r="F162" s="10" t="s">
        <v>1104</v>
      </c>
      <c r="G162" s="8" t="s">
        <v>1052</v>
      </c>
      <c r="H162" s="12"/>
    </row>
    <row r="163" spans="1:8" s="13" customFormat="1" x14ac:dyDescent="0.35">
      <c r="A163" s="9">
        <v>182</v>
      </c>
      <c r="B163" s="13" t="s">
        <v>1105</v>
      </c>
      <c r="C163" s="13" t="s">
        <v>1106</v>
      </c>
      <c r="D163" s="13" t="s">
        <v>1107</v>
      </c>
      <c r="E163" s="13">
        <v>10964</v>
      </c>
      <c r="F163" s="15" t="s">
        <v>1108</v>
      </c>
      <c r="G163" s="8" t="s">
        <v>1109</v>
      </c>
      <c r="H163" s="12"/>
    </row>
    <row r="164" spans="1:8" s="13" customFormat="1" x14ac:dyDescent="0.35">
      <c r="A164" s="4">
        <v>183</v>
      </c>
      <c r="B164" s="9" t="s">
        <v>1110</v>
      </c>
      <c r="C164" s="8" t="s">
        <v>1111</v>
      </c>
      <c r="D164" s="8" t="s">
        <v>1112</v>
      </c>
      <c r="E164" s="8">
        <v>757</v>
      </c>
      <c r="F164" s="10" t="s">
        <v>1113</v>
      </c>
      <c r="G164" s="13" t="s">
        <v>1114</v>
      </c>
      <c r="H164" s="12"/>
    </row>
    <row r="165" spans="1:8" s="17" customFormat="1" x14ac:dyDescent="0.35">
      <c r="A165" s="9">
        <v>184</v>
      </c>
      <c r="B165" s="8" t="s">
        <v>1115</v>
      </c>
      <c r="C165" s="8" t="s">
        <v>1116</v>
      </c>
      <c r="D165" s="8" t="s">
        <v>1117</v>
      </c>
      <c r="E165" s="8">
        <v>1060</v>
      </c>
      <c r="F165" s="10" t="s">
        <v>1118</v>
      </c>
      <c r="G165" s="13" t="s">
        <v>1119</v>
      </c>
      <c r="H165" s="12"/>
    </row>
    <row r="166" spans="1:8" s="13" customFormat="1" x14ac:dyDescent="0.35">
      <c r="A166" s="4">
        <v>185</v>
      </c>
      <c r="B166" s="8" t="s">
        <v>1120</v>
      </c>
      <c r="C166" s="8" t="s">
        <v>1121</v>
      </c>
      <c r="D166" s="13" t="s">
        <v>1122</v>
      </c>
      <c r="E166" s="8">
        <v>612</v>
      </c>
      <c r="F166" s="10" t="s">
        <v>1123</v>
      </c>
      <c r="G166" s="8" t="s">
        <v>1124</v>
      </c>
      <c r="H166" s="12"/>
    </row>
    <row r="167" spans="1:8" s="17" customFormat="1" x14ac:dyDescent="0.35">
      <c r="A167" s="9">
        <v>186</v>
      </c>
      <c r="B167" s="8" t="s">
        <v>1125</v>
      </c>
      <c r="C167" s="8" t="s">
        <v>1126</v>
      </c>
      <c r="D167" s="8" t="s">
        <v>1127</v>
      </c>
      <c r="E167" s="8">
        <v>751</v>
      </c>
      <c r="F167" s="10" t="s">
        <v>1128</v>
      </c>
      <c r="G167" s="8" t="s">
        <v>1129</v>
      </c>
      <c r="H167" s="12"/>
    </row>
    <row r="168" spans="1:8" s="17" customFormat="1" x14ac:dyDescent="0.35">
      <c r="A168" s="9">
        <v>187</v>
      </c>
      <c r="B168" s="8" t="s">
        <v>1130</v>
      </c>
      <c r="C168" s="8" t="s">
        <v>1131</v>
      </c>
      <c r="D168" s="8" t="s">
        <v>1132</v>
      </c>
      <c r="E168" s="8">
        <v>68152</v>
      </c>
      <c r="F168" s="10" t="s">
        <v>1133</v>
      </c>
      <c r="G168" s="11" t="s">
        <v>1134</v>
      </c>
      <c r="H168" s="12"/>
    </row>
    <row r="169" spans="1:8" s="17" customFormat="1" x14ac:dyDescent="0.35">
      <c r="A169" s="4">
        <v>189</v>
      </c>
      <c r="B169" s="13" t="s">
        <v>1135</v>
      </c>
      <c r="C169" s="13" t="s">
        <v>1136</v>
      </c>
      <c r="D169" s="13" t="s">
        <v>1137</v>
      </c>
      <c r="E169" s="13">
        <v>10461</v>
      </c>
      <c r="F169" s="15" t="s">
        <v>1138</v>
      </c>
      <c r="G169" s="13" t="s">
        <v>455</v>
      </c>
      <c r="H169" s="12"/>
    </row>
    <row r="170" spans="1:8" s="17" customFormat="1" x14ac:dyDescent="0.35">
      <c r="A170" s="4">
        <v>189</v>
      </c>
      <c r="B170" s="8" t="s">
        <v>1139</v>
      </c>
      <c r="C170" s="8" t="s">
        <v>1140</v>
      </c>
      <c r="D170" s="8" t="s">
        <v>1141</v>
      </c>
      <c r="E170" s="8">
        <v>96</v>
      </c>
      <c r="F170" s="10" t="s">
        <v>1142</v>
      </c>
      <c r="G170" s="13" t="s">
        <v>1143</v>
      </c>
      <c r="H170" s="12"/>
    </row>
    <row r="171" spans="1:8" s="17" customFormat="1" x14ac:dyDescent="0.35">
      <c r="A171" s="13">
        <v>189</v>
      </c>
      <c r="B171" s="13" t="s">
        <v>1144</v>
      </c>
      <c r="C171" s="13" t="s">
        <v>1145</v>
      </c>
      <c r="D171" s="13" t="s">
        <v>1146</v>
      </c>
      <c r="E171" s="13">
        <v>9543238</v>
      </c>
      <c r="F171" s="13" t="s">
        <v>1147</v>
      </c>
      <c r="G171" s="13" t="s">
        <v>1148</v>
      </c>
      <c r="H171" s="12"/>
    </row>
    <row r="172" spans="1:8" s="17" customFormat="1" x14ac:dyDescent="0.35">
      <c r="A172" s="9">
        <v>190</v>
      </c>
      <c r="B172" s="8" t="s">
        <v>1149</v>
      </c>
      <c r="C172" s="8" t="s">
        <v>1150</v>
      </c>
      <c r="D172" s="8" t="s">
        <v>1151</v>
      </c>
      <c r="E172" s="8">
        <v>58</v>
      </c>
      <c r="F172" s="10" t="s">
        <v>1152</v>
      </c>
      <c r="G172" s="8" t="s">
        <v>1153</v>
      </c>
      <c r="H172" s="12"/>
    </row>
    <row r="173" spans="1:8" s="17" customFormat="1" x14ac:dyDescent="0.35">
      <c r="A173" s="9">
        <v>192</v>
      </c>
      <c r="B173" s="8" t="s">
        <v>1154</v>
      </c>
      <c r="C173" s="8" t="s">
        <v>1155</v>
      </c>
      <c r="D173" s="8" t="s">
        <v>1156</v>
      </c>
      <c r="E173" s="8">
        <v>867</v>
      </c>
      <c r="F173" s="10" t="s">
        <v>1157</v>
      </c>
      <c r="G173" s="8" t="s">
        <v>1158</v>
      </c>
      <c r="H173" s="12"/>
    </row>
    <row r="174" spans="1:8" s="17" customFormat="1" x14ac:dyDescent="0.35">
      <c r="A174" s="9">
        <v>193</v>
      </c>
      <c r="B174" s="8" t="s">
        <v>1159</v>
      </c>
      <c r="C174" s="8" t="s">
        <v>1160</v>
      </c>
      <c r="D174" s="8" t="s">
        <v>1161</v>
      </c>
      <c r="E174" s="8">
        <v>441</v>
      </c>
      <c r="F174" s="10" t="s">
        <v>1162</v>
      </c>
      <c r="G174" s="8" t="s">
        <v>1158</v>
      </c>
      <c r="H174" s="12"/>
    </row>
    <row r="175" spans="1:8" s="17" customFormat="1" x14ac:dyDescent="0.35">
      <c r="A175" s="9">
        <v>194</v>
      </c>
      <c r="B175" s="8" t="s">
        <v>1163</v>
      </c>
      <c r="C175" s="8" t="s">
        <v>2</v>
      </c>
      <c r="D175" s="20" t="s">
        <v>1164</v>
      </c>
      <c r="E175" s="13">
        <v>11671</v>
      </c>
      <c r="F175" s="15" t="s">
        <v>1165</v>
      </c>
      <c r="G175" s="8" t="s">
        <v>1166</v>
      </c>
      <c r="H175" s="12"/>
    </row>
    <row r="176" spans="1:8" s="17" customFormat="1" x14ac:dyDescent="0.35">
      <c r="A176" s="9">
        <v>195</v>
      </c>
      <c r="B176" s="8" t="s">
        <v>1167</v>
      </c>
      <c r="C176" s="8" t="s">
        <v>1168</v>
      </c>
      <c r="D176" s="20" t="s">
        <v>1169</v>
      </c>
      <c r="E176" s="13">
        <v>11266</v>
      </c>
      <c r="F176" s="15" t="s">
        <v>1170</v>
      </c>
      <c r="G176" s="8" t="s">
        <v>1171</v>
      </c>
      <c r="H176" s="12"/>
    </row>
    <row r="177" spans="1:8" s="17" customFormat="1" x14ac:dyDescent="0.35">
      <c r="A177" s="4">
        <v>196</v>
      </c>
      <c r="B177" s="8" t="s">
        <v>1172</v>
      </c>
      <c r="C177" s="8" t="s">
        <v>1173</v>
      </c>
      <c r="D177" s="13" t="s">
        <v>1174</v>
      </c>
      <c r="E177" s="8">
        <v>752</v>
      </c>
      <c r="F177" s="10" t="s">
        <v>1175</v>
      </c>
      <c r="G177" s="8" t="s">
        <v>1176</v>
      </c>
      <c r="H177" s="12"/>
    </row>
    <row r="178" spans="1:8" s="17" customFormat="1" x14ac:dyDescent="0.35">
      <c r="A178" s="9">
        <v>198</v>
      </c>
      <c r="B178" s="8" t="s">
        <v>1177</v>
      </c>
      <c r="C178" s="8" t="s">
        <v>1178</v>
      </c>
      <c r="D178" s="13" t="s">
        <v>1179</v>
      </c>
      <c r="E178" s="8">
        <v>1174</v>
      </c>
      <c r="F178" s="10" t="s">
        <v>1180</v>
      </c>
      <c r="G178" s="8" t="s">
        <v>515</v>
      </c>
      <c r="H178" s="12"/>
    </row>
    <row r="179" spans="1:8" s="13" customFormat="1" x14ac:dyDescent="0.35">
      <c r="A179" s="9">
        <v>199</v>
      </c>
      <c r="B179" s="8" t="s">
        <v>1181</v>
      </c>
      <c r="C179" s="8" t="s">
        <v>1182</v>
      </c>
      <c r="D179" s="13" t="s">
        <v>1183</v>
      </c>
      <c r="E179" s="8">
        <v>444972</v>
      </c>
      <c r="F179" s="10" t="s">
        <v>1184</v>
      </c>
      <c r="G179" s="8" t="s">
        <v>1158</v>
      </c>
      <c r="H179" s="12"/>
    </row>
    <row r="180" spans="1:8" s="17" customFormat="1" x14ac:dyDescent="0.35">
      <c r="A180" s="9">
        <v>200</v>
      </c>
      <c r="B180" s="8" t="s">
        <v>1185</v>
      </c>
      <c r="C180" s="8" t="s">
        <v>1186</v>
      </c>
      <c r="D180" s="8" t="s">
        <v>1187</v>
      </c>
      <c r="E180" s="8">
        <v>444266</v>
      </c>
      <c r="F180" s="10" t="s">
        <v>1188</v>
      </c>
      <c r="G180" s="8" t="s">
        <v>1189</v>
      </c>
      <c r="H180" s="12"/>
    </row>
    <row r="181" spans="1:8" s="17" customFormat="1" x14ac:dyDescent="0.35">
      <c r="A181" s="9">
        <v>201</v>
      </c>
      <c r="B181" s="8" t="s">
        <v>1190</v>
      </c>
      <c r="C181" s="8" t="s">
        <v>2</v>
      </c>
      <c r="D181" s="13" t="s">
        <v>1191</v>
      </c>
      <c r="E181" s="8">
        <v>10972</v>
      </c>
      <c r="F181" s="10" t="s">
        <v>1192</v>
      </c>
      <c r="G181" s="8" t="s">
        <v>1193</v>
      </c>
      <c r="H181" s="12"/>
    </row>
    <row r="182" spans="1:8" s="17" customFormat="1" x14ac:dyDescent="0.35">
      <c r="A182" s="4">
        <v>202</v>
      </c>
      <c r="B182" s="8" t="s">
        <v>1194</v>
      </c>
      <c r="C182" s="8" t="s">
        <v>1195</v>
      </c>
      <c r="D182" s="8" t="s">
        <v>1196</v>
      </c>
      <c r="E182" s="8">
        <v>763</v>
      </c>
      <c r="F182" s="10" t="s">
        <v>1197</v>
      </c>
      <c r="G182" s="8" t="s">
        <v>1198</v>
      </c>
      <c r="H182" s="12"/>
    </row>
    <row r="183" spans="1:8" s="17" customFormat="1" x14ac:dyDescent="0.35">
      <c r="A183" s="9">
        <v>203</v>
      </c>
      <c r="B183" s="8" t="s">
        <v>1199</v>
      </c>
      <c r="C183" s="8" t="s">
        <v>2</v>
      </c>
      <c r="D183" s="8" t="s">
        <v>1200</v>
      </c>
      <c r="E183" s="8">
        <v>99823</v>
      </c>
      <c r="F183" s="10" t="s">
        <v>1201</v>
      </c>
      <c r="G183" s="8" t="s">
        <v>1202</v>
      </c>
      <c r="H183" s="12"/>
    </row>
    <row r="184" spans="1:8" s="17" customFormat="1" x14ac:dyDescent="0.35">
      <c r="A184" s="9">
        <v>204</v>
      </c>
      <c r="B184" s="8" t="s">
        <v>1203</v>
      </c>
      <c r="C184" s="8" t="s">
        <v>1204</v>
      </c>
      <c r="D184" s="13" t="s">
        <v>1205</v>
      </c>
      <c r="E184" s="8">
        <v>1110</v>
      </c>
      <c r="F184" s="10" t="s">
        <v>1206</v>
      </c>
      <c r="G184" s="8" t="s">
        <v>1158</v>
      </c>
      <c r="H184" s="12"/>
    </row>
    <row r="185" spans="1:8" s="17" customFormat="1" x14ac:dyDescent="0.35">
      <c r="A185" s="9">
        <v>205</v>
      </c>
      <c r="B185" s="8" t="s">
        <v>1207</v>
      </c>
      <c r="C185" s="8" t="s">
        <v>1208</v>
      </c>
      <c r="D185" s="8" t="s">
        <v>1209</v>
      </c>
      <c r="E185" s="8">
        <v>487</v>
      </c>
      <c r="F185" s="10" t="s">
        <v>1210</v>
      </c>
      <c r="G185" s="8" t="s">
        <v>473</v>
      </c>
      <c r="H185" s="12"/>
    </row>
    <row r="186" spans="1:8" s="17" customFormat="1" x14ac:dyDescent="0.35">
      <c r="A186" s="9">
        <v>206</v>
      </c>
      <c r="B186" s="13" t="s">
        <v>1211</v>
      </c>
      <c r="C186" s="13" t="s">
        <v>2</v>
      </c>
      <c r="D186" s="13" t="s">
        <v>1212</v>
      </c>
      <c r="E186" s="13">
        <v>69362</v>
      </c>
      <c r="F186" s="15" t="s">
        <v>1213</v>
      </c>
      <c r="G186" s="13" t="s">
        <v>431</v>
      </c>
      <c r="H186" s="12"/>
    </row>
    <row r="187" spans="1:8" s="17" customFormat="1" x14ac:dyDescent="0.35">
      <c r="A187" s="4">
        <v>207</v>
      </c>
      <c r="B187" s="8" t="s">
        <v>1214</v>
      </c>
      <c r="C187" s="8" t="s">
        <v>1215</v>
      </c>
      <c r="D187" s="8" t="s">
        <v>1216</v>
      </c>
      <c r="E187" s="8">
        <v>439574</v>
      </c>
      <c r="F187" s="10" t="s">
        <v>1217</v>
      </c>
      <c r="G187" s="8" t="s">
        <v>1129</v>
      </c>
      <c r="H187" s="12"/>
    </row>
    <row r="188" spans="1:8" s="17" customFormat="1" x14ac:dyDescent="0.35">
      <c r="A188" s="9">
        <v>208</v>
      </c>
      <c r="B188" s="13" t="s">
        <v>1218</v>
      </c>
      <c r="C188" s="13" t="s">
        <v>1219</v>
      </c>
      <c r="D188" s="13" t="s">
        <v>1220</v>
      </c>
      <c r="E188" s="13">
        <v>169019</v>
      </c>
      <c r="F188" s="15" t="s">
        <v>1221</v>
      </c>
      <c r="G188" s="16" t="s">
        <v>1222</v>
      </c>
      <c r="H188" s="12"/>
    </row>
    <row r="189" spans="1:8" s="17" customFormat="1" x14ac:dyDescent="0.35">
      <c r="A189" s="9">
        <v>209</v>
      </c>
      <c r="B189" s="8" t="s">
        <v>1223</v>
      </c>
      <c r="C189" s="8" t="s">
        <v>1224</v>
      </c>
      <c r="D189" s="8" t="s">
        <v>1225</v>
      </c>
      <c r="E189" s="8">
        <v>938</v>
      </c>
      <c r="F189" s="10" t="s">
        <v>1226</v>
      </c>
      <c r="G189" s="8" t="s">
        <v>640</v>
      </c>
      <c r="H189" s="12"/>
    </row>
    <row r="190" spans="1:8" s="17" customFormat="1" x14ac:dyDescent="0.35">
      <c r="A190" s="13">
        <v>210</v>
      </c>
      <c r="B190" s="13" t="s">
        <v>1227</v>
      </c>
      <c r="C190" s="13" t="s">
        <v>1228</v>
      </c>
      <c r="D190" s="8" t="s">
        <v>1229</v>
      </c>
      <c r="E190" s="13">
        <v>1018</v>
      </c>
      <c r="F190" s="15" t="s">
        <v>1230</v>
      </c>
      <c r="G190" s="13" t="s">
        <v>880</v>
      </c>
      <c r="H190" s="12"/>
    </row>
    <row r="191" spans="1:8" s="13" customFormat="1" x14ac:dyDescent="0.35">
      <c r="A191" s="9">
        <v>211</v>
      </c>
      <c r="B191" s="8" t="s">
        <v>1231</v>
      </c>
      <c r="C191" s="8" t="s">
        <v>1232</v>
      </c>
      <c r="D191" s="8" t="s">
        <v>1233</v>
      </c>
      <c r="E191" s="8">
        <v>1135</v>
      </c>
      <c r="F191" s="10" t="s">
        <v>1234</v>
      </c>
      <c r="G191" s="8" t="s">
        <v>487</v>
      </c>
      <c r="H191" s="12"/>
    </row>
    <row r="192" spans="1:8" s="17" customFormat="1" x14ac:dyDescent="0.35">
      <c r="A192" s="4">
        <v>212</v>
      </c>
      <c r="B192" s="8" t="s">
        <v>1235</v>
      </c>
      <c r="C192" s="8" t="s">
        <v>1236</v>
      </c>
      <c r="D192" s="8" t="s">
        <v>1237</v>
      </c>
      <c r="E192" s="8">
        <v>643798</v>
      </c>
      <c r="F192" s="10" t="s">
        <v>1238</v>
      </c>
      <c r="G192" s="8" t="s">
        <v>1202</v>
      </c>
      <c r="H192" s="12"/>
    </row>
    <row r="193" spans="1:8" s="17" customFormat="1" x14ac:dyDescent="0.35">
      <c r="A193" s="9">
        <v>213</v>
      </c>
      <c r="B193" s="8" t="s">
        <v>1239</v>
      </c>
      <c r="C193" s="8" t="s">
        <v>1240</v>
      </c>
      <c r="D193" s="8" t="s">
        <v>1241</v>
      </c>
      <c r="E193" s="8">
        <v>3527278</v>
      </c>
      <c r="F193" s="10" t="s">
        <v>1242</v>
      </c>
      <c r="G193" s="8" t="s">
        <v>1202</v>
      </c>
      <c r="H193" s="12"/>
    </row>
    <row r="194" spans="1:8" s="17" customFormat="1" x14ac:dyDescent="0.35">
      <c r="A194" s="4">
        <v>214</v>
      </c>
      <c r="B194" s="13" t="s">
        <v>1243</v>
      </c>
      <c r="C194" s="13" t="s">
        <v>1244</v>
      </c>
      <c r="D194" s="13" t="s">
        <v>1245</v>
      </c>
      <c r="E194" s="13">
        <v>811</v>
      </c>
      <c r="F194" s="15" t="s">
        <v>1246</v>
      </c>
      <c r="G194" s="16" t="s">
        <v>1247</v>
      </c>
      <c r="H194" s="12"/>
    </row>
    <row r="195" spans="1:8" s="17" customFormat="1" x14ac:dyDescent="0.35">
      <c r="A195" s="9">
        <v>215</v>
      </c>
      <c r="B195" s="8" t="s">
        <v>1248</v>
      </c>
      <c r="C195" s="8" t="s">
        <v>2</v>
      </c>
      <c r="D195" s="8" t="s">
        <v>1249</v>
      </c>
      <c r="E195" s="8">
        <v>88064</v>
      </c>
      <c r="F195" s="10" t="s">
        <v>1250</v>
      </c>
      <c r="G195" s="11" t="s">
        <v>1251</v>
      </c>
      <c r="H195" s="12"/>
    </row>
    <row r="196" spans="1:8" s="17" customFormat="1" x14ac:dyDescent="0.35">
      <c r="A196" s="9">
        <v>216</v>
      </c>
      <c r="B196" s="8" t="s">
        <v>1252</v>
      </c>
      <c r="C196" s="8" t="s">
        <v>1253</v>
      </c>
      <c r="D196" s="8" t="s">
        <v>1254</v>
      </c>
      <c r="E196" s="8">
        <v>10349</v>
      </c>
      <c r="F196" s="10" t="s">
        <v>1255</v>
      </c>
      <c r="G196" s="8" t="s">
        <v>1256</v>
      </c>
      <c r="H196" s="12"/>
    </row>
    <row r="197" spans="1:8" s="17" customFormat="1" x14ac:dyDescent="0.35">
      <c r="A197" s="4">
        <v>217</v>
      </c>
      <c r="B197" s="8" t="s">
        <v>1257</v>
      </c>
      <c r="C197" s="8" t="s">
        <v>1258</v>
      </c>
      <c r="D197" s="8" t="s">
        <v>1259</v>
      </c>
      <c r="E197" s="8">
        <v>439960</v>
      </c>
      <c r="F197" s="10" t="s">
        <v>1260</v>
      </c>
      <c r="G197" s="8" t="s">
        <v>1261</v>
      </c>
      <c r="H197" s="12"/>
    </row>
    <row r="198" spans="1:8" s="17" customFormat="1" x14ac:dyDescent="0.35">
      <c r="A198" s="4">
        <v>218</v>
      </c>
      <c r="B198" s="8" t="s">
        <v>1262</v>
      </c>
      <c r="C198" s="8" t="s">
        <v>1263</v>
      </c>
      <c r="D198" s="8" t="s">
        <v>1264</v>
      </c>
      <c r="E198" s="8">
        <v>743</v>
      </c>
      <c r="F198" s="10" t="s">
        <v>1265</v>
      </c>
      <c r="G198" s="13" t="s">
        <v>1266</v>
      </c>
      <c r="H198" s="12"/>
    </row>
    <row r="199" spans="1:8" s="17" customFormat="1" x14ac:dyDescent="0.35">
      <c r="A199" s="9">
        <v>219</v>
      </c>
      <c r="B199" s="8" t="s">
        <v>1267</v>
      </c>
      <c r="C199" s="8" t="s">
        <v>1268</v>
      </c>
      <c r="D199" s="8" t="s">
        <v>1269</v>
      </c>
      <c r="E199" s="8">
        <v>970</v>
      </c>
      <c r="F199" s="10" t="s">
        <v>1270</v>
      </c>
      <c r="G199" s="8" t="s">
        <v>1158</v>
      </c>
      <c r="H199" s="12"/>
    </row>
    <row r="200" spans="1:8" s="13" customFormat="1" x14ac:dyDescent="0.35">
      <c r="A200" s="4">
        <v>220</v>
      </c>
      <c r="B200" s="9" t="s">
        <v>1271</v>
      </c>
      <c r="C200" s="8" t="s">
        <v>2</v>
      </c>
      <c r="D200" s="8" t="s">
        <v>1272</v>
      </c>
      <c r="E200" s="8">
        <v>11756</v>
      </c>
      <c r="F200" s="10" t="s">
        <v>1273</v>
      </c>
      <c r="G200" s="8" t="s">
        <v>815</v>
      </c>
      <c r="H200" s="12"/>
    </row>
    <row r="201" spans="1:8" s="13" customFormat="1" x14ac:dyDescent="0.35">
      <c r="A201" s="9">
        <v>221</v>
      </c>
      <c r="B201" s="21" t="s">
        <v>1274</v>
      </c>
      <c r="C201" s="8" t="s">
        <v>1275</v>
      </c>
      <c r="D201" s="8" t="s">
        <v>1276</v>
      </c>
      <c r="E201" s="8">
        <v>111</v>
      </c>
      <c r="F201" s="10" t="s">
        <v>1277</v>
      </c>
      <c r="G201" s="8" t="s">
        <v>618</v>
      </c>
      <c r="H201" s="12"/>
    </row>
    <row r="202" spans="1:8" s="17" customFormat="1" x14ac:dyDescent="0.35">
      <c r="A202" s="9">
        <v>222</v>
      </c>
      <c r="B202" s="8" t="s">
        <v>1278</v>
      </c>
      <c r="C202" s="8" t="s">
        <v>1279</v>
      </c>
      <c r="D202" s="13" t="s">
        <v>1280</v>
      </c>
      <c r="E202" s="8">
        <v>525</v>
      </c>
      <c r="F202" s="10" t="s">
        <v>1281</v>
      </c>
      <c r="G202" s="8" t="s">
        <v>1158</v>
      </c>
      <c r="H202" s="12"/>
    </row>
    <row r="203" spans="1:8" s="17" customFormat="1" x14ac:dyDescent="0.35">
      <c r="A203" s="4">
        <v>223</v>
      </c>
      <c r="B203" s="8" t="s">
        <v>1282</v>
      </c>
      <c r="C203" s="8" t="s">
        <v>1283</v>
      </c>
      <c r="D203" s="13" t="s">
        <v>1284</v>
      </c>
      <c r="E203" s="8">
        <v>190</v>
      </c>
      <c r="F203" s="10" t="s">
        <v>1285</v>
      </c>
      <c r="G203" s="8" t="s">
        <v>968</v>
      </c>
      <c r="H203" s="12"/>
    </row>
    <row r="204" spans="1:8" s="17" customFormat="1" x14ac:dyDescent="0.35">
      <c r="A204" s="4">
        <v>224</v>
      </c>
      <c r="B204" s="8" t="s">
        <v>1286</v>
      </c>
      <c r="C204" s="8" t="s">
        <v>1287</v>
      </c>
      <c r="D204" s="8" t="s">
        <v>1288</v>
      </c>
      <c r="E204" s="8">
        <v>2094</v>
      </c>
      <c r="F204" s="10" t="s">
        <v>1289</v>
      </c>
      <c r="G204" s="8" t="s">
        <v>1290</v>
      </c>
      <c r="H204" s="12"/>
    </row>
    <row r="205" spans="1:8" s="17" customFormat="1" x14ac:dyDescent="0.35">
      <c r="A205" s="4">
        <v>225</v>
      </c>
      <c r="B205" s="8" t="s">
        <v>1291</v>
      </c>
      <c r="C205" s="8" t="s">
        <v>1292</v>
      </c>
      <c r="D205" s="13" t="s">
        <v>1293</v>
      </c>
      <c r="E205" s="8">
        <v>790</v>
      </c>
      <c r="F205" s="10" t="s">
        <v>1294</v>
      </c>
      <c r="G205" s="8" t="s">
        <v>501</v>
      </c>
      <c r="H205" s="12"/>
    </row>
    <row r="206" spans="1:8" s="17" customFormat="1" x14ac:dyDescent="0.35">
      <c r="A206" s="9">
        <v>226</v>
      </c>
      <c r="B206" s="8" t="s">
        <v>1295</v>
      </c>
      <c r="C206" s="8" t="s">
        <v>2</v>
      </c>
      <c r="D206" s="8" t="s">
        <v>1296</v>
      </c>
      <c r="E206" s="8">
        <v>999</v>
      </c>
      <c r="F206" s="10" t="s">
        <v>1297</v>
      </c>
      <c r="G206" s="8" t="s">
        <v>1298</v>
      </c>
      <c r="H206" s="12"/>
    </row>
    <row r="207" spans="1:8" s="17" customFormat="1" x14ac:dyDescent="0.35">
      <c r="A207" s="4">
        <v>227</v>
      </c>
      <c r="B207" s="8" t="s">
        <v>1299</v>
      </c>
      <c r="C207" s="8" t="s">
        <v>2</v>
      </c>
      <c r="D207" s="8" t="s">
        <v>1300</v>
      </c>
      <c r="E207" s="8">
        <v>2781043</v>
      </c>
      <c r="F207" s="10" t="s">
        <v>1301</v>
      </c>
      <c r="G207" s="11" t="s">
        <v>1222</v>
      </c>
      <c r="H207" s="12"/>
    </row>
    <row r="208" spans="1:8" s="17" customFormat="1" x14ac:dyDescent="0.35">
      <c r="A208" s="9">
        <v>227</v>
      </c>
      <c r="B208" s="13" t="s">
        <v>1302</v>
      </c>
      <c r="C208" s="13" t="s">
        <v>1303</v>
      </c>
      <c r="D208" s="13" t="s">
        <v>1304</v>
      </c>
      <c r="E208" s="13">
        <v>151152</v>
      </c>
      <c r="F208" s="15" t="s">
        <v>1305</v>
      </c>
      <c r="G208" s="16" t="s">
        <v>1306</v>
      </c>
      <c r="H208" s="12"/>
    </row>
    <row r="209" spans="1:8" s="17" customFormat="1" x14ac:dyDescent="0.35">
      <c r="A209" s="4">
        <v>228</v>
      </c>
      <c r="B209" s="8" t="s">
        <v>1307</v>
      </c>
      <c r="C209" s="8" t="s">
        <v>1308</v>
      </c>
      <c r="D209" s="8" t="s">
        <v>1309</v>
      </c>
      <c r="E209" s="8">
        <v>227</v>
      </c>
      <c r="F209" s="10" t="s">
        <v>1310</v>
      </c>
      <c r="G209" s="8" t="s">
        <v>1311</v>
      </c>
      <c r="H209" s="12"/>
    </row>
    <row r="210" spans="1:8" s="17" customFormat="1" x14ac:dyDescent="0.35">
      <c r="A210" s="9">
        <v>229</v>
      </c>
      <c r="B210" s="8" t="s">
        <v>1312</v>
      </c>
      <c r="C210" s="8" t="s">
        <v>1313</v>
      </c>
      <c r="D210" s="8" t="s">
        <v>1314</v>
      </c>
      <c r="E210" s="8">
        <v>135</v>
      </c>
      <c r="F210" s="10" t="s">
        <v>1315</v>
      </c>
      <c r="G210" s="8" t="s">
        <v>1298</v>
      </c>
      <c r="H210" s="12"/>
    </row>
    <row r="211" spans="1:8" s="17" customFormat="1" x14ac:dyDescent="0.35">
      <c r="A211" s="4">
        <v>230</v>
      </c>
      <c r="B211" s="13" t="s">
        <v>1316</v>
      </c>
      <c r="C211" s="8" t="s">
        <v>1317</v>
      </c>
      <c r="D211" s="13" t="s">
        <v>1318</v>
      </c>
      <c r="E211" s="8">
        <v>186</v>
      </c>
      <c r="F211" s="10" t="s">
        <v>1319</v>
      </c>
      <c r="G211" s="11" t="s">
        <v>496</v>
      </c>
      <c r="H211" s="12"/>
    </row>
    <row r="212" spans="1:8" s="17" customFormat="1" x14ac:dyDescent="0.35">
      <c r="A212" s="9">
        <v>231</v>
      </c>
      <c r="B212" s="8" t="s">
        <v>1320</v>
      </c>
      <c r="C212" s="8" t="s">
        <v>1321</v>
      </c>
      <c r="D212" s="8" t="s">
        <v>1322</v>
      </c>
      <c r="E212" s="8">
        <v>1015</v>
      </c>
      <c r="F212" s="10" t="s">
        <v>1323</v>
      </c>
      <c r="G212" s="11" t="s">
        <v>1324</v>
      </c>
      <c r="H212" s="12"/>
    </row>
    <row r="213" spans="1:8" s="13" customFormat="1" x14ac:dyDescent="0.35">
      <c r="A213" s="9">
        <v>232</v>
      </c>
      <c r="B213" s="8" t="s">
        <v>1325</v>
      </c>
      <c r="C213" s="8" t="s">
        <v>2</v>
      </c>
      <c r="D213" s="8" t="s">
        <v>1326</v>
      </c>
      <c r="E213" s="8">
        <v>10855600</v>
      </c>
      <c r="F213" s="10" t="s">
        <v>1327</v>
      </c>
      <c r="G213" s="11" t="s">
        <v>815</v>
      </c>
      <c r="H213" s="12"/>
    </row>
    <row r="214" spans="1:8" s="13" customFormat="1" x14ac:dyDescent="0.35">
      <c r="A214" s="4">
        <v>233</v>
      </c>
      <c r="B214" s="8" t="s">
        <v>1328</v>
      </c>
      <c r="C214" s="8" t="s">
        <v>1329</v>
      </c>
      <c r="D214" s="8" t="s">
        <v>1330</v>
      </c>
      <c r="E214" s="8">
        <v>196</v>
      </c>
      <c r="F214" s="10" t="s">
        <v>1331</v>
      </c>
      <c r="G214" s="8" t="s">
        <v>1332</v>
      </c>
      <c r="H214" s="12"/>
    </row>
    <row r="215" spans="1:8" s="13" customFormat="1" x14ac:dyDescent="0.35">
      <c r="A215" s="9">
        <v>233</v>
      </c>
      <c r="B215" s="13" t="s">
        <v>1333</v>
      </c>
      <c r="C215" s="13" t="s">
        <v>2</v>
      </c>
      <c r="D215" s="13" t="s">
        <v>1334</v>
      </c>
      <c r="E215" s="13">
        <v>12284</v>
      </c>
      <c r="F215" s="15" t="s">
        <v>1335</v>
      </c>
      <c r="G215" s="16" t="s">
        <v>1336</v>
      </c>
      <c r="H215" s="12"/>
    </row>
    <row r="216" spans="1:8" s="17" customFormat="1" x14ac:dyDescent="0.35">
      <c r="A216" s="4">
        <v>234</v>
      </c>
      <c r="B216" s="8" t="s">
        <v>1337</v>
      </c>
      <c r="C216" s="8" t="s">
        <v>1338</v>
      </c>
      <c r="D216" s="8" t="s">
        <v>1339</v>
      </c>
      <c r="E216" s="8">
        <v>51</v>
      </c>
      <c r="F216" s="10" t="s">
        <v>1340</v>
      </c>
      <c r="G216" s="8" t="s">
        <v>1158</v>
      </c>
      <c r="H216" s="12"/>
    </row>
    <row r="217" spans="1:8" s="17" customFormat="1" x14ac:dyDescent="0.35">
      <c r="A217" s="9">
        <v>235</v>
      </c>
      <c r="B217" s="21" t="s">
        <v>1341</v>
      </c>
      <c r="C217" s="8" t="s">
        <v>2</v>
      </c>
      <c r="D217" s="8" t="s">
        <v>1342</v>
      </c>
      <c r="E217" s="8">
        <v>12046</v>
      </c>
      <c r="F217" s="10" t="s">
        <v>1343</v>
      </c>
      <c r="G217" s="13" t="s">
        <v>1158</v>
      </c>
      <c r="H217" s="12"/>
    </row>
    <row r="218" spans="1:8" s="17" customFormat="1" x14ac:dyDescent="0.35">
      <c r="A218" s="9">
        <v>236</v>
      </c>
      <c r="B218" s="8" t="s">
        <v>1344</v>
      </c>
      <c r="C218" s="8" t="s">
        <v>1345</v>
      </c>
      <c r="D218" s="8" t="s">
        <v>1346</v>
      </c>
      <c r="E218" s="8">
        <v>449</v>
      </c>
      <c r="F218" s="10" t="s">
        <v>1347</v>
      </c>
      <c r="G218" s="8" t="s">
        <v>1348</v>
      </c>
      <c r="H218" s="12"/>
    </row>
    <row r="219" spans="1:8" s="17" customFormat="1" x14ac:dyDescent="0.35">
      <c r="A219" s="9">
        <v>237</v>
      </c>
      <c r="B219" s="8" t="s">
        <v>1349</v>
      </c>
      <c r="C219" s="8" t="s">
        <v>1350</v>
      </c>
      <c r="D219" s="20" t="s">
        <v>1351</v>
      </c>
      <c r="E219" s="13">
        <v>43</v>
      </c>
      <c r="F219" s="15" t="s">
        <v>1352</v>
      </c>
      <c r="G219" s="13" t="s">
        <v>1353</v>
      </c>
      <c r="H219" s="12"/>
    </row>
    <row r="220" spans="1:8" s="17" customFormat="1" x14ac:dyDescent="0.35">
      <c r="A220" s="13">
        <v>238</v>
      </c>
      <c r="B220" s="13" t="s">
        <v>1354</v>
      </c>
      <c r="C220" s="13" t="s">
        <v>1355</v>
      </c>
      <c r="D220" s="13" t="s">
        <v>1356</v>
      </c>
      <c r="E220" s="13">
        <v>1081</v>
      </c>
      <c r="F220" s="22" t="str">
        <f>"6236-09-5"</f>
        <v>6236-09-5</v>
      </c>
      <c r="G220" s="13" t="s">
        <v>1158</v>
      </c>
      <c r="H220" s="12"/>
    </row>
    <row r="221" spans="1:8" s="17" customFormat="1" x14ac:dyDescent="0.35">
      <c r="A221" s="9">
        <v>239</v>
      </c>
      <c r="B221" s="8" t="s">
        <v>1357</v>
      </c>
      <c r="C221" s="8" t="s">
        <v>1358</v>
      </c>
      <c r="D221" s="8" t="s">
        <v>1359</v>
      </c>
      <c r="E221" s="8">
        <v>444305</v>
      </c>
      <c r="F221" s="10" t="s">
        <v>1360</v>
      </c>
      <c r="G221" s="8" t="s">
        <v>1361</v>
      </c>
      <c r="H221" s="12"/>
    </row>
    <row r="222" spans="1:8" s="17" customFormat="1" x14ac:dyDescent="0.35">
      <c r="A222" s="9">
        <v>240</v>
      </c>
      <c r="B222" s="8" t="s">
        <v>1362</v>
      </c>
      <c r="C222" s="8" t="s">
        <v>1363</v>
      </c>
      <c r="D222" s="8" t="s">
        <v>1364</v>
      </c>
      <c r="E222" s="8">
        <v>644160</v>
      </c>
      <c r="F222" s="10" t="s">
        <v>1365</v>
      </c>
      <c r="G222" s="11" t="s">
        <v>1366</v>
      </c>
      <c r="H222" s="12"/>
    </row>
    <row r="223" spans="1:8" s="17" customFormat="1" x14ac:dyDescent="0.35">
      <c r="A223" s="13">
        <v>241</v>
      </c>
      <c r="B223" s="13" t="s">
        <v>1367</v>
      </c>
      <c r="C223" s="13" t="s">
        <v>2</v>
      </c>
      <c r="D223" s="13" t="s">
        <v>1368</v>
      </c>
      <c r="E223" s="13">
        <v>11915</v>
      </c>
      <c r="F223" s="13" t="s">
        <v>1369</v>
      </c>
      <c r="G223" s="11" t="s">
        <v>1370</v>
      </c>
      <c r="H223" s="12"/>
    </row>
    <row r="224" spans="1:8" s="17" customFormat="1" x14ac:dyDescent="0.35">
      <c r="A224" s="4">
        <v>242</v>
      </c>
      <c r="B224" s="8" t="s">
        <v>1371</v>
      </c>
      <c r="C224" s="8" t="s">
        <v>1372</v>
      </c>
      <c r="D224" s="8" t="s">
        <v>1373</v>
      </c>
      <c r="E224" s="8">
        <v>107</v>
      </c>
      <c r="F224" s="10" t="s">
        <v>1374</v>
      </c>
      <c r="G224" s="11" t="s">
        <v>1298</v>
      </c>
      <c r="H224" s="12"/>
    </row>
    <row r="225" spans="1:8" s="17" customFormat="1" x14ac:dyDescent="0.35">
      <c r="A225" s="9">
        <v>243</v>
      </c>
      <c r="B225" s="8" t="s">
        <v>1375</v>
      </c>
      <c r="C225" s="8" t="s">
        <v>1376</v>
      </c>
      <c r="D225" s="8" t="s">
        <v>1377</v>
      </c>
      <c r="E225" s="8">
        <v>4644</v>
      </c>
      <c r="F225" s="15" t="s">
        <v>1378</v>
      </c>
      <c r="G225" s="8" t="s">
        <v>1379</v>
      </c>
      <c r="H225" s="12"/>
    </row>
    <row r="226" spans="1:8" s="17" customFormat="1" x14ac:dyDescent="0.35">
      <c r="A226" s="9">
        <v>244</v>
      </c>
      <c r="B226" s="8" t="s">
        <v>1380</v>
      </c>
      <c r="C226" s="8" t="s">
        <v>1381</v>
      </c>
      <c r="D226" s="13" t="s">
        <v>1382</v>
      </c>
      <c r="E226" s="8">
        <v>1188</v>
      </c>
      <c r="F226" s="10" t="s">
        <v>1383</v>
      </c>
      <c r="G226" s="8" t="s">
        <v>501</v>
      </c>
      <c r="H226" s="12"/>
    </row>
    <row r="227" spans="1:8" s="17" customFormat="1" x14ac:dyDescent="0.35">
      <c r="A227" s="9">
        <v>245</v>
      </c>
      <c r="B227" s="13" t="s">
        <v>1384</v>
      </c>
      <c r="C227" s="13" t="s">
        <v>1385</v>
      </c>
      <c r="D227" s="13" t="s">
        <v>1386</v>
      </c>
      <c r="E227" s="13">
        <v>11914</v>
      </c>
      <c r="F227" s="15" t="s">
        <v>1387</v>
      </c>
      <c r="G227" s="13" t="s">
        <v>649</v>
      </c>
      <c r="H227" s="12"/>
    </row>
    <row r="228" spans="1:8" s="17" customFormat="1" x14ac:dyDescent="0.35">
      <c r="A228" s="9">
        <v>246</v>
      </c>
      <c r="B228" s="8" t="s">
        <v>1388</v>
      </c>
      <c r="C228" s="8" t="s">
        <v>1389</v>
      </c>
      <c r="D228" s="13" t="s">
        <v>1390</v>
      </c>
      <c r="E228" s="8">
        <v>439616</v>
      </c>
      <c r="F228" s="10" t="s">
        <v>1391</v>
      </c>
      <c r="G228" s="8" t="s">
        <v>1392</v>
      </c>
      <c r="H228" s="12"/>
    </row>
    <row r="229" spans="1:8" s="17" customFormat="1" x14ac:dyDescent="0.35">
      <c r="A229" s="4">
        <v>247</v>
      </c>
      <c r="B229" s="8" t="s">
        <v>1393</v>
      </c>
      <c r="C229" s="8" t="s">
        <v>1394</v>
      </c>
      <c r="D229" s="8" t="s">
        <v>1395</v>
      </c>
      <c r="E229" s="8">
        <v>94154</v>
      </c>
      <c r="F229" s="10" t="s">
        <v>1396</v>
      </c>
      <c r="G229" s="11" t="s">
        <v>1222</v>
      </c>
      <c r="H229" s="12"/>
    </row>
    <row r="230" spans="1:8" s="17" customFormat="1" x14ac:dyDescent="0.35">
      <c r="A230" s="4">
        <v>247</v>
      </c>
      <c r="B230" s="8" t="s">
        <v>1397</v>
      </c>
      <c r="C230" s="8" t="s">
        <v>1398</v>
      </c>
      <c r="D230" s="8" t="s">
        <v>1399</v>
      </c>
      <c r="E230" s="8">
        <v>6912</v>
      </c>
      <c r="F230" s="10" t="s">
        <v>1400</v>
      </c>
      <c r="G230" s="11" t="s">
        <v>1366</v>
      </c>
      <c r="H230" s="12"/>
    </row>
    <row r="231" spans="1:8" s="17" customFormat="1" x14ac:dyDescent="0.35">
      <c r="A231" s="9">
        <v>248</v>
      </c>
      <c r="B231" s="8" t="s">
        <v>1401</v>
      </c>
      <c r="C231" s="8" t="s">
        <v>1402</v>
      </c>
      <c r="D231" s="8" t="s">
        <v>1403</v>
      </c>
      <c r="E231" s="8">
        <v>12122</v>
      </c>
      <c r="F231" s="10" t="s">
        <v>1404</v>
      </c>
      <c r="G231" s="11" t="s">
        <v>1405</v>
      </c>
      <c r="H231" s="12"/>
    </row>
    <row r="232" spans="1:8" s="13" customFormat="1" x14ac:dyDescent="0.35">
      <c r="A232" s="9">
        <v>248</v>
      </c>
      <c r="B232" s="8" t="s">
        <v>1406</v>
      </c>
      <c r="C232" s="8" t="s">
        <v>1407</v>
      </c>
      <c r="D232" s="8" t="s">
        <v>1408</v>
      </c>
      <c r="E232" s="8">
        <v>127</v>
      </c>
      <c r="F232" s="10" t="s">
        <v>1409</v>
      </c>
      <c r="G232" s="11" t="s">
        <v>1405</v>
      </c>
      <c r="H232" s="12"/>
    </row>
    <row r="233" spans="1:8" s="13" customFormat="1" x14ac:dyDescent="0.35">
      <c r="A233" s="9">
        <v>249</v>
      </c>
      <c r="B233" s="8" t="s">
        <v>1410</v>
      </c>
      <c r="C233" s="8" t="s">
        <v>1411</v>
      </c>
      <c r="D233" s="8" t="s">
        <v>1412</v>
      </c>
      <c r="E233" s="8">
        <v>86</v>
      </c>
      <c r="F233" s="10" t="s">
        <v>1413</v>
      </c>
      <c r="G233" s="8" t="s">
        <v>761</v>
      </c>
      <c r="H233" s="12"/>
    </row>
    <row r="234" spans="1:8" s="13" customFormat="1" x14ac:dyDescent="0.35">
      <c r="A234" s="4">
        <v>250</v>
      </c>
      <c r="B234" s="8" t="s">
        <v>1414</v>
      </c>
      <c r="C234" s="8" t="s">
        <v>1415</v>
      </c>
      <c r="D234" s="8" t="s">
        <v>1416</v>
      </c>
      <c r="E234" s="8">
        <v>681</v>
      </c>
      <c r="F234" s="10" t="s">
        <v>1417</v>
      </c>
      <c r="G234" s="8" t="s">
        <v>1392</v>
      </c>
      <c r="H234" s="12"/>
    </row>
    <row r="235" spans="1:8" s="13" customFormat="1" x14ac:dyDescent="0.35">
      <c r="A235" s="13">
        <v>253</v>
      </c>
      <c r="B235" s="8" t="s">
        <v>1418</v>
      </c>
      <c r="C235" s="8" t="s">
        <v>1419</v>
      </c>
      <c r="D235" s="8" t="s">
        <v>1420</v>
      </c>
      <c r="E235" s="8">
        <v>19</v>
      </c>
      <c r="F235" s="10" t="s">
        <v>1421</v>
      </c>
      <c r="G235" s="8" t="s">
        <v>649</v>
      </c>
      <c r="H235" s="12"/>
    </row>
    <row r="236" spans="1:8" s="13" customFormat="1" x14ac:dyDescent="0.35">
      <c r="A236" s="4">
        <v>254</v>
      </c>
      <c r="B236" s="8" t="s">
        <v>1422</v>
      </c>
      <c r="C236" s="8" t="s">
        <v>1423</v>
      </c>
      <c r="D236" s="8" t="s">
        <v>1424</v>
      </c>
      <c r="E236" s="8">
        <v>3469</v>
      </c>
      <c r="F236" s="10" t="s">
        <v>1425</v>
      </c>
      <c r="G236" s="11" t="s">
        <v>1426</v>
      </c>
      <c r="H236" s="12"/>
    </row>
    <row r="237" spans="1:8" s="13" customFormat="1" x14ac:dyDescent="0.35">
      <c r="A237" s="9">
        <v>255</v>
      </c>
      <c r="B237" s="8" t="s">
        <v>1427</v>
      </c>
      <c r="C237" s="8" t="s">
        <v>1428</v>
      </c>
      <c r="D237" s="13" t="s">
        <v>1429</v>
      </c>
      <c r="E237" s="8">
        <v>967</v>
      </c>
      <c r="F237" s="10" t="s">
        <v>1430</v>
      </c>
      <c r="G237" s="8" t="s">
        <v>515</v>
      </c>
      <c r="H237" s="12"/>
    </row>
    <row r="238" spans="1:8" s="13" customFormat="1" x14ac:dyDescent="0.35">
      <c r="A238" s="4">
        <v>256</v>
      </c>
      <c r="B238" s="8" t="s">
        <v>1431</v>
      </c>
      <c r="C238" s="8" t="s">
        <v>1432</v>
      </c>
      <c r="D238" s="13" t="s">
        <v>1433</v>
      </c>
      <c r="E238" s="8">
        <v>204</v>
      </c>
      <c r="F238" s="10" t="s">
        <v>1434</v>
      </c>
      <c r="G238" s="8" t="s">
        <v>1435</v>
      </c>
      <c r="H238" s="12"/>
    </row>
    <row r="239" spans="1:8" s="13" customFormat="1" x14ac:dyDescent="0.35">
      <c r="A239" s="9">
        <v>257</v>
      </c>
      <c r="B239" s="9" t="s">
        <v>1436</v>
      </c>
      <c r="C239" s="8" t="s">
        <v>2</v>
      </c>
      <c r="D239" s="8" t="s">
        <v>1437</v>
      </c>
      <c r="E239" s="8">
        <v>546304</v>
      </c>
      <c r="F239" s="10" t="s">
        <v>1438</v>
      </c>
      <c r="G239" s="11" t="s">
        <v>815</v>
      </c>
      <c r="H239" s="12"/>
    </row>
    <row r="240" spans="1:8" s="13" customFormat="1" x14ac:dyDescent="0.35">
      <c r="A240" s="9">
        <v>257</v>
      </c>
      <c r="B240" s="8" t="s">
        <v>1436</v>
      </c>
      <c r="C240" s="8" t="s">
        <v>2</v>
      </c>
      <c r="D240" s="8" t="s">
        <v>1437</v>
      </c>
      <c r="E240" s="8">
        <v>546304</v>
      </c>
      <c r="F240" s="10" t="s">
        <v>1438</v>
      </c>
      <c r="G240" s="11" t="s">
        <v>815</v>
      </c>
      <c r="H240" s="12"/>
    </row>
    <row r="241" spans="1:8" s="13" customFormat="1" x14ac:dyDescent="0.35">
      <c r="A241" s="14">
        <v>258</v>
      </c>
      <c r="B241" s="8" t="s">
        <v>1439</v>
      </c>
      <c r="C241" s="8" t="s">
        <v>1440</v>
      </c>
      <c r="D241" s="8" t="s">
        <v>1441</v>
      </c>
      <c r="E241" s="8">
        <v>469</v>
      </c>
      <c r="F241" s="10" t="s">
        <v>1442</v>
      </c>
      <c r="G241" s="8" t="s">
        <v>1443</v>
      </c>
      <c r="H241" s="12"/>
    </row>
    <row r="242" spans="1:8" s="13" customFormat="1" x14ac:dyDescent="0.35">
      <c r="A242" s="9">
        <v>259</v>
      </c>
      <c r="B242" s="8" t="s">
        <v>1444</v>
      </c>
      <c r="C242" s="8" t="s">
        <v>1445</v>
      </c>
      <c r="D242" s="8" t="s">
        <v>1446</v>
      </c>
      <c r="E242" s="8">
        <v>69867</v>
      </c>
      <c r="F242" s="10" t="s">
        <v>1447</v>
      </c>
      <c r="G242" s="11" t="s">
        <v>870</v>
      </c>
      <c r="H242" s="12"/>
    </row>
    <row r="243" spans="1:8" s="13" customFormat="1" x14ac:dyDescent="0.35">
      <c r="A243" s="4">
        <v>260</v>
      </c>
      <c r="B243" s="9" t="s">
        <v>1448</v>
      </c>
      <c r="C243" s="8" t="s">
        <v>2</v>
      </c>
      <c r="D243" s="8" t="s">
        <v>1449</v>
      </c>
      <c r="E243" s="8">
        <v>72899</v>
      </c>
      <c r="F243" s="10" t="s">
        <v>1450</v>
      </c>
      <c r="G243" s="8" t="s">
        <v>1451</v>
      </c>
      <c r="H243" s="12"/>
    </row>
    <row r="244" spans="1:8" s="13" customFormat="1" x14ac:dyDescent="0.35">
      <c r="A244" s="9">
        <v>261</v>
      </c>
      <c r="B244" s="13" t="s">
        <v>1452</v>
      </c>
      <c r="C244" s="8" t="s">
        <v>1453</v>
      </c>
      <c r="D244" s="8" t="s">
        <v>1454</v>
      </c>
      <c r="E244" s="8">
        <v>1662</v>
      </c>
      <c r="F244" s="10" t="s">
        <v>1455</v>
      </c>
      <c r="G244" s="11" t="s">
        <v>830</v>
      </c>
      <c r="H244" s="12"/>
    </row>
    <row r="245" spans="1:8" s="13" customFormat="1" x14ac:dyDescent="0.35">
      <c r="A245" s="9">
        <v>262</v>
      </c>
      <c r="B245" s="8" t="s">
        <v>1456</v>
      </c>
      <c r="C245" s="8" t="s">
        <v>1457</v>
      </c>
      <c r="D245" s="8" t="s">
        <v>1458</v>
      </c>
      <c r="E245" s="8">
        <v>997</v>
      </c>
      <c r="F245" s="10" t="s">
        <v>1459</v>
      </c>
      <c r="G245" s="8" t="s">
        <v>1460</v>
      </c>
      <c r="H245" s="12"/>
    </row>
    <row r="246" spans="1:8" s="13" customFormat="1" x14ac:dyDescent="0.35">
      <c r="A246" s="9">
        <v>263</v>
      </c>
      <c r="B246" s="8" t="s">
        <v>1461</v>
      </c>
      <c r="C246" s="8" t="s">
        <v>1462</v>
      </c>
      <c r="D246" s="8" t="s">
        <v>1463</v>
      </c>
      <c r="E246" s="8">
        <v>637541</v>
      </c>
      <c r="F246" s="10" t="s">
        <v>1464</v>
      </c>
      <c r="G246" s="13" t="s">
        <v>1298</v>
      </c>
      <c r="H246" s="12"/>
    </row>
    <row r="247" spans="1:8" s="13" customFormat="1" x14ac:dyDescent="0.35">
      <c r="A247" s="9">
        <v>264</v>
      </c>
      <c r="B247" s="8" t="s">
        <v>1465</v>
      </c>
      <c r="C247" s="8" t="s">
        <v>1466</v>
      </c>
      <c r="D247" s="8" t="s">
        <v>1467</v>
      </c>
      <c r="E247" s="8">
        <v>637542</v>
      </c>
      <c r="F247" s="10" t="s">
        <v>1468</v>
      </c>
      <c r="G247" s="13" t="s">
        <v>1469</v>
      </c>
      <c r="H247" s="12"/>
    </row>
    <row r="248" spans="1:8" s="13" customFormat="1" x14ac:dyDescent="0.35">
      <c r="A248" s="9">
        <v>265</v>
      </c>
      <c r="B248" s="8" t="s">
        <v>1470</v>
      </c>
      <c r="C248" s="8" t="s">
        <v>1471</v>
      </c>
      <c r="D248" s="13" t="s">
        <v>1472</v>
      </c>
      <c r="E248" s="8">
        <v>6971043</v>
      </c>
      <c r="F248" s="10" t="s">
        <v>1473</v>
      </c>
      <c r="G248" s="11" t="s">
        <v>1222</v>
      </c>
      <c r="H248" s="12"/>
    </row>
    <row r="249" spans="1:8" s="13" customFormat="1" x14ac:dyDescent="0.35">
      <c r="A249" s="9">
        <v>266</v>
      </c>
      <c r="B249" s="8" t="s">
        <v>1474</v>
      </c>
      <c r="C249" s="8" t="s">
        <v>2</v>
      </c>
      <c r="D249" s="8" t="s">
        <v>1475</v>
      </c>
      <c r="E249" s="8">
        <v>3848</v>
      </c>
      <c r="F249" s="10" t="s">
        <v>1476</v>
      </c>
      <c r="G249" s="11" t="s">
        <v>1298</v>
      </c>
      <c r="H249" s="19"/>
    </row>
    <row r="250" spans="1:8" s="13" customFormat="1" x14ac:dyDescent="0.35">
      <c r="A250" s="9">
        <v>267</v>
      </c>
      <c r="B250" s="8" t="s">
        <v>1477</v>
      </c>
      <c r="C250" s="8" t="s">
        <v>1478</v>
      </c>
      <c r="D250" s="20" t="s">
        <v>1479</v>
      </c>
      <c r="E250" s="13">
        <v>10394</v>
      </c>
      <c r="F250" s="15" t="s">
        <v>1480</v>
      </c>
      <c r="G250" s="16" t="s">
        <v>849</v>
      </c>
      <c r="H250" s="12"/>
    </row>
    <row r="251" spans="1:8" s="13" customFormat="1" x14ac:dyDescent="0.35">
      <c r="A251" s="13">
        <v>268</v>
      </c>
      <c r="B251" s="13" t="s">
        <v>1481</v>
      </c>
      <c r="C251" s="13" t="s">
        <v>1482</v>
      </c>
      <c r="D251" s="8" t="s">
        <v>1483</v>
      </c>
      <c r="E251" s="23">
        <v>1066</v>
      </c>
      <c r="F251" s="23" t="s">
        <v>1484</v>
      </c>
      <c r="G251" s="13" t="s">
        <v>880</v>
      </c>
      <c r="H251" s="12"/>
    </row>
    <row r="252" spans="1:8" s="13" customFormat="1" x14ac:dyDescent="0.35">
      <c r="A252" s="9">
        <v>269</v>
      </c>
      <c r="B252" s="8" t="s">
        <v>1485</v>
      </c>
      <c r="C252" s="8" t="s">
        <v>1486</v>
      </c>
      <c r="D252" s="8" t="s">
        <v>1487</v>
      </c>
      <c r="E252" s="8">
        <v>1005</v>
      </c>
      <c r="F252" s="10" t="s">
        <v>1488</v>
      </c>
      <c r="G252" s="8" t="s">
        <v>1489</v>
      </c>
      <c r="H252" s="12"/>
    </row>
    <row r="253" spans="1:8" s="13" customFormat="1" x14ac:dyDescent="0.35">
      <c r="A253" s="9">
        <v>270</v>
      </c>
      <c r="B253" s="8" t="s">
        <v>1490</v>
      </c>
      <c r="C253" s="8" t="s">
        <v>1491</v>
      </c>
      <c r="D253" s="8" t="s">
        <v>1492</v>
      </c>
      <c r="E253" s="8">
        <v>780</v>
      </c>
      <c r="F253" s="10" t="s">
        <v>1493</v>
      </c>
      <c r="G253" s="8" t="s">
        <v>849</v>
      </c>
      <c r="H253" s="12"/>
    </row>
    <row r="254" spans="1:8" s="13" customFormat="1" x14ac:dyDescent="0.35">
      <c r="A254" s="9">
        <v>271</v>
      </c>
      <c r="B254" s="8" t="s">
        <v>1494</v>
      </c>
      <c r="C254" s="8" t="s">
        <v>1495</v>
      </c>
      <c r="D254" s="8" t="s">
        <v>1496</v>
      </c>
      <c r="E254" s="8">
        <v>1175</v>
      </c>
      <c r="F254" s="10" t="s">
        <v>1497</v>
      </c>
      <c r="G254" s="8" t="s">
        <v>968</v>
      </c>
      <c r="H254" s="12"/>
    </row>
    <row r="255" spans="1:8" s="13" customFormat="1" x14ac:dyDescent="0.35">
      <c r="A255" s="4">
        <v>272</v>
      </c>
      <c r="B255" s="8" t="s">
        <v>1498</v>
      </c>
      <c r="C255" s="8" t="s">
        <v>1499</v>
      </c>
      <c r="D255" s="8" t="s">
        <v>1500</v>
      </c>
      <c r="E255" s="8">
        <v>668</v>
      </c>
      <c r="F255" s="10" t="s">
        <v>1501</v>
      </c>
      <c r="G255" s="8" t="s">
        <v>1502</v>
      </c>
      <c r="H255" s="12"/>
    </row>
    <row r="256" spans="1:8" s="13" customFormat="1" x14ac:dyDescent="0.35">
      <c r="A256" s="4">
        <v>273</v>
      </c>
      <c r="B256" s="8" t="s">
        <v>1503</v>
      </c>
      <c r="C256" s="8" t="s">
        <v>1504</v>
      </c>
      <c r="D256" s="8" t="s">
        <v>1505</v>
      </c>
      <c r="E256" s="8">
        <v>729</v>
      </c>
      <c r="F256" s="10" t="s">
        <v>1506</v>
      </c>
      <c r="G256" s="8" t="s">
        <v>1507</v>
      </c>
      <c r="H256" s="12"/>
    </row>
    <row r="257" spans="1:8" s="13" customFormat="1" x14ac:dyDescent="0.35">
      <c r="A257" s="4">
        <v>275</v>
      </c>
      <c r="B257" s="8" t="s">
        <v>1508</v>
      </c>
      <c r="C257" s="8" t="s">
        <v>1509</v>
      </c>
      <c r="D257" s="13" t="s">
        <v>1510</v>
      </c>
      <c r="E257" s="8">
        <v>754</v>
      </c>
      <c r="F257" s="10" t="s">
        <v>1511</v>
      </c>
      <c r="G257" s="8" t="s">
        <v>1512</v>
      </c>
      <c r="H257" s="12"/>
    </row>
    <row r="258" spans="1:8" s="13" customFormat="1" x14ac:dyDescent="0.35">
      <c r="A258" s="9">
        <v>276</v>
      </c>
      <c r="B258" s="13" t="s">
        <v>1513</v>
      </c>
      <c r="C258" s="8" t="s">
        <v>1514</v>
      </c>
      <c r="D258" s="8" t="s">
        <v>1515</v>
      </c>
      <c r="E258" s="8">
        <v>444212</v>
      </c>
      <c r="F258" s="10" t="s">
        <v>1516</v>
      </c>
      <c r="G258" s="11" t="s">
        <v>1517</v>
      </c>
      <c r="H258" s="12"/>
    </row>
    <row r="259" spans="1:8" s="13" customFormat="1" x14ac:dyDescent="0.35">
      <c r="A259" s="9">
        <v>277</v>
      </c>
      <c r="B259" s="8" t="s">
        <v>1518</v>
      </c>
      <c r="C259" s="8" t="s">
        <v>1519</v>
      </c>
      <c r="D259" s="8" t="s">
        <v>1520</v>
      </c>
      <c r="E259" s="8">
        <v>8742</v>
      </c>
      <c r="F259" s="10" t="s">
        <v>1521</v>
      </c>
      <c r="G259" s="8" t="s">
        <v>1522</v>
      </c>
      <c r="H259" s="12"/>
    </row>
    <row r="260" spans="1:8" s="13" customFormat="1" x14ac:dyDescent="0.35">
      <c r="A260" s="4">
        <v>278</v>
      </c>
      <c r="B260" s="8" t="s">
        <v>1523</v>
      </c>
      <c r="C260" s="8" t="s">
        <v>1524</v>
      </c>
      <c r="D260" s="8" t="s">
        <v>1525</v>
      </c>
      <c r="E260" s="8">
        <v>643757</v>
      </c>
      <c r="F260" s="10" t="s">
        <v>1526</v>
      </c>
      <c r="G260" s="8" t="s">
        <v>1158</v>
      </c>
      <c r="H260" s="12"/>
    </row>
    <row r="261" spans="1:8" s="13" customFormat="1" x14ac:dyDescent="0.35">
      <c r="A261" s="9">
        <v>279</v>
      </c>
      <c r="B261" s="8" t="s">
        <v>1527</v>
      </c>
      <c r="C261" s="8" t="s">
        <v>1528</v>
      </c>
      <c r="D261" s="8" t="s">
        <v>1529</v>
      </c>
      <c r="E261" s="8">
        <v>10457</v>
      </c>
      <c r="F261" s="10" t="s">
        <v>1530</v>
      </c>
      <c r="G261" s="8" t="s">
        <v>815</v>
      </c>
      <c r="H261" s="12"/>
    </row>
    <row r="262" spans="1:8" s="13" customFormat="1" x14ac:dyDescent="0.35">
      <c r="A262" s="4">
        <v>280</v>
      </c>
      <c r="B262" s="9" t="s">
        <v>1531</v>
      </c>
      <c r="C262" s="8" t="s">
        <v>1532</v>
      </c>
      <c r="D262" s="8" t="s">
        <v>1533</v>
      </c>
      <c r="E262" s="8">
        <v>802</v>
      </c>
      <c r="F262" s="10" t="s">
        <v>1534</v>
      </c>
      <c r="G262" s="8" t="s">
        <v>1451</v>
      </c>
      <c r="H262" s="12"/>
    </row>
    <row r="263" spans="1:8" s="13" customFormat="1" x14ac:dyDescent="0.35">
      <c r="A263" s="4">
        <v>281</v>
      </c>
      <c r="B263" s="8" t="s">
        <v>1535</v>
      </c>
      <c r="C263" s="8" t="s">
        <v>1536</v>
      </c>
      <c r="D263" s="13" t="s">
        <v>1537</v>
      </c>
      <c r="E263" s="8">
        <v>833</v>
      </c>
      <c r="F263" s="10" t="s">
        <v>1538</v>
      </c>
      <c r="G263" s="8" t="s">
        <v>1539</v>
      </c>
      <c r="H263" s="12"/>
    </row>
    <row r="264" spans="1:8" s="13" customFormat="1" x14ac:dyDescent="0.35">
      <c r="A264" s="9">
        <v>282</v>
      </c>
      <c r="B264" s="8" t="s">
        <v>1540</v>
      </c>
      <c r="C264" s="8" t="s">
        <v>1541</v>
      </c>
      <c r="D264" s="8" t="s">
        <v>1542</v>
      </c>
      <c r="E264" s="8">
        <v>65065</v>
      </c>
      <c r="F264" s="10" t="s">
        <v>1543</v>
      </c>
      <c r="G264" s="11" t="s">
        <v>1544</v>
      </c>
      <c r="H264" s="12"/>
    </row>
    <row r="265" spans="1:8" s="13" customFormat="1" x14ac:dyDescent="0.35">
      <c r="A265" s="4">
        <v>283</v>
      </c>
      <c r="B265" s="13" t="s">
        <v>1545</v>
      </c>
      <c r="C265" s="13" t="s">
        <v>1546</v>
      </c>
      <c r="D265" s="13" t="s">
        <v>1547</v>
      </c>
      <c r="E265" s="13">
        <v>3372</v>
      </c>
      <c r="F265" s="15" t="s">
        <v>1548</v>
      </c>
      <c r="G265" s="13" t="s">
        <v>1549</v>
      </c>
      <c r="H265" s="12"/>
    </row>
    <row r="266" spans="1:8" s="13" customFormat="1" x14ac:dyDescent="0.35">
      <c r="A266" s="4">
        <v>283</v>
      </c>
      <c r="B266" s="8" t="s">
        <v>1550</v>
      </c>
      <c r="C266" s="8" t="s">
        <v>1546</v>
      </c>
      <c r="D266" s="8" t="s">
        <v>1547</v>
      </c>
      <c r="E266" s="8">
        <v>54670067</v>
      </c>
      <c r="F266" s="10" t="s">
        <v>1548</v>
      </c>
      <c r="G266" s="8" t="s">
        <v>473</v>
      </c>
      <c r="H266" s="12"/>
    </row>
    <row r="267" spans="1:8" s="13" customFormat="1" x14ac:dyDescent="0.35">
      <c r="A267" s="9">
        <v>284</v>
      </c>
      <c r="B267" s="9" t="s">
        <v>1551</v>
      </c>
      <c r="C267" s="8" t="s">
        <v>1552</v>
      </c>
      <c r="D267" s="8" t="s">
        <v>1553</v>
      </c>
      <c r="E267" s="8">
        <v>5280523</v>
      </c>
      <c r="F267" s="10" t="s">
        <v>1554</v>
      </c>
      <c r="G267" s="8" t="s">
        <v>1202</v>
      </c>
      <c r="H267" s="12"/>
    </row>
    <row r="268" spans="1:8" s="13" customFormat="1" x14ac:dyDescent="0.35">
      <c r="A268" s="9">
        <v>286</v>
      </c>
      <c r="B268" s="9" t="s">
        <v>1555</v>
      </c>
      <c r="C268" s="8" t="s">
        <v>1556</v>
      </c>
      <c r="D268" s="8" t="s">
        <v>1557</v>
      </c>
      <c r="E268" s="8">
        <v>5462261</v>
      </c>
      <c r="F268" s="10" t="s">
        <v>1558</v>
      </c>
      <c r="G268" s="8" t="s">
        <v>468</v>
      </c>
      <c r="H268" s="12"/>
    </row>
    <row r="269" spans="1:8" s="13" customFormat="1" x14ac:dyDescent="0.35">
      <c r="A269" s="9">
        <v>287</v>
      </c>
      <c r="B269" s="8" t="s">
        <v>1559</v>
      </c>
      <c r="C269" s="8" t="s">
        <v>1560</v>
      </c>
      <c r="D269" s="8" t="s">
        <v>1561</v>
      </c>
      <c r="E269" s="8">
        <v>439750</v>
      </c>
      <c r="F269" s="10" t="s">
        <v>1562</v>
      </c>
      <c r="G269" s="11" t="s">
        <v>1563</v>
      </c>
      <c r="H269" s="12"/>
    </row>
    <row r="270" spans="1:8" s="13" customFormat="1" x14ac:dyDescent="0.35">
      <c r="A270" s="4">
        <v>288</v>
      </c>
      <c r="B270" s="13" t="s">
        <v>1564</v>
      </c>
      <c r="C270" s="13" t="s">
        <v>1565</v>
      </c>
      <c r="D270" s="13" t="s">
        <v>1566</v>
      </c>
      <c r="E270" s="13">
        <v>4741</v>
      </c>
      <c r="F270" s="15" t="s">
        <v>1567</v>
      </c>
      <c r="G270" s="13" t="s">
        <v>1298</v>
      </c>
      <c r="H270" s="12"/>
    </row>
    <row r="271" spans="1:8" s="13" customFormat="1" x14ac:dyDescent="0.35">
      <c r="A271" s="4">
        <v>289</v>
      </c>
      <c r="B271" s="8" t="s">
        <v>1568</v>
      </c>
      <c r="C271" s="8" t="s">
        <v>1569</v>
      </c>
      <c r="D271" s="8" t="s">
        <v>2</v>
      </c>
      <c r="E271" s="8">
        <v>892</v>
      </c>
      <c r="F271" s="10" t="s">
        <v>1570</v>
      </c>
      <c r="G271" s="8" t="s">
        <v>1571</v>
      </c>
      <c r="H271" s="12"/>
    </row>
    <row r="272" spans="1:8" s="13" customFormat="1" x14ac:dyDescent="0.35">
      <c r="A272" s="4">
        <v>290</v>
      </c>
      <c r="B272" s="8" t="s">
        <v>1572</v>
      </c>
      <c r="C272" s="8" t="s">
        <v>1573</v>
      </c>
      <c r="D272" s="13" t="s">
        <v>1574</v>
      </c>
      <c r="E272" s="8">
        <v>79025</v>
      </c>
      <c r="F272" s="10" t="s">
        <v>1575</v>
      </c>
      <c r="G272" s="8" t="s">
        <v>1576</v>
      </c>
      <c r="H272" s="12"/>
    </row>
    <row r="273" spans="1:8" s="13" customFormat="1" x14ac:dyDescent="0.35">
      <c r="A273" s="9">
        <v>291</v>
      </c>
      <c r="B273" s="13" t="s">
        <v>1577</v>
      </c>
      <c r="C273" s="13" t="s">
        <v>1578</v>
      </c>
      <c r="D273" s="13" t="s">
        <v>1579</v>
      </c>
      <c r="E273" s="13">
        <v>3459</v>
      </c>
      <c r="F273" s="15" t="s">
        <v>1580</v>
      </c>
      <c r="G273" s="13" t="s">
        <v>1581</v>
      </c>
      <c r="H273" s="12"/>
    </row>
    <row r="274" spans="1:8" s="13" customFormat="1" x14ac:dyDescent="0.35">
      <c r="A274" s="4">
        <v>292</v>
      </c>
      <c r="B274" s="8" t="s">
        <v>1582</v>
      </c>
      <c r="C274" s="8" t="s">
        <v>1583</v>
      </c>
      <c r="D274" s="13" t="s">
        <v>1584</v>
      </c>
      <c r="E274" s="8">
        <v>5984</v>
      </c>
      <c r="F274" s="10" t="s">
        <v>1585</v>
      </c>
      <c r="G274" s="8" t="s">
        <v>1129</v>
      </c>
      <c r="H274" s="12"/>
    </row>
    <row r="275" spans="1:8" s="13" customFormat="1" x14ac:dyDescent="0.35">
      <c r="A275" s="9">
        <v>293</v>
      </c>
      <c r="B275" s="13" t="s">
        <v>1586</v>
      </c>
      <c r="C275" s="13" t="s">
        <v>1587</v>
      </c>
      <c r="D275" s="13" t="s">
        <v>1588</v>
      </c>
      <c r="E275" s="8">
        <v>979</v>
      </c>
      <c r="F275" s="15" t="s">
        <v>1589</v>
      </c>
      <c r="G275" s="13" t="s">
        <v>1469</v>
      </c>
      <c r="H275" s="12"/>
    </row>
    <row r="276" spans="1:8" s="13" customFormat="1" x14ac:dyDescent="0.35">
      <c r="A276" s="9">
        <v>294</v>
      </c>
      <c r="B276" s="9" t="s">
        <v>1590</v>
      </c>
      <c r="C276" s="13" t="s">
        <v>1591</v>
      </c>
      <c r="D276" s="13" t="s">
        <v>1592</v>
      </c>
      <c r="E276" s="13">
        <v>2153</v>
      </c>
      <c r="F276" s="15" t="s">
        <v>1593</v>
      </c>
      <c r="G276" s="13" t="s">
        <v>839</v>
      </c>
      <c r="H276" s="12"/>
    </row>
    <row r="277" spans="1:8" s="13" customFormat="1" x14ac:dyDescent="0.35">
      <c r="A277" s="9">
        <v>295</v>
      </c>
      <c r="B277" s="8" t="s">
        <v>1594</v>
      </c>
      <c r="C277" s="8" t="s">
        <v>1595</v>
      </c>
      <c r="D277" s="13" t="s">
        <v>1596</v>
      </c>
      <c r="E277" s="8">
        <v>107428</v>
      </c>
      <c r="F277" s="10" t="s">
        <v>1597</v>
      </c>
      <c r="G277" s="8" t="s">
        <v>1129</v>
      </c>
      <c r="H277" s="12"/>
    </row>
    <row r="278" spans="1:8" s="13" customFormat="1" x14ac:dyDescent="0.35">
      <c r="A278" s="4">
        <v>296</v>
      </c>
      <c r="B278" s="8" t="s">
        <v>1598</v>
      </c>
      <c r="C278" s="8" t="s">
        <v>1599</v>
      </c>
      <c r="D278" s="8" t="s">
        <v>1600</v>
      </c>
      <c r="E278" s="8">
        <v>1738</v>
      </c>
      <c r="F278" s="10" t="s">
        <v>1601</v>
      </c>
      <c r="G278" s="13" t="s">
        <v>1602</v>
      </c>
      <c r="H278" s="12"/>
    </row>
    <row r="279" spans="1:8" s="13" customFormat="1" x14ac:dyDescent="0.35">
      <c r="A279" s="9">
        <v>297</v>
      </c>
      <c r="B279" s="8" t="s">
        <v>1603</v>
      </c>
      <c r="C279" s="8" t="s">
        <v>1604</v>
      </c>
      <c r="D279" s="8" t="s">
        <v>1605</v>
      </c>
      <c r="E279" s="8">
        <v>6251</v>
      </c>
      <c r="F279" s="10" t="s">
        <v>1606</v>
      </c>
      <c r="G279" s="11" t="s">
        <v>1222</v>
      </c>
      <c r="H279" s="12"/>
    </row>
    <row r="280" spans="1:8" s="13" customFormat="1" x14ac:dyDescent="0.35">
      <c r="A280" s="9">
        <v>298</v>
      </c>
      <c r="B280" s="8" t="s">
        <v>1607</v>
      </c>
      <c r="C280" s="8" t="s">
        <v>1608</v>
      </c>
      <c r="D280" s="8" t="s">
        <v>1609</v>
      </c>
      <c r="E280" s="8">
        <v>6723</v>
      </c>
      <c r="F280" s="10" t="s">
        <v>1610</v>
      </c>
      <c r="G280" s="8" t="s">
        <v>473</v>
      </c>
      <c r="H280" s="12"/>
    </row>
    <row r="281" spans="1:8" s="13" customFormat="1" ht="15.5" x14ac:dyDescent="0.35">
      <c r="A281" s="9">
        <v>299</v>
      </c>
      <c r="B281" s="24" t="s">
        <v>1611</v>
      </c>
      <c r="C281" s="8" t="s">
        <v>1612</v>
      </c>
      <c r="D281" s="8" t="s">
        <v>1613</v>
      </c>
      <c r="E281" s="8">
        <v>68841</v>
      </c>
      <c r="F281" s="10" t="s">
        <v>1614</v>
      </c>
      <c r="G281" s="11" t="s">
        <v>1615</v>
      </c>
      <c r="H281" s="19"/>
    </row>
    <row r="282" spans="1:8" s="13" customFormat="1" x14ac:dyDescent="0.35">
      <c r="A282" s="9">
        <v>301</v>
      </c>
      <c r="B282" s="8" t="s">
        <v>1616</v>
      </c>
      <c r="C282" s="8" t="s">
        <v>1617</v>
      </c>
      <c r="D282" s="13" t="s">
        <v>1618</v>
      </c>
      <c r="E282" s="8">
        <v>59</v>
      </c>
      <c r="F282" s="10" t="s">
        <v>1619</v>
      </c>
      <c r="G282" s="8" t="s">
        <v>1489</v>
      </c>
      <c r="H282" s="12"/>
    </row>
    <row r="283" spans="1:8" s="13" customFormat="1" x14ac:dyDescent="0.35">
      <c r="A283" s="9">
        <v>301</v>
      </c>
      <c r="B283" s="8" t="s">
        <v>1620</v>
      </c>
      <c r="C283" s="8" t="s">
        <v>1621</v>
      </c>
      <c r="D283" s="8" t="s">
        <v>1622</v>
      </c>
      <c r="E283" s="8">
        <v>724</v>
      </c>
      <c r="F283" s="10" t="s">
        <v>1623</v>
      </c>
      <c r="G283" s="8" t="s">
        <v>1489</v>
      </c>
      <c r="H283" s="12"/>
    </row>
    <row r="284" spans="1:8" s="13" customFormat="1" x14ac:dyDescent="0.35">
      <c r="A284" s="4">
        <v>302</v>
      </c>
      <c r="B284" s="13" t="s">
        <v>1624</v>
      </c>
      <c r="C284" s="13" t="s">
        <v>1625</v>
      </c>
      <c r="D284" s="13" t="s">
        <v>1626</v>
      </c>
      <c r="E284" s="13">
        <v>10460</v>
      </c>
      <c r="F284" s="15" t="s">
        <v>1627</v>
      </c>
      <c r="G284" s="13" t="s">
        <v>1628</v>
      </c>
      <c r="H284" s="12"/>
    </row>
    <row r="285" spans="1:8" s="13" customFormat="1" x14ac:dyDescent="0.35">
      <c r="A285" s="9">
        <v>303</v>
      </c>
      <c r="B285" s="8" t="s">
        <v>1629</v>
      </c>
      <c r="C285" s="8" t="s">
        <v>2</v>
      </c>
      <c r="D285" s="8" t="s">
        <v>1630</v>
      </c>
      <c r="E285" s="8">
        <v>25561</v>
      </c>
      <c r="F285" s="10" t="s">
        <v>1631</v>
      </c>
      <c r="G285" s="8" t="s">
        <v>1632</v>
      </c>
      <c r="H285" s="12"/>
    </row>
    <row r="286" spans="1:8" s="13" customFormat="1" x14ac:dyDescent="0.35">
      <c r="A286" s="4">
        <v>304</v>
      </c>
      <c r="B286" s="8" t="s">
        <v>1633</v>
      </c>
      <c r="C286" s="8" t="s">
        <v>1634</v>
      </c>
      <c r="D286" s="8" t="s">
        <v>1635</v>
      </c>
      <c r="E286" s="8">
        <v>3845</v>
      </c>
      <c r="F286" s="10" t="s">
        <v>1636</v>
      </c>
      <c r="G286" s="8" t="s">
        <v>1637</v>
      </c>
      <c r="H286" s="12"/>
    </row>
    <row r="287" spans="1:8" s="13" customFormat="1" x14ac:dyDescent="0.35">
      <c r="A287" s="9">
        <v>305</v>
      </c>
      <c r="B287" s="8" t="s">
        <v>1638</v>
      </c>
      <c r="C287" s="8" t="s">
        <v>1639</v>
      </c>
      <c r="D287" s="8" t="s">
        <v>1640</v>
      </c>
      <c r="E287" s="8">
        <v>70914</v>
      </c>
      <c r="F287" s="10" t="s">
        <v>1641</v>
      </c>
      <c r="G287" s="11" t="s">
        <v>1642</v>
      </c>
      <c r="H287" s="12"/>
    </row>
    <row r="288" spans="1:8" s="13" customFormat="1" x14ac:dyDescent="0.35">
      <c r="A288" s="9">
        <v>306</v>
      </c>
      <c r="B288" s="8" t="s">
        <v>1643</v>
      </c>
      <c r="C288" s="8" t="s">
        <v>2</v>
      </c>
      <c r="D288" s="8" t="s">
        <v>1644</v>
      </c>
      <c r="E288" s="8">
        <v>3744</v>
      </c>
      <c r="F288" s="10" t="s">
        <v>1645</v>
      </c>
      <c r="G288" s="11" t="s">
        <v>870</v>
      </c>
      <c r="H288" s="12"/>
    </row>
    <row r="289" spans="1:8" s="13" customFormat="1" x14ac:dyDescent="0.35">
      <c r="A289" s="4">
        <v>307</v>
      </c>
      <c r="B289" s="8" t="s">
        <v>1646</v>
      </c>
      <c r="C289" s="8" t="s">
        <v>1647</v>
      </c>
      <c r="D289" s="8" t="s">
        <v>1648</v>
      </c>
      <c r="E289" s="8">
        <v>1826</v>
      </c>
      <c r="F289" s="10" t="s">
        <v>1649</v>
      </c>
      <c r="G289" s="8" t="s">
        <v>761</v>
      </c>
      <c r="H289" s="12"/>
    </row>
    <row r="290" spans="1:8" s="13" customFormat="1" x14ac:dyDescent="0.35">
      <c r="A290" s="9">
        <v>308</v>
      </c>
      <c r="B290" s="8" t="s">
        <v>1650</v>
      </c>
      <c r="C290" s="8" t="s">
        <v>1651</v>
      </c>
      <c r="D290" s="8" t="s">
        <v>1652</v>
      </c>
      <c r="E290" s="8">
        <v>448580</v>
      </c>
      <c r="F290" s="10" t="s">
        <v>1653</v>
      </c>
      <c r="G290" s="11" t="s">
        <v>1654</v>
      </c>
      <c r="H290" s="12"/>
    </row>
    <row r="291" spans="1:8" s="13" customFormat="1" x14ac:dyDescent="0.35">
      <c r="A291" s="4">
        <v>309</v>
      </c>
      <c r="B291" s="8" t="s">
        <v>1655</v>
      </c>
      <c r="C291" s="8" t="s">
        <v>1656</v>
      </c>
      <c r="D291" s="13" t="s">
        <v>1657</v>
      </c>
      <c r="E291" s="8">
        <v>311</v>
      </c>
      <c r="F291" s="10" t="s">
        <v>1658</v>
      </c>
      <c r="G291" s="8" t="s">
        <v>1158</v>
      </c>
      <c r="H291" s="12"/>
    </row>
    <row r="292" spans="1:8" s="13" customFormat="1" x14ac:dyDescent="0.35">
      <c r="A292" s="4">
        <v>310</v>
      </c>
      <c r="B292" s="8" t="s">
        <v>1659</v>
      </c>
      <c r="C292" s="8" t="s">
        <v>1660</v>
      </c>
      <c r="D292" s="8" t="s">
        <v>1661</v>
      </c>
      <c r="E292" s="8">
        <v>444791</v>
      </c>
      <c r="F292" s="10">
        <v>1700908</v>
      </c>
      <c r="G292" s="8" t="s">
        <v>1662</v>
      </c>
      <c r="H292" s="12"/>
    </row>
    <row r="293" spans="1:8" s="13" customFormat="1" x14ac:dyDescent="0.35">
      <c r="A293" s="9">
        <v>311</v>
      </c>
      <c r="B293" s="25" t="s">
        <v>1663</v>
      </c>
      <c r="C293" s="8" t="s">
        <v>2</v>
      </c>
      <c r="D293" s="8" t="s">
        <v>1664</v>
      </c>
      <c r="E293" s="8">
        <v>447364</v>
      </c>
      <c r="F293" s="10" t="s">
        <v>2</v>
      </c>
      <c r="G293" s="11" t="s">
        <v>1665</v>
      </c>
      <c r="H293" s="12"/>
    </row>
    <row r="294" spans="1:8" s="13" customFormat="1" x14ac:dyDescent="0.35">
      <c r="A294" s="9">
        <v>312</v>
      </c>
      <c r="B294" s="8" t="s">
        <v>1666</v>
      </c>
      <c r="C294" s="8" t="s">
        <v>1667</v>
      </c>
      <c r="D294" s="8" t="s">
        <v>1668</v>
      </c>
      <c r="E294" s="8">
        <v>1245</v>
      </c>
      <c r="F294" s="10" t="s">
        <v>1669</v>
      </c>
      <c r="G294" s="11" t="s">
        <v>849</v>
      </c>
      <c r="H294" s="12"/>
    </row>
    <row r="295" spans="1:8" s="13" customFormat="1" x14ac:dyDescent="0.35">
      <c r="A295" s="4">
        <v>313</v>
      </c>
      <c r="B295" s="9" t="s">
        <v>1670</v>
      </c>
      <c r="C295" s="8" t="s">
        <v>1671</v>
      </c>
      <c r="D295" s="8" t="s">
        <v>1672</v>
      </c>
      <c r="E295" s="8">
        <v>122357</v>
      </c>
      <c r="F295" s="10" t="s">
        <v>1673</v>
      </c>
      <c r="G295" s="8" t="s">
        <v>1674</v>
      </c>
      <c r="H295" s="12"/>
    </row>
    <row r="296" spans="1:8" s="13" customFormat="1" x14ac:dyDescent="0.35">
      <c r="A296" s="9">
        <v>314</v>
      </c>
      <c r="B296" s="8" t="s">
        <v>1675</v>
      </c>
      <c r="C296" s="8" t="s">
        <v>1676</v>
      </c>
      <c r="D296" s="8" t="s">
        <v>1677</v>
      </c>
      <c r="E296" s="8">
        <v>115015</v>
      </c>
      <c r="F296" s="10" t="s">
        <v>1678</v>
      </c>
      <c r="G296" s="11" t="s">
        <v>631</v>
      </c>
      <c r="H296" s="12"/>
    </row>
    <row r="297" spans="1:8" s="13" customFormat="1" x14ac:dyDescent="0.35">
      <c r="A297" s="4">
        <v>315</v>
      </c>
      <c r="B297" s="8" t="s">
        <v>1679</v>
      </c>
      <c r="C297" s="8" t="s">
        <v>1680</v>
      </c>
      <c r="D297" s="8" t="s">
        <v>1681</v>
      </c>
      <c r="E297" s="8">
        <v>803</v>
      </c>
      <c r="F297" s="10" t="s">
        <v>1682</v>
      </c>
      <c r="G297" s="8" t="s">
        <v>1451</v>
      </c>
      <c r="H297" s="12"/>
    </row>
    <row r="298" spans="1:8" s="13" customFormat="1" x14ac:dyDescent="0.35">
      <c r="A298" s="9">
        <v>316</v>
      </c>
      <c r="B298" s="8" t="s">
        <v>1683</v>
      </c>
      <c r="C298" s="8" t="s">
        <v>1684</v>
      </c>
      <c r="D298" s="8" t="s">
        <v>1685</v>
      </c>
      <c r="E298" s="8">
        <v>5699</v>
      </c>
      <c r="F298" s="10" t="s">
        <v>1686</v>
      </c>
      <c r="G298" s="8" t="s">
        <v>919</v>
      </c>
      <c r="H298" s="12"/>
    </row>
    <row r="299" spans="1:8" s="13" customFormat="1" x14ac:dyDescent="0.35">
      <c r="A299" s="9">
        <v>317</v>
      </c>
      <c r="B299" s="8" t="s">
        <v>1687</v>
      </c>
      <c r="C299" s="8" t="s">
        <v>1688</v>
      </c>
      <c r="D299" s="8" t="s">
        <v>1689</v>
      </c>
      <c r="E299" s="8">
        <v>92904</v>
      </c>
      <c r="F299" s="10" t="s">
        <v>1690</v>
      </c>
      <c r="G299" s="8" t="s">
        <v>1451</v>
      </c>
      <c r="H299" s="12"/>
    </row>
    <row r="300" spans="1:8" s="13" customFormat="1" x14ac:dyDescent="0.35">
      <c r="A300" s="9">
        <v>318</v>
      </c>
      <c r="B300" s="8" t="s">
        <v>1691</v>
      </c>
      <c r="C300" s="8" t="s">
        <v>1692</v>
      </c>
      <c r="D300" s="8" t="s">
        <v>1693</v>
      </c>
      <c r="E300" s="8">
        <v>74839</v>
      </c>
      <c r="F300" s="10" t="s">
        <v>1694</v>
      </c>
      <c r="G300" s="11" t="s">
        <v>1695</v>
      </c>
      <c r="H300" s="12"/>
    </row>
    <row r="301" spans="1:8" s="13" customFormat="1" x14ac:dyDescent="0.35">
      <c r="A301" s="9">
        <v>319</v>
      </c>
      <c r="B301" s="8" t="s">
        <v>1696</v>
      </c>
      <c r="C301" s="8" t="s">
        <v>2</v>
      </c>
      <c r="D301" s="8" t="s">
        <v>1697</v>
      </c>
      <c r="E301" s="8">
        <v>10258</v>
      </c>
      <c r="F301" s="10" t="s">
        <v>1698</v>
      </c>
      <c r="G301" s="8" t="s">
        <v>761</v>
      </c>
      <c r="H301" s="12"/>
    </row>
    <row r="302" spans="1:8" s="13" customFormat="1" x14ac:dyDescent="0.35">
      <c r="A302" s="9">
        <v>320</v>
      </c>
      <c r="B302" s="8" t="s">
        <v>1699</v>
      </c>
      <c r="C302" s="8" t="s">
        <v>1700</v>
      </c>
      <c r="D302" s="13" t="s">
        <v>1701</v>
      </c>
      <c r="E302" s="8">
        <v>6613</v>
      </c>
      <c r="F302" s="10" t="s">
        <v>1702</v>
      </c>
      <c r="G302" s="13" t="s">
        <v>1703</v>
      </c>
      <c r="H302" s="12"/>
    </row>
    <row r="303" spans="1:8" s="13" customFormat="1" x14ac:dyDescent="0.35">
      <c r="A303" s="9">
        <v>321</v>
      </c>
      <c r="B303" s="8" t="s">
        <v>1704</v>
      </c>
      <c r="C303" s="8" t="s">
        <v>1705</v>
      </c>
      <c r="D303" s="8" t="s">
        <v>1706</v>
      </c>
      <c r="E303" s="8">
        <v>439258</v>
      </c>
      <c r="F303" s="10" t="s">
        <v>1707</v>
      </c>
      <c r="G303" s="8" t="s">
        <v>704</v>
      </c>
      <c r="H303" s="12"/>
    </row>
    <row r="304" spans="1:8" s="13" customFormat="1" x14ac:dyDescent="0.35">
      <c r="A304" s="9">
        <v>322</v>
      </c>
      <c r="B304" s="8" t="s">
        <v>1708</v>
      </c>
      <c r="C304" s="8" t="s">
        <v>2</v>
      </c>
      <c r="D304" s="8" t="s">
        <v>1709</v>
      </c>
      <c r="E304" s="8">
        <v>68310</v>
      </c>
      <c r="F304" s="10" t="s">
        <v>1710</v>
      </c>
      <c r="G304" s="11" t="s">
        <v>1711</v>
      </c>
      <c r="H304" s="12"/>
    </row>
    <row r="305" spans="1:8" s="13" customFormat="1" x14ac:dyDescent="0.35">
      <c r="A305" s="13">
        <v>324</v>
      </c>
      <c r="B305" s="13" t="s">
        <v>1712</v>
      </c>
      <c r="C305" s="13" t="s">
        <v>1713</v>
      </c>
      <c r="D305" s="8" t="s">
        <v>1714</v>
      </c>
      <c r="E305" s="13">
        <v>11005</v>
      </c>
      <c r="F305" s="13" t="s">
        <v>1715</v>
      </c>
      <c r="G305" s="13" t="s">
        <v>815</v>
      </c>
      <c r="H305" s="12"/>
    </row>
    <row r="306" spans="1:8" s="13" customFormat="1" x14ac:dyDescent="0.35">
      <c r="A306" s="9">
        <v>325</v>
      </c>
      <c r="B306" s="8" t="s">
        <v>1716</v>
      </c>
      <c r="C306" s="8" t="s">
        <v>1717</v>
      </c>
      <c r="D306" s="8" t="s">
        <v>1718</v>
      </c>
      <c r="E306" s="8">
        <v>439167</v>
      </c>
      <c r="F306" s="10" t="s">
        <v>1719</v>
      </c>
      <c r="G306" s="8" t="s">
        <v>1720</v>
      </c>
      <c r="H306" s="12"/>
    </row>
    <row r="307" spans="1:8" s="13" customFormat="1" x14ac:dyDescent="0.35">
      <c r="A307" s="9">
        <v>326</v>
      </c>
      <c r="B307" s="9" t="s">
        <v>1721</v>
      </c>
      <c r="C307" s="8" t="s">
        <v>1722</v>
      </c>
      <c r="D307" s="8" t="s">
        <v>1723</v>
      </c>
      <c r="E307" s="8">
        <v>439184</v>
      </c>
      <c r="F307" s="10" t="s">
        <v>1724</v>
      </c>
      <c r="G307" s="8" t="s">
        <v>1674</v>
      </c>
      <c r="H307" s="12"/>
    </row>
    <row r="308" spans="1:8" s="13" customFormat="1" x14ac:dyDescent="0.35">
      <c r="A308" s="9">
        <v>327</v>
      </c>
      <c r="B308" s="8" t="s">
        <v>1725</v>
      </c>
      <c r="C308" s="8" t="s">
        <v>1726</v>
      </c>
      <c r="D308" s="8" t="s">
        <v>1727</v>
      </c>
      <c r="E308" s="8">
        <v>896</v>
      </c>
      <c r="F308" s="10" t="s">
        <v>1728</v>
      </c>
      <c r="G308" s="8" t="s">
        <v>1729</v>
      </c>
      <c r="H308" s="19"/>
    </row>
    <row r="309" spans="1:8" s="13" customFormat="1" x14ac:dyDescent="0.35">
      <c r="A309" s="9">
        <v>328</v>
      </c>
      <c r="B309" s="25" t="s">
        <v>1730</v>
      </c>
      <c r="C309" s="13" t="s">
        <v>1731</v>
      </c>
      <c r="D309" s="13" t="s">
        <v>1732</v>
      </c>
      <c r="E309" s="13">
        <v>1125</v>
      </c>
      <c r="F309" s="15" t="s">
        <v>1733</v>
      </c>
      <c r="G309" s="13" t="s">
        <v>910</v>
      </c>
      <c r="H309" s="12"/>
    </row>
    <row r="310" spans="1:8" s="13" customFormat="1" x14ac:dyDescent="0.35">
      <c r="A310" s="9">
        <v>329</v>
      </c>
      <c r="B310" s="13" t="s">
        <v>1734</v>
      </c>
      <c r="C310" s="8" t="s">
        <v>1735</v>
      </c>
      <c r="D310" s="8" t="s">
        <v>1736</v>
      </c>
      <c r="E310" s="8">
        <v>5789</v>
      </c>
      <c r="F310" s="10" t="s">
        <v>1737</v>
      </c>
      <c r="G310" s="8" t="s">
        <v>487</v>
      </c>
      <c r="H310" s="12"/>
    </row>
    <row r="311" spans="1:8" s="13" customFormat="1" x14ac:dyDescent="0.35">
      <c r="A311" s="9">
        <v>330</v>
      </c>
      <c r="B311" s="8" t="s">
        <v>1738</v>
      </c>
      <c r="C311" s="8" t="s">
        <v>1739</v>
      </c>
      <c r="D311" s="8" t="s">
        <v>1740</v>
      </c>
      <c r="E311" s="8">
        <v>15047</v>
      </c>
      <c r="F311" s="10" t="s">
        <v>1741</v>
      </c>
      <c r="G311" s="11" t="s">
        <v>487</v>
      </c>
      <c r="H311" s="12"/>
    </row>
    <row r="312" spans="1:8" s="13" customFormat="1" x14ac:dyDescent="0.35">
      <c r="A312" s="4">
        <v>331</v>
      </c>
      <c r="B312" s="8" t="s">
        <v>1742</v>
      </c>
      <c r="C312" s="8" t="s">
        <v>1743</v>
      </c>
      <c r="D312" s="8" t="s">
        <v>1744</v>
      </c>
      <c r="E312" s="8">
        <v>171548</v>
      </c>
      <c r="F312" s="10" t="s">
        <v>1745</v>
      </c>
      <c r="G312" s="8" t="s">
        <v>473</v>
      </c>
      <c r="H312" s="12"/>
    </row>
    <row r="313" spans="1:8" s="13" customFormat="1" x14ac:dyDescent="0.35">
      <c r="A313" s="9">
        <v>332</v>
      </c>
      <c r="B313" s="8" t="s">
        <v>1746</v>
      </c>
      <c r="C313" s="8" t="s">
        <v>2</v>
      </c>
      <c r="D313" s="8" t="s">
        <v>1747</v>
      </c>
      <c r="E313" s="8">
        <v>700653</v>
      </c>
      <c r="F313" s="10" t="s">
        <v>1748</v>
      </c>
      <c r="G313" s="11" t="s">
        <v>1749</v>
      </c>
      <c r="H313" s="12"/>
    </row>
    <row r="314" spans="1:8" s="13" customFormat="1" x14ac:dyDescent="0.35">
      <c r="A314" s="9">
        <v>333</v>
      </c>
      <c r="B314" s="8" t="s">
        <v>1750</v>
      </c>
      <c r="C314" s="8" t="s">
        <v>1751</v>
      </c>
      <c r="D314" s="8" t="s">
        <v>1752</v>
      </c>
      <c r="E314" s="8">
        <v>1051</v>
      </c>
      <c r="F314" s="10" t="s">
        <v>1753</v>
      </c>
      <c r="G314" s="8" t="s">
        <v>1754</v>
      </c>
      <c r="H314" s="12"/>
    </row>
    <row r="315" spans="1:8" s="13" customFormat="1" x14ac:dyDescent="0.35">
      <c r="A315" s="13">
        <v>334</v>
      </c>
      <c r="B315" s="13" t="s">
        <v>1755</v>
      </c>
      <c r="C315" s="13" t="s">
        <v>1756</v>
      </c>
      <c r="D315" s="25" t="s">
        <v>1757</v>
      </c>
      <c r="E315" s="13">
        <v>985</v>
      </c>
      <c r="F315" s="13" t="s">
        <v>1758</v>
      </c>
      <c r="G315" s="13" t="s">
        <v>815</v>
      </c>
      <c r="H315" s="19"/>
    </row>
    <row r="316" spans="1:8" s="13" customFormat="1" x14ac:dyDescent="0.35">
      <c r="A316" s="4">
        <v>335</v>
      </c>
      <c r="B316" s="13" t="s">
        <v>1759</v>
      </c>
      <c r="C316" s="13" t="s">
        <v>2</v>
      </c>
      <c r="D316" s="13" t="s">
        <v>1760</v>
      </c>
      <c r="E316" s="13">
        <v>445408</v>
      </c>
      <c r="F316" s="15" t="s">
        <v>1761</v>
      </c>
      <c r="G316" s="16" t="s">
        <v>740</v>
      </c>
      <c r="H316" s="19"/>
    </row>
    <row r="317" spans="1:8" s="13" customFormat="1" x14ac:dyDescent="0.35">
      <c r="A317" s="9">
        <v>336</v>
      </c>
      <c r="B317" s="8" t="s">
        <v>1762</v>
      </c>
      <c r="C317" s="8" t="s">
        <v>2</v>
      </c>
      <c r="D317" s="8" t="s">
        <v>2</v>
      </c>
      <c r="E317" s="8">
        <v>91541</v>
      </c>
      <c r="F317" s="10" t="s">
        <v>1763</v>
      </c>
      <c r="G317" s="8" t="s">
        <v>944</v>
      </c>
      <c r="H317" s="19"/>
    </row>
    <row r="318" spans="1:8" s="13" customFormat="1" x14ac:dyDescent="0.35">
      <c r="A318" s="13">
        <v>337</v>
      </c>
      <c r="B318" s="13" t="s">
        <v>1764</v>
      </c>
      <c r="C318" s="13" t="s">
        <v>1765</v>
      </c>
      <c r="D318" s="9" t="s">
        <v>1766</v>
      </c>
      <c r="E318" s="8">
        <v>439217</v>
      </c>
      <c r="F318" s="26" t="str">
        <f>"9013-10-9"</f>
        <v>9013-10-9</v>
      </c>
      <c r="G318" s="13" t="s">
        <v>792</v>
      </c>
      <c r="H318" s="19"/>
    </row>
    <row r="319" spans="1:8" s="13" customFormat="1" x14ac:dyDescent="0.35">
      <c r="A319" s="4">
        <v>338</v>
      </c>
      <c r="B319" s="8" t="s">
        <v>1767</v>
      </c>
      <c r="C319" s="8" t="s">
        <v>1768</v>
      </c>
      <c r="D319" s="8" t="s">
        <v>1769</v>
      </c>
      <c r="E319" s="8">
        <v>5958</v>
      </c>
      <c r="F319" s="10" t="s">
        <v>1770</v>
      </c>
      <c r="G319" s="8" t="s">
        <v>1771</v>
      </c>
      <c r="H319" s="19"/>
    </row>
    <row r="320" spans="1:8" s="13" customFormat="1" x14ac:dyDescent="0.35">
      <c r="A320" s="4">
        <v>339</v>
      </c>
      <c r="B320" s="8" t="s">
        <v>1772</v>
      </c>
      <c r="C320" s="8" t="s">
        <v>1773</v>
      </c>
      <c r="D320" s="8" t="s">
        <v>1774</v>
      </c>
      <c r="E320" s="8">
        <v>10400369</v>
      </c>
      <c r="F320" s="10" t="s">
        <v>1775</v>
      </c>
      <c r="G320" s="8" t="s">
        <v>1489</v>
      </c>
      <c r="H320" s="12"/>
    </row>
    <row r="321" spans="1:8" s="13" customFormat="1" x14ac:dyDescent="0.35">
      <c r="A321" s="9">
        <v>339</v>
      </c>
      <c r="B321" s="8" t="s">
        <v>1776</v>
      </c>
      <c r="C321" s="8" t="s">
        <v>1777</v>
      </c>
      <c r="D321" s="8" t="s">
        <v>1778</v>
      </c>
      <c r="E321" s="8">
        <v>69507</v>
      </c>
      <c r="F321" s="10" t="s">
        <v>1779</v>
      </c>
      <c r="G321" s="8" t="s">
        <v>1489</v>
      </c>
      <c r="H321" s="19"/>
    </row>
    <row r="322" spans="1:8" s="13" customFormat="1" x14ac:dyDescent="0.35">
      <c r="A322" s="4">
        <v>339</v>
      </c>
      <c r="B322" s="8" t="s">
        <v>1780</v>
      </c>
      <c r="C322" s="8" t="s">
        <v>1781</v>
      </c>
      <c r="D322" s="8" t="s">
        <v>1782</v>
      </c>
      <c r="E322" s="8">
        <v>439165</v>
      </c>
      <c r="F322" s="10" t="s">
        <v>1783</v>
      </c>
      <c r="G322" s="8" t="s">
        <v>959</v>
      </c>
      <c r="H322" s="19"/>
    </row>
    <row r="323" spans="1:8" s="13" customFormat="1" x14ac:dyDescent="0.35">
      <c r="A323" s="9">
        <v>340</v>
      </c>
      <c r="B323" s="8" t="s">
        <v>1784</v>
      </c>
      <c r="C323" s="8" t="s">
        <v>1785</v>
      </c>
      <c r="D323" s="8" t="s">
        <v>1786</v>
      </c>
      <c r="E323" s="8">
        <v>92258</v>
      </c>
      <c r="F323" s="10" t="s">
        <v>1787</v>
      </c>
      <c r="G323" s="11" t="s">
        <v>1298</v>
      </c>
      <c r="H323" s="12"/>
    </row>
    <row r="324" spans="1:8" s="13" customFormat="1" x14ac:dyDescent="0.35">
      <c r="A324" s="9">
        <v>341</v>
      </c>
      <c r="B324" s="9" t="s">
        <v>1788</v>
      </c>
      <c r="C324" s="8" t="s">
        <v>2</v>
      </c>
      <c r="D324" s="8" t="s">
        <v>1789</v>
      </c>
      <c r="E324" s="8">
        <v>4183</v>
      </c>
      <c r="F324" s="10" t="s">
        <v>1790</v>
      </c>
      <c r="G324" s="13" t="s">
        <v>1791</v>
      </c>
      <c r="H324" s="12"/>
    </row>
    <row r="325" spans="1:8" s="13" customFormat="1" x14ac:dyDescent="0.35">
      <c r="A325" s="9">
        <v>342</v>
      </c>
      <c r="B325" s="8" t="s">
        <v>1792</v>
      </c>
      <c r="C325" s="8" t="s">
        <v>2</v>
      </c>
      <c r="D325" s="8" t="s">
        <v>1793</v>
      </c>
      <c r="E325" s="8">
        <v>10465</v>
      </c>
      <c r="F325" s="10" t="s">
        <v>1794</v>
      </c>
      <c r="G325" s="8" t="s">
        <v>1795</v>
      </c>
      <c r="H325" s="12"/>
    </row>
    <row r="326" spans="1:8" s="13" customFormat="1" x14ac:dyDescent="0.35">
      <c r="A326" s="13">
        <v>343</v>
      </c>
      <c r="B326" s="13" t="s">
        <v>1796</v>
      </c>
      <c r="C326" s="13" t="s">
        <v>2</v>
      </c>
      <c r="D326" s="25" t="s">
        <v>1797</v>
      </c>
      <c r="E326" s="13" t="s">
        <v>1798</v>
      </c>
      <c r="F326" s="13" t="s">
        <v>1799</v>
      </c>
      <c r="G326" s="13" t="s">
        <v>1674</v>
      </c>
      <c r="H326" s="12"/>
    </row>
    <row r="327" spans="1:8" s="13" customFormat="1" x14ac:dyDescent="0.35">
      <c r="A327" s="9">
        <v>344</v>
      </c>
      <c r="B327" s="8" t="s">
        <v>1800</v>
      </c>
      <c r="C327" s="8" t="s">
        <v>1801</v>
      </c>
      <c r="D327" s="8" t="s">
        <v>1802</v>
      </c>
      <c r="E327" s="8">
        <v>5280934</v>
      </c>
      <c r="F327" s="10" t="s">
        <v>1803</v>
      </c>
      <c r="G327" s="8" t="s">
        <v>815</v>
      </c>
      <c r="H327" s="12"/>
    </row>
    <row r="328" spans="1:8" s="13" customFormat="1" x14ac:dyDescent="0.35">
      <c r="A328" s="4">
        <v>345</v>
      </c>
      <c r="B328" s="8" t="s">
        <v>1804</v>
      </c>
      <c r="C328" s="8" t="s">
        <v>1805</v>
      </c>
      <c r="D328" s="8" t="s">
        <v>1806</v>
      </c>
      <c r="E328" s="8">
        <v>5280450</v>
      </c>
      <c r="F328" s="10" t="s">
        <v>1807</v>
      </c>
      <c r="G328" s="8" t="s">
        <v>1795</v>
      </c>
      <c r="H328" s="12"/>
    </row>
    <row r="329" spans="1:8" s="13" customFormat="1" x14ac:dyDescent="0.35">
      <c r="A329" s="9">
        <v>346</v>
      </c>
      <c r="B329" s="8" t="s">
        <v>1808</v>
      </c>
      <c r="C329" s="8" t="s">
        <v>1809</v>
      </c>
      <c r="D329" s="8" t="s">
        <v>1810</v>
      </c>
      <c r="E329" s="8">
        <v>64959</v>
      </c>
      <c r="F329" s="10" t="s">
        <v>1811</v>
      </c>
      <c r="G329" s="8" t="s">
        <v>968</v>
      </c>
      <c r="H329" s="12"/>
    </row>
    <row r="330" spans="1:8" s="13" customFormat="1" x14ac:dyDescent="0.35">
      <c r="A330" s="9">
        <v>347</v>
      </c>
      <c r="B330" s="9" t="s">
        <v>1812</v>
      </c>
      <c r="C330" s="13" t="s">
        <v>1813</v>
      </c>
      <c r="D330" s="13" t="s">
        <v>1814</v>
      </c>
      <c r="E330" s="13">
        <v>22833559</v>
      </c>
      <c r="F330" s="15" t="s">
        <v>1815</v>
      </c>
      <c r="G330" s="13" t="s">
        <v>1674</v>
      </c>
      <c r="H330" s="12"/>
    </row>
    <row r="331" spans="1:8" s="13" customFormat="1" x14ac:dyDescent="0.35">
      <c r="A331" s="9">
        <v>348</v>
      </c>
      <c r="B331" s="21" t="s">
        <v>1816</v>
      </c>
      <c r="C331" s="8" t="s">
        <v>1817</v>
      </c>
      <c r="D331" s="8" t="s">
        <v>1818</v>
      </c>
      <c r="E331" s="8">
        <v>444795</v>
      </c>
      <c r="F331" s="10" t="s">
        <v>1819</v>
      </c>
      <c r="G331" s="8" t="s">
        <v>473</v>
      </c>
      <c r="H331" s="12"/>
    </row>
    <row r="332" spans="1:8" s="13" customFormat="1" x14ac:dyDescent="0.35">
      <c r="A332" s="9">
        <v>349</v>
      </c>
      <c r="B332" s="8" t="s">
        <v>1820</v>
      </c>
      <c r="C332" s="8" t="s">
        <v>1821</v>
      </c>
      <c r="D332" s="8" t="s">
        <v>1822</v>
      </c>
      <c r="E332" s="8">
        <v>188803</v>
      </c>
      <c r="F332" s="10" t="s">
        <v>1823</v>
      </c>
      <c r="G332" s="11" t="s">
        <v>1544</v>
      </c>
      <c r="H332" s="12"/>
    </row>
    <row r="333" spans="1:8" s="13" customFormat="1" x14ac:dyDescent="0.35">
      <c r="A333" s="4">
        <v>350</v>
      </c>
      <c r="B333" s="8" t="s">
        <v>1824</v>
      </c>
      <c r="C333" s="8" t="s">
        <v>1825</v>
      </c>
      <c r="D333" s="8" t="s">
        <v>1826</v>
      </c>
      <c r="E333" s="8">
        <v>444899</v>
      </c>
      <c r="F333" s="10" t="s">
        <v>1827</v>
      </c>
      <c r="G333" s="8" t="s">
        <v>676</v>
      </c>
      <c r="H333" s="12"/>
    </row>
    <row r="334" spans="1:8" s="13" customFormat="1" x14ac:dyDescent="0.35">
      <c r="A334" s="4">
        <v>351</v>
      </c>
      <c r="B334" s="8" t="s">
        <v>1828</v>
      </c>
      <c r="C334" s="8" t="s">
        <v>1829</v>
      </c>
      <c r="D334" s="8" t="s">
        <v>1830</v>
      </c>
      <c r="E334" s="8">
        <v>13945</v>
      </c>
      <c r="F334" s="10" t="s">
        <v>1831</v>
      </c>
      <c r="G334" s="8" t="s">
        <v>1832</v>
      </c>
      <c r="H334" s="12"/>
    </row>
    <row r="335" spans="1:8" s="13" customFormat="1" x14ac:dyDescent="0.35">
      <c r="A335" s="9">
        <v>352</v>
      </c>
      <c r="B335" s="8" t="s">
        <v>1833</v>
      </c>
      <c r="C335" s="8" t="s">
        <v>1834</v>
      </c>
      <c r="D335" s="8" t="s">
        <v>1835</v>
      </c>
      <c r="E335" s="8">
        <v>124886</v>
      </c>
      <c r="F335" s="10" t="s">
        <v>1836</v>
      </c>
      <c r="G335" s="8" t="s">
        <v>1109</v>
      </c>
      <c r="H335" s="12"/>
    </row>
    <row r="336" spans="1:8" s="13" customFormat="1" x14ac:dyDescent="0.35">
      <c r="A336" s="4">
        <v>353</v>
      </c>
      <c r="B336" s="8" t="s">
        <v>1837</v>
      </c>
      <c r="C336" s="8" t="s">
        <v>1838</v>
      </c>
      <c r="D336" s="8" t="s">
        <v>1839</v>
      </c>
      <c r="E336" s="8">
        <v>65063</v>
      </c>
      <c r="F336" s="10" t="s">
        <v>1840</v>
      </c>
      <c r="G336" s="8" t="s">
        <v>1832</v>
      </c>
      <c r="H336" s="12"/>
    </row>
    <row r="337" spans="1:8" s="13" customFormat="1" x14ac:dyDescent="0.35">
      <c r="A337" s="9">
        <v>354</v>
      </c>
      <c r="B337" s="8" t="s">
        <v>1841</v>
      </c>
      <c r="C337" s="8" t="s">
        <v>1842</v>
      </c>
      <c r="D337" s="8" t="s">
        <v>1843</v>
      </c>
      <c r="E337" s="8">
        <v>445063</v>
      </c>
      <c r="F337" s="10" t="s">
        <v>1844</v>
      </c>
      <c r="G337" s="8" t="s">
        <v>787</v>
      </c>
      <c r="H337" s="12"/>
    </row>
    <row r="338" spans="1:8" s="13" customFormat="1" x14ac:dyDescent="0.35">
      <c r="A338" s="9">
        <v>355</v>
      </c>
      <c r="B338" s="8" t="s">
        <v>1845</v>
      </c>
      <c r="C338" s="8" t="s">
        <v>1846</v>
      </c>
      <c r="D338" s="8" t="s">
        <v>1847</v>
      </c>
      <c r="E338" s="8">
        <v>445995</v>
      </c>
      <c r="F338" s="10" t="s">
        <v>1848</v>
      </c>
      <c r="G338" s="8" t="s">
        <v>1849</v>
      </c>
      <c r="H338" s="12"/>
    </row>
    <row r="339" spans="1:8" s="13" customFormat="1" x14ac:dyDescent="0.35">
      <c r="A339" s="4">
        <v>356</v>
      </c>
      <c r="B339" s="13" t="s">
        <v>1850</v>
      </c>
      <c r="C339" s="13" t="s">
        <v>1851</v>
      </c>
      <c r="D339" s="13" t="s">
        <v>1852</v>
      </c>
      <c r="E339" s="13">
        <v>3655</v>
      </c>
      <c r="F339" s="15" t="s">
        <v>1853</v>
      </c>
      <c r="G339" s="13" t="s">
        <v>1854</v>
      </c>
      <c r="H339" s="12"/>
    </row>
    <row r="340" spans="1:8" s="13" customFormat="1" x14ac:dyDescent="0.35">
      <c r="A340" s="9">
        <v>356</v>
      </c>
      <c r="B340" s="8" t="s">
        <v>1855</v>
      </c>
      <c r="C340" s="8" t="s">
        <v>1856</v>
      </c>
      <c r="D340" s="8" t="s">
        <v>1852</v>
      </c>
      <c r="E340" s="8">
        <v>9700</v>
      </c>
      <c r="F340" s="10" t="s">
        <v>1853</v>
      </c>
      <c r="G340" s="8" t="s">
        <v>1832</v>
      </c>
      <c r="H340" s="12"/>
    </row>
    <row r="341" spans="1:8" s="13" customFormat="1" x14ac:dyDescent="0.35">
      <c r="A341" s="9">
        <v>357</v>
      </c>
      <c r="B341" s="8" t="s">
        <v>1857</v>
      </c>
      <c r="C341" s="8" t="s">
        <v>1858</v>
      </c>
      <c r="D341" s="13" t="s">
        <v>1859</v>
      </c>
      <c r="E341" s="8">
        <v>7058165</v>
      </c>
      <c r="F341" s="10" t="s">
        <v>1860</v>
      </c>
      <c r="G341" s="8" t="s">
        <v>515</v>
      </c>
      <c r="H341" s="12"/>
    </row>
    <row r="342" spans="1:8" s="13" customFormat="1" x14ac:dyDescent="0.35">
      <c r="A342" s="4">
        <v>358</v>
      </c>
      <c r="B342" s="8" t="s">
        <v>1861</v>
      </c>
      <c r="C342" s="8" t="s">
        <v>1862</v>
      </c>
      <c r="D342" s="8" t="s">
        <v>1863</v>
      </c>
      <c r="E342" s="8">
        <v>172313</v>
      </c>
      <c r="F342" s="10" t="s">
        <v>1864</v>
      </c>
      <c r="G342" s="8" t="s">
        <v>959</v>
      </c>
      <c r="H342" s="12"/>
    </row>
    <row r="343" spans="1:8" s="13" customFormat="1" x14ac:dyDescent="0.35">
      <c r="A343" s="4">
        <v>358</v>
      </c>
      <c r="B343" s="8" t="s">
        <v>1865</v>
      </c>
      <c r="C343" s="8" t="s">
        <v>1866</v>
      </c>
      <c r="D343" s="8" t="s">
        <v>1867</v>
      </c>
      <c r="E343" s="8">
        <v>105021</v>
      </c>
      <c r="F343" s="10" t="s">
        <v>1868</v>
      </c>
      <c r="G343" s="8" t="s">
        <v>1489</v>
      </c>
      <c r="H343" s="12"/>
    </row>
    <row r="344" spans="1:8" s="13" customFormat="1" x14ac:dyDescent="0.35">
      <c r="A344" s="4">
        <v>358</v>
      </c>
      <c r="B344" s="8" t="s">
        <v>1869</v>
      </c>
      <c r="C344" s="8" t="s">
        <v>1870</v>
      </c>
      <c r="D344" s="8" t="s">
        <v>1871</v>
      </c>
      <c r="E344" s="8">
        <v>82400</v>
      </c>
      <c r="F344" s="10" t="s">
        <v>1872</v>
      </c>
      <c r="G344" s="8" t="s">
        <v>1507</v>
      </c>
      <c r="H344" s="12"/>
    </row>
    <row r="345" spans="1:8" s="13" customFormat="1" x14ac:dyDescent="0.35">
      <c r="A345" s="4">
        <v>359</v>
      </c>
      <c r="B345" s="8" t="s">
        <v>1873</v>
      </c>
      <c r="C345" s="8" t="s">
        <v>1874</v>
      </c>
      <c r="D345" s="8" t="s">
        <v>1875</v>
      </c>
      <c r="E345" s="8">
        <v>84571</v>
      </c>
      <c r="F345" s="10" t="s">
        <v>1876</v>
      </c>
      <c r="G345" s="8" t="s">
        <v>1877</v>
      </c>
      <c r="H345" s="12"/>
    </row>
    <row r="346" spans="1:8" s="13" customFormat="1" x14ac:dyDescent="0.35">
      <c r="A346" s="9">
        <v>360</v>
      </c>
      <c r="B346" s="8" t="s">
        <v>1878</v>
      </c>
      <c r="C346" s="8" t="s">
        <v>1879</v>
      </c>
      <c r="D346" s="8" t="s">
        <v>1880</v>
      </c>
      <c r="E346" s="8">
        <v>5988</v>
      </c>
      <c r="F346" s="10" t="s">
        <v>1881</v>
      </c>
      <c r="G346" s="8" t="s">
        <v>1129</v>
      </c>
      <c r="H346" s="12"/>
    </row>
    <row r="347" spans="1:8" s="13" customFormat="1" x14ac:dyDescent="0.35">
      <c r="A347" s="4">
        <v>361</v>
      </c>
      <c r="B347" s="8" t="s">
        <v>1882</v>
      </c>
      <c r="C347" s="8" t="s">
        <v>1883</v>
      </c>
      <c r="D347" s="8" t="s">
        <v>1884</v>
      </c>
      <c r="E347" s="8">
        <v>24316</v>
      </c>
      <c r="F347" s="10" t="s">
        <v>1885</v>
      </c>
      <c r="G347" s="8" t="s">
        <v>968</v>
      </c>
      <c r="H347" s="12"/>
    </row>
    <row r="348" spans="1:8" s="13" customFormat="1" x14ac:dyDescent="0.35">
      <c r="A348" s="4">
        <v>362</v>
      </c>
      <c r="B348" s="8" t="s">
        <v>1886</v>
      </c>
      <c r="C348" s="8" t="s">
        <v>1887</v>
      </c>
      <c r="D348" s="8" t="s">
        <v>1888</v>
      </c>
      <c r="E348" s="8">
        <v>9819600</v>
      </c>
      <c r="F348" s="10" t="s">
        <v>1889</v>
      </c>
      <c r="G348" s="8" t="s">
        <v>1890</v>
      </c>
      <c r="H348" s="12"/>
    </row>
    <row r="349" spans="1:8" s="13" customFormat="1" x14ac:dyDescent="0.35">
      <c r="A349" s="4">
        <v>363</v>
      </c>
      <c r="B349" s="8" t="s">
        <v>1891</v>
      </c>
      <c r="C349" s="8" t="s">
        <v>1892</v>
      </c>
      <c r="D349" s="13" t="s">
        <v>1893</v>
      </c>
      <c r="E349" s="8">
        <v>15938965</v>
      </c>
      <c r="F349" s="10" t="s">
        <v>1894</v>
      </c>
      <c r="G349" s="8" t="s">
        <v>501</v>
      </c>
      <c r="H349" s="12"/>
    </row>
    <row r="350" spans="1:8" s="13" customFormat="1" x14ac:dyDescent="0.35">
      <c r="A350" s="4">
        <v>364</v>
      </c>
      <c r="B350" s="8" t="s">
        <v>1895</v>
      </c>
      <c r="C350" s="8" t="s">
        <v>1896</v>
      </c>
      <c r="D350" s="8" t="s">
        <v>1897</v>
      </c>
      <c r="E350" s="8">
        <v>8582</v>
      </c>
      <c r="F350" s="10" t="s">
        <v>1898</v>
      </c>
      <c r="G350" s="8" t="s">
        <v>968</v>
      </c>
      <c r="H350" s="12"/>
    </row>
    <row r="351" spans="1:8" s="13" customFormat="1" x14ac:dyDescent="0.35">
      <c r="A351" s="9">
        <v>365</v>
      </c>
      <c r="B351" s="8" t="s">
        <v>1899</v>
      </c>
      <c r="C351" s="8" t="s">
        <v>1900</v>
      </c>
      <c r="D351" s="8" t="s">
        <v>1901</v>
      </c>
      <c r="E351" s="8">
        <v>5280360</v>
      </c>
      <c r="F351" s="10" t="s">
        <v>1902</v>
      </c>
      <c r="G351" s="8" t="s">
        <v>1903</v>
      </c>
      <c r="H351" s="12"/>
    </row>
    <row r="352" spans="1:8" s="13" customFormat="1" x14ac:dyDescent="0.35">
      <c r="A352" s="4">
        <v>366</v>
      </c>
      <c r="B352" s="8" t="s">
        <v>1904</v>
      </c>
      <c r="C352" s="8" t="s">
        <v>1905</v>
      </c>
      <c r="D352" s="8" t="s">
        <v>1906</v>
      </c>
      <c r="E352" s="8">
        <v>5754</v>
      </c>
      <c r="F352" s="10" t="s">
        <v>1907</v>
      </c>
      <c r="G352" s="11" t="s">
        <v>1908</v>
      </c>
      <c r="H352" s="12"/>
    </row>
    <row r="353" spans="1:8" s="13" customFormat="1" x14ac:dyDescent="0.35">
      <c r="A353" s="9">
        <v>367</v>
      </c>
      <c r="B353" s="8" t="s">
        <v>1909</v>
      </c>
      <c r="C353" s="8" t="s">
        <v>1910</v>
      </c>
      <c r="D353" s="8" t="s">
        <v>1911</v>
      </c>
      <c r="E353" s="8">
        <v>150855</v>
      </c>
      <c r="F353" s="10" t="s">
        <v>1912</v>
      </c>
      <c r="G353" s="8" t="s">
        <v>515</v>
      </c>
      <c r="H353" s="12"/>
    </row>
    <row r="354" spans="1:8" s="13" customFormat="1" x14ac:dyDescent="0.35">
      <c r="A354" s="4">
        <v>367</v>
      </c>
      <c r="B354" s="23" t="s">
        <v>1913</v>
      </c>
      <c r="C354" s="8" t="s">
        <v>1910</v>
      </c>
      <c r="D354" s="8" t="s">
        <v>1911</v>
      </c>
      <c r="E354" s="8">
        <v>150855</v>
      </c>
      <c r="F354" s="10" t="s">
        <v>1912</v>
      </c>
      <c r="G354" s="11" t="s">
        <v>515</v>
      </c>
      <c r="H354" s="12"/>
    </row>
    <row r="355" spans="1:8" s="13" customFormat="1" ht="15.5" x14ac:dyDescent="0.35">
      <c r="A355" s="9">
        <v>368</v>
      </c>
      <c r="B355" s="24" t="s">
        <v>1914</v>
      </c>
      <c r="C355" s="8" t="s">
        <v>1915</v>
      </c>
      <c r="D355" s="8" t="s">
        <v>1916</v>
      </c>
      <c r="E355" s="8">
        <v>7339</v>
      </c>
      <c r="F355" s="10" t="s">
        <v>1917</v>
      </c>
      <c r="G355" s="8" t="s">
        <v>968</v>
      </c>
      <c r="H355" s="12"/>
    </row>
    <row r="356" spans="1:8" s="13" customFormat="1" x14ac:dyDescent="0.35">
      <c r="A356" s="4">
        <v>369</v>
      </c>
      <c r="B356" s="8" t="s">
        <v>1918</v>
      </c>
      <c r="C356" s="8" t="s">
        <v>1919</v>
      </c>
      <c r="D356" s="8" t="s">
        <v>1920</v>
      </c>
      <c r="E356" s="8">
        <v>222528</v>
      </c>
      <c r="F356" s="10" t="s">
        <v>1921</v>
      </c>
      <c r="G356" s="8" t="s">
        <v>1922</v>
      </c>
      <c r="H356" s="12"/>
    </row>
    <row r="357" spans="1:8" s="13" customFormat="1" x14ac:dyDescent="0.35">
      <c r="A357" s="4">
        <v>370</v>
      </c>
      <c r="B357" s="8" t="s">
        <v>1923</v>
      </c>
      <c r="C357" s="8" t="s">
        <v>1924</v>
      </c>
      <c r="D357" s="8" t="s">
        <v>1925</v>
      </c>
      <c r="E357" s="8">
        <v>10133</v>
      </c>
      <c r="F357" s="10" t="s">
        <v>1926</v>
      </c>
      <c r="G357" s="8" t="s">
        <v>1927</v>
      </c>
      <c r="H357" s="12"/>
    </row>
    <row r="358" spans="1:8" s="13" customFormat="1" x14ac:dyDescent="0.35">
      <c r="A358" s="9">
        <v>371</v>
      </c>
      <c r="B358" s="8" t="s">
        <v>1928</v>
      </c>
      <c r="C358" s="8" t="s">
        <v>1929</v>
      </c>
      <c r="D358" s="13" t="s">
        <v>1930</v>
      </c>
      <c r="E358" s="8">
        <v>6031</v>
      </c>
      <c r="F358" s="10" t="s">
        <v>1931</v>
      </c>
      <c r="G358" s="8" t="s">
        <v>515</v>
      </c>
      <c r="H358" s="12"/>
    </row>
    <row r="359" spans="1:8" s="13" customFormat="1" x14ac:dyDescent="0.35">
      <c r="A359" s="4">
        <v>372</v>
      </c>
      <c r="B359" s="13" t="s">
        <v>1932</v>
      </c>
      <c r="C359" s="13" t="s">
        <v>1933</v>
      </c>
      <c r="D359" s="13" t="s">
        <v>1934</v>
      </c>
      <c r="E359" s="13">
        <v>119473</v>
      </c>
      <c r="F359" s="15" t="s">
        <v>1935</v>
      </c>
      <c r="G359" s="13" t="s">
        <v>1936</v>
      </c>
      <c r="H359" s="12"/>
    </row>
    <row r="360" spans="1:8" s="13" customFormat="1" x14ac:dyDescent="0.35">
      <c r="A360" s="9">
        <v>373</v>
      </c>
      <c r="B360" s="8" t="s">
        <v>1937</v>
      </c>
      <c r="C360" s="8" t="s">
        <v>1938</v>
      </c>
      <c r="D360" s="8" t="s">
        <v>1939</v>
      </c>
      <c r="E360" s="8">
        <v>221493</v>
      </c>
      <c r="F360" s="10" t="s">
        <v>1940</v>
      </c>
      <c r="G360" s="8" t="s">
        <v>1922</v>
      </c>
      <c r="H360" s="12"/>
    </row>
    <row r="361" spans="1:8" s="13" customFormat="1" x14ac:dyDescent="0.35">
      <c r="A361" s="9">
        <v>374</v>
      </c>
      <c r="B361" s="8" t="s">
        <v>1941</v>
      </c>
      <c r="C361" s="8" t="s">
        <v>1942</v>
      </c>
      <c r="D361" s="8" t="s">
        <v>1943</v>
      </c>
      <c r="E361" s="8">
        <v>92729</v>
      </c>
      <c r="F361" s="10" t="s">
        <v>1944</v>
      </c>
      <c r="G361" s="11" t="s">
        <v>1945</v>
      </c>
      <c r="H361" s="12"/>
    </row>
    <row r="362" spans="1:8" s="13" customFormat="1" x14ac:dyDescent="0.35">
      <c r="A362" s="4">
        <v>375</v>
      </c>
      <c r="B362" s="8" t="s">
        <v>1946</v>
      </c>
      <c r="C362" s="8" t="s">
        <v>1947</v>
      </c>
      <c r="D362" s="13" t="s">
        <v>1948</v>
      </c>
      <c r="E362" s="8">
        <v>6022</v>
      </c>
      <c r="F362" s="10" t="s">
        <v>1949</v>
      </c>
      <c r="G362" s="8" t="s">
        <v>968</v>
      </c>
      <c r="H362" s="12"/>
    </row>
    <row r="363" spans="1:8" s="13" customFormat="1" x14ac:dyDescent="0.35">
      <c r="A363" s="4">
        <v>376</v>
      </c>
      <c r="B363" s="8" t="s">
        <v>1950</v>
      </c>
      <c r="C363" s="8" t="s">
        <v>1951</v>
      </c>
      <c r="D363" s="8" t="s">
        <v>1952</v>
      </c>
      <c r="E363" s="8">
        <v>14985</v>
      </c>
      <c r="F363" s="10" t="s">
        <v>1953</v>
      </c>
      <c r="G363" s="11" t="s">
        <v>473</v>
      </c>
      <c r="H363" s="12"/>
    </row>
    <row r="364" spans="1:8" s="13" customFormat="1" x14ac:dyDescent="0.35">
      <c r="A364" s="9">
        <v>377</v>
      </c>
      <c r="B364" s="8" t="s">
        <v>1954</v>
      </c>
      <c r="C364" s="8" t="s">
        <v>1955</v>
      </c>
      <c r="D364" s="13" t="s">
        <v>1956</v>
      </c>
      <c r="E364" s="8">
        <v>8977</v>
      </c>
      <c r="F364" s="10" t="s">
        <v>1957</v>
      </c>
      <c r="G364" s="8" t="s">
        <v>968</v>
      </c>
      <c r="H364" s="12"/>
    </row>
    <row r="365" spans="1:8" s="13" customFormat="1" x14ac:dyDescent="0.35">
      <c r="A365" s="4">
        <v>378</v>
      </c>
      <c r="B365" s="8" t="s">
        <v>1958</v>
      </c>
      <c r="C365" s="8" t="s">
        <v>1959</v>
      </c>
      <c r="D365" s="8" t="s">
        <v>1960</v>
      </c>
      <c r="E365" s="8">
        <v>22833540</v>
      </c>
      <c r="F365" s="10" t="s">
        <v>1961</v>
      </c>
      <c r="G365" s="8" t="s">
        <v>1927</v>
      </c>
      <c r="H365" s="12"/>
    </row>
    <row r="366" spans="1:8" s="13" customFormat="1" x14ac:dyDescent="0.35">
      <c r="A366" s="4">
        <v>379</v>
      </c>
      <c r="B366" s="8" t="s">
        <v>1962</v>
      </c>
      <c r="C366" s="8" t="s">
        <v>1963</v>
      </c>
      <c r="D366" s="13" t="s">
        <v>1964</v>
      </c>
      <c r="E366" s="8">
        <v>195</v>
      </c>
      <c r="F366" s="10" t="s">
        <v>1965</v>
      </c>
      <c r="G366" s="8" t="s">
        <v>968</v>
      </c>
      <c r="H366" s="12"/>
    </row>
    <row r="367" spans="1:8" s="13" customFormat="1" x14ac:dyDescent="0.35">
      <c r="A367" s="4">
        <v>380</v>
      </c>
      <c r="B367" s="8" t="s">
        <v>1966</v>
      </c>
      <c r="C367" s="8" t="s">
        <v>1967</v>
      </c>
      <c r="D367" s="8" t="s">
        <v>1968</v>
      </c>
      <c r="E367" s="8">
        <v>23617285</v>
      </c>
      <c r="F367" s="10" t="s">
        <v>1969</v>
      </c>
      <c r="G367" s="8" t="s">
        <v>1927</v>
      </c>
      <c r="H367" s="12"/>
    </row>
    <row r="368" spans="1:8" s="13" customFormat="1" x14ac:dyDescent="0.35">
      <c r="A368" s="4">
        <v>381</v>
      </c>
      <c r="B368" s="25" t="s">
        <v>1970</v>
      </c>
      <c r="C368" s="8" t="s">
        <v>1971</v>
      </c>
      <c r="D368" s="8" t="s">
        <v>1972</v>
      </c>
      <c r="E368" s="8">
        <v>65076</v>
      </c>
      <c r="F368" s="10" t="s">
        <v>1973</v>
      </c>
      <c r="G368" s="25" t="s">
        <v>1974</v>
      </c>
      <c r="H368" s="12"/>
    </row>
    <row r="369" spans="1:8" s="13" customFormat="1" x14ac:dyDescent="0.35">
      <c r="A369" s="13">
        <v>382</v>
      </c>
      <c r="B369" s="13" t="s">
        <v>1975</v>
      </c>
      <c r="C369" s="13" t="s">
        <v>1976</v>
      </c>
      <c r="D369" s="25" t="s">
        <v>1977</v>
      </c>
      <c r="E369" s="13">
        <v>65091</v>
      </c>
      <c r="F369" s="13" t="s">
        <v>1978</v>
      </c>
      <c r="G369" s="8" t="s">
        <v>487</v>
      </c>
      <c r="H369" s="12"/>
    </row>
    <row r="370" spans="1:8" s="13" customFormat="1" x14ac:dyDescent="0.35">
      <c r="A370" s="4">
        <v>383</v>
      </c>
      <c r="B370" s="8" t="s">
        <v>1979</v>
      </c>
      <c r="C370" s="8" t="s">
        <v>1980</v>
      </c>
      <c r="D370" s="8" t="s">
        <v>1981</v>
      </c>
      <c r="E370" s="8">
        <v>65070</v>
      </c>
      <c r="F370" s="10" t="s">
        <v>1982</v>
      </c>
      <c r="G370" s="8" t="s">
        <v>1832</v>
      </c>
      <c r="H370" s="12"/>
    </row>
    <row r="371" spans="1:8" s="13" customFormat="1" x14ac:dyDescent="0.35">
      <c r="A371" s="13">
        <v>384</v>
      </c>
      <c r="B371" s="13" t="s">
        <v>1983</v>
      </c>
      <c r="C371" s="13" t="s">
        <v>1984</v>
      </c>
      <c r="D371" s="21" t="s">
        <v>1985</v>
      </c>
      <c r="E371" s="13">
        <v>64968</v>
      </c>
      <c r="F371" s="13" t="s">
        <v>1986</v>
      </c>
      <c r="G371" s="8" t="s">
        <v>487</v>
      </c>
      <c r="H371" s="12"/>
    </row>
    <row r="372" spans="1:8" s="13" customFormat="1" x14ac:dyDescent="0.35">
      <c r="A372" s="4">
        <v>385</v>
      </c>
      <c r="B372" s="8" t="s">
        <v>1987</v>
      </c>
      <c r="C372" s="8" t="s">
        <v>1988</v>
      </c>
      <c r="D372" s="8" t="s">
        <v>1989</v>
      </c>
      <c r="E372" s="8">
        <v>6176</v>
      </c>
      <c r="F372" s="10" t="s">
        <v>1990</v>
      </c>
      <c r="G372" s="8" t="s">
        <v>487</v>
      </c>
      <c r="H372" s="12"/>
    </row>
    <row r="373" spans="1:8" s="13" customFormat="1" x14ac:dyDescent="0.35">
      <c r="A373" s="4">
        <v>386</v>
      </c>
      <c r="B373" s="8" t="s">
        <v>1991</v>
      </c>
      <c r="C373" s="8" t="s">
        <v>1992</v>
      </c>
      <c r="D373" s="13" t="s">
        <v>1993</v>
      </c>
      <c r="E373" s="8">
        <v>5957</v>
      </c>
      <c r="F373" s="10" t="s">
        <v>1994</v>
      </c>
      <c r="G373" s="8" t="s">
        <v>501</v>
      </c>
      <c r="H373" s="12"/>
    </row>
    <row r="374" spans="1:8" s="13" customFormat="1" x14ac:dyDescent="0.35">
      <c r="A374" s="9">
        <v>387</v>
      </c>
      <c r="B374" s="9" t="s">
        <v>1995</v>
      </c>
      <c r="C374" s="8" t="s">
        <v>1996</v>
      </c>
      <c r="D374" s="8" t="s">
        <v>1997</v>
      </c>
      <c r="E374" s="8">
        <v>10214</v>
      </c>
      <c r="F374" s="10" t="s">
        <v>1998</v>
      </c>
      <c r="G374" s="8" t="s">
        <v>1999</v>
      </c>
      <c r="H374" s="12"/>
    </row>
    <row r="375" spans="1:8" s="13" customFormat="1" x14ac:dyDescent="0.35">
      <c r="A375" s="9">
        <v>388</v>
      </c>
      <c r="B375" s="8" t="s">
        <v>2000</v>
      </c>
      <c r="C375" s="8" t="s">
        <v>2</v>
      </c>
      <c r="D375" s="8" t="s">
        <v>2</v>
      </c>
      <c r="E375" s="8">
        <v>101657566</v>
      </c>
      <c r="F375" s="10" t="s">
        <v>2001</v>
      </c>
      <c r="G375" s="13" t="s">
        <v>1922</v>
      </c>
      <c r="H375" s="12"/>
    </row>
    <row r="376" spans="1:8" s="13" customFormat="1" x14ac:dyDescent="0.35">
      <c r="A376" s="9">
        <v>388</v>
      </c>
      <c r="B376" s="8" t="s">
        <v>2002</v>
      </c>
      <c r="C376" s="8" t="s">
        <v>2</v>
      </c>
      <c r="D376" s="13" t="s">
        <v>2003</v>
      </c>
      <c r="E376" s="8">
        <v>168408</v>
      </c>
      <c r="F376" s="10" t="s">
        <v>2004</v>
      </c>
      <c r="G376" s="13" t="s">
        <v>1922</v>
      </c>
      <c r="H376" s="12"/>
    </row>
    <row r="377" spans="1:8" s="13" customFormat="1" x14ac:dyDescent="0.35">
      <c r="A377" s="9">
        <v>389</v>
      </c>
      <c r="B377" s="13" t="s">
        <v>2005</v>
      </c>
      <c r="C377" s="13" t="s">
        <v>2006</v>
      </c>
      <c r="D377" s="13" t="s">
        <v>2007</v>
      </c>
      <c r="E377" s="13">
        <v>6675</v>
      </c>
      <c r="F377" s="15" t="s">
        <v>2008</v>
      </c>
      <c r="G377" s="13" t="s">
        <v>2009</v>
      </c>
      <c r="H377" s="12"/>
    </row>
    <row r="378" spans="1:8" s="13" customFormat="1" x14ac:dyDescent="0.35">
      <c r="A378" s="4">
        <v>390</v>
      </c>
      <c r="B378" s="8" t="s">
        <v>2010</v>
      </c>
      <c r="C378" s="8" t="s">
        <v>2011</v>
      </c>
      <c r="D378" s="13" t="s">
        <v>2012</v>
      </c>
      <c r="E378" s="8">
        <v>6830</v>
      </c>
      <c r="F378" s="10" t="s">
        <v>2013</v>
      </c>
      <c r="G378" s="8" t="s">
        <v>968</v>
      </c>
      <c r="H378" s="12"/>
    </row>
    <row r="379" spans="1:8" s="13" customFormat="1" x14ac:dyDescent="0.35">
      <c r="A379" s="9">
        <v>391</v>
      </c>
      <c r="B379" s="9" t="s">
        <v>2014</v>
      </c>
      <c r="C379" s="8" t="s">
        <v>2015</v>
      </c>
      <c r="D379" s="8" t="s">
        <v>2016</v>
      </c>
      <c r="E379" s="8">
        <v>53477679</v>
      </c>
      <c r="F379" s="10" t="s">
        <v>2017</v>
      </c>
      <c r="G379" s="13" t="s">
        <v>2018</v>
      </c>
      <c r="H379" s="12"/>
    </row>
    <row r="380" spans="1:8" s="13" customFormat="1" ht="12.75" customHeight="1" x14ac:dyDescent="0.35">
      <c r="A380" s="9">
        <v>392</v>
      </c>
      <c r="B380" s="8" t="s">
        <v>2019</v>
      </c>
      <c r="C380" s="8" t="s">
        <v>2020</v>
      </c>
      <c r="D380" s="8" t="s">
        <v>2021</v>
      </c>
      <c r="E380" s="8">
        <v>445675</v>
      </c>
      <c r="F380" s="10" t="s">
        <v>2022</v>
      </c>
      <c r="G380" s="13" t="s">
        <v>2023</v>
      </c>
      <c r="H380" s="12"/>
    </row>
    <row r="381" spans="1:8" s="13" customFormat="1" x14ac:dyDescent="0.35">
      <c r="A381" s="9">
        <v>393</v>
      </c>
      <c r="B381" s="8" t="s">
        <v>2024</v>
      </c>
      <c r="C381" s="8" t="s">
        <v>2025</v>
      </c>
      <c r="D381" s="8" t="s">
        <v>2026</v>
      </c>
      <c r="E381" s="8">
        <v>975</v>
      </c>
      <c r="F381" s="10" t="s">
        <v>2027</v>
      </c>
      <c r="G381" s="8" t="s">
        <v>1109</v>
      </c>
      <c r="H381" s="12"/>
    </row>
    <row r="382" spans="1:8" x14ac:dyDescent="0.35">
      <c r="A382" s="9">
        <v>394</v>
      </c>
      <c r="B382" s="8" t="s">
        <v>2028</v>
      </c>
      <c r="C382" s="8" t="s">
        <v>2029</v>
      </c>
      <c r="D382" s="8" t="s">
        <v>2030</v>
      </c>
      <c r="E382" s="8">
        <v>5886</v>
      </c>
      <c r="F382" s="10" t="s">
        <v>2031</v>
      </c>
      <c r="G382" s="11" t="s">
        <v>1052</v>
      </c>
      <c r="H382" s="12"/>
    </row>
    <row r="383" spans="1:8" hidden="1" x14ac:dyDescent="0.35">
      <c r="A383" s="9"/>
      <c r="B383" s="8" t="s">
        <v>2032</v>
      </c>
      <c r="C383" s="8" t="s">
        <v>2033</v>
      </c>
      <c r="D383" s="8" t="s">
        <v>2034</v>
      </c>
      <c r="E383" s="8">
        <v>49</v>
      </c>
      <c r="F383" s="10" t="s">
        <v>2035</v>
      </c>
      <c r="G383" s="8" t="s">
        <v>1202</v>
      </c>
      <c r="H383" s="12"/>
    </row>
    <row r="384" spans="1:8" hidden="1" x14ac:dyDescent="0.35">
      <c r="A384" s="9"/>
      <c r="B384" s="8" t="s">
        <v>2036</v>
      </c>
      <c r="C384" s="8" t="s">
        <v>2037</v>
      </c>
      <c r="D384" s="8" t="s">
        <v>2038</v>
      </c>
      <c r="E384" s="8">
        <v>89</v>
      </c>
      <c r="F384" s="10" t="s">
        <v>2039</v>
      </c>
      <c r="G384" s="8" t="s">
        <v>880</v>
      </c>
      <c r="H384" s="12"/>
    </row>
    <row r="385" spans="1:8" hidden="1" x14ac:dyDescent="0.35">
      <c r="A385" s="9"/>
      <c r="B385" s="8" t="s">
        <v>2040</v>
      </c>
      <c r="C385" s="8" t="s">
        <v>2041</v>
      </c>
      <c r="D385" s="8" t="s">
        <v>2042</v>
      </c>
      <c r="E385" s="8">
        <v>65124</v>
      </c>
      <c r="F385" s="10" t="s">
        <v>2043</v>
      </c>
      <c r="G385" s="8" t="s">
        <v>1109</v>
      </c>
      <c r="H385" s="12"/>
    </row>
    <row r="386" spans="1:8" hidden="1" x14ac:dyDescent="0.35">
      <c r="A386" s="9"/>
      <c r="B386" s="13" t="s">
        <v>2044</v>
      </c>
      <c r="C386" s="8" t="s">
        <v>2045</v>
      </c>
      <c r="D386" s="8" t="s">
        <v>2046</v>
      </c>
      <c r="E386" s="8">
        <v>439270</v>
      </c>
      <c r="F386" s="10" t="s">
        <v>2047</v>
      </c>
      <c r="G386" s="16" t="s">
        <v>631</v>
      </c>
      <c r="H386" s="12"/>
    </row>
    <row r="387" spans="1:8" hidden="1" x14ac:dyDescent="0.35">
      <c r="A387" s="9"/>
      <c r="B387" s="8" t="s">
        <v>2048</v>
      </c>
      <c r="C387" s="8" t="s">
        <v>2049</v>
      </c>
      <c r="D387" s="13" t="s">
        <v>2050</v>
      </c>
      <c r="E387" s="8">
        <v>119</v>
      </c>
      <c r="F387" s="10" t="s">
        <v>2051</v>
      </c>
      <c r="G387" s="8" t="s">
        <v>2052</v>
      </c>
      <c r="H387" s="12"/>
    </row>
    <row r="388" spans="1:8" hidden="1" x14ac:dyDescent="0.35">
      <c r="A388" s="4"/>
      <c r="B388" s="8" t="s">
        <v>2053</v>
      </c>
      <c r="C388" s="8" t="s">
        <v>2054</v>
      </c>
      <c r="D388" s="8" t="s">
        <v>2055</v>
      </c>
      <c r="E388" s="8">
        <v>144</v>
      </c>
      <c r="F388" s="10"/>
      <c r="G388" s="8" t="s">
        <v>880</v>
      </c>
      <c r="H388" s="12"/>
    </row>
    <row r="389" spans="1:8" hidden="1" x14ac:dyDescent="0.35">
      <c r="A389" s="9"/>
      <c r="B389" s="8" t="s">
        <v>2056</v>
      </c>
      <c r="C389" s="8" t="s">
        <v>2057</v>
      </c>
      <c r="D389" s="8" t="s">
        <v>2058</v>
      </c>
      <c r="E389" s="8">
        <v>12647</v>
      </c>
      <c r="F389" s="10" t="s">
        <v>2059</v>
      </c>
      <c r="G389" s="8" t="s">
        <v>2060</v>
      </c>
      <c r="H389" s="12"/>
    </row>
    <row r="390" spans="1:8" hidden="1" x14ac:dyDescent="0.35">
      <c r="A390" s="4"/>
      <c r="B390" s="13" t="s">
        <v>2061</v>
      </c>
      <c r="C390" s="13" t="s">
        <v>2062</v>
      </c>
      <c r="D390" s="13" t="s">
        <v>2063</v>
      </c>
      <c r="E390" s="13">
        <v>5612</v>
      </c>
      <c r="F390" s="15" t="s">
        <v>2064</v>
      </c>
      <c r="G390" s="8" t="s">
        <v>1795</v>
      </c>
      <c r="H390" s="12"/>
    </row>
    <row r="391" spans="1:8" hidden="1" x14ac:dyDescent="0.35">
      <c r="A391" s="4"/>
      <c r="B391" s="13" t="s">
        <v>2065</v>
      </c>
      <c r="C391" s="13" t="s">
        <v>2066</v>
      </c>
      <c r="D391" s="13" t="s">
        <v>2067</v>
      </c>
      <c r="E391" s="13">
        <v>1198</v>
      </c>
      <c r="F391" s="15" t="s">
        <v>2068</v>
      </c>
      <c r="G391" s="11" t="s">
        <v>1158</v>
      </c>
      <c r="H391" s="12"/>
    </row>
    <row r="392" spans="1:8" hidden="1" x14ac:dyDescent="0.35">
      <c r="A392" s="9"/>
      <c r="B392" s="21" t="s">
        <v>2069</v>
      </c>
      <c r="C392" s="8" t="s">
        <v>2</v>
      </c>
      <c r="D392" s="8" t="s">
        <v>2</v>
      </c>
      <c r="E392" s="8">
        <v>75024</v>
      </c>
      <c r="F392" s="10" t="s">
        <v>2070</v>
      </c>
      <c r="G392" s="8" t="s">
        <v>815</v>
      </c>
      <c r="H392" s="12"/>
    </row>
    <row r="393" spans="1:8" hidden="1" x14ac:dyDescent="0.35">
      <c r="A393" s="9"/>
      <c r="B393" s="8" t="s">
        <v>2071</v>
      </c>
      <c r="C393" s="8" t="s">
        <v>2072</v>
      </c>
      <c r="D393" s="8" t="s">
        <v>2073</v>
      </c>
      <c r="E393" s="8">
        <v>11915</v>
      </c>
      <c r="F393" s="10" t="s">
        <v>1369</v>
      </c>
      <c r="G393" s="11" t="s">
        <v>1370</v>
      </c>
      <c r="H393" s="12"/>
    </row>
    <row r="394" spans="1:8" x14ac:dyDescent="0.35">
      <c r="B394" s="13"/>
      <c r="C394" s="13"/>
      <c r="D394" s="13"/>
      <c r="E394" s="13"/>
      <c r="F394" s="15"/>
      <c r="G394" s="13"/>
    </row>
    <row r="395" spans="1:8" x14ac:dyDescent="0.35">
      <c r="B395" s="13"/>
      <c r="C395" s="13"/>
      <c r="D395" s="13"/>
      <c r="E395" s="13"/>
      <c r="F395" s="15"/>
      <c r="G395" s="13"/>
    </row>
    <row r="396" spans="1:8" x14ac:dyDescent="0.35">
      <c r="B396" s="13"/>
      <c r="C396" s="13"/>
      <c r="D396" s="13"/>
      <c r="E396" s="13"/>
      <c r="F396" s="15"/>
      <c r="G396" s="13"/>
    </row>
    <row r="397" spans="1:8" x14ac:dyDescent="0.35">
      <c r="B397" s="13"/>
      <c r="C397" s="13"/>
      <c r="D397" s="13"/>
      <c r="E397" s="13"/>
      <c r="F397" s="15"/>
      <c r="G397" s="13"/>
    </row>
    <row r="398" spans="1:8" x14ac:dyDescent="0.35">
      <c r="B398" s="13"/>
      <c r="C398" s="13"/>
      <c r="D398" s="13"/>
      <c r="E398" s="13"/>
      <c r="F398" s="15"/>
      <c r="G398" s="13"/>
    </row>
    <row r="399" spans="1:8" x14ac:dyDescent="0.35">
      <c r="B399" s="13"/>
      <c r="C399" s="13"/>
      <c r="D399" s="13"/>
      <c r="E399" s="13"/>
      <c r="F399" s="15"/>
      <c r="G399" s="13"/>
    </row>
    <row r="400" spans="1:8" x14ac:dyDescent="0.35">
      <c r="B400" s="13"/>
      <c r="C400" s="13"/>
      <c r="D400" s="13"/>
      <c r="E400" s="13"/>
      <c r="F400" s="15"/>
      <c r="G400" s="13"/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6"/>
  <sheetViews>
    <sheetView workbookViewId="0"/>
  </sheetViews>
  <sheetFormatPr defaultColWidth="9.1796875" defaultRowHeight="14.5" x14ac:dyDescent="0.35"/>
  <cols>
    <col min="1" max="1" width="6" style="1" bestFit="1" customWidth="1"/>
    <col min="2" max="2" width="47.81640625" style="3" bestFit="1" customWidth="1"/>
    <col min="3" max="3" width="17.26953125" style="3" customWidth="1"/>
    <col min="4" max="118" width="12.7265625" style="3" customWidth="1"/>
    <col min="119" max="16384" width="9.1796875" style="3"/>
  </cols>
  <sheetData>
    <row r="1" spans="1:118" s="28" customFormat="1" x14ac:dyDescent="0.35">
      <c r="A1" s="29" t="s">
        <v>400</v>
      </c>
      <c r="B1" s="28" t="s">
        <v>401</v>
      </c>
      <c r="C1" s="28" t="s">
        <v>398</v>
      </c>
      <c r="D1" s="28" t="s">
        <v>2074</v>
      </c>
      <c r="E1" s="28" t="s">
        <v>2086</v>
      </c>
      <c r="F1" s="28">
        <v>1</v>
      </c>
      <c r="G1" s="28">
        <v>2</v>
      </c>
      <c r="H1" s="28">
        <v>3</v>
      </c>
      <c r="I1" s="28">
        <v>4</v>
      </c>
      <c r="J1" s="28">
        <v>5</v>
      </c>
      <c r="K1" s="28">
        <v>6</v>
      </c>
      <c r="L1" s="28">
        <v>7</v>
      </c>
      <c r="M1" s="28">
        <v>8</v>
      </c>
      <c r="N1" s="28">
        <v>9</v>
      </c>
      <c r="O1" s="28">
        <v>10</v>
      </c>
      <c r="P1" s="28" t="s">
        <v>2075</v>
      </c>
      <c r="Q1" s="28" t="s">
        <v>2087</v>
      </c>
      <c r="R1" s="28">
        <v>11</v>
      </c>
      <c r="S1" s="28">
        <v>12</v>
      </c>
      <c r="T1" s="28">
        <v>13</v>
      </c>
      <c r="U1" s="28">
        <v>14</v>
      </c>
      <c r="V1" s="28">
        <v>15</v>
      </c>
      <c r="W1" s="28">
        <v>16</v>
      </c>
      <c r="X1" s="28">
        <v>17</v>
      </c>
      <c r="Y1" s="28">
        <v>18</v>
      </c>
      <c r="Z1" s="28">
        <v>19</v>
      </c>
      <c r="AA1" s="28">
        <v>20</v>
      </c>
      <c r="AB1" s="28" t="s">
        <v>2076</v>
      </c>
      <c r="AC1" s="28" t="s">
        <v>2088</v>
      </c>
      <c r="AD1" s="28">
        <v>21</v>
      </c>
      <c r="AE1" s="28">
        <v>22</v>
      </c>
      <c r="AF1" s="28">
        <v>23</v>
      </c>
      <c r="AG1" s="28">
        <v>24</v>
      </c>
      <c r="AH1" s="28">
        <v>25</v>
      </c>
      <c r="AI1" s="28">
        <v>26</v>
      </c>
      <c r="AJ1" s="28">
        <v>27</v>
      </c>
      <c r="AK1" s="28">
        <v>28</v>
      </c>
      <c r="AL1" s="28">
        <v>29</v>
      </c>
      <c r="AM1" s="28">
        <v>30</v>
      </c>
      <c r="AN1" s="28" t="s">
        <v>2077</v>
      </c>
      <c r="AO1" s="28" t="s">
        <v>2089</v>
      </c>
      <c r="AP1" s="28" t="s">
        <v>2078</v>
      </c>
      <c r="AQ1" s="28" t="s">
        <v>2090</v>
      </c>
      <c r="AR1" s="28">
        <v>31</v>
      </c>
      <c r="AS1" s="28">
        <v>32</v>
      </c>
      <c r="AT1" s="28">
        <v>33</v>
      </c>
      <c r="AU1" s="28">
        <v>34</v>
      </c>
      <c r="AV1" s="28">
        <v>35</v>
      </c>
      <c r="AW1" s="28">
        <v>36</v>
      </c>
      <c r="AX1" s="28">
        <v>37</v>
      </c>
      <c r="AY1" s="28">
        <v>38</v>
      </c>
      <c r="AZ1" s="28">
        <v>39</v>
      </c>
      <c r="BA1" s="28">
        <v>40</v>
      </c>
      <c r="BB1" s="28" t="s">
        <v>2079</v>
      </c>
      <c r="BC1" s="28" t="s">
        <v>2091</v>
      </c>
      <c r="BD1" s="28">
        <v>41</v>
      </c>
      <c r="BE1" s="28">
        <v>42</v>
      </c>
      <c r="BF1" s="28">
        <v>43</v>
      </c>
      <c r="BG1" s="28">
        <v>44</v>
      </c>
      <c r="BH1" s="28">
        <v>45</v>
      </c>
      <c r="BI1" s="28">
        <v>46</v>
      </c>
      <c r="BJ1" s="28">
        <v>47</v>
      </c>
      <c r="BK1" s="28">
        <v>48</v>
      </c>
      <c r="BL1" s="28">
        <v>49</v>
      </c>
      <c r="BM1" s="28">
        <v>50</v>
      </c>
      <c r="BN1" s="28" t="s">
        <v>2080</v>
      </c>
      <c r="BO1" s="28" t="s">
        <v>2092</v>
      </c>
      <c r="BP1" s="28">
        <v>51</v>
      </c>
      <c r="BQ1" s="28">
        <v>52</v>
      </c>
      <c r="BR1" s="28">
        <v>53</v>
      </c>
      <c r="BS1" s="28">
        <v>54</v>
      </c>
      <c r="BT1" s="28">
        <v>55</v>
      </c>
      <c r="BU1" s="28">
        <v>56</v>
      </c>
      <c r="BV1" s="28">
        <v>57</v>
      </c>
      <c r="BW1" s="28">
        <v>58</v>
      </c>
      <c r="BX1" s="28">
        <v>59</v>
      </c>
      <c r="BY1" s="28">
        <v>60</v>
      </c>
      <c r="BZ1" s="28" t="s">
        <v>2098</v>
      </c>
      <c r="CA1" s="28" t="s">
        <v>2081</v>
      </c>
      <c r="CB1" s="28" t="s">
        <v>2093</v>
      </c>
      <c r="CC1" s="28" t="s">
        <v>2082</v>
      </c>
      <c r="CD1" s="28" t="s">
        <v>2094</v>
      </c>
      <c r="CE1" s="28">
        <v>61</v>
      </c>
      <c r="CF1" s="28">
        <v>62</v>
      </c>
      <c r="CG1" s="28">
        <v>63</v>
      </c>
      <c r="CH1" s="28">
        <v>64</v>
      </c>
      <c r="CI1" s="28">
        <v>65</v>
      </c>
      <c r="CJ1" s="28">
        <v>66</v>
      </c>
      <c r="CK1" s="28">
        <v>67</v>
      </c>
      <c r="CL1" s="28">
        <v>68</v>
      </c>
      <c r="CM1" s="28">
        <v>69</v>
      </c>
      <c r="CN1" s="28">
        <v>70</v>
      </c>
      <c r="CO1" s="28" t="s">
        <v>2083</v>
      </c>
      <c r="CP1" s="28" t="s">
        <v>2095</v>
      </c>
      <c r="CQ1" s="28">
        <v>71</v>
      </c>
      <c r="CR1" s="28">
        <v>72</v>
      </c>
      <c r="CS1" s="28">
        <v>73</v>
      </c>
      <c r="CT1" s="28">
        <v>74</v>
      </c>
      <c r="CU1" s="28">
        <v>75</v>
      </c>
      <c r="CV1" s="28">
        <v>76</v>
      </c>
      <c r="CW1" s="28">
        <v>77</v>
      </c>
      <c r="CX1" s="28">
        <v>78</v>
      </c>
      <c r="CY1" s="28">
        <v>79</v>
      </c>
      <c r="CZ1" s="28">
        <v>80</v>
      </c>
      <c r="DA1" s="28" t="s">
        <v>2084</v>
      </c>
      <c r="DB1" s="28" t="s">
        <v>2096</v>
      </c>
      <c r="DC1" s="28">
        <v>81</v>
      </c>
      <c r="DD1" s="28">
        <v>82</v>
      </c>
      <c r="DE1" s="28">
        <v>83</v>
      </c>
      <c r="DF1" s="28">
        <v>84</v>
      </c>
      <c r="DG1" s="28">
        <v>85</v>
      </c>
      <c r="DH1" s="28">
        <v>86</v>
      </c>
      <c r="DI1" s="28">
        <v>87</v>
      </c>
      <c r="DJ1" s="28">
        <v>88</v>
      </c>
      <c r="DK1" s="28" t="s">
        <v>2099</v>
      </c>
      <c r="DL1" s="28" t="s">
        <v>0</v>
      </c>
      <c r="DM1" s="28" t="s">
        <v>2085</v>
      </c>
      <c r="DN1" s="28" t="s">
        <v>2097</v>
      </c>
    </row>
    <row r="2" spans="1:118" x14ac:dyDescent="0.35">
      <c r="A2" s="1">
        <v>1</v>
      </c>
      <c r="B2" s="36" t="s">
        <v>1</v>
      </c>
      <c r="C2" s="3" t="s">
        <v>399</v>
      </c>
      <c r="D2" s="3" t="s">
        <v>2</v>
      </c>
      <c r="E2" s="3" t="s">
        <v>2</v>
      </c>
      <c r="F2" s="3" t="s">
        <v>2</v>
      </c>
      <c r="G2" s="3" t="s">
        <v>2</v>
      </c>
      <c r="H2" s="3" t="s">
        <v>2</v>
      </c>
      <c r="I2" s="3" t="s">
        <v>2</v>
      </c>
      <c r="J2" s="3" t="s">
        <v>2</v>
      </c>
      <c r="K2" s="3" t="s">
        <v>2</v>
      </c>
      <c r="L2" s="3" t="s">
        <v>2</v>
      </c>
      <c r="M2" s="3" t="s">
        <v>2</v>
      </c>
      <c r="N2" s="3" t="s">
        <v>2</v>
      </c>
      <c r="O2" s="3" t="s">
        <v>2</v>
      </c>
      <c r="P2" s="3" t="s">
        <v>2</v>
      </c>
      <c r="Q2" s="3" t="s">
        <v>2</v>
      </c>
      <c r="R2" s="3" t="s">
        <v>2</v>
      </c>
      <c r="S2" s="3" t="s">
        <v>2</v>
      </c>
      <c r="T2" s="3" t="s">
        <v>2</v>
      </c>
      <c r="U2" s="3" t="s">
        <v>2</v>
      </c>
      <c r="V2" s="3" t="s">
        <v>2</v>
      </c>
      <c r="W2" s="3" t="s">
        <v>2</v>
      </c>
      <c r="X2" s="3" t="s">
        <v>2</v>
      </c>
      <c r="Y2" s="3" t="s">
        <v>2</v>
      </c>
      <c r="Z2" s="3" t="s">
        <v>2</v>
      </c>
      <c r="AA2" s="3" t="s">
        <v>2</v>
      </c>
      <c r="AB2" s="3" t="s">
        <v>2</v>
      </c>
      <c r="AC2" s="3" t="s">
        <v>2</v>
      </c>
      <c r="AD2" s="3" t="s">
        <v>2</v>
      </c>
      <c r="AE2" s="3" t="s">
        <v>2</v>
      </c>
      <c r="AF2" s="3" t="s">
        <v>2</v>
      </c>
      <c r="AG2" s="3" t="s">
        <v>2</v>
      </c>
      <c r="AH2" s="3" t="s">
        <v>2</v>
      </c>
      <c r="AI2" s="3" t="s">
        <v>2</v>
      </c>
      <c r="AJ2" s="3" t="s">
        <v>2</v>
      </c>
      <c r="AK2" s="3" t="s">
        <v>2</v>
      </c>
      <c r="AL2" s="3" t="s">
        <v>2</v>
      </c>
      <c r="AM2" s="3" t="s">
        <v>2</v>
      </c>
      <c r="AN2" s="3" t="s">
        <v>2</v>
      </c>
      <c r="AO2" s="3" t="s">
        <v>2</v>
      </c>
      <c r="AP2" s="3" t="s">
        <v>2</v>
      </c>
      <c r="AQ2" s="3" t="s">
        <v>2</v>
      </c>
      <c r="AR2" s="3" t="s">
        <v>2</v>
      </c>
      <c r="AS2" s="3" t="s">
        <v>2</v>
      </c>
      <c r="AT2" s="3" t="s">
        <v>2</v>
      </c>
      <c r="AU2" s="3" t="s">
        <v>2</v>
      </c>
      <c r="AV2" s="3" t="s">
        <v>2</v>
      </c>
      <c r="AW2" s="3" t="s">
        <v>2</v>
      </c>
      <c r="AX2" s="3" t="s">
        <v>2</v>
      </c>
      <c r="AY2" s="3" t="s">
        <v>2</v>
      </c>
      <c r="AZ2" s="3" t="s">
        <v>2</v>
      </c>
      <c r="BA2" s="3" t="s">
        <v>2</v>
      </c>
      <c r="BB2" s="3" t="s">
        <v>2</v>
      </c>
      <c r="BC2" s="3" t="s">
        <v>2</v>
      </c>
      <c r="BD2" s="3" t="s">
        <v>2</v>
      </c>
      <c r="BE2" s="3" t="s">
        <v>2</v>
      </c>
      <c r="BF2" s="3" t="s">
        <v>2</v>
      </c>
      <c r="BG2" s="3" t="s">
        <v>2</v>
      </c>
      <c r="BH2" s="3" t="s">
        <v>2</v>
      </c>
      <c r="BI2" s="3" t="s">
        <v>2</v>
      </c>
      <c r="BJ2" s="3" t="s">
        <v>2</v>
      </c>
      <c r="BK2" s="3" t="s">
        <v>2</v>
      </c>
      <c r="BL2" s="3" t="s">
        <v>2</v>
      </c>
      <c r="BM2" s="3" t="s">
        <v>2</v>
      </c>
      <c r="BN2" s="3" t="s">
        <v>2</v>
      </c>
      <c r="BO2" s="3" t="s">
        <v>2</v>
      </c>
      <c r="BP2" s="3" t="s">
        <v>2</v>
      </c>
      <c r="BQ2" s="3" t="s">
        <v>2</v>
      </c>
      <c r="BR2" s="3" t="s">
        <v>2</v>
      </c>
      <c r="BS2" s="3" t="s">
        <v>2</v>
      </c>
      <c r="BT2" s="3" t="s">
        <v>2</v>
      </c>
      <c r="BU2" s="3" t="s">
        <v>2</v>
      </c>
      <c r="BV2" s="3" t="s">
        <v>2</v>
      </c>
      <c r="BW2" s="3" t="s">
        <v>2</v>
      </c>
      <c r="BX2" s="3" t="s">
        <v>2</v>
      </c>
      <c r="BY2" s="3" t="s">
        <v>2</v>
      </c>
      <c r="BZ2" s="3" t="s">
        <v>2</v>
      </c>
      <c r="CA2" s="3" t="s">
        <v>2</v>
      </c>
      <c r="CB2" s="3" t="s">
        <v>2</v>
      </c>
      <c r="CC2" s="3" t="s">
        <v>2</v>
      </c>
      <c r="CD2" s="3" t="s">
        <v>2</v>
      </c>
      <c r="CE2" s="3" t="s">
        <v>2</v>
      </c>
      <c r="CF2" s="3" t="s">
        <v>2</v>
      </c>
      <c r="CG2" s="3" t="s">
        <v>2</v>
      </c>
      <c r="CH2" s="3" t="s">
        <v>2</v>
      </c>
      <c r="CI2" s="3" t="s">
        <v>2</v>
      </c>
      <c r="CJ2" s="3" t="s">
        <v>2</v>
      </c>
      <c r="CK2" s="3" t="s">
        <v>2</v>
      </c>
      <c r="CL2" s="3" t="s">
        <v>2</v>
      </c>
      <c r="CM2" s="3" t="s">
        <v>2</v>
      </c>
      <c r="CN2" s="3" t="s">
        <v>2</v>
      </c>
      <c r="CO2" s="3" t="s">
        <v>2</v>
      </c>
      <c r="CP2" s="3" t="s">
        <v>2</v>
      </c>
      <c r="CQ2" s="3" t="s">
        <v>2</v>
      </c>
      <c r="CR2" s="3" t="s">
        <v>2</v>
      </c>
      <c r="CS2" s="3" t="s">
        <v>2</v>
      </c>
      <c r="CT2" s="3" t="s">
        <v>2</v>
      </c>
      <c r="CU2" s="3" t="s">
        <v>2</v>
      </c>
      <c r="CV2" s="3" t="s">
        <v>2</v>
      </c>
      <c r="CW2" s="3" t="s">
        <v>2</v>
      </c>
      <c r="CX2" s="3" t="s">
        <v>2</v>
      </c>
      <c r="CY2" s="3" t="s">
        <v>2</v>
      </c>
      <c r="CZ2" s="3" t="s">
        <v>2</v>
      </c>
      <c r="DA2" s="3" t="s">
        <v>2</v>
      </c>
      <c r="DB2" s="3" t="s">
        <v>2</v>
      </c>
      <c r="DC2" s="3" t="s">
        <v>2</v>
      </c>
      <c r="DD2" s="3" t="s">
        <v>2</v>
      </c>
      <c r="DE2" s="3" t="s">
        <v>2</v>
      </c>
      <c r="DF2" s="3" t="s">
        <v>2</v>
      </c>
      <c r="DG2" s="3" t="s">
        <v>2</v>
      </c>
      <c r="DH2" s="3" t="s">
        <v>2</v>
      </c>
      <c r="DI2" s="3" t="s">
        <v>2</v>
      </c>
      <c r="DJ2" s="3" t="s">
        <v>2</v>
      </c>
      <c r="DK2" s="3" t="s">
        <v>2</v>
      </c>
      <c r="DL2" s="3" t="s">
        <v>2</v>
      </c>
      <c r="DM2" s="3" t="s">
        <v>2</v>
      </c>
      <c r="DN2" s="3" t="s">
        <v>2</v>
      </c>
    </row>
    <row r="3" spans="1:118" x14ac:dyDescent="0.35">
      <c r="A3" s="1">
        <v>2</v>
      </c>
      <c r="B3" s="36" t="s">
        <v>3</v>
      </c>
      <c r="C3" s="3" t="s">
        <v>399</v>
      </c>
      <c r="D3" s="3">
        <v>48261.4128429669</v>
      </c>
      <c r="E3" s="3">
        <v>310246.56585244299</v>
      </c>
      <c r="F3" s="3">
        <v>65947.818190245598</v>
      </c>
      <c r="G3" s="3">
        <v>504235.91848718701</v>
      </c>
      <c r="H3" s="3">
        <v>361708.769884829</v>
      </c>
      <c r="I3" s="3">
        <v>100527.20291743</v>
      </c>
      <c r="J3" s="3">
        <v>263641.07029462501</v>
      </c>
      <c r="K3" s="3">
        <v>238158.39942570199</v>
      </c>
      <c r="L3" s="3">
        <v>172981.78778531001</v>
      </c>
      <c r="M3" s="3">
        <v>230222.066032929</v>
      </c>
      <c r="N3" s="3">
        <v>273917.02970288001</v>
      </c>
      <c r="O3" s="3">
        <v>94822.3853195845</v>
      </c>
      <c r="P3" s="3">
        <v>40433.804567305997</v>
      </c>
      <c r="Q3" s="3">
        <v>280132.56501504203</v>
      </c>
      <c r="R3" s="3">
        <v>398748.13860183099</v>
      </c>
      <c r="S3" s="3">
        <v>148652.045028169</v>
      </c>
      <c r="T3" s="3">
        <v>520131.39958484401</v>
      </c>
      <c r="U3" s="3">
        <v>307167.73246265302</v>
      </c>
      <c r="V3" s="3">
        <v>395021.84599988803</v>
      </c>
      <c r="W3" s="3">
        <v>101438.75047311799</v>
      </c>
      <c r="X3" s="3">
        <v>52492.7276773005</v>
      </c>
      <c r="Y3" s="3">
        <v>253259.660007003</v>
      </c>
      <c r="Z3" s="3">
        <v>84300.234660446207</v>
      </c>
      <c r="AA3" s="3">
        <v>295046.85052864201</v>
      </c>
      <c r="AB3" s="3">
        <v>44337.2431289093</v>
      </c>
      <c r="AC3" s="3">
        <v>289065.95803527802</v>
      </c>
      <c r="AD3" s="3">
        <v>64344.302508417</v>
      </c>
      <c r="AE3" s="3">
        <v>401479.163502738</v>
      </c>
      <c r="AF3" s="3">
        <v>485584.86762426503</v>
      </c>
      <c r="AG3" s="3">
        <v>241242.83454744899</v>
      </c>
      <c r="AH3" s="3">
        <v>113998.652976846</v>
      </c>
      <c r="AI3" s="3">
        <v>824636.35272888595</v>
      </c>
      <c r="AJ3" s="3">
        <v>331059.19807559298</v>
      </c>
      <c r="AK3" s="3">
        <v>151133.55128465101</v>
      </c>
      <c r="AL3" s="3">
        <v>200913.20885788399</v>
      </c>
      <c r="AM3" s="3">
        <v>299947.79222514998</v>
      </c>
      <c r="AN3" s="3">
        <v>34456.337812361598</v>
      </c>
      <c r="AO3" s="3">
        <v>265142.087903401</v>
      </c>
      <c r="AP3" s="3">
        <v>40900.154064505703</v>
      </c>
      <c r="AQ3" s="3">
        <v>248415.66436885699</v>
      </c>
      <c r="AR3" s="3">
        <v>259609.68841012599</v>
      </c>
      <c r="AS3" s="3">
        <v>62396.158793809998</v>
      </c>
      <c r="AT3" s="3">
        <v>96204.448717387801</v>
      </c>
      <c r="AU3" s="3">
        <v>540103.98627440201</v>
      </c>
      <c r="AV3" s="3">
        <v>434064.106849387</v>
      </c>
      <c r="AW3" s="3">
        <v>339834.68153504602</v>
      </c>
      <c r="AX3" s="3">
        <v>115452.85587014401</v>
      </c>
      <c r="AY3" s="3">
        <v>185279.043804988</v>
      </c>
      <c r="AZ3" s="3">
        <v>236801.896504915</v>
      </c>
      <c r="BA3" s="3">
        <v>72971.609075505199</v>
      </c>
      <c r="BB3" s="3">
        <v>41528.681336559697</v>
      </c>
      <c r="BC3" s="3">
        <v>264735.84495552903</v>
      </c>
      <c r="BD3" s="3">
        <v>510633.02715505002</v>
      </c>
      <c r="BE3" s="3">
        <v>409396.36481798597</v>
      </c>
      <c r="BF3" s="3">
        <v>252256.2189104</v>
      </c>
      <c r="BG3" s="3">
        <v>395871.31445748202</v>
      </c>
      <c r="BH3" s="3">
        <v>93745.471922886107</v>
      </c>
      <c r="BI3" s="3">
        <v>293830.838121131</v>
      </c>
      <c r="BJ3" s="3">
        <v>286220.64546034799</v>
      </c>
      <c r="BK3" s="3">
        <v>175762.31235274</v>
      </c>
      <c r="BL3" s="3">
        <v>341827.31371547101</v>
      </c>
      <c r="BM3" s="3">
        <v>474199.485269016</v>
      </c>
      <c r="BN3" s="3">
        <v>39175.415060054802</v>
      </c>
      <c r="BO3" s="3">
        <v>256747.83824640501</v>
      </c>
      <c r="BP3" s="3">
        <v>243809.14442796801</v>
      </c>
      <c r="BQ3" s="3">
        <v>350710.93799058098</v>
      </c>
      <c r="BR3" s="3">
        <v>175517.17438233001</v>
      </c>
      <c r="BS3" s="3">
        <v>233000.733829034</v>
      </c>
      <c r="BT3" s="3">
        <v>243394.607502598</v>
      </c>
      <c r="BU3" s="3">
        <v>780212.32468989305</v>
      </c>
      <c r="BV3" s="3">
        <v>86827.187941269294</v>
      </c>
      <c r="BW3" s="3">
        <v>152029.31490023001</v>
      </c>
      <c r="BX3" s="3">
        <v>160056.01800842301</v>
      </c>
      <c r="BY3" s="3">
        <v>133797.587787856</v>
      </c>
      <c r="BZ3" s="3" t="s">
        <v>2</v>
      </c>
      <c r="CA3" s="3">
        <v>45525.421260389303</v>
      </c>
      <c r="CB3" s="3">
        <v>248309.809630153</v>
      </c>
      <c r="CC3" s="3">
        <v>32902.033953264399</v>
      </c>
      <c r="CD3" s="3">
        <v>263861.99175029702</v>
      </c>
      <c r="CE3" s="3">
        <v>364838.42694418097</v>
      </c>
      <c r="CF3" s="3">
        <v>246448.94066813</v>
      </c>
      <c r="CG3" s="3">
        <v>112933.886057059</v>
      </c>
      <c r="CH3" s="3">
        <v>323274.45001859602</v>
      </c>
      <c r="CI3" s="3">
        <v>246500.053119622</v>
      </c>
      <c r="CJ3" s="3">
        <v>385631.52541101503</v>
      </c>
      <c r="CK3" s="3">
        <v>337335.60637740197</v>
      </c>
      <c r="CL3" s="3">
        <v>175549.406031505</v>
      </c>
      <c r="CM3" s="3">
        <v>41767.723689587801</v>
      </c>
      <c r="CN3" s="3">
        <v>331048.63393018901</v>
      </c>
      <c r="CO3" s="3">
        <v>40931.520308690197</v>
      </c>
      <c r="CP3" s="3">
        <v>268964.683560715</v>
      </c>
      <c r="CQ3" s="3">
        <v>107228.30522239899</v>
      </c>
      <c r="CR3" s="3">
        <v>282115.92143859499</v>
      </c>
      <c r="CS3" s="3">
        <v>278315.423947434</v>
      </c>
      <c r="CT3" s="3">
        <v>421873.66543382301</v>
      </c>
      <c r="CU3" s="3">
        <v>82939.095084075801</v>
      </c>
      <c r="CV3" s="3">
        <v>117198.425507176</v>
      </c>
      <c r="CW3" s="3">
        <v>174394.30439056401</v>
      </c>
      <c r="CX3" s="3">
        <v>201394.14844895</v>
      </c>
      <c r="CY3" s="3">
        <v>194363.08004130601</v>
      </c>
      <c r="CZ3" s="3">
        <v>100853.588106674</v>
      </c>
      <c r="DA3" s="3">
        <v>40590.918651695101</v>
      </c>
      <c r="DB3" s="3">
        <v>235208.90313616299</v>
      </c>
      <c r="DC3" s="3">
        <v>113146.714378144</v>
      </c>
      <c r="DD3" s="3">
        <v>51263.358474045897</v>
      </c>
      <c r="DE3" s="3">
        <v>86823.812871447502</v>
      </c>
      <c r="DF3" s="3">
        <v>38437.954214239297</v>
      </c>
      <c r="DG3" s="3">
        <v>172528.737286994</v>
      </c>
      <c r="DH3" s="3">
        <v>60028.031851049003</v>
      </c>
      <c r="DI3" s="3">
        <v>363081.69024502003</v>
      </c>
      <c r="DJ3" s="3">
        <v>428390.24039244</v>
      </c>
      <c r="DK3" s="3" t="s">
        <v>2</v>
      </c>
      <c r="DL3" s="3" t="s">
        <v>2</v>
      </c>
      <c r="DM3" s="3">
        <v>43693.353107028801</v>
      </c>
      <c r="DN3" s="3">
        <v>227193.44926073399</v>
      </c>
    </row>
    <row r="4" spans="1:118" x14ac:dyDescent="0.35">
      <c r="A4" s="1">
        <v>3</v>
      </c>
      <c r="B4" s="36" t="s">
        <v>4</v>
      </c>
      <c r="C4" s="3" t="s">
        <v>399</v>
      </c>
      <c r="D4" s="3" t="s">
        <v>2</v>
      </c>
      <c r="E4" s="3">
        <v>16315.5180071956</v>
      </c>
      <c r="F4" s="3" t="s">
        <v>2</v>
      </c>
      <c r="G4" s="3" t="s">
        <v>2</v>
      </c>
      <c r="H4" s="3">
        <v>14714.284473175299</v>
      </c>
      <c r="I4" s="3" t="s">
        <v>2</v>
      </c>
      <c r="J4" s="3">
        <v>16229.890145253499</v>
      </c>
      <c r="K4" s="3">
        <v>8877.0790836488504</v>
      </c>
      <c r="L4" s="3" t="s">
        <v>2</v>
      </c>
      <c r="M4" s="3">
        <v>37222.635387722701</v>
      </c>
      <c r="N4" s="3" t="s">
        <v>2</v>
      </c>
      <c r="O4" s="3" t="s">
        <v>2</v>
      </c>
      <c r="P4" s="3" t="s">
        <v>2</v>
      </c>
      <c r="Q4" s="3">
        <v>17232.199009355099</v>
      </c>
      <c r="R4" s="3">
        <v>32829.508170318397</v>
      </c>
      <c r="S4" s="3">
        <v>7746.9835478333298</v>
      </c>
      <c r="T4" s="3">
        <v>40582.287686827403</v>
      </c>
      <c r="U4" s="3">
        <v>7546.8196557419396</v>
      </c>
      <c r="V4" s="3">
        <v>15807.7800996855</v>
      </c>
      <c r="W4" s="3" t="s">
        <v>2</v>
      </c>
      <c r="X4" s="3" t="s">
        <v>2</v>
      </c>
      <c r="Y4" s="3">
        <v>15515.5321984889</v>
      </c>
      <c r="Z4" s="3">
        <v>6628.4003528208896</v>
      </c>
      <c r="AA4" s="3">
        <v>28444.472713129999</v>
      </c>
      <c r="AB4" s="3" t="s">
        <v>2</v>
      </c>
      <c r="AC4" s="3">
        <v>13721.644351217699</v>
      </c>
      <c r="AD4" s="3" t="s">
        <v>2</v>
      </c>
      <c r="AE4" s="3">
        <v>15468.3380349131</v>
      </c>
      <c r="AF4" s="3">
        <v>11691.7766777621</v>
      </c>
      <c r="AG4" s="3">
        <v>12046.373175581301</v>
      </c>
      <c r="AH4" s="3">
        <v>6454.1898014844101</v>
      </c>
      <c r="AI4" s="3">
        <v>16484.9538263264</v>
      </c>
      <c r="AJ4" s="3">
        <v>21347.4603315801</v>
      </c>
      <c r="AK4" s="3">
        <v>24261.482846018302</v>
      </c>
      <c r="AL4" s="3">
        <v>9525.0176715207599</v>
      </c>
      <c r="AM4" s="3">
        <v>24200.758891060399</v>
      </c>
      <c r="AN4" s="3" t="s">
        <v>2</v>
      </c>
      <c r="AO4" s="3">
        <v>15084.5656748519</v>
      </c>
      <c r="AP4" s="3" t="s">
        <v>2</v>
      </c>
      <c r="AQ4" s="3">
        <v>14082.5396783797</v>
      </c>
      <c r="AR4" s="3">
        <v>7085.8959740176697</v>
      </c>
      <c r="AS4" s="3">
        <v>7245.8038861567302</v>
      </c>
      <c r="AT4" s="3">
        <v>4762.9304884223802</v>
      </c>
      <c r="AU4" s="3">
        <v>10301.361235534499</v>
      </c>
      <c r="AV4" s="3">
        <v>18770.059583318201</v>
      </c>
      <c r="AW4" s="3">
        <v>14201.875964667801</v>
      </c>
      <c r="AX4" s="3">
        <v>16927.939492160702</v>
      </c>
      <c r="AY4" s="3">
        <v>6616.7713649425596</v>
      </c>
      <c r="AZ4" s="3">
        <v>6616.8657285957597</v>
      </c>
      <c r="BA4" s="3" t="s">
        <v>2</v>
      </c>
      <c r="BB4" s="3" t="s">
        <v>2</v>
      </c>
      <c r="BC4" s="3">
        <v>13140.6284894411</v>
      </c>
      <c r="BD4" s="3">
        <v>12439.290264568401</v>
      </c>
      <c r="BE4" s="3">
        <v>13068.9815486637</v>
      </c>
      <c r="BF4" s="3">
        <v>12853.950026816099</v>
      </c>
      <c r="BG4" s="3">
        <v>26370.755573227401</v>
      </c>
      <c r="BH4" s="3" t="s">
        <v>2</v>
      </c>
      <c r="BI4" s="3">
        <v>14775.8694946142</v>
      </c>
      <c r="BJ4" s="3">
        <v>8416.2860851544592</v>
      </c>
      <c r="BK4" s="3">
        <v>10173.268545748901</v>
      </c>
      <c r="BL4" s="3">
        <v>15148.361779402299</v>
      </c>
      <c r="BM4" s="3">
        <v>32693.246157182301</v>
      </c>
      <c r="BN4" s="3" t="s">
        <v>2</v>
      </c>
      <c r="BO4" s="3">
        <v>15870.423702637599</v>
      </c>
      <c r="BP4" s="3">
        <v>13789.1426522313</v>
      </c>
      <c r="BQ4" s="3">
        <v>12318.214662107801</v>
      </c>
      <c r="BR4" s="3">
        <v>9557.1070540341007</v>
      </c>
      <c r="BS4" s="3">
        <v>12985.482705636299</v>
      </c>
      <c r="BT4" s="3">
        <v>15053.8692789623</v>
      </c>
      <c r="BU4" s="3">
        <v>19310.3481319897</v>
      </c>
      <c r="BV4" s="3">
        <v>5403.14777447295</v>
      </c>
      <c r="BW4" s="3">
        <v>6901.3769788778</v>
      </c>
      <c r="BX4" s="3">
        <v>3880.1233804625599</v>
      </c>
      <c r="BY4" s="3" t="s">
        <v>2</v>
      </c>
      <c r="BZ4" s="3" t="s">
        <v>2</v>
      </c>
      <c r="CA4" s="3" t="s">
        <v>2</v>
      </c>
      <c r="CB4" s="3">
        <v>13341.125353457301</v>
      </c>
      <c r="CC4" s="3" t="s">
        <v>2</v>
      </c>
      <c r="CD4" s="3">
        <v>11626.462537793001</v>
      </c>
      <c r="CE4" s="3">
        <v>19507.464787069799</v>
      </c>
      <c r="CF4" s="3" t="s">
        <v>2</v>
      </c>
      <c r="CG4" s="3">
        <v>5888.8919207510999</v>
      </c>
      <c r="CH4" s="3">
        <v>16584.8383742675</v>
      </c>
      <c r="CI4" s="3">
        <v>7608.5601856616804</v>
      </c>
      <c r="CJ4" s="3">
        <v>8299.3412312633409</v>
      </c>
      <c r="CK4" s="3">
        <v>10452.863989859999</v>
      </c>
      <c r="CL4" s="3">
        <v>12820.355085015</v>
      </c>
      <c r="CM4" s="3" t="s">
        <v>2</v>
      </c>
      <c r="CN4" s="3">
        <v>10317.650209428501</v>
      </c>
      <c r="CO4" s="3" t="s">
        <v>2</v>
      </c>
      <c r="CP4" s="3">
        <v>15414.5083719708</v>
      </c>
      <c r="CQ4" s="3" t="s">
        <v>2</v>
      </c>
      <c r="CR4" s="3">
        <v>48325.145036677102</v>
      </c>
      <c r="CS4" s="3">
        <v>6024.1785236462301</v>
      </c>
      <c r="CT4" s="3">
        <v>6392.8238305187097</v>
      </c>
      <c r="CU4" s="3" t="s">
        <v>2</v>
      </c>
      <c r="CV4" s="3">
        <v>4742.1993141624498</v>
      </c>
      <c r="CW4" s="3">
        <v>9902.6726254193709</v>
      </c>
      <c r="CX4" s="3" t="s">
        <v>2</v>
      </c>
      <c r="CY4" s="3">
        <v>7296.4821509360399</v>
      </c>
      <c r="CZ4" s="3">
        <v>6972.2756043837198</v>
      </c>
      <c r="DA4" s="3" t="s">
        <v>2</v>
      </c>
      <c r="DB4" s="3">
        <v>10911.5962154642</v>
      </c>
      <c r="DC4" s="3">
        <v>7548.0315996075396</v>
      </c>
      <c r="DD4" s="3" t="s">
        <v>2</v>
      </c>
      <c r="DE4" s="3">
        <v>9400.4343437619791</v>
      </c>
      <c r="DF4" s="3" t="s">
        <v>2</v>
      </c>
      <c r="DG4" s="3" t="s">
        <v>2</v>
      </c>
      <c r="DH4" s="3" t="s">
        <v>2</v>
      </c>
      <c r="DI4" s="3">
        <v>12793.477652961399</v>
      </c>
      <c r="DJ4" s="3">
        <v>21660.584218724402</v>
      </c>
      <c r="DK4" s="3" t="s">
        <v>2</v>
      </c>
      <c r="DL4" s="3" t="s">
        <v>2</v>
      </c>
      <c r="DM4" s="3" t="s">
        <v>2</v>
      </c>
      <c r="DN4" s="3">
        <v>14490.576130740799</v>
      </c>
    </row>
    <row r="5" spans="1:118" x14ac:dyDescent="0.35">
      <c r="A5" s="1">
        <v>4</v>
      </c>
      <c r="B5" s="36" t="s">
        <v>5</v>
      </c>
      <c r="C5" s="3" t="s">
        <v>399</v>
      </c>
      <c r="D5" s="3" t="s">
        <v>2</v>
      </c>
      <c r="E5" s="3">
        <v>320400.86414877599</v>
      </c>
      <c r="F5" s="3">
        <v>66406.036340547304</v>
      </c>
      <c r="G5" s="3">
        <v>758604.96360829298</v>
      </c>
      <c r="H5" s="3">
        <v>581533.31108987401</v>
      </c>
      <c r="I5" s="3">
        <v>241815.01786070201</v>
      </c>
      <c r="J5" s="3">
        <v>667506.74954742298</v>
      </c>
      <c r="K5" s="3">
        <v>346833.70185472799</v>
      </c>
      <c r="L5" s="3">
        <v>90401.728306607401</v>
      </c>
      <c r="M5" s="3">
        <v>535010.24021241302</v>
      </c>
      <c r="N5" s="3">
        <v>872023.25598953303</v>
      </c>
      <c r="O5" s="3">
        <v>96780.914755630307</v>
      </c>
      <c r="P5" s="3" t="s">
        <v>2</v>
      </c>
      <c r="Q5" s="3">
        <v>300094.096675787</v>
      </c>
      <c r="R5" s="3">
        <v>517754.33664806001</v>
      </c>
      <c r="S5" s="3">
        <v>249583.042934848</v>
      </c>
      <c r="T5" s="3">
        <v>1250180.39060874</v>
      </c>
      <c r="U5" s="3">
        <v>431899.43592827098</v>
      </c>
      <c r="V5" s="3">
        <v>85144.349032429905</v>
      </c>
      <c r="W5" s="3">
        <v>127114.60164256699</v>
      </c>
      <c r="X5" s="3">
        <v>99066.116144693806</v>
      </c>
      <c r="Y5" s="3">
        <v>319293.86671487999</v>
      </c>
      <c r="Z5" s="3">
        <v>207844.75711249799</v>
      </c>
      <c r="AA5" s="3">
        <v>94846.990215919504</v>
      </c>
      <c r="AB5" s="3" t="s">
        <v>2</v>
      </c>
      <c r="AC5" s="3">
        <v>306657.53421171597</v>
      </c>
      <c r="AD5" s="3">
        <v>41793.609867286403</v>
      </c>
      <c r="AE5" s="3">
        <v>714285.26151702402</v>
      </c>
      <c r="AF5" s="3">
        <v>880269.525262109</v>
      </c>
      <c r="AG5" s="3">
        <v>323020.21309894498</v>
      </c>
      <c r="AH5" s="3">
        <v>157182.53002568899</v>
      </c>
      <c r="AI5" s="3">
        <v>841064.10134975403</v>
      </c>
      <c r="AJ5" s="3">
        <v>423754.87810116302</v>
      </c>
      <c r="AK5" s="3">
        <v>499430.27422836499</v>
      </c>
      <c r="AL5" s="3">
        <v>415513.40512892202</v>
      </c>
      <c r="AM5" s="3">
        <v>887997.19725231605</v>
      </c>
      <c r="AN5" s="3" t="s">
        <v>2</v>
      </c>
      <c r="AO5" s="3">
        <v>261541.37460996499</v>
      </c>
      <c r="AP5" s="3" t="s">
        <v>2</v>
      </c>
      <c r="AQ5" s="3">
        <v>239049.821883875</v>
      </c>
      <c r="AR5" s="3">
        <v>491786.45706556801</v>
      </c>
      <c r="AS5" s="3">
        <v>106380.52220572199</v>
      </c>
      <c r="AT5" s="3">
        <v>94349.248740905299</v>
      </c>
      <c r="AU5" s="3">
        <v>532533.65687691094</v>
      </c>
      <c r="AV5" s="3">
        <v>416970.36217097403</v>
      </c>
      <c r="AW5" s="3">
        <v>650178.38051997905</v>
      </c>
      <c r="AX5" s="3">
        <v>258684.89380858099</v>
      </c>
      <c r="AY5" s="3">
        <v>421779.33388727601</v>
      </c>
      <c r="AZ5" s="3">
        <v>673899.494241304</v>
      </c>
      <c r="BA5" s="3">
        <v>85898.508647840397</v>
      </c>
      <c r="BB5" s="3" t="s">
        <v>2</v>
      </c>
      <c r="BC5" s="3">
        <v>234582.196974711</v>
      </c>
      <c r="BD5" s="3">
        <v>602932.10775514203</v>
      </c>
      <c r="BE5" s="3">
        <v>413766.60327532201</v>
      </c>
      <c r="BF5" s="3">
        <v>181618.97463390499</v>
      </c>
      <c r="BG5" s="3">
        <v>333393.43987008103</v>
      </c>
      <c r="BH5" s="3">
        <v>621006.03869019798</v>
      </c>
      <c r="BI5" s="3">
        <v>527607.06458860904</v>
      </c>
      <c r="BJ5" s="3">
        <v>585726.34947265196</v>
      </c>
      <c r="BK5" s="3">
        <v>418342.04373871099</v>
      </c>
      <c r="BL5" s="3">
        <v>754143.54258225195</v>
      </c>
      <c r="BM5" s="3">
        <v>863442.18412637198</v>
      </c>
      <c r="BN5" s="3" t="s">
        <v>2</v>
      </c>
      <c r="BO5" s="3">
        <v>231488.21854424299</v>
      </c>
      <c r="BP5" s="3">
        <v>426732.47838911798</v>
      </c>
      <c r="BQ5" s="3">
        <v>820989.05273260595</v>
      </c>
      <c r="BR5" s="3">
        <v>326075.72842969099</v>
      </c>
      <c r="BS5" s="3">
        <v>496265.33543529903</v>
      </c>
      <c r="BT5" s="3">
        <v>302496.98153268202</v>
      </c>
      <c r="BU5" s="3">
        <v>823662.74619699002</v>
      </c>
      <c r="BV5" s="3">
        <v>324221.59980613599</v>
      </c>
      <c r="BW5" s="3">
        <v>149284.333945024</v>
      </c>
      <c r="BX5" s="3">
        <v>140479.94469081599</v>
      </c>
      <c r="BY5" s="3">
        <v>41610.303890465701</v>
      </c>
      <c r="BZ5" s="3" t="s">
        <v>2</v>
      </c>
      <c r="CA5" s="3" t="s">
        <v>2</v>
      </c>
      <c r="CB5" s="3">
        <v>238836.104974391</v>
      </c>
      <c r="CC5" s="3" t="s">
        <v>2</v>
      </c>
      <c r="CD5" s="3">
        <v>249418.56318928499</v>
      </c>
      <c r="CE5" s="3">
        <v>637081.50416957703</v>
      </c>
      <c r="CF5" s="3">
        <v>473843.93434030702</v>
      </c>
      <c r="CG5" s="3">
        <v>142194.05709124301</v>
      </c>
      <c r="CH5" s="3">
        <v>461139.87961919903</v>
      </c>
      <c r="CI5" s="3">
        <v>405346.65483859798</v>
      </c>
      <c r="CJ5" s="3">
        <v>615006.45324671397</v>
      </c>
      <c r="CK5" s="3">
        <v>343672.08638714103</v>
      </c>
      <c r="CL5" s="3">
        <v>447822.064602178</v>
      </c>
      <c r="CM5" s="3">
        <v>1314284.0253524</v>
      </c>
      <c r="CN5" s="3">
        <v>315331.57496471697</v>
      </c>
      <c r="CO5" s="3" t="s">
        <v>2</v>
      </c>
      <c r="CP5" s="3">
        <v>234984.59204752199</v>
      </c>
      <c r="CQ5" s="3">
        <v>74885.542398299905</v>
      </c>
      <c r="CR5" s="3">
        <v>839750.51126692502</v>
      </c>
      <c r="CS5" s="3">
        <v>307185.18778411602</v>
      </c>
      <c r="CT5" s="3">
        <v>789656.17775182705</v>
      </c>
      <c r="CU5" s="3">
        <v>69645.3759662722</v>
      </c>
      <c r="CV5" s="3">
        <v>307137.56118178501</v>
      </c>
      <c r="CW5" s="3">
        <v>433286.24192754697</v>
      </c>
      <c r="CX5" s="3">
        <v>102051.74567058501</v>
      </c>
      <c r="CY5" s="3">
        <v>297487.055090159</v>
      </c>
      <c r="CZ5" s="3">
        <v>67206.475690074207</v>
      </c>
      <c r="DA5" s="3" t="s">
        <v>2</v>
      </c>
      <c r="DB5" s="3">
        <v>218484.26505401201</v>
      </c>
      <c r="DC5" s="3">
        <v>223126.08090623899</v>
      </c>
      <c r="DD5" s="3">
        <v>42149.210714688597</v>
      </c>
      <c r="DE5" s="3">
        <v>46278.858250900499</v>
      </c>
      <c r="DF5" s="3">
        <v>29844.198250926001</v>
      </c>
      <c r="DG5" s="3">
        <v>151737.11001548701</v>
      </c>
      <c r="DH5" s="3">
        <v>52501.884613086899</v>
      </c>
      <c r="DI5" s="3">
        <v>1031332.75172644</v>
      </c>
      <c r="DJ5" s="3">
        <v>754090.42123068299</v>
      </c>
      <c r="DK5" s="3" t="s">
        <v>2</v>
      </c>
      <c r="DL5" s="3" t="s">
        <v>2</v>
      </c>
      <c r="DM5" s="3" t="s">
        <v>2</v>
      </c>
      <c r="DN5" s="3">
        <v>232498.88257322201</v>
      </c>
    </row>
    <row r="6" spans="1:118" x14ac:dyDescent="0.35">
      <c r="A6" s="1">
        <v>5</v>
      </c>
      <c r="B6" s="36" t="s">
        <v>6</v>
      </c>
      <c r="C6" s="3" t="s">
        <v>399</v>
      </c>
      <c r="D6" s="3">
        <v>294543.40911210398</v>
      </c>
      <c r="E6" s="3">
        <v>235419.99068285199</v>
      </c>
      <c r="F6" s="3">
        <v>51406.920151050697</v>
      </c>
      <c r="G6" s="3">
        <v>274966.58536414598</v>
      </c>
      <c r="H6" s="3">
        <v>197354.14998578801</v>
      </c>
      <c r="I6" s="3">
        <v>81789.420288654801</v>
      </c>
      <c r="J6" s="3">
        <v>260399.09766026001</v>
      </c>
      <c r="K6" s="3">
        <v>152266.96319350501</v>
      </c>
      <c r="L6" s="3">
        <v>130261.862123496</v>
      </c>
      <c r="M6" s="3">
        <v>117950.773090146</v>
      </c>
      <c r="N6" s="3">
        <v>167246.57559317301</v>
      </c>
      <c r="O6" s="3">
        <v>41812.289571583999</v>
      </c>
      <c r="P6" s="3">
        <v>252785.99831969099</v>
      </c>
      <c r="Q6" s="3">
        <v>216608.17159444699</v>
      </c>
      <c r="R6" s="3">
        <v>1011669.86131485</v>
      </c>
      <c r="S6" s="3">
        <v>107794.846274323</v>
      </c>
      <c r="T6" s="3">
        <v>482222.52532609698</v>
      </c>
      <c r="U6" s="3">
        <v>279889.68074010802</v>
      </c>
      <c r="V6" s="3">
        <v>257835.179980004</v>
      </c>
      <c r="W6" s="3">
        <v>63681.0113376179</v>
      </c>
      <c r="X6" s="3">
        <v>37234.552064278003</v>
      </c>
      <c r="Y6" s="3">
        <v>112045.53027632899</v>
      </c>
      <c r="Z6" s="3">
        <v>58516.261358835603</v>
      </c>
      <c r="AA6" s="3">
        <v>153366.925547461</v>
      </c>
      <c r="AB6" s="3">
        <v>242723.673608023</v>
      </c>
      <c r="AC6" s="3">
        <v>205412.127367749</v>
      </c>
      <c r="AD6" s="3">
        <v>72327.335565386704</v>
      </c>
      <c r="AE6" s="3">
        <v>182534.07299617</v>
      </c>
      <c r="AF6" s="3">
        <v>144770.076839371</v>
      </c>
      <c r="AG6" s="3">
        <v>273593.89034107799</v>
      </c>
      <c r="AH6" s="3">
        <v>104471.5514942</v>
      </c>
      <c r="AI6" s="3">
        <v>409079.35365714697</v>
      </c>
      <c r="AJ6" s="3">
        <v>239508.64905773301</v>
      </c>
      <c r="AK6" s="3">
        <v>252715.328637183</v>
      </c>
      <c r="AL6" s="3">
        <v>187964.297348252</v>
      </c>
      <c r="AM6" s="3">
        <v>178575.52947046401</v>
      </c>
      <c r="AN6" s="3">
        <v>276815.180974969</v>
      </c>
      <c r="AO6" s="3">
        <v>236216.76491237499</v>
      </c>
      <c r="AP6" s="3">
        <v>274035.26676470198</v>
      </c>
      <c r="AQ6" s="3">
        <v>238211.31257153899</v>
      </c>
      <c r="AR6" s="3">
        <v>174069.570134076</v>
      </c>
      <c r="AS6" s="3">
        <v>105298.060271697</v>
      </c>
      <c r="AT6" s="3">
        <v>66528.827091618805</v>
      </c>
      <c r="AU6" s="3">
        <v>420041.90641797503</v>
      </c>
      <c r="AV6" s="3">
        <v>261995.42338324999</v>
      </c>
      <c r="AW6" s="3">
        <v>273680.54370116099</v>
      </c>
      <c r="AX6" s="3">
        <v>150548.39772398799</v>
      </c>
      <c r="AY6" s="3">
        <v>78520.304010224601</v>
      </c>
      <c r="AZ6" s="3">
        <v>163630.23743071099</v>
      </c>
      <c r="BA6" s="3">
        <v>91080.677990417695</v>
      </c>
      <c r="BB6" s="3">
        <v>281271.14058835199</v>
      </c>
      <c r="BC6" s="3">
        <v>245891.43149369999</v>
      </c>
      <c r="BD6" s="3">
        <v>242495.24391000401</v>
      </c>
      <c r="BE6" s="3">
        <v>350430.42180868099</v>
      </c>
      <c r="BF6" s="3">
        <v>142311.30593540799</v>
      </c>
      <c r="BG6" s="3">
        <v>539662.87577601103</v>
      </c>
      <c r="BH6" s="3">
        <v>65702.761178040295</v>
      </c>
      <c r="BI6" s="3">
        <v>112395.06559316</v>
      </c>
      <c r="BJ6" s="3">
        <v>122794.19262787901</v>
      </c>
      <c r="BK6" s="3">
        <v>356353.45667492901</v>
      </c>
      <c r="BL6" s="3">
        <v>157481.24911763301</v>
      </c>
      <c r="BM6" s="3">
        <v>210879.20536209099</v>
      </c>
      <c r="BN6" s="3">
        <v>261226.524650215</v>
      </c>
      <c r="BO6" s="3">
        <v>219688.496318516</v>
      </c>
      <c r="BP6" s="3">
        <v>123887.872096277</v>
      </c>
      <c r="BQ6" s="3">
        <v>101555.549027147</v>
      </c>
      <c r="BR6" s="3">
        <v>111046.51779154901</v>
      </c>
      <c r="BS6" s="3">
        <v>296151.63166788401</v>
      </c>
      <c r="BT6" s="3">
        <v>106760.203138161</v>
      </c>
      <c r="BU6" s="3">
        <v>364585.13457187801</v>
      </c>
      <c r="BV6" s="3">
        <v>36494.730052694198</v>
      </c>
      <c r="BW6" s="3">
        <v>46558.649308116997</v>
      </c>
      <c r="BX6" s="3">
        <v>133604.40154013899</v>
      </c>
      <c r="BY6" s="3">
        <v>148056.998753703</v>
      </c>
      <c r="BZ6" s="3" t="s">
        <v>2</v>
      </c>
      <c r="CA6" s="3">
        <v>266607.84147819999</v>
      </c>
      <c r="CB6" s="3">
        <v>225341.97684196301</v>
      </c>
      <c r="CC6" s="3">
        <v>276709.03478021699</v>
      </c>
      <c r="CD6" s="3">
        <v>241846.38123308201</v>
      </c>
      <c r="CE6" s="3">
        <v>187097.50706922999</v>
      </c>
      <c r="CF6" s="3">
        <v>105287.78450351</v>
      </c>
      <c r="CG6" s="3">
        <v>82627.719320338307</v>
      </c>
      <c r="CH6" s="3">
        <v>159945.414693214</v>
      </c>
      <c r="CI6" s="3">
        <v>162904.184185561</v>
      </c>
      <c r="CJ6" s="3">
        <v>301679.57158162398</v>
      </c>
      <c r="CK6" s="3">
        <v>267813.396370337</v>
      </c>
      <c r="CL6" s="3">
        <v>135073.42630601799</v>
      </c>
      <c r="CM6" s="3">
        <v>72501.199514181397</v>
      </c>
      <c r="CN6" s="3">
        <v>488291.65794024803</v>
      </c>
      <c r="CO6" s="3">
        <v>274176.35187921597</v>
      </c>
      <c r="CP6" s="3">
        <v>212491.50162045</v>
      </c>
      <c r="CQ6" s="3">
        <v>74929.913345443201</v>
      </c>
      <c r="CR6" s="3">
        <v>286097.7577134</v>
      </c>
      <c r="CS6" s="3">
        <v>145926.104520936</v>
      </c>
      <c r="CT6" s="3">
        <v>245342.00197766299</v>
      </c>
      <c r="CU6" s="3">
        <v>72608.299279955507</v>
      </c>
      <c r="CV6" s="3">
        <v>55093.694356013897</v>
      </c>
      <c r="CW6" s="3">
        <v>203919.98438562101</v>
      </c>
      <c r="CX6" s="3">
        <v>206044.48134804401</v>
      </c>
      <c r="CY6" s="3">
        <v>199245.84741990699</v>
      </c>
      <c r="CZ6" s="3">
        <v>74406.445676068106</v>
      </c>
      <c r="DA6" s="3">
        <v>269530.69412063202</v>
      </c>
      <c r="DB6" s="3">
        <v>232084.961086164</v>
      </c>
      <c r="DC6" s="3">
        <v>120858.454790444</v>
      </c>
      <c r="DD6" s="3">
        <v>33182.6147498719</v>
      </c>
      <c r="DE6" s="3">
        <v>58458.593079248203</v>
      </c>
      <c r="DF6" s="3">
        <v>27131.281061683701</v>
      </c>
      <c r="DG6" s="3">
        <v>111219.064278337</v>
      </c>
      <c r="DH6" s="3">
        <v>13722.912368171599</v>
      </c>
      <c r="DI6" s="3">
        <v>217800.47896994901</v>
      </c>
      <c r="DJ6" s="3">
        <v>269623.77399210102</v>
      </c>
      <c r="DK6" s="3" t="s">
        <v>2</v>
      </c>
      <c r="DL6" s="3" t="s">
        <v>2</v>
      </c>
      <c r="DM6" s="3">
        <v>264571.531625779</v>
      </c>
      <c r="DN6" s="3">
        <v>216105.51918606201</v>
      </c>
    </row>
    <row r="7" spans="1:118" x14ac:dyDescent="0.35">
      <c r="A7" s="1">
        <v>6</v>
      </c>
      <c r="B7" s="36" t="s">
        <v>7</v>
      </c>
      <c r="C7" s="3" t="s">
        <v>399</v>
      </c>
      <c r="D7" s="3">
        <v>115785.925071666</v>
      </c>
      <c r="E7" s="3">
        <v>4347842.1810318604</v>
      </c>
      <c r="F7" s="3">
        <v>326348.58615763398</v>
      </c>
      <c r="G7" s="3">
        <v>12101516.7873489</v>
      </c>
      <c r="H7" s="3">
        <v>5806034.73951599</v>
      </c>
      <c r="I7" s="3">
        <v>1624807.1955582399</v>
      </c>
      <c r="J7" s="3">
        <v>1485433.75035646</v>
      </c>
      <c r="K7" s="3">
        <v>2293241.8040390001</v>
      </c>
      <c r="L7" s="3">
        <v>5169197.4770086398</v>
      </c>
      <c r="M7" s="3">
        <v>2046908.2875159299</v>
      </c>
      <c r="N7" s="3">
        <v>4420347.7897269502</v>
      </c>
      <c r="O7" s="3">
        <v>1950629.6095634</v>
      </c>
      <c r="P7" s="3">
        <v>150716.76941625401</v>
      </c>
      <c r="Q7" s="3">
        <v>5011581.6849121097</v>
      </c>
      <c r="R7" s="3">
        <v>17324204.9332086</v>
      </c>
      <c r="S7" s="3">
        <v>4739771.5502484096</v>
      </c>
      <c r="T7" s="3">
        <v>7367524.8571332097</v>
      </c>
      <c r="U7" s="3">
        <v>3441619.3166617001</v>
      </c>
      <c r="V7" s="3">
        <v>5520982.6475702301</v>
      </c>
      <c r="W7" s="3">
        <v>930807.54510058998</v>
      </c>
      <c r="X7" s="3">
        <v>1814744.5226247599</v>
      </c>
      <c r="Y7" s="3">
        <v>811798.01182625303</v>
      </c>
      <c r="Z7" s="3">
        <v>2074609.51767555</v>
      </c>
      <c r="AA7" s="3">
        <v>8807920.1570348796</v>
      </c>
      <c r="AB7" s="3">
        <v>175735.395596243</v>
      </c>
      <c r="AC7" s="3">
        <v>5477290.8021332799</v>
      </c>
      <c r="AD7" s="3">
        <v>1318822.86230124</v>
      </c>
      <c r="AE7" s="3">
        <v>4347712.2524095001</v>
      </c>
      <c r="AF7" s="3">
        <v>8343359.4017181797</v>
      </c>
      <c r="AG7" s="3">
        <v>5681709.92481774</v>
      </c>
      <c r="AH7" s="3">
        <v>1734799.1225969701</v>
      </c>
      <c r="AI7" s="3">
        <v>7032753.1627026498</v>
      </c>
      <c r="AJ7" s="3">
        <v>5610717.4591150098</v>
      </c>
      <c r="AK7" s="3">
        <v>3480643.4187686602</v>
      </c>
      <c r="AL7" s="3">
        <v>2860667.3711601002</v>
      </c>
      <c r="AM7" s="3">
        <v>5377922.9742562203</v>
      </c>
      <c r="AN7" s="3">
        <v>195305.55494769901</v>
      </c>
      <c r="AO7" s="3">
        <v>6258807.0863073999</v>
      </c>
      <c r="AP7" s="3">
        <v>209030.20642691501</v>
      </c>
      <c r="AQ7" s="3">
        <v>6236875.8562386399</v>
      </c>
      <c r="AR7" s="3">
        <v>11457681.75695</v>
      </c>
      <c r="AS7" s="3">
        <v>1284727.4437928</v>
      </c>
      <c r="AT7" s="3">
        <v>3162282.3287529498</v>
      </c>
      <c r="AU7" s="3">
        <v>9142409.6294583697</v>
      </c>
      <c r="AV7" s="3">
        <v>16522813.8886788</v>
      </c>
      <c r="AW7" s="3">
        <v>4133586.6723802602</v>
      </c>
      <c r="AX7" s="3">
        <v>2130278.57174335</v>
      </c>
      <c r="AY7" s="3">
        <v>3326507.9546094099</v>
      </c>
      <c r="AZ7" s="3">
        <v>5312911.3540167697</v>
      </c>
      <c r="BA7" s="3">
        <v>3020592.90749784</v>
      </c>
      <c r="BB7" s="3">
        <v>227193.263718487</v>
      </c>
      <c r="BC7" s="3">
        <v>6105172.4286134401</v>
      </c>
      <c r="BD7" s="3">
        <v>3871970.0196440201</v>
      </c>
      <c r="BE7" s="3">
        <v>4357163.6626926996</v>
      </c>
      <c r="BF7" s="3">
        <v>6405617.3282916602</v>
      </c>
      <c r="BG7" s="3">
        <v>8101583.4821003396</v>
      </c>
      <c r="BH7" s="3">
        <v>3203302.4373473302</v>
      </c>
      <c r="BI7" s="3">
        <v>3522989.9823581502</v>
      </c>
      <c r="BJ7" s="3">
        <v>10281054.812747801</v>
      </c>
      <c r="BK7" s="3">
        <v>2447431.5591769</v>
      </c>
      <c r="BL7" s="3">
        <v>5122773.6611588998</v>
      </c>
      <c r="BM7" s="3">
        <v>7122061.9706006702</v>
      </c>
      <c r="BN7" s="3">
        <v>191821.703909148</v>
      </c>
      <c r="BO7" s="3">
        <v>5946976.8954756502</v>
      </c>
      <c r="BP7" s="3">
        <v>1826743.9521129499</v>
      </c>
      <c r="BQ7" s="3">
        <v>6911452.66163754</v>
      </c>
      <c r="BR7" s="3">
        <v>8720877.4784071203</v>
      </c>
      <c r="BS7" s="3">
        <v>4149573.33462606</v>
      </c>
      <c r="BT7" s="3">
        <v>3128402.7867951398</v>
      </c>
      <c r="BU7" s="3">
        <v>15068663.878964501</v>
      </c>
      <c r="BV7" s="3">
        <v>3579159.8626172398</v>
      </c>
      <c r="BW7" s="3">
        <v>4593814.2332363697</v>
      </c>
      <c r="BX7" s="3">
        <v>2337549.5942158801</v>
      </c>
      <c r="BY7" s="3">
        <v>1935987.4742402299</v>
      </c>
      <c r="BZ7" s="3">
        <v>2816.9049500424098</v>
      </c>
      <c r="CA7" s="3">
        <v>206296.968939874</v>
      </c>
      <c r="CB7" s="3">
        <v>6029380.9647517102</v>
      </c>
      <c r="CC7" s="3">
        <v>227005.13210748299</v>
      </c>
      <c r="CD7" s="3">
        <v>6510740.4852014203</v>
      </c>
      <c r="CE7" s="3">
        <v>4164159.2724899701</v>
      </c>
      <c r="CF7" s="3">
        <v>3908767.8986752401</v>
      </c>
      <c r="CG7" s="3">
        <v>1487769.8182546301</v>
      </c>
      <c r="CH7" s="3">
        <v>2371484.68495348</v>
      </c>
      <c r="CI7" s="3">
        <v>3923789.1542092501</v>
      </c>
      <c r="CJ7" s="3">
        <v>3699532.5481495699</v>
      </c>
      <c r="CK7" s="3">
        <v>6063177.0420257999</v>
      </c>
      <c r="CL7" s="3">
        <v>5081584.7944697402</v>
      </c>
      <c r="CM7" s="3">
        <v>9620802.5929017309</v>
      </c>
      <c r="CN7" s="3">
        <v>6706242.8868962703</v>
      </c>
      <c r="CO7" s="3">
        <v>202987.306820192</v>
      </c>
      <c r="CP7" s="3">
        <v>6157346.1184445703</v>
      </c>
      <c r="CQ7" s="3">
        <v>1271984.9974159901</v>
      </c>
      <c r="CR7" s="3">
        <v>2479958.03429943</v>
      </c>
      <c r="CS7" s="3">
        <v>2170208.19378943</v>
      </c>
      <c r="CT7" s="3">
        <v>4377250.5949687203</v>
      </c>
      <c r="CU7" s="3">
        <v>2536922.6677573598</v>
      </c>
      <c r="CV7" s="3">
        <v>3451649.17883569</v>
      </c>
      <c r="CW7" s="3">
        <v>2851490.96575992</v>
      </c>
      <c r="CX7" s="3">
        <v>1479781.11680502</v>
      </c>
      <c r="CY7" s="3">
        <v>3206147.91325077</v>
      </c>
      <c r="CZ7" s="3">
        <v>1885435.4524687401</v>
      </c>
      <c r="DA7" s="3">
        <v>213111.41016347901</v>
      </c>
      <c r="DB7" s="3">
        <v>5736015.18970297</v>
      </c>
      <c r="DC7" s="3">
        <v>1631581.37720911</v>
      </c>
      <c r="DD7" s="3">
        <v>1443825.67825567</v>
      </c>
      <c r="DE7" s="3">
        <v>1900234.68968906</v>
      </c>
      <c r="DF7" s="3">
        <v>509066.91507263202</v>
      </c>
      <c r="DG7" s="3">
        <v>2340116.7857425301</v>
      </c>
      <c r="DH7" s="3">
        <v>1040975.20444476</v>
      </c>
      <c r="DI7" s="3">
        <v>2770656.2626552698</v>
      </c>
      <c r="DJ7" s="3">
        <v>12206527.3887992</v>
      </c>
      <c r="DK7" s="3">
        <v>3025.5148159863502</v>
      </c>
      <c r="DL7" s="3" t="s">
        <v>2</v>
      </c>
      <c r="DM7" s="3">
        <v>196038.65944357499</v>
      </c>
      <c r="DN7" s="3">
        <v>5612184.6958111497</v>
      </c>
    </row>
    <row r="8" spans="1:118" x14ac:dyDescent="0.35">
      <c r="A8" s="1">
        <v>7</v>
      </c>
      <c r="B8" s="36" t="s">
        <v>8</v>
      </c>
      <c r="C8" s="3" t="s">
        <v>399</v>
      </c>
      <c r="D8" s="3">
        <v>182438.19044011901</v>
      </c>
      <c r="E8" s="3">
        <v>32077.349032530499</v>
      </c>
      <c r="F8" s="3">
        <v>33521.5106532973</v>
      </c>
      <c r="G8" s="3">
        <v>26416.623354515199</v>
      </c>
      <c r="H8" s="3">
        <v>32113.2924818051</v>
      </c>
      <c r="I8" s="3">
        <v>34972.659376955002</v>
      </c>
      <c r="J8" s="3">
        <v>26290.2180232178</v>
      </c>
      <c r="K8" s="3">
        <v>31603.173283604101</v>
      </c>
      <c r="L8" s="3">
        <v>27195.9457213073</v>
      </c>
      <c r="M8" s="3">
        <v>29295.358653682801</v>
      </c>
      <c r="N8" s="3">
        <v>29205.045583711501</v>
      </c>
      <c r="O8" s="3">
        <v>35937.387629694902</v>
      </c>
      <c r="P8" s="3">
        <v>180337.59457086801</v>
      </c>
      <c r="Q8" s="3">
        <v>30164.590773175401</v>
      </c>
      <c r="R8" s="3">
        <v>21960.990648931798</v>
      </c>
      <c r="S8" s="3">
        <v>36078.961125089903</v>
      </c>
      <c r="T8" s="3">
        <v>29566.520162927201</v>
      </c>
      <c r="U8" s="3">
        <v>32254.033960373399</v>
      </c>
      <c r="V8" s="3">
        <v>25086.140819141499</v>
      </c>
      <c r="W8" s="3">
        <v>32632.619603279101</v>
      </c>
      <c r="X8" s="3">
        <v>32989.955790864602</v>
      </c>
      <c r="Y8" s="3">
        <v>33442.765619523903</v>
      </c>
      <c r="Z8" s="3">
        <v>30124.4229393122</v>
      </c>
      <c r="AA8" s="3">
        <v>29539.9406774038</v>
      </c>
      <c r="AB8" s="3">
        <v>177456.486793408</v>
      </c>
      <c r="AC8" s="3">
        <v>37320.381425777799</v>
      </c>
      <c r="AD8" s="3">
        <v>38885.0098751158</v>
      </c>
      <c r="AE8" s="3">
        <v>35507.303626188899</v>
      </c>
      <c r="AF8" s="3">
        <v>30942.9744976363</v>
      </c>
      <c r="AG8" s="3">
        <v>33448.679355314896</v>
      </c>
      <c r="AH8" s="3">
        <v>39794.196360170201</v>
      </c>
      <c r="AI8" s="3">
        <v>39185.7178110819</v>
      </c>
      <c r="AJ8" s="3">
        <v>27926.406713568002</v>
      </c>
      <c r="AK8" s="3">
        <v>29048.015718498598</v>
      </c>
      <c r="AL8" s="3">
        <v>29021.0358951083</v>
      </c>
      <c r="AM8" s="3">
        <v>34072.512066888798</v>
      </c>
      <c r="AN8" s="3">
        <v>185380.24052265001</v>
      </c>
      <c r="AO8" s="3">
        <v>34363.439445274198</v>
      </c>
      <c r="AP8" s="3">
        <v>195226.748608775</v>
      </c>
      <c r="AQ8" s="3">
        <v>33125.1106876556</v>
      </c>
      <c r="AR8" s="3">
        <v>28547.327728595301</v>
      </c>
      <c r="AS8" s="3">
        <v>30104.263050433499</v>
      </c>
      <c r="AT8" s="3">
        <v>25458.678059075901</v>
      </c>
      <c r="AU8" s="3">
        <v>29812.522485937599</v>
      </c>
      <c r="AV8" s="3">
        <v>33852.779213957503</v>
      </c>
      <c r="AW8" s="3">
        <v>31542.829870332302</v>
      </c>
      <c r="AX8" s="3">
        <v>32433.746566072401</v>
      </c>
      <c r="AY8" s="3">
        <v>28954.382357267099</v>
      </c>
      <c r="AZ8" s="3">
        <v>33704.744842183201</v>
      </c>
      <c r="BA8" s="3">
        <v>32072.417456431998</v>
      </c>
      <c r="BB8" s="3">
        <v>187276.48149439201</v>
      </c>
      <c r="BC8" s="3">
        <v>29069.6827759474</v>
      </c>
      <c r="BD8" s="3">
        <v>32016.074806220899</v>
      </c>
      <c r="BE8" s="3">
        <v>29696.7410634609</v>
      </c>
      <c r="BF8" s="3">
        <v>33552.995538771902</v>
      </c>
      <c r="BG8" s="3">
        <v>39225.061350807599</v>
      </c>
      <c r="BH8" s="3">
        <v>32986.100593117502</v>
      </c>
      <c r="BI8" s="3">
        <v>29648.576267808199</v>
      </c>
      <c r="BJ8" s="3">
        <v>29409.325561385001</v>
      </c>
      <c r="BK8" s="3">
        <v>28947.9135765338</v>
      </c>
      <c r="BL8" s="3">
        <v>32496.489355592701</v>
      </c>
      <c r="BM8" s="3">
        <v>38018.595894685997</v>
      </c>
      <c r="BN8" s="3">
        <v>191059.79246104101</v>
      </c>
      <c r="BO8" s="3">
        <v>36795.952059991701</v>
      </c>
      <c r="BP8" s="3">
        <v>35133.9008667089</v>
      </c>
      <c r="BQ8" s="3">
        <v>29189.140440552801</v>
      </c>
      <c r="BR8" s="3">
        <v>35082.805598593899</v>
      </c>
      <c r="BS8" s="3">
        <v>30713.597525805701</v>
      </c>
      <c r="BT8" s="3">
        <v>28978.504953569602</v>
      </c>
      <c r="BU8" s="3">
        <v>30349.5626904454</v>
      </c>
      <c r="BV8" s="3">
        <v>33610.324539085297</v>
      </c>
      <c r="BW8" s="3">
        <v>31742.7074004965</v>
      </c>
      <c r="BX8" s="3">
        <v>32990.238846898101</v>
      </c>
      <c r="BY8" s="3">
        <v>32418.948243970299</v>
      </c>
      <c r="BZ8" s="3">
        <v>29390.408293572698</v>
      </c>
      <c r="CA8" s="3">
        <v>193161.96703344799</v>
      </c>
      <c r="CB8" s="3">
        <v>32190.2379793076</v>
      </c>
      <c r="CC8" s="3">
        <v>185116.173181227</v>
      </c>
      <c r="CD8" s="3">
        <v>37603.7635373874</v>
      </c>
      <c r="CE8" s="3">
        <v>29211.735423276299</v>
      </c>
      <c r="CF8" s="3">
        <v>31435.981306509701</v>
      </c>
      <c r="CG8" s="3">
        <v>33663.144107232401</v>
      </c>
      <c r="CH8" s="3">
        <v>29871.3671859026</v>
      </c>
      <c r="CI8" s="3">
        <v>39599.850666194798</v>
      </c>
      <c r="CJ8" s="3">
        <v>34739.984290115899</v>
      </c>
      <c r="CK8" s="3">
        <v>35851.147194721998</v>
      </c>
      <c r="CL8" s="3">
        <v>38435.367335165698</v>
      </c>
      <c r="CM8" s="3">
        <v>25463.999960784899</v>
      </c>
      <c r="CN8" s="3">
        <v>24258.536168475599</v>
      </c>
      <c r="CO8" s="3">
        <v>191342.19404059299</v>
      </c>
      <c r="CP8" s="3">
        <v>33969.125390318499</v>
      </c>
      <c r="CQ8" s="3">
        <v>37248.851631088997</v>
      </c>
      <c r="CR8" s="3">
        <v>25127.2737514049</v>
      </c>
      <c r="CS8" s="3">
        <v>32256.2394873839</v>
      </c>
      <c r="CT8" s="3">
        <v>29928.551718765601</v>
      </c>
      <c r="CU8" s="3">
        <v>29296.7035261366</v>
      </c>
      <c r="CV8" s="3">
        <v>27638.690715172699</v>
      </c>
      <c r="CW8" s="3">
        <v>29453.619762284401</v>
      </c>
      <c r="CX8" s="3">
        <v>28933.5227489194</v>
      </c>
      <c r="CY8" s="3">
        <v>27282.4316388066</v>
      </c>
      <c r="CZ8" s="3">
        <v>30328.228462171999</v>
      </c>
      <c r="DA8" s="3">
        <v>185352.664761352</v>
      </c>
      <c r="DB8" s="3">
        <v>27199.423354413899</v>
      </c>
      <c r="DC8" s="3">
        <v>29424.684071633801</v>
      </c>
      <c r="DD8" s="3">
        <v>28322.365025585601</v>
      </c>
      <c r="DE8" s="3">
        <v>33553.021690991001</v>
      </c>
      <c r="DF8" s="3">
        <v>22264.278085992999</v>
      </c>
      <c r="DG8" s="3">
        <v>27217.254289361201</v>
      </c>
      <c r="DH8" s="3">
        <v>31467.8487720105</v>
      </c>
      <c r="DI8" s="3">
        <v>31787.8339820441</v>
      </c>
      <c r="DJ8" s="3">
        <v>26048.106112548401</v>
      </c>
      <c r="DK8" s="3">
        <v>33963.448613512803</v>
      </c>
      <c r="DL8" s="3" t="s">
        <v>2</v>
      </c>
      <c r="DM8" s="3">
        <v>178439.001409666</v>
      </c>
      <c r="DN8" s="3">
        <v>31801.691141676802</v>
      </c>
    </row>
    <row r="9" spans="1:118" x14ac:dyDescent="0.35">
      <c r="A9" s="1">
        <v>8</v>
      </c>
      <c r="B9" s="36" t="s">
        <v>9</v>
      </c>
      <c r="C9" s="3" t="s">
        <v>399</v>
      </c>
      <c r="D9" s="3" t="s">
        <v>2</v>
      </c>
      <c r="E9" s="3" t="s">
        <v>2</v>
      </c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3" t="s">
        <v>2</v>
      </c>
      <c r="M9" s="3" t="s">
        <v>2</v>
      </c>
      <c r="N9" s="3" t="s">
        <v>2</v>
      </c>
      <c r="O9" s="3" t="s">
        <v>2</v>
      </c>
      <c r="P9" s="3" t="s">
        <v>2</v>
      </c>
      <c r="Q9" s="3" t="s">
        <v>2</v>
      </c>
      <c r="R9" s="3" t="s">
        <v>2</v>
      </c>
      <c r="S9" s="3" t="s">
        <v>2</v>
      </c>
      <c r="T9" s="3" t="s">
        <v>2</v>
      </c>
      <c r="U9" s="3" t="s">
        <v>2</v>
      </c>
      <c r="V9" s="3" t="s">
        <v>2</v>
      </c>
      <c r="W9" s="3" t="s">
        <v>2</v>
      </c>
      <c r="X9" s="3" t="s">
        <v>2</v>
      </c>
      <c r="Y9" s="3" t="s">
        <v>2</v>
      </c>
      <c r="Z9" s="3" t="s">
        <v>2</v>
      </c>
      <c r="AA9" s="3" t="s">
        <v>2</v>
      </c>
      <c r="AB9" s="3" t="s">
        <v>2</v>
      </c>
      <c r="AC9" s="3" t="s">
        <v>2</v>
      </c>
      <c r="AD9" s="3" t="s">
        <v>2</v>
      </c>
      <c r="AE9" s="3" t="s">
        <v>2</v>
      </c>
      <c r="AF9" s="3" t="s">
        <v>2</v>
      </c>
      <c r="AG9" s="3" t="s">
        <v>2</v>
      </c>
      <c r="AH9" s="3" t="s">
        <v>2</v>
      </c>
      <c r="AI9" s="3" t="s">
        <v>2</v>
      </c>
      <c r="AJ9" s="3" t="s">
        <v>2</v>
      </c>
      <c r="AK9" s="3" t="s">
        <v>2</v>
      </c>
      <c r="AL9" s="3" t="s">
        <v>2</v>
      </c>
      <c r="AM9" s="3" t="s">
        <v>2</v>
      </c>
      <c r="AN9" s="3" t="s">
        <v>2</v>
      </c>
      <c r="AO9" s="3" t="s">
        <v>2</v>
      </c>
      <c r="AP9" s="3" t="s">
        <v>2</v>
      </c>
      <c r="AQ9" s="3" t="s">
        <v>2</v>
      </c>
      <c r="AR9" s="3" t="s">
        <v>2</v>
      </c>
      <c r="AS9" s="3" t="s">
        <v>2</v>
      </c>
      <c r="AT9" s="3" t="s">
        <v>2</v>
      </c>
      <c r="AU9" s="3" t="s">
        <v>2</v>
      </c>
      <c r="AV9" s="3" t="s">
        <v>2</v>
      </c>
      <c r="AW9" s="3" t="s">
        <v>2</v>
      </c>
      <c r="AX9" s="3" t="s">
        <v>2</v>
      </c>
      <c r="AY9" s="3" t="s">
        <v>2</v>
      </c>
      <c r="AZ9" s="3" t="s">
        <v>2</v>
      </c>
      <c r="BA9" s="3" t="s">
        <v>2</v>
      </c>
      <c r="BB9" s="3" t="s">
        <v>2</v>
      </c>
      <c r="BC9" s="3" t="s">
        <v>2</v>
      </c>
      <c r="BD9" s="3" t="s">
        <v>2</v>
      </c>
      <c r="BE9" s="3" t="s">
        <v>2</v>
      </c>
      <c r="BF9" s="3" t="s">
        <v>2</v>
      </c>
      <c r="BG9" s="3" t="s">
        <v>2</v>
      </c>
      <c r="BH9" s="3" t="s">
        <v>2</v>
      </c>
      <c r="BI9" s="3" t="s">
        <v>2</v>
      </c>
      <c r="BJ9" s="3" t="s">
        <v>2</v>
      </c>
      <c r="BK9" s="3" t="s">
        <v>2</v>
      </c>
      <c r="BL9" s="3" t="s">
        <v>2</v>
      </c>
      <c r="BM9" s="3" t="s">
        <v>2</v>
      </c>
      <c r="BN9" s="3" t="s">
        <v>2</v>
      </c>
      <c r="BO9" s="3" t="s">
        <v>2</v>
      </c>
      <c r="BP9" s="3" t="s">
        <v>2</v>
      </c>
      <c r="BQ9" s="3" t="s">
        <v>2</v>
      </c>
      <c r="BR9" s="3" t="s">
        <v>2</v>
      </c>
      <c r="BS9" s="3" t="s">
        <v>2</v>
      </c>
      <c r="BT9" s="3" t="s">
        <v>2</v>
      </c>
      <c r="BU9" s="3" t="s">
        <v>2</v>
      </c>
      <c r="BV9" s="3" t="s">
        <v>2</v>
      </c>
      <c r="BW9" s="3" t="s">
        <v>2</v>
      </c>
      <c r="BX9" s="3" t="s">
        <v>2</v>
      </c>
      <c r="BY9" s="3" t="s">
        <v>2</v>
      </c>
      <c r="BZ9" s="3" t="s">
        <v>2</v>
      </c>
      <c r="CA9" s="3" t="s">
        <v>2</v>
      </c>
      <c r="CB9" s="3" t="s">
        <v>2</v>
      </c>
      <c r="CC9" s="3" t="s">
        <v>2</v>
      </c>
      <c r="CD9" s="3" t="s">
        <v>2</v>
      </c>
      <c r="CE9" s="3" t="s">
        <v>2</v>
      </c>
      <c r="CF9" s="3" t="s">
        <v>2</v>
      </c>
      <c r="CG9" s="3" t="s">
        <v>2</v>
      </c>
      <c r="CH9" s="3" t="s">
        <v>2</v>
      </c>
      <c r="CI9" s="3" t="s">
        <v>2</v>
      </c>
      <c r="CJ9" s="3" t="s">
        <v>2</v>
      </c>
      <c r="CK9" s="3" t="s">
        <v>2</v>
      </c>
      <c r="CL9" s="3" t="s">
        <v>2</v>
      </c>
      <c r="CM9" s="3" t="s">
        <v>2</v>
      </c>
      <c r="CN9" s="3" t="s">
        <v>2</v>
      </c>
      <c r="CO9" s="3" t="s">
        <v>2</v>
      </c>
      <c r="CP9" s="3" t="s">
        <v>2</v>
      </c>
      <c r="CQ9" s="3" t="s">
        <v>2</v>
      </c>
      <c r="CR9" s="3" t="s">
        <v>2</v>
      </c>
      <c r="CS9" s="3" t="s">
        <v>2</v>
      </c>
      <c r="CT9" s="3" t="s">
        <v>2</v>
      </c>
      <c r="CU9" s="3" t="s">
        <v>2</v>
      </c>
      <c r="CV9" s="3" t="s">
        <v>2</v>
      </c>
      <c r="CW9" s="3" t="s">
        <v>2</v>
      </c>
      <c r="CX9" s="3" t="s">
        <v>2</v>
      </c>
      <c r="CY9" s="3" t="s">
        <v>2</v>
      </c>
      <c r="CZ9" s="3" t="s">
        <v>2</v>
      </c>
      <c r="DA9" s="3" t="s">
        <v>2</v>
      </c>
      <c r="DB9" s="3" t="s">
        <v>2</v>
      </c>
      <c r="DC9" s="3" t="s">
        <v>2</v>
      </c>
      <c r="DD9" s="3" t="s">
        <v>2</v>
      </c>
      <c r="DE9" s="3" t="s">
        <v>2</v>
      </c>
      <c r="DF9" s="3" t="s">
        <v>2</v>
      </c>
      <c r="DG9" s="3" t="s">
        <v>2</v>
      </c>
      <c r="DH9" s="3" t="s">
        <v>2</v>
      </c>
      <c r="DI9" s="3" t="s">
        <v>2</v>
      </c>
      <c r="DJ9" s="3" t="s">
        <v>2</v>
      </c>
      <c r="DK9" s="3" t="s">
        <v>2</v>
      </c>
      <c r="DL9" s="3" t="s">
        <v>2</v>
      </c>
      <c r="DM9" s="3" t="s">
        <v>2</v>
      </c>
      <c r="DN9" s="3" t="s">
        <v>2</v>
      </c>
    </row>
    <row r="10" spans="1:118" x14ac:dyDescent="0.35">
      <c r="A10" s="1">
        <v>9</v>
      </c>
      <c r="B10" s="36" t="s">
        <v>10</v>
      </c>
      <c r="C10" s="3" t="s">
        <v>399</v>
      </c>
      <c r="D10" s="3">
        <v>59733.583531652403</v>
      </c>
      <c r="E10" s="3">
        <v>90684.583036842203</v>
      </c>
      <c r="F10" s="3" t="s">
        <v>2</v>
      </c>
      <c r="G10" s="3">
        <v>324055.35592246801</v>
      </c>
      <c r="H10" s="3" t="s">
        <v>2</v>
      </c>
      <c r="I10" s="3" t="s">
        <v>2</v>
      </c>
      <c r="J10" s="3">
        <v>225006.56899381601</v>
      </c>
      <c r="K10" s="3" t="s">
        <v>2</v>
      </c>
      <c r="L10" s="3" t="s">
        <v>2</v>
      </c>
      <c r="M10" s="3" t="s">
        <v>2</v>
      </c>
      <c r="N10" s="3" t="s">
        <v>2</v>
      </c>
      <c r="O10" s="3" t="s">
        <v>2</v>
      </c>
      <c r="P10" s="3">
        <v>74804.310702767107</v>
      </c>
      <c r="Q10" s="3">
        <v>88099.012886144206</v>
      </c>
      <c r="R10" s="3">
        <v>631677.59322778403</v>
      </c>
      <c r="S10" s="3">
        <v>251147.22240003999</v>
      </c>
      <c r="T10" s="3">
        <v>32341.0517990189</v>
      </c>
      <c r="U10" s="3" t="s">
        <v>2</v>
      </c>
      <c r="V10" s="3">
        <v>42773.155346827603</v>
      </c>
      <c r="W10" s="3" t="s">
        <v>2</v>
      </c>
      <c r="X10" s="3" t="s">
        <v>2</v>
      </c>
      <c r="Y10" s="3">
        <v>124324.140188219</v>
      </c>
      <c r="Z10" s="3" t="s">
        <v>2</v>
      </c>
      <c r="AA10" s="3" t="s">
        <v>2</v>
      </c>
      <c r="AB10" s="3">
        <v>51353.507572142</v>
      </c>
      <c r="AC10" s="3">
        <v>86883.052107064796</v>
      </c>
      <c r="AD10" s="3" t="s">
        <v>2</v>
      </c>
      <c r="AE10" s="3">
        <v>61740.786262673202</v>
      </c>
      <c r="AF10" s="3">
        <v>49434.271410178902</v>
      </c>
      <c r="AG10" s="3" t="s">
        <v>2</v>
      </c>
      <c r="AH10" s="3" t="s">
        <v>2</v>
      </c>
      <c r="AI10" s="3" t="s">
        <v>2</v>
      </c>
      <c r="AJ10" s="3" t="s">
        <v>2</v>
      </c>
      <c r="AK10" s="3">
        <v>323087.654180457</v>
      </c>
      <c r="AL10" s="3" t="s">
        <v>2</v>
      </c>
      <c r="AM10" s="3">
        <v>58414.2271084522</v>
      </c>
      <c r="AN10" s="3">
        <v>59583.389924107403</v>
      </c>
      <c r="AO10" s="3">
        <v>102093.286706802</v>
      </c>
      <c r="AP10" s="3">
        <v>63339.375855273298</v>
      </c>
      <c r="AQ10" s="3">
        <v>102433.87314280499</v>
      </c>
      <c r="AR10" s="3">
        <v>44804.173767944398</v>
      </c>
      <c r="AS10" s="3" t="s">
        <v>2</v>
      </c>
      <c r="AT10" s="3" t="s">
        <v>2</v>
      </c>
      <c r="AU10" s="3">
        <v>74075.977374907598</v>
      </c>
      <c r="AV10" s="3" t="s">
        <v>2</v>
      </c>
      <c r="AW10" s="3">
        <v>137483.97889968299</v>
      </c>
      <c r="AX10" s="3">
        <v>33725.963428806499</v>
      </c>
      <c r="AY10" s="3">
        <v>48604.112452029098</v>
      </c>
      <c r="AZ10" s="3" t="s">
        <v>2</v>
      </c>
      <c r="BA10" s="3">
        <v>55301.976142124498</v>
      </c>
      <c r="BB10" s="3">
        <v>75109.707109196897</v>
      </c>
      <c r="BC10" s="3">
        <v>83450.988134927495</v>
      </c>
      <c r="BD10" s="3">
        <v>31669.753311606401</v>
      </c>
      <c r="BE10" s="3" t="s">
        <v>2</v>
      </c>
      <c r="BF10" s="3">
        <v>41879.602546661503</v>
      </c>
      <c r="BG10" s="3">
        <v>59559.420559865001</v>
      </c>
      <c r="BH10" s="3" t="s">
        <v>2</v>
      </c>
      <c r="BI10" s="3" t="s">
        <v>2</v>
      </c>
      <c r="BJ10" s="3">
        <v>34834.220796064401</v>
      </c>
      <c r="BK10" s="3" t="s">
        <v>2</v>
      </c>
      <c r="BL10" s="3" t="s">
        <v>2</v>
      </c>
      <c r="BM10" s="3">
        <v>42406.903801639601</v>
      </c>
      <c r="BN10" s="3">
        <v>79885.381713068098</v>
      </c>
      <c r="BO10" s="3">
        <v>106030.57762179901</v>
      </c>
      <c r="BP10" s="3">
        <v>106486.33149340699</v>
      </c>
      <c r="BQ10" s="3" t="s">
        <v>2</v>
      </c>
      <c r="BR10" s="3">
        <v>40154.992803072499</v>
      </c>
      <c r="BS10" s="3">
        <v>85317.934662230793</v>
      </c>
      <c r="BT10" s="3">
        <v>35849.686709757101</v>
      </c>
      <c r="BU10" s="3">
        <v>59764.206031220499</v>
      </c>
      <c r="BV10" s="3" t="s">
        <v>2</v>
      </c>
      <c r="BW10" s="3" t="s">
        <v>2</v>
      </c>
      <c r="BX10" s="3" t="s">
        <v>2</v>
      </c>
      <c r="BY10" s="3" t="s">
        <v>2</v>
      </c>
      <c r="BZ10" s="3" t="s">
        <v>2</v>
      </c>
      <c r="CA10" s="3">
        <v>68855.816681857497</v>
      </c>
      <c r="CB10" s="3">
        <v>94287.791796674093</v>
      </c>
      <c r="CC10" s="3">
        <v>63881.907061548598</v>
      </c>
      <c r="CD10" s="3">
        <v>97180.419518352996</v>
      </c>
      <c r="CE10" s="3">
        <v>194426.115680252</v>
      </c>
      <c r="CF10" s="3" t="s">
        <v>2</v>
      </c>
      <c r="CG10" s="3">
        <v>99616.609540994905</v>
      </c>
      <c r="CH10" s="3">
        <v>41022.829433141203</v>
      </c>
      <c r="CI10" s="3">
        <v>42865.218188603198</v>
      </c>
      <c r="CJ10" s="3">
        <v>44340.590710422803</v>
      </c>
      <c r="CK10" s="3">
        <v>36645.852561032298</v>
      </c>
      <c r="CL10" s="3">
        <v>67200.205317032101</v>
      </c>
      <c r="CM10" s="3" t="s">
        <v>2</v>
      </c>
      <c r="CN10" s="3" t="s">
        <v>2</v>
      </c>
      <c r="CO10" s="3">
        <v>48923.006268609497</v>
      </c>
      <c r="CP10" s="3">
        <v>85745.272758594801</v>
      </c>
      <c r="CQ10" s="3" t="s">
        <v>2</v>
      </c>
      <c r="CR10" s="3">
        <v>189478.61312065599</v>
      </c>
      <c r="CS10" s="3" t="s">
        <v>2</v>
      </c>
      <c r="CT10" s="3">
        <v>78193.314487474301</v>
      </c>
      <c r="CU10" s="3" t="s">
        <v>2</v>
      </c>
      <c r="CV10" s="3" t="s">
        <v>2</v>
      </c>
      <c r="CW10" s="3">
        <v>92641.684302765396</v>
      </c>
      <c r="CX10" s="3" t="s">
        <v>2</v>
      </c>
      <c r="CY10" s="3" t="s">
        <v>2</v>
      </c>
      <c r="CZ10" s="3" t="s">
        <v>2</v>
      </c>
      <c r="DA10" s="3">
        <v>55385.2997237159</v>
      </c>
      <c r="DB10" s="3">
        <v>90296.915109085705</v>
      </c>
      <c r="DC10" s="3">
        <v>71082.362880333894</v>
      </c>
      <c r="DD10" s="3" t="s">
        <v>2</v>
      </c>
      <c r="DE10" s="3" t="s">
        <v>2</v>
      </c>
      <c r="DF10" s="3" t="s">
        <v>2</v>
      </c>
      <c r="DG10" s="3">
        <v>63645.262570276704</v>
      </c>
      <c r="DH10" s="3" t="s">
        <v>2</v>
      </c>
      <c r="DI10" s="3">
        <v>58974.240272434603</v>
      </c>
      <c r="DJ10" s="3">
        <v>39825.377411465299</v>
      </c>
      <c r="DK10" s="3" t="s">
        <v>2</v>
      </c>
      <c r="DL10" s="3" t="s">
        <v>2</v>
      </c>
      <c r="DM10" s="3">
        <v>54488.190184417101</v>
      </c>
      <c r="DN10" s="3">
        <v>102823.24466554901</v>
      </c>
    </row>
    <row r="11" spans="1:118" x14ac:dyDescent="0.35">
      <c r="A11" s="1">
        <v>10</v>
      </c>
      <c r="B11" s="36" t="s">
        <v>11</v>
      </c>
      <c r="C11" s="3" t="s">
        <v>399</v>
      </c>
      <c r="D11" s="3">
        <v>4062590.5462391102</v>
      </c>
      <c r="E11" s="3">
        <v>1092940.5996186801</v>
      </c>
      <c r="F11" s="3">
        <v>150483.64226407101</v>
      </c>
      <c r="G11" s="3">
        <v>2640614.47301248</v>
      </c>
      <c r="H11" s="3">
        <v>505375.28937930003</v>
      </c>
      <c r="I11" s="3">
        <v>203316.14991325</v>
      </c>
      <c r="J11" s="3">
        <v>1480333.3463819399</v>
      </c>
      <c r="K11" s="3">
        <v>401886.03751310799</v>
      </c>
      <c r="L11" s="3">
        <v>395705.65643395903</v>
      </c>
      <c r="M11" s="3">
        <v>448176.14264773199</v>
      </c>
      <c r="N11" s="3">
        <v>256346.23416704801</v>
      </c>
      <c r="O11" s="3">
        <v>121614.136034546</v>
      </c>
      <c r="P11" s="3">
        <v>3931708.54030537</v>
      </c>
      <c r="Q11" s="3">
        <v>1148150.0905892099</v>
      </c>
      <c r="R11" s="3">
        <v>4647991.5824538702</v>
      </c>
      <c r="S11" s="3">
        <v>4289670.6205394501</v>
      </c>
      <c r="T11" s="3">
        <v>1269205.6488295901</v>
      </c>
      <c r="U11" s="3">
        <v>677865.75346887799</v>
      </c>
      <c r="V11" s="3">
        <v>544289.33553778601</v>
      </c>
      <c r="W11" s="3">
        <v>215688.57137008401</v>
      </c>
      <c r="X11" s="3">
        <v>135950.56370714301</v>
      </c>
      <c r="Y11" s="3">
        <v>609734.31314697303</v>
      </c>
      <c r="Z11" s="3">
        <v>226986.38779995099</v>
      </c>
      <c r="AA11" s="3">
        <v>1013679.97450438</v>
      </c>
      <c r="AB11" s="3">
        <v>3994030.1011128202</v>
      </c>
      <c r="AC11" s="3">
        <v>1201965.40319719</v>
      </c>
      <c r="AD11" s="3">
        <v>87638.734994124505</v>
      </c>
      <c r="AE11" s="3">
        <v>414377.38468246302</v>
      </c>
      <c r="AF11" s="3">
        <v>1869606.92007797</v>
      </c>
      <c r="AG11" s="3">
        <v>437866.54901130899</v>
      </c>
      <c r="AH11" s="3">
        <v>305818.02135775698</v>
      </c>
      <c r="AI11" s="3">
        <v>1003572.8838645</v>
      </c>
      <c r="AJ11" s="3">
        <v>1447041.97784091</v>
      </c>
      <c r="AK11" s="3">
        <v>2826802.2223235802</v>
      </c>
      <c r="AL11" s="3">
        <v>490607.10890340101</v>
      </c>
      <c r="AM11" s="3">
        <v>754846.60249381501</v>
      </c>
      <c r="AN11" s="3">
        <v>4845747.4051730698</v>
      </c>
      <c r="AO11" s="3">
        <v>1293421.6865390299</v>
      </c>
      <c r="AP11" s="3">
        <v>4781098.8506893897</v>
      </c>
      <c r="AQ11" s="3">
        <v>1309836.98314543</v>
      </c>
      <c r="AR11" s="3">
        <v>530031.06142266595</v>
      </c>
      <c r="AS11" s="3">
        <v>164250.86175373101</v>
      </c>
      <c r="AT11" s="3">
        <v>337776.56837136799</v>
      </c>
      <c r="AU11" s="3">
        <v>1040576.19480171</v>
      </c>
      <c r="AV11" s="3">
        <v>746067.79515788204</v>
      </c>
      <c r="AW11" s="3">
        <v>991018.94273185695</v>
      </c>
      <c r="AX11" s="3">
        <v>707475.68536215695</v>
      </c>
      <c r="AY11" s="3">
        <v>439405.29707276798</v>
      </c>
      <c r="AZ11" s="3">
        <v>313187.91839640198</v>
      </c>
      <c r="BA11" s="3">
        <v>216196.63248356999</v>
      </c>
      <c r="BB11" s="3">
        <v>4794890.6092540603</v>
      </c>
      <c r="BC11" s="3">
        <v>1295628.37187147</v>
      </c>
      <c r="BD11" s="3">
        <v>1810866.1782836299</v>
      </c>
      <c r="BE11" s="3">
        <v>951764.87136739201</v>
      </c>
      <c r="BF11" s="3">
        <v>1063927.3926045001</v>
      </c>
      <c r="BG11" s="3">
        <v>1173291.51560012</v>
      </c>
      <c r="BH11" s="3">
        <v>271105.87913510803</v>
      </c>
      <c r="BI11" s="3">
        <v>530845.44724541798</v>
      </c>
      <c r="BJ11" s="3">
        <v>605784.92975046497</v>
      </c>
      <c r="BK11" s="3">
        <v>770856.05292578402</v>
      </c>
      <c r="BL11" s="3">
        <v>472090.11663005198</v>
      </c>
      <c r="BM11" s="3">
        <v>969966.31308156205</v>
      </c>
      <c r="BN11" s="3">
        <v>4671002.9145591799</v>
      </c>
      <c r="BO11" s="3">
        <v>1259361.2279842701</v>
      </c>
      <c r="BP11" s="3">
        <v>862556.80120037706</v>
      </c>
      <c r="BQ11" s="3">
        <v>643436.06878389802</v>
      </c>
      <c r="BR11" s="3">
        <v>2351660.7412379901</v>
      </c>
      <c r="BS11" s="3">
        <v>1969878.2496470599</v>
      </c>
      <c r="BT11" s="3">
        <v>1132668.6497423199</v>
      </c>
      <c r="BU11" s="3">
        <v>1829369.12594304</v>
      </c>
      <c r="BV11" s="3">
        <v>290098.23230186198</v>
      </c>
      <c r="BW11" s="3">
        <v>465819.92535197199</v>
      </c>
      <c r="BX11" s="3">
        <v>482514.68005757302</v>
      </c>
      <c r="BY11" s="3">
        <v>579973.44103452296</v>
      </c>
      <c r="BZ11" s="3">
        <v>16413.457765196599</v>
      </c>
      <c r="CA11" s="3">
        <v>4864852.9306161599</v>
      </c>
      <c r="CB11" s="3">
        <v>1285823.6495910201</v>
      </c>
      <c r="CC11" s="3">
        <v>4842627.7002141196</v>
      </c>
      <c r="CD11" s="3">
        <v>1379308.4902431001</v>
      </c>
      <c r="CE11" s="3">
        <v>3467999.34333773</v>
      </c>
      <c r="CF11" s="3">
        <v>401113.60240242298</v>
      </c>
      <c r="CG11" s="3">
        <v>274590.40787081001</v>
      </c>
      <c r="CH11" s="3">
        <v>629468.20250882802</v>
      </c>
      <c r="CI11" s="3">
        <v>1174567.3338222699</v>
      </c>
      <c r="CJ11" s="3">
        <v>568408.49099613901</v>
      </c>
      <c r="CK11" s="3">
        <v>989050.42630199203</v>
      </c>
      <c r="CL11" s="3">
        <v>824525.51201756601</v>
      </c>
      <c r="CM11" s="3">
        <v>258748.70185752399</v>
      </c>
      <c r="CN11" s="3">
        <v>637254.93825556</v>
      </c>
      <c r="CO11" s="3">
        <v>4887755.2860515201</v>
      </c>
      <c r="CP11" s="3">
        <v>1318442.45364881</v>
      </c>
      <c r="CQ11" s="3">
        <v>336421.48568527098</v>
      </c>
      <c r="CR11" s="3">
        <v>1672638.4866385499</v>
      </c>
      <c r="CS11" s="3">
        <v>526966.319401277</v>
      </c>
      <c r="CT11" s="3">
        <v>793637.06017341302</v>
      </c>
      <c r="CU11" s="3">
        <v>188578.89401652699</v>
      </c>
      <c r="CV11" s="3">
        <v>299317.27011928498</v>
      </c>
      <c r="CW11" s="3">
        <v>1186178.0344704399</v>
      </c>
      <c r="CX11" s="3">
        <v>1432646.2126415099</v>
      </c>
      <c r="CY11" s="3">
        <v>673969.57497864298</v>
      </c>
      <c r="CZ11" s="3">
        <v>178856.97444340101</v>
      </c>
      <c r="DA11" s="3">
        <v>4611892.5320657799</v>
      </c>
      <c r="DB11" s="3">
        <v>1267319.7794778601</v>
      </c>
      <c r="DC11" s="3">
        <v>886939.14758164296</v>
      </c>
      <c r="DD11" s="3">
        <v>93910.036373872601</v>
      </c>
      <c r="DE11" s="3">
        <v>302987.04284596501</v>
      </c>
      <c r="DF11" s="3">
        <v>40351.276120090399</v>
      </c>
      <c r="DG11" s="3">
        <v>2820553.2010159902</v>
      </c>
      <c r="DH11" s="3">
        <v>101646.817713886</v>
      </c>
      <c r="DI11" s="3">
        <v>586561.21936565801</v>
      </c>
      <c r="DJ11" s="3">
        <v>4049133.6007490698</v>
      </c>
      <c r="DK11" s="3">
        <v>16823.662976543699</v>
      </c>
      <c r="DL11" s="3" t="s">
        <v>2</v>
      </c>
      <c r="DM11" s="3">
        <v>4821831.1582441498</v>
      </c>
      <c r="DN11" s="3">
        <v>1211243.4963585599</v>
      </c>
    </row>
    <row r="12" spans="1:118" x14ac:dyDescent="0.35">
      <c r="A12" s="1">
        <v>11</v>
      </c>
      <c r="B12" s="36" t="s">
        <v>12</v>
      </c>
      <c r="C12" s="3" t="s">
        <v>399</v>
      </c>
      <c r="D12" s="3" t="s">
        <v>2</v>
      </c>
      <c r="E12" s="3" t="s">
        <v>2</v>
      </c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3" t="s">
        <v>2</v>
      </c>
      <c r="M12" s="3" t="s">
        <v>2</v>
      </c>
      <c r="N12" s="3" t="s">
        <v>2</v>
      </c>
      <c r="O12" s="3" t="s">
        <v>2</v>
      </c>
      <c r="P12" s="3" t="s">
        <v>2</v>
      </c>
      <c r="Q12" s="3" t="s">
        <v>2</v>
      </c>
      <c r="R12" s="3" t="s">
        <v>2</v>
      </c>
      <c r="S12" s="3" t="s">
        <v>2</v>
      </c>
      <c r="T12" s="3" t="s">
        <v>2</v>
      </c>
      <c r="U12" s="3" t="s">
        <v>2</v>
      </c>
      <c r="V12" s="3" t="s">
        <v>2</v>
      </c>
      <c r="W12" s="3" t="s">
        <v>2</v>
      </c>
      <c r="X12" s="3" t="s">
        <v>2</v>
      </c>
      <c r="Y12" s="3" t="s">
        <v>2</v>
      </c>
      <c r="Z12" s="3" t="s">
        <v>2</v>
      </c>
      <c r="AA12" s="3" t="s">
        <v>2</v>
      </c>
      <c r="AB12" s="3" t="s">
        <v>2</v>
      </c>
      <c r="AC12" s="3" t="s">
        <v>2</v>
      </c>
      <c r="AD12" s="3" t="s">
        <v>2</v>
      </c>
      <c r="AE12" s="3" t="s">
        <v>2</v>
      </c>
      <c r="AF12" s="3" t="s">
        <v>2</v>
      </c>
      <c r="AG12" s="3" t="s">
        <v>2</v>
      </c>
      <c r="AH12" s="3" t="s">
        <v>2</v>
      </c>
      <c r="AI12" s="3" t="s">
        <v>2</v>
      </c>
      <c r="AJ12" s="3" t="s">
        <v>2</v>
      </c>
      <c r="AK12" s="3" t="s">
        <v>2</v>
      </c>
      <c r="AL12" s="3" t="s">
        <v>2</v>
      </c>
      <c r="AM12" s="3" t="s">
        <v>2</v>
      </c>
      <c r="AN12" s="3" t="s">
        <v>2</v>
      </c>
      <c r="AO12" s="3" t="s">
        <v>2</v>
      </c>
      <c r="AP12" s="3" t="s">
        <v>2</v>
      </c>
      <c r="AQ12" s="3" t="s">
        <v>2</v>
      </c>
      <c r="AR12" s="3" t="s">
        <v>2</v>
      </c>
      <c r="AS12" s="3" t="s">
        <v>2</v>
      </c>
      <c r="AT12" s="3" t="s">
        <v>2</v>
      </c>
      <c r="AU12" s="3" t="s">
        <v>2</v>
      </c>
      <c r="AV12" s="3" t="s">
        <v>2</v>
      </c>
      <c r="AW12" s="3" t="s">
        <v>2</v>
      </c>
      <c r="AX12" s="3" t="s">
        <v>2</v>
      </c>
      <c r="AY12" s="3" t="s">
        <v>2</v>
      </c>
      <c r="AZ12" s="3" t="s">
        <v>2</v>
      </c>
      <c r="BA12" s="3" t="s">
        <v>2</v>
      </c>
      <c r="BB12" s="3" t="s">
        <v>2</v>
      </c>
      <c r="BC12" s="3" t="s">
        <v>2</v>
      </c>
      <c r="BD12" s="3" t="s">
        <v>2</v>
      </c>
      <c r="BE12" s="3" t="s">
        <v>2</v>
      </c>
      <c r="BF12" s="3" t="s">
        <v>2</v>
      </c>
      <c r="BG12" s="3" t="s">
        <v>2</v>
      </c>
      <c r="BH12" s="3" t="s">
        <v>2</v>
      </c>
      <c r="BI12" s="3" t="s">
        <v>2</v>
      </c>
      <c r="BJ12" s="3" t="s">
        <v>2</v>
      </c>
      <c r="BK12" s="3" t="s">
        <v>2</v>
      </c>
      <c r="BL12" s="3" t="s">
        <v>2</v>
      </c>
      <c r="BM12" s="3" t="s">
        <v>2</v>
      </c>
      <c r="BN12" s="3" t="s">
        <v>2</v>
      </c>
      <c r="BO12" s="3" t="s">
        <v>2</v>
      </c>
      <c r="BP12" s="3" t="s">
        <v>2</v>
      </c>
      <c r="BQ12" s="3" t="s">
        <v>2</v>
      </c>
      <c r="BR12" s="3" t="s">
        <v>2</v>
      </c>
      <c r="BS12" s="3" t="s">
        <v>2</v>
      </c>
      <c r="BT12" s="3" t="s">
        <v>2</v>
      </c>
      <c r="BU12" s="3" t="s">
        <v>2</v>
      </c>
      <c r="BV12" s="3" t="s">
        <v>2</v>
      </c>
      <c r="BW12" s="3" t="s">
        <v>2</v>
      </c>
      <c r="BX12" s="3" t="s">
        <v>2</v>
      </c>
      <c r="BY12" s="3" t="s">
        <v>2</v>
      </c>
      <c r="BZ12" s="3" t="s">
        <v>2</v>
      </c>
      <c r="CA12" s="3" t="s">
        <v>2</v>
      </c>
      <c r="CB12" s="3" t="s">
        <v>2</v>
      </c>
      <c r="CC12" s="3" t="s">
        <v>2</v>
      </c>
      <c r="CD12" s="3" t="s">
        <v>2</v>
      </c>
      <c r="CE12" s="3" t="s">
        <v>2</v>
      </c>
      <c r="CF12" s="3" t="s">
        <v>2</v>
      </c>
      <c r="CG12" s="3" t="s">
        <v>2</v>
      </c>
      <c r="CH12" s="3" t="s">
        <v>2</v>
      </c>
      <c r="CI12" s="3" t="s">
        <v>2</v>
      </c>
      <c r="CJ12" s="3" t="s">
        <v>2</v>
      </c>
      <c r="CK12" s="3" t="s">
        <v>2</v>
      </c>
      <c r="CL12" s="3" t="s">
        <v>2</v>
      </c>
      <c r="CM12" s="3" t="s">
        <v>2</v>
      </c>
      <c r="CN12" s="3" t="s">
        <v>2</v>
      </c>
      <c r="CO12" s="3" t="s">
        <v>2</v>
      </c>
      <c r="CP12" s="3" t="s">
        <v>2</v>
      </c>
      <c r="CQ12" s="3" t="s">
        <v>2</v>
      </c>
      <c r="CR12" s="3" t="s">
        <v>2</v>
      </c>
      <c r="CS12" s="3" t="s">
        <v>2</v>
      </c>
      <c r="CT12" s="3" t="s">
        <v>2</v>
      </c>
      <c r="CU12" s="3" t="s">
        <v>2</v>
      </c>
      <c r="CV12" s="3" t="s">
        <v>2</v>
      </c>
      <c r="CW12" s="3" t="s">
        <v>2</v>
      </c>
      <c r="CX12" s="3" t="s">
        <v>2</v>
      </c>
      <c r="CY12" s="3" t="s">
        <v>2</v>
      </c>
      <c r="CZ12" s="3" t="s">
        <v>2</v>
      </c>
      <c r="DA12" s="3" t="s">
        <v>2</v>
      </c>
      <c r="DB12" s="3" t="s">
        <v>2</v>
      </c>
      <c r="DC12" s="3" t="s">
        <v>2</v>
      </c>
      <c r="DD12" s="3" t="s">
        <v>2</v>
      </c>
      <c r="DE12" s="3" t="s">
        <v>2</v>
      </c>
      <c r="DF12" s="3" t="s">
        <v>2</v>
      </c>
      <c r="DG12" s="3" t="s">
        <v>2</v>
      </c>
      <c r="DH12" s="3" t="s">
        <v>2</v>
      </c>
      <c r="DI12" s="3" t="s">
        <v>2</v>
      </c>
      <c r="DJ12" s="3" t="s">
        <v>2</v>
      </c>
      <c r="DK12" s="3" t="s">
        <v>2</v>
      </c>
      <c r="DL12" s="3" t="s">
        <v>2</v>
      </c>
      <c r="DM12" s="3" t="s">
        <v>2</v>
      </c>
      <c r="DN12" s="3" t="s">
        <v>2</v>
      </c>
    </row>
    <row r="13" spans="1:118" x14ac:dyDescent="0.35">
      <c r="A13" s="1">
        <v>12</v>
      </c>
      <c r="B13" s="36" t="s">
        <v>13</v>
      </c>
      <c r="C13" s="3" t="s">
        <v>399</v>
      </c>
      <c r="D13" s="3">
        <v>1548351.7429754799</v>
      </c>
      <c r="E13" s="3">
        <v>301357.740972434</v>
      </c>
      <c r="F13" s="3">
        <v>295863.958854848</v>
      </c>
      <c r="G13" s="3">
        <v>285374.33930715499</v>
      </c>
      <c r="H13" s="3">
        <v>313949.09928219498</v>
      </c>
      <c r="I13" s="3">
        <v>292522.71864240099</v>
      </c>
      <c r="J13" s="3">
        <v>264101.29976156203</v>
      </c>
      <c r="K13" s="3">
        <v>298979.615253639</v>
      </c>
      <c r="L13" s="3">
        <v>261057.929409267</v>
      </c>
      <c r="M13" s="3">
        <v>291448.56380776397</v>
      </c>
      <c r="N13" s="3">
        <v>262028.96189651999</v>
      </c>
      <c r="O13" s="3">
        <v>298394.55152969901</v>
      </c>
      <c r="P13" s="3">
        <v>1522517.2680278299</v>
      </c>
      <c r="Q13" s="3">
        <v>294931.67100045801</v>
      </c>
      <c r="R13" s="3">
        <v>246446.364582479</v>
      </c>
      <c r="S13" s="3">
        <v>256672.636191356</v>
      </c>
      <c r="T13" s="3">
        <v>286033.13010856701</v>
      </c>
      <c r="U13" s="3">
        <v>301878.509427513</v>
      </c>
      <c r="V13" s="3">
        <v>267758.48531931802</v>
      </c>
      <c r="W13" s="3">
        <v>281716.61870580702</v>
      </c>
      <c r="X13" s="3">
        <v>275888.85137747298</v>
      </c>
      <c r="Y13" s="3">
        <v>275402.84718573798</v>
      </c>
      <c r="Z13" s="3">
        <v>289524.53091428598</v>
      </c>
      <c r="AA13" s="3">
        <v>262308.77631485101</v>
      </c>
      <c r="AB13" s="3">
        <v>1544665.53197688</v>
      </c>
      <c r="AC13" s="3">
        <v>302158.13225747901</v>
      </c>
      <c r="AD13" s="3">
        <v>285085.99979520799</v>
      </c>
      <c r="AE13" s="3">
        <v>293524.25399884197</v>
      </c>
      <c r="AF13" s="3">
        <v>282742.334269054</v>
      </c>
      <c r="AG13" s="3">
        <v>280029.02095789602</v>
      </c>
      <c r="AH13" s="3">
        <v>308772.74753364298</v>
      </c>
      <c r="AI13" s="3">
        <v>299460.70857339399</v>
      </c>
      <c r="AJ13" s="3">
        <v>312633.67673481302</v>
      </c>
      <c r="AK13" s="3">
        <v>324092.11016965099</v>
      </c>
      <c r="AL13" s="3">
        <v>342904.83651100501</v>
      </c>
      <c r="AM13" s="3">
        <v>327350.857571528</v>
      </c>
      <c r="AN13" s="3">
        <v>1911529.6296711201</v>
      </c>
      <c r="AO13" s="3">
        <v>362718.198614494</v>
      </c>
      <c r="AP13" s="3">
        <v>1922949.1637653301</v>
      </c>
      <c r="AQ13" s="3">
        <v>347414.48097266298</v>
      </c>
      <c r="AR13" s="3">
        <v>318586.52811576298</v>
      </c>
      <c r="AS13" s="3">
        <v>336363.95707980503</v>
      </c>
      <c r="AT13" s="3">
        <v>349502.639697265</v>
      </c>
      <c r="AU13" s="3">
        <v>291904.52725169098</v>
      </c>
      <c r="AV13" s="3">
        <v>322833.01111938001</v>
      </c>
      <c r="AW13" s="3">
        <v>340898.08507386601</v>
      </c>
      <c r="AX13" s="3">
        <v>337293.66323493101</v>
      </c>
      <c r="AY13" s="3">
        <v>326959.51290566998</v>
      </c>
      <c r="AZ13" s="3">
        <v>345526.78672590601</v>
      </c>
      <c r="BA13" s="3">
        <v>346559.58541653201</v>
      </c>
      <c r="BB13" s="3">
        <v>1950261.6546382499</v>
      </c>
      <c r="BC13" s="3">
        <v>375153.58357736398</v>
      </c>
      <c r="BD13" s="3">
        <v>321470.86800285702</v>
      </c>
      <c r="BE13" s="3">
        <v>308961.70642343001</v>
      </c>
      <c r="BF13" s="3">
        <v>316000.591635219</v>
      </c>
      <c r="BG13" s="3">
        <v>315254.850455484</v>
      </c>
      <c r="BH13" s="3">
        <v>331680.81748039398</v>
      </c>
      <c r="BI13" s="3">
        <v>332252.58566828398</v>
      </c>
      <c r="BJ13" s="3">
        <v>303617.57610574301</v>
      </c>
      <c r="BK13" s="3">
        <v>332890.50476912298</v>
      </c>
      <c r="BL13" s="3">
        <v>361028.17382785497</v>
      </c>
      <c r="BM13" s="3">
        <v>329463.66038008599</v>
      </c>
      <c r="BN13" s="3">
        <v>1868951.5479397001</v>
      </c>
      <c r="BO13" s="3">
        <v>345252.98981567897</v>
      </c>
      <c r="BP13" s="3">
        <v>319349.528472381</v>
      </c>
      <c r="BQ13" s="3">
        <v>331495.0675069</v>
      </c>
      <c r="BR13" s="3">
        <v>318573.07268976298</v>
      </c>
      <c r="BS13" s="3">
        <v>304153.59901028598</v>
      </c>
      <c r="BT13" s="3">
        <v>303732.69234088802</v>
      </c>
      <c r="BU13" s="3">
        <v>307163.49813064002</v>
      </c>
      <c r="BV13" s="3">
        <v>359048.95437861898</v>
      </c>
      <c r="BW13" s="3">
        <v>324450.151296283</v>
      </c>
      <c r="BX13" s="3">
        <v>301198.24244552298</v>
      </c>
      <c r="BY13" s="3">
        <v>324768.49191013101</v>
      </c>
      <c r="BZ13" s="3">
        <v>377764.84210411902</v>
      </c>
      <c r="CA13" s="3">
        <v>1946973.03545093</v>
      </c>
      <c r="CB13" s="3">
        <v>372476.21900452202</v>
      </c>
      <c r="CC13" s="3">
        <v>1963443.53615237</v>
      </c>
      <c r="CD13" s="3">
        <v>375767.43660450698</v>
      </c>
      <c r="CE13" s="3">
        <v>305928.60907625902</v>
      </c>
      <c r="CF13" s="3">
        <v>352930.53292471502</v>
      </c>
      <c r="CG13" s="3">
        <v>363744.14966334001</v>
      </c>
      <c r="CH13" s="3">
        <v>335878.68484194402</v>
      </c>
      <c r="CI13" s="3">
        <v>329191.04636941</v>
      </c>
      <c r="CJ13" s="3">
        <v>343910.08746362798</v>
      </c>
      <c r="CK13" s="3">
        <v>327479.41095928999</v>
      </c>
      <c r="CL13" s="3">
        <v>339415.42215948901</v>
      </c>
      <c r="CM13" s="3">
        <v>366814.98707024701</v>
      </c>
      <c r="CN13" s="3">
        <v>357532.23023309</v>
      </c>
      <c r="CO13" s="3">
        <v>1998012.1616060501</v>
      </c>
      <c r="CP13" s="3">
        <v>356459.08838599903</v>
      </c>
      <c r="CQ13" s="3">
        <v>353343.44473813899</v>
      </c>
      <c r="CR13" s="3">
        <v>277421.08755640802</v>
      </c>
      <c r="CS13" s="3">
        <v>359738.188276559</v>
      </c>
      <c r="CT13" s="3">
        <v>343415.942687287</v>
      </c>
      <c r="CU13" s="3">
        <v>351991.21567522199</v>
      </c>
      <c r="CV13" s="3">
        <v>337209.90075296798</v>
      </c>
      <c r="CW13" s="3">
        <v>310278.73742488102</v>
      </c>
      <c r="CX13" s="3">
        <v>331370.85286766401</v>
      </c>
      <c r="CY13" s="3">
        <v>314043.305885321</v>
      </c>
      <c r="CZ13" s="3">
        <v>308446.38159796997</v>
      </c>
      <c r="DA13" s="3">
        <v>1874185.4971934501</v>
      </c>
      <c r="DB13" s="3">
        <v>336279.65723051497</v>
      </c>
      <c r="DC13" s="3">
        <v>345480.01870881702</v>
      </c>
      <c r="DD13" s="3">
        <v>314115.40845321602</v>
      </c>
      <c r="DE13" s="3">
        <v>343596.57657995302</v>
      </c>
      <c r="DF13" s="3">
        <v>324989.42467576201</v>
      </c>
      <c r="DG13" s="3">
        <v>334212.230468605</v>
      </c>
      <c r="DH13" s="3">
        <v>337908.101894336</v>
      </c>
      <c r="DI13" s="3">
        <v>315588.85409990599</v>
      </c>
      <c r="DJ13" s="3">
        <v>323622.98721953301</v>
      </c>
      <c r="DK13" s="3">
        <v>392141.87566296197</v>
      </c>
      <c r="DL13" s="3" t="s">
        <v>2</v>
      </c>
      <c r="DM13" s="3">
        <v>2015094.5233517699</v>
      </c>
      <c r="DN13" s="3">
        <v>359912.47712698899</v>
      </c>
    </row>
    <row r="14" spans="1:118" x14ac:dyDescent="0.35">
      <c r="A14" s="1">
        <v>13</v>
      </c>
      <c r="B14" s="36" t="s">
        <v>14</v>
      </c>
      <c r="C14" s="3" t="s">
        <v>399</v>
      </c>
      <c r="D14" s="3">
        <v>224696.591784597</v>
      </c>
      <c r="E14" s="3">
        <v>182937.41796516301</v>
      </c>
      <c r="F14" s="3">
        <v>127799.140835792</v>
      </c>
      <c r="G14" s="3">
        <v>391817.15292674501</v>
      </c>
      <c r="H14" s="3">
        <v>271214.71751796699</v>
      </c>
      <c r="I14" s="3">
        <v>138044.950961066</v>
      </c>
      <c r="J14" s="3">
        <v>231335.634952653</v>
      </c>
      <c r="K14" s="3">
        <v>145831.37568943499</v>
      </c>
      <c r="L14" s="3" t="s">
        <v>2</v>
      </c>
      <c r="M14" s="3">
        <v>174980.13551043099</v>
      </c>
      <c r="N14" s="3">
        <v>123749.897788206</v>
      </c>
      <c r="O14" s="3" t="s">
        <v>2</v>
      </c>
      <c r="P14" s="3">
        <v>222077.87648767699</v>
      </c>
      <c r="Q14" s="3">
        <v>215440.12144210699</v>
      </c>
      <c r="R14" s="3">
        <v>157199.80475385301</v>
      </c>
      <c r="S14" s="3">
        <v>108591.979561713</v>
      </c>
      <c r="T14" s="3">
        <v>247172.32950778899</v>
      </c>
      <c r="U14" s="3">
        <v>123545.01903978</v>
      </c>
      <c r="V14" s="3">
        <v>244865.01000539301</v>
      </c>
      <c r="W14" s="3">
        <v>114469.97352383001</v>
      </c>
      <c r="X14" s="3">
        <v>104300.65235518399</v>
      </c>
      <c r="Y14" s="3">
        <v>159242.81613377499</v>
      </c>
      <c r="Z14" s="3">
        <v>119010.572131195</v>
      </c>
      <c r="AA14" s="3">
        <v>205112.48132969101</v>
      </c>
      <c r="AB14" s="3">
        <v>214221.926834418</v>
      </c>
      <c r="AC14" s="3">
        <v>204638.94702289399</v>
      </c>
      <c r="AD14" s="3" t="s">
        <v>2</v>
      </c>
      <c r="AE14" s="3">
        <v>185057.44007746101</v>
      </c>
      <c r="AF14" s="3">
        <v>277875.914103747</v>
      </c>
      <c r="AG14" s="3">
        <v>328231.14664990403</v>
      </c>
      <c r="AH14" s="3">
        <v>101992.24970343</v>
      </c>
      <c r="AI14" s="3">
        <v>213259.45143840101</v>
      </c>
      <c r="AJ14" s="3">
        <v>413129.51690085098</v>
      </c>
      <c r="AK14" s="3">
        <v>195144.720455948</v>
      </c>
      <c r="AL14" s="3">
        <v>154839.451961079</v>
      </c>
      <c r="AM14" s="3">
        <v>129965.108076221</v>
      </c>
      <c r="AN14" s="3">
        <v>167312.49697979301</v>
      </c>
      <c r="AO14" s="3">
        <v>179057.943622666</v>
      </c>
      <c r="AP14" s="3">
        <v>171250.203889711</v>
      </c>
      <c r="AQ14" s="3">
        <v>176629.632401699</v>
      </c>
      <c r="AR14" s="3">
        <v>583644.51908233901</v>
      </c>
      <c r="AS14" s="3">
        <v>100827.067317917</v>
      </c>
      <c r="AT14" s="3" t="s">
        <v>2</v>
      </c>
      <c r="AU14" s="3">
        <v>304816.45775892801</v>
      </c>
      <c r="AV14" s="3">
        <v>182933.62722553901</v>
      </c>
      <c r="AW14" s="3">
        <v>197328.00858622801</v>
      </c>
      <c r="AX14" s="3">
        <v>169548.38608891401</v>
      </c>
      <c r="AY14" s="3">
        <v>200918.02264602701</v>
      </c>
      <c r="AZ14" s="3">
        <v>113110.646695121</v>
      </c>
      <c r="BA14" s="3">
        <v>124060.11613759599</v>
      </c>
      <c r="BB14" s="3">
        <v>193754.49986652599</v>
      </c>
      <c r="BC14" s="3">
        <v>171237.43860193799</v>
      </c>
      <c r="BD14" s="3">
        <v>290147.47649049701</v>
      </c>
      <c r="BE14" s="3">
        <v>287571.20128238702</v>
      </c>
      <c r="BF14" s="3">
        <v>197079.21585361299</v>
      </c>
      <c r="BG14" s="3">
        <v>328528.77829506103</v>
      </c>
      <c r="BH14" s="3">
        <v>161860.92202662199</v>
      </c>
      <c r="BI14" s="3">
        <v>169081.10985651301</v>
      </c>
      <c r="BJ14" s="3">
        <v>261314.71464169599</v>
      </c>
      <c r="BK14" s="3">
        <v>154885.03563465</v>
      </c>
      <c r="BL14" s="3">
        <v>225118.82805482499</v>
      </c>
      <c r="BM14" s="3">
        <v>326634.24332756101</v>
      </c>
      <c r="BN14" s="3">
        <v>198221.582093342</v>
      </c>
      <c r="BO14" s="3">
        <v>207864.664624417</v>
      </c>
      <c r="BP14" s="3">
        <v>202329.313396971</v>
      </c>
      <c r="BQ14" s="3">
        <v>322262.27693616902</v>
      </c>
      <c r="BR14" s="3">
        <v>218900.367686774</v>
      </c>
      <c r="BS14" s="3">
        <v>160827.853936642</v>
      </c>
      <c r="BT14" s="3">
        <v>367811.924680795</v>
      </c>
      <c r="BU14" s="3">
        <v>477319.69811467099</v>
      </c>
      <c r="BV14" s="3" t="s">
        <v>2</v>
      </c>
      <c r="BW14" s="3">
        <v>121558.633589262</v>
      </c>
      <c r="BX14" s="3">
        <v>166205.583422189</v>
      </c>
      <c r="BY14" s="3">
        <v>481661.14791315101</v>
      </c>
      <c r="BZ14" s="3" t="s">
        <v>2</v>
      </c>
      <c r="CA14" s="3">
        <v>175737.300218952</v>
      </c>
      <c r="CB14" s="3">
        <v>166316.521061559</v>
      </c>
      <c r="CC14" s="3">
        <v>194089.30406362301</v>
      </c>
      <c r="CD14" s="3">
        <v>178558.15682280599</v>
      </c>
      <c r="CE14" s="3">
        <v>196690.179626005</v>
      </c>
      <c r="CF14" s="3">
        <v>232604.66768444001</v>
      </c>
      <c r="CG14" s="3">
        <v>203866.40616080799</v>
      </c>
      <c r="CH14" s="3">
        <v>203926.24024088</v>
      </c>
      <c r="CI14" s="3">
        <v>218081.418166877</v>
      </c>
      <c r="CJ14" s="3">
        <v>276347.66301575</v>
      </c>
      <c r="CK14" s="3">
        <v>199336.236804944</v>
      </c>
      <c r="CL14" s="3">
        <v>114731.02611182</v>
      </c>
      <c r="CM14" s="3">
        <v>189844.254145613</v>
      </c>
      <c r="CN14" s="3">
        <v>188803.45814449101</v>
      </c>
      <c r="CO14" s="3">
        <v>201477.33632344601</v>
      </c>
      <c r="CP14" s="3">
        <v>204039.34199002499</v>
      </c>
      <c r="CQ14" s="3">
        <v>96419.604723860495</v>
      </c>
      <c r="CR14" s="3">
        <v>518293.75456323399</v>
      </c>
      <c r="CS14" s="3">
        <v>180042.444517283</v>
      </c>
      <c r="CT14" s="3">
        <v>203308.03964860601</v>
      </c>
      <c r="CU14" s="3">
        <v>136708.35332428099</v>
      </c>
      <c r="CV14" s="3">
        <v>172087.103994993</v>
      </c>
      <c r="CW14" s="3">
        <v>255462.14800439301</v>
      </c>
      <c r="CX14" s="3">
        <v>219450.40947541199</v>
      </c>
      <c r="CY14" s="3">
        <v>234836.782483374</v>
      </c>
      <c r="CZ14" s="3">
        <v>155476.753364559</v>
      </c>
      <c r="DA14" s="3">
        <v>165151.12913111999</v>
      </c>
      <c r="DB14" s="3">
        <v>181818.95847798901</v>
      </c>
      <c r="DC14" s="3">
        <v>163845.913914654</v>
      </c>
      <c r="DD14" s="3" t="s">
        <v>2</v>
      </c>
      <c r="DE14" s="3" t="s">
        <v>2</v>
      </c>
      <c r="DF14" s="3" t="s">
        <v>2</v>
      </c>
      <c r="DG14" s="3">
        <v>393839.24376574002</v>
      </c>
      <c r="DH14" s="3" t="s">
        <v>2</v>
      </c>
      <c r="DI14" s="3">
        <v>228423.21938448001</v>
      </c>
      <c r="DJ14" s="3">
        <v>284079.96750068897</v>
      </c>
      <c r="DK14" s="3" t="s">
        <v>2</v>
      </c>
      <c r="DL14" s="3" t="s">
        <v>2</v>
      </c>
      <c r="DM14" s="3">
        <v>190874.33431366601</v>
      </c>
      <c r="DN14" s="3">
        <v>191120.34161755801</v>
      </c>
    </row>
    <row r="15" spans="1:118" x14ac:dyDescent="0.35">
      <c r="A15" s="1">
        <v>14</v>
      </c>
      <c r="B15" s="36" t="s">
        <v>15</v>
      </c>
      <c r="C15" s="3" t="s">
        <v>399</v>
      </c>
      <c r="D15" s="3" t="s">
        <v>2</v>
      </c>
      <c r="E15" s="3" t="s">
        <v>2</v>
      </c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3" t="s">
        <v>2</v>
      </c>
      <c r="M15" s="3" t="s">
        <v>2</v>
      </c>
      <c r="N15" s="3" t="s">
        <v>2</v>
      </c>
      <c r="O15" s="3" t="s">
        <v>2</v>
      </c>
      <c r="P15" s="3" t="s">
        <v>2</v>
      </c>
      <c r="Q15" s="3" t="s">
        <v>2</v>
      </c>
      <c r="R15" s="3" t="s">
        <v>2</v>
      </c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3" t="s">
        <v>2</v>
      </c>
      <c r="Z15" s="3" t="s">
        <v>2</v>
      </c>
      <c r="AA15" s="3" t="s">
        <v>2</v>
      </c>
      <c r="AB15" s="3" t="s">
        <v>2</v>
      </c>
      <c r="AC15" s="3" t="s">
        <v>2</v>
      </c>
      <c r="AD15" s="3" t="s">
        <v>2</v>
      </c>
      <c r="AE15" s="3" t="s">
        <v>2</v>
      </c>
      <c r="AF15" s="3" t="s">
        <v>2</v>
      </c>
      <c r="AG15" s="3" t="s">
        <v>2</v>
      </c>
      <c r="AH15" s="3" t="s">
        <v>2</v>
      </c>
      <c r="AI15" s="3" t="s">
        <v>2</v>
      </c>
      <c r="AJ15" s="3" t="s">
        <v>2</v>
      </c>
      <c r="AK15" s="3" t="s">
        <v>2</v>
      </c>
      <c r="AL15" s="3" t="s">
        <v>2</v>
      </c>
      <c r="AM15" s="3" t="s">
        <v>2</v>
      </c>
      <c r="AN15" s="3" t="s">
        <v>2</v>
      </c>
      <c r="AO15" s="3" t="s">
        <v>2</v>
      </c>
      <c r="AP15" s="3" t="s">
        <v>2</v>
      </c>
      <c r="AQ15" s="3" t="s">
        <v>2</v>
      </c>
      <c r="AR15" s="3" t="s">
        <v>2</v>
      </c>
      <c r="AS15" s="3" t="s">
        <v>2</v>
      </c>
      <c r="AT15" s="3" t="s">
        <v>2</v>
      </c>
      <c r="AU15" s="3" t="s">
        <v>2</v>
      </c>
      <c r="AV15" s="3" t="s">
        <v>2</v>
      </c>
      <c r="AW15" s="3" t="s">
        <v>2</v>
      </c>
      <c r="AX15" s="3" t="s">
        <v>2</v>
      </c>
      <c r="AY15" s="3" t="s">
        <v>2</v>
      </c>
      <c r="AZ15" s="3" t="s">
        <v>2</v>
      </c>
      <c r="BA15" s="3" t="s">
        <v>2</v>
      </c>
      <c r="BB15" s="3" t="s">
        <v>2</v>
      </c>
      <c r="BC15" s="3" t="s">
        <v>2</v>
      </c>
      <c r="BD15" s="3" t="s">
        <v>2</v>
      </c>
      <c r="BE15" s="3" t="s">
        <v>2</v>
      </c>
      <c r="BF15" s="3" t="s">
        <v>2</v>
      </c>
      <c r="BG15" s="3" t="s">
        <v>2</v>
      </c>
      <c r="BH15" s="3" t="s">
        <v>2</v>
      </c>
      <c r="BI15" s="3" t="s">
        <v>2</v>
      </c>
      <c r="BJ15" s="3" t="s">
        <v>2</v>
      </c>
      <c r="BK15" s="3" t="s">
        <v>2</v>
      </c>
      <c r="BL15" s="3" t="s">
        <v>2</v>
      </c>
      <c r="BM15" s="3" t="s">
        <v>2</v>
      </c>
      <c r="BN15" s="3" t="s">
        <v>2</v>
      </c>
      <c r="BO15" s="3" t="s">
        <v>2</v>
      </c>
      <c r="BP15" s="3" t="s">
        <v>2</v>
      </c>
      <c r="BQ15" s="3" t="s">
        <v>2</v>
      </c>
      <c r="BR15" s="3" t="s">
        <v>2</v>
      </c>
      <c r="BS15" s="3" t="s">
        <v>2</v>
      </c>
      <c r="BT15" s="3" t="s">
        <v>2</v>
      </c>
      <c r="BU15" s="3" t="s">
        <v>2</v>
      </c>
      <c r="BV15" s="3" t="s">
        <v>2</v>
      </c>
      <c r="BW15" s="3" t="s">
        <v>2</v>
      </c>
      <c r="BX15" s="3" t="s">
        <v>2</v>
      </c>
      <c r="BY15" s="3" t="s">
        <v>2</v>
      </c>
      <c r="BZ15" s="3" t="s">
        <v>2</v>
      </c>
      <c r="CA15" s="3" t="s">
        <v>2</v>
      </c>
      <c r="CB15" s="3" t="s">
        <v>2</v>
      </c>
      <c r="CC15" s="3" t="s">
        <v>2</v>
      </c>
      <c r="CD15" s="3" t="s">
        <v>2</v>
      </c>
      <c r="CE15" s="3" t="s">
        <v>2</v>
      </c>
      <c r="CF15" s="3" t="s">
        <v>2</v>
      </c>
      <c r="CG15" s="3" t="s">
        <v>2</v>
      </c>
      <c r="CH15" s="3" t="s">
        <v>2</v>
      </c>
      <c r="CI15" s="3" t="s">
        <v>2</v>
      </c>
      <c r="CJ15" s="3" t="s">
        <v>2</v>
      </c>
      <c r="CK15" s="3" t="s">
        <v>2</v>
      </c>
      <c r="CL15" s="3" t="s">
        <v>2</v>
      </c>
      <c r="CM15" s="3" t="s">
        <v>2</v>
      </c>
      <c r="CN15" s="3" t="s">
        <v>2</v>
      </c>
      <c r="CO15" s="3" t="s">
        <v>2</v>
      </c>
      <c r="CP15" s="3" t="s">
        <v>2</v>
      </c>
      <c r="CQ15" s="3" t="s">
        <v>2</v>
      </c>
      <c r="CR15" s="3" t="s">
        <v>2</v>
      </c>
      <c r="CS15" s="3" t="s">
        <v>2</v>
      </c>
      <c r="CT15" s="3" t="s">
        <v>2</v>
      </c>
      <c r="CU15" s="3" t="s">
        <v>2</v>
      </c>
      <c r="CV15" s="3" t="s">
        <v>2</v>
      </c>
      <c r="CW15" s="3" t="s">
        <v>2</v>
      </c>
      <c r="CX15" s="3" t="s">
        <v>2</v>
      </c>
      <c r="CY15" s="3" t="s">
        <v>2</v>
      </c>
      <c r="CZ15" s="3" t="s">
        <v>2</v>
      </c>
      <c r="DA15" s="3" t="s">
        <v>2</v>
      </c>
      <c r="DB15" s="3" t="s">
        <v>2</v>
      </c>
      <c r="DC15" s="3" t="s">
        <v>2</v>
      </c>
      <c r="DD15" s="3" t="s">
        <v>2</v>
      </c>
      <c r="DE15" s="3" t="s">
        <v>2</v>
      </c>
      <c r="DF15" s="3" t="s">
        <v>2</v>
      </c>
      <c r="DG15" s="3" t="s">
        <v>2</v>
      </c>
      <c r="DH15" s="3" t="s">
        <v>2</v>
      </c>
      <c r="DI15" s="3" t="s">
        <v>2</v>
      </c>
      <c r="DJ15" s="3" t="s">
        <v>2</v>
      </c>
      <c r="DK15" s="3" t="s">
        <v>2</v>
      </c>
      <c r="DL15" s="3" t="s">
        <v>2</v>
      </c>
      <c r="DM15" s="3" t="s">
        <v>2</v>
      </c>
      <c r="DN15" s="3" t="s">
        <v>2</v>
      </c>
    </row>
    <row r="16" spans="1:118" x14ac:dyDescent="0.35">
      <c r="A16" s="1">
        <v>15</v>
      </c>
      <c r="B16" s="36" t="s">
        <v>16</v>
      </c>
      <c r="C16" s="3" t="s">
        <v>399</v>
      </c>
      <c r="D16" s="3" t="s">
        <v>2</v>
      </c>
      <c r="E16" s="3">
        <v>208577.559140825</v>
      </c>
      <c r="F16" s="3">
        <v>9042.1458089500502</v>
      </c>
      <c r="G16" s="3">
        <v>438300.39699907799</v>
      </c>
      <c r="H16" s="3">
        <v>242109.237468448</v>
      </c>
      <c r="I16" s="3">
        <v>300979.10627739801</v>
      </c>
      <c r="J16" s="3">
        <v>132127.487896131</v>
      </c>
      <c r="K16" s="3">
        <v>99457.524525607194</v>
      </c>
      <c r="L16" s="3">
        <v>61028.661219909503</v>
      </c>
      <c r="M16" s="3">
        <v>33098.663859866698</v>
      </c>
      <c r="N16" s="3">
        <v>65430.453461815101</v>
      </c>
      <c r="O16" s="3">
        <v>13266.9402123994</v>
      </c>
      <c r="P16" s="3" t="s">
        <v>2</v>
      </c>
      <c r="Q16" s="3">
        <v>199369.69975492099</v>
      </c>
      <c r="R16" s="3">
        <v>249528.37207223501</v>
      </c>
      <c r="S16" s="3">
        <v>104852.89915896799</v>
      </c>
      <c r="T16" s="3">
        <v>47329.214677787502</v>
      </c>
      <c r="U16" s="3">
        <v>135584.71175394999</v>
      </c>
      <c r="V16" s="3">
        <v>153383.13233066601</v>
      </c>
      <c r="W16" s="3">
        <v>12368.956801721401</v>
      </c>
      <c r="X16" s="3">
        <v>8687.2120613362804</v>
      </c>
      <c r="Y16" s="3">
        <v>166093.70328448</v>
      </c>
      <c r="Z16" s="3">
        <v>37029.397675612003</v>
      </c>
      <c r="AA16" s="3">
        <v>42520.656513181297</v>
      </c>
      <c r="AB16" s="3" t="s">
        <v>2</v>
      </c>
      <c r="AC16" s="3">
        <v>194281.92678950299</v>
      </c>
      <c r="AD16" s="3">
        <v>16182.965187203599</v>
      </c>
      <c r="AE16" s="3">
        <v>184662.668493618</v>
      </c>
      <c r="AF16" s="3">
        <v>96671.158402677407</v>
      </c>
      <c r="AG16" s="3">
        <v>51435.628091702798</v>
      </c>
      <c r="AH16" s="3">
        <v>17888.927015054502</v>
      </c>
      <c r="AI16" s="3">
        <v>765867.14274876402</v>
      </c>
      <c r="AJ16" s="3">
        <v>109602.686460877</v>
      </c>
      <c r="AK16" s="3">
        <v>1165621.493095</v>
      </c>
      <c r="AL16" s="3">
        <v>469736.96896467602</v>
      </c>
      <c r="AM16" s="3">
        <v>961600.82778505702</v>
      </c>
      <c r="AN16" s="3" t="s">
        <v>2</v>
      </c>
      <c r="AO16" s="3">
        <v>278373.71543868701</v>
      </c>
      <c r="AP16" s="3" t="s">
        <v>2</v>
      </c>
      <c r="AQ16" s="3">
        <v>250668.62047500099</v>
      </c>
      <c r="AR16" s="3">
        <v>153920.47334954399</v>
      </c>
      <c r="AS16" s="3">
        <v>53727.840738738501</v>
      </c>
      <c r="AT16" s="3">
        <v>21400.7992790799</v>
      </c>
      <c r="AU16" s="3">
        <v>900029.36574160901</v>
      </c>
      <c r="AV16" s="3">
        <v>292752.18205537699</v>
      </c>
      <c r="AW16" s="3">
        <v>136547.55092217401</v>
      </c>
      <c r="AX16" s="3">
        <v>724697.27377513598</v>
      </c>
      <c r="AY16" s="3">
        <v>467288.95146843401</v>
      </c>
      <c r="AZ16" s="3">
        <v>90525.550477568599</v>
      </c>
      <c r="BA16" s="3">
        <v>82051.092804539105</v>
      </c>
      <c r="BB16" s="3" t="s">
        <v>2</v>
      </c>
      <c r="BC16" s="3">
        <v>259369.35267053399</v>
      </c>
      <c r="BD16" s="3">
        <v>720390.64505069295</v>
      </c>
      <c r="BE16" s="3">
        <v>163871.57116206101</v>
      </c>
      <c r="BF16" s="3">
        <v>210197.08360821899</v>
      </c>
      <c r="BG16" s="3">
        <v>212781.090880498</v>
      </c>
      <c r="BH16" s="3">
        <v>43653.068763004499</v>
      </c>
      <c r="BI16" s="3">
        <v>88905.891400695094</v>
      </c>
      <c r="BJ16" s="3">
        <v>204524.78711054201</v>
      </c>
      <c r="BK16" s="3">
        <v>201132.878926137</v>
      </c>
      <c r="BL16" s="3">
        <v>128209.601239039</v>
      </c>
      <c r="BM16" s="3">
        <v>190484.800092324</v>
      </c>
      <c r="BN16" s="3" t="s">
        <v>2</v>
      </c>
      <c r="BO16" s="3">
        <v>263313.51959397498</v>
      </c>
      <c r="BP16" s="3">
        <v>174461.290479727</v>
      </c>
      <c r="BQ16" s="3">
        <v>51726.080983496802</v>
      </c>
      <c r="BR16" s="3">
        <v>554176.31617622299</v>
      </c>
      <c r="BS16" s="3">
        <v>660098.07478851196</v>
      </c>
      <c r="BT16" s="3">
        <v>2405734.05557269</v>
      </c>
      <c r="BU16" s="3">
        <v>350686.50000175298</v>
      </c>
      <c r="BV16" s="3">
        <v>77558.033081341593</v>
      </c>
      <c r="BW16" s="3">
        <v>129688.638658688</v>
      </c>
      <c r="BX16" s="3">
        <v>30817.8974622674</v>
      </c>
      <c r="BY16" s="3">
        <v>38198.1013494379</v>
      </c>
      <c r="BZ16" s="3" t="s">
        <v>2</v>
      </c>
      <c r="CA16" s="3" t="s">
        <v>2</v>
      </c>
      <c r="CB16" s="3">
        <v>270303.50568449602</v>
      </c>
      <c r="CC16" s="3" t="s">
        <v>2</v>
      </c>
      <c r="CD16" s="3">
        <v>266502.37355076103</v>
      </c>
      <c r="CE16" s="3">
        <v>152076.52091701201</v>
      </c>
      <c r="CF16" s="3">
        <v>237552.09878912699</v>
      </c>
      <c r="CG16" s="3">
        <v>94690.7060273932</v>
      </c>
      <c r="CH16" s="3">
        <v>84187.047819020998</v>
      </c>
      <c r="CI16" s="3">
        <v>177070.513176635</v>
      </c>
      <c r="CJ16" s="3">
        <v>258802.61345580901</v>
      </c>
      <c r="CK16" s="3">
        <v>71347.852829887604</v>
      </c>
      <c r="CL16" s="3">
        <v>151440.70050192799</v>
      </c>
      <c r="CM16" s="3">
        <v>14855.5053610625</v>
      </c>
      <c r="CN16" s="3">
        <v>72800.728697785104</v>
      </c>
      <c r="CO16" s="3" t="s">
        <v>2</v>
      </c>
      <c r="CP16" s="3">
        <v>268001.51069679699</v>
      </c>
      <c r="CQ16" s="3">
        <v>22748.3938362671</v>
      </c>
      <c r="CR16" s="3">
        <v>3560560.9990193201</v>
      </c>
      <c r="CS16" s="3">
        <v>45347.205325448798</v>
      </c>
      <c r="CT16" s="3">
        <v>236948.901115304</v>
      </c>
      <c r="CU16" s="3">
        <v>31985.325380619601</v>
      </c>
      <c r="CV16" s="3">
        <v>61566.533407340597</v>
      </c>
      <c r="CW16" s="3">
        <v>140032.564081085</v>
      </c>
      <c r="CX16" s="3">
        <v>248138.338989223</v>
      </c>
      <c r="CY16" s="3">
        <v>86006.695132862296</v>
      </c>
      <c r="CZ16" s="3">
        <v>21720.5925006738</v>
      </c>
      <c r="DA16" s="3" t="s">
        <v>2</v>
      </c>
      <c r="DB16" s="3">
        <v>249696.08839356899</v>
      </c>
      <c r="DC16" s="3">
        <v>60386.043392867497</v>
      </c>
      <c r="DD16" s="3">
        <v>14330.7179594026</v>
      </c>
      <c r="DE16" s="3">
        <v>478397.61663931201</v>
      </c>
      <c r="DF16" s="3">
        <v>32947.166978300796</v>
      </c>
      <c r="DG16" s="3">
        <v>130870.348908199</v>
      </c>
      <c r="DH16" s="3">
        <v>14003.2530068457</v>
      </c>
      <c r="DI16" s="3">
        <v>420804.50799164898</v>
      </c>
      <c r="DJ16" s="3">
        <v>272152.15277188102</v>
      </c>
      <c r="DK16" s="3" t="s">
        <v>2</v>
      </c>
      <c r="DL16" s="3" t="s">
        <v>2</v>
      </c>
      <c r="DM16" s="3" t="s">
        <v>2</v>
      </c>
      <c r="DN16" s="3">
        <v>249387.95598860201</v>
      </c>
    </row>
    <row r="17" spans="1:118" x14ac:dyDescent="0.35">
      <c r="A17" s="1">
        <v>16</v>
      </c>
      <c r="B17" s="36" t="s">
        <v>17</v>
      </c>
      <c r="C17" s="3" t="s">
        <v>399</v>
      </c>
      <c r="D17" s="3">
        <v>54234655.155855097</v>
      </c>
      <c r="E17" s="3">
        <v>12489412.857633799</v>
      </c>
      <c r="F17" s="3">
        <v>3037892.51851589</v>
      </c>
      <c r="G17" s="3">
        <v>17823571.149125598</v>
      </c>
      <c r="H17" s="3">
        <v>15900219.2490895</v>
      </c>
      <c r="I17" s="3">
        <v>8085311.6741214897</v>
      </c>
      <c r="J17" s="3">
        <v>31226665.717987899</v>
      </c>
      <c r="K17" s="3">
        <v>11665402.2045519</v>
      </c>
      <c r="L17" s="3">
        <v>5388222.7585289599</v>
      </c>
      <c r="M17" s="3">
        <v>10946625.511900799</v>
      </c>
      <c r="N17" s="3">
        <v>9678405.6052142698</v>
      </c>
      <c r="O17" s="3">
        <v>5428113.4733614298</v>
      </c>
      <c r="P17" s="3">
        <v>52998058.776671097</v>
      </c>
      <c r="Q17" s="3">
        <v>12008830.1088116</v>
      </c>
      <c r="R17" s="3">
        <v>9257035.4629293792</v>
      </c>
      <c r="S17" s="3">
        <v>10956698.9300384</v>
      </c>
      <c r="T17" s="3">
        <v>25301134.9679383</v>
      </c>
      <c r="U17" s="3">
        <v>14330801.896389499</v>
      </c>
      <c r="V17" s="3">
        <v>21999052.778619699</v>
      </c>
      <c r="W17" s="3">
        <v>5719825.9970110599</v>
      </c>
      <c r="X17" s="3">
        <v>3152643.8985865102</v>
      </c>
      <c r="Y17" s="3">
        <v>13418022.9603012</v>
      </c>
      <c r="Z17" s="3">
        <v>4719452.5967040798</v>
      </c>
      <c r="AA17" s="3">
        <v>10546565.563444501</v>
      </c>
      <c r="AB17" s="3">
        <v>54596344.938034602</v>
      </c>
      <c r="AC17" s="3">
        <v>12527007.3120721</v>
      </c>
      <c r="AD17" s="3">
        <v>1395108.3397977501</v>
      </c>
      <c r="AE17" s="3">
        <v>12442546.546616601</v>
      </c>
      <c r="AF17" s="3">
        <v>34769838.681126699</v>
      </c>
      <c r="AG17" s="3">
        <v>13625233.4684534</v>
      </c>
      <c r="AH17" s="3">
        <v>4358841.8139154101</v>
      </c>
      <c r="AI17" s="3">
        <v>15729054.6249124</v>
      </c>
      <c r="AJ17" s="3">
        <v>19623323.3057268</v>
      </c>
      <c r="AK17" s="3">
        <v>8336251.0913450997</v>
      </c>
      <c r="AL17" s="3">
        <v>12721415.8091571</v>
      </c>
      <c r="AM17" s="3">
        <v>11581781.432676701</v>
      </c>
      <c r="AN17" s="3">
        <v>45820167.668990999</v>
      </c>
      <c r="AO17" s="3">
        <v>10708531.1431363</v>
      </c>
      <c r="AP17" s="3">
        <v>47726752.941618897</v>
      </c>
      <c r="AQ17" s="3">
        <v>10130020.194461601</v>
      </c>
      <c r="AR17" s="3">
        <v>29984863.243812401</v>
      </c>
      <c r="AS17" s="3">
        <v>5899762.5673847301</v>
      </c>
      <c r="AT17" s="3">
        <v>4554236.3983025802</v>
      </c>
      <c r="AU17" s="3">
        <v>27409368.2270041</v>
      </c>
      <c r="AV17" s="3">
        <v>14770746.0318639</v>
      </c>
      <c r="AW17" s="3">
        <v>14863807.4924295</v>
      </c>
      <c r="AX17" s="3">
        <v>9861004.4890671801</v>
      </c>
      <c r="AY17" s="3">
        <v>15872799.256544599</v>
      </c>
      <c r="AZ17" s="3">
        <v>8859727.4699803106</v>
      </c>
      <c r="BA17" s="3">
        <v>4895722.8521821704</v>
      </c>
      <c r="BB17" s="3">
        <v>46639302.817479603</v>
      </c>
      <c r="BC17" s="3">
        <v>10393566.9007832</v>
      </c>
      <c r="BD17" s="3">
        <v>15165983.8218082</v>
      </c>
      <c r="BE17" s="3">
        <v>19126280.214693502</v>
      </c>
      <c r="BF17" s="3">
        <v>15470462.827078</v>
      </c>
      <c r="BG17" s="3">
        <v>24061786.683285899</v>
      </c>
      <c r="BH17" s="3">
        <v>30522034.760945801</v>
      </c>
      <c r="BI17" s="3">
        <v>11378229.782057</v>
      </c>
      <c r="BJ17" s="3">
        <v>23507665.350655001</v>
      </c>
      <c r="BK17" s="3">
        <v>9944679.0093166791</v>
      </c>
      <c r="BL17" s="3">
        <v>11991051.3374377</v>
      </c>
      <c r="BM17" s="3">
        <v>18599900.805645101</v>
      </c>
      <c r="BN17" s="3">
        <v>44872661.508288898</v>
      </c>
      <c r="BO17" s="3">
        <v>10199395.377798</v>
      </c>
      <c r="BP17" s="3">
        <v>13954850.073648199</v>
      </c>
      <c r="BQ17" s="3">
        <v>18705213.768709701</v>
      </c>
      <c r="BR17" s="3">
        <v>7458374.3662289297</v>
      </c>
      <c r="BS17" s="3">
        <v>14312284.9288294</v>
      </c>
      <c r="BT17" s="3">
        <v>26862158.9955547</v>
      </c>
      <c r="BU17" s="3">
        <v>34071186.224855997</v>
      </c>
      <c r="BV17" s="3">
        <v>10877897.646316901</v>
      </c>
      <c r="BW17" s="3">
        <v>8190249.14943639</v>
      </c>
      <c r="BX17" s="3">
        <v>20463464.156229101</v>
      </c>
      <c r="BY17" s="3">
        <v>6530344.6823572302</v>
      </c>
      <c r="BZ17" s="3" t="s">
        <v>2</v>
      </c>
      <c r="CA17" s="3">
        <v>47600554.5944857</v>
      </c>
      <c r="CB17" s="3">
        <v>10271049.708684999</v>
      </c>
      <c r="CC17" s="3">
        <v>46727840.699808396</v>
      </c>
      <c r="CD17" s="3">
        <v>10556056.928778799</v>
      </c>
      <c r="CE17" s="3">
        <v>15611667.7702062</v>
      </c>
      <c r="CF17" s="3">
        <v>11784816.2708898</v>
      </c>
      <c r="CG17" s="3">
        <v>6216288.9089321401</v>
      </c>
      <c r="CH17" s="3">
        <v>9918934.8356075305</v>
      </c>
      <c r="CI17" s="3">
        <v>16827257.5704166</v>
      </c>
      <c r="CJ17" s="3">
        <v>17978302.002644699</v>
      </c>
      <c r="CK17" s="3">
        <v>13393456.0386455</v>
      </c>
      <c r="CL17" s="3">
        <v>4937049.7154617198</v>
      </c>
      <c r="CM17" s="3">
        <v>4868295.3936682995</v>
      </c>
      <c r="CN17" s="3">
        <v>10543118.106057299</v>
      </c>
      <c r="CO17" s="3">
        <v>46229050.858885303</v>
      </c>
      <c r="CP17" s="3">
        <v>10159569.070487499</v>
      </c>
      <c r="CQ17" s="3">
        <v>5042793.3436502302</v>
      </c>
      <c r="CR17" s="3">
        <v>14204264.223710701</v>
      </c>
      <c r="CS17" s="3">
        <v>9836086.3212426901</v>
      </c>
      <c r="CT17" s="3">
        <v>12838157.3417022</v>
      </c>
      <c r="CU17" s="3">
        <v>4886716.1993905203</v>
      </c>
      <c r="CV17" s="3">
        <v>13302666.498465</v>
      </c>
      <c r="CW17" s="3">
        <v>14053106.5000886</v>
      </c>
      <c r="CX17" s="3">
        <v>19183993.9276626</v>
      </c>
      <c r="CY17" s="3">
        <v>17789348.847534299</v>
      </c>
      <c r="CZ17" s="3">
        <v>3268139.6968979798</v>
      </c>
      <c r="DA17" s="3">
        <v>44489801.677281603</v>
      </c>
      <c r="DB17" s="3">
        <v>9544952.0572560802</v>
      </c>
      <c r="DC17" s="3">
        <v>10098369.739428399</v>
      </c>
      <c r="DD17" s="3">
        <v>1832897.0271719899</v>
      </c>
      <c r="DE17" s="3">
        <v>3319238.8822991401</v>
      </c>
      <c r="DF17" s="3">
        <v>2299817.6405431898</v>
      </c>
      <c r="DG17" s="3">
        <v>25422751.543832202</v>
      </c>
      <c r="DH17" s="3">
        <v>2623846.7191020502</v>
      </c>
      <c r="DI17" s="3">
        <v>16323785.7850406</v>
      </c>
      <c r="DJ17" s="3">
        <v>15713259.3959311</v>
      </c>
      <c r="DK17" s="3" t="s">
        <v>2</v>
      </c>
      <c r="DL17" s="3" t="s">
        <v>2</v>
      </c>
      <c r="DM17" s="3">
        <v>44347121.4139698</v>
      </c>
      <c r="DN17" s="3">
        <v>9391940.8627640307</v>
      </c>
    </row>
    <row r="18" spans="1:118" x14ac:dyDescent="0.35">
      <c r="A18" s="1">
        <v>17</v>
      </c>
      <c r="B18" s="36" t="s">
        <v>18</v>
      </c>
      <c r="C18" s="3" t="s">
        <v>399</v>
      </c>
      <c r="D18" s="3">
        <v>92117.469309310196</v>
      </c>
      <c r="E18" s="3">
        <v>389425.72000867798</v>
      </c>
      <c r="F18" s="3">
        <v>40748.197938229998</v>
      </c>
      <c r="G18" s="3">
        <v>609801.04725361394</v>
      </c>
      <c r="H18" s="3">
        <v>462428.00110082701</v>
      </c>
      <c r="I18" s="3">
        <v>140343.50281757399</v>
      </c>
      <c r="J18" s="3">
        <v>890979.29600699001</v>
      </c>
      <c r="K18" s="3">
        <v>159197.713409063</v>
      </c>
      <c r="L18" s="3">
        <v>186326.479719661</v>
      </c>
      <c r="M18" s="3">
        <v>88910.901512405602</v>
      </c>
      <c r="N18" s="3">
        <v>162957.396482688</v>
      </c>
      <c r="O18" s="3">
        <v>17890.366832088101</v>
      </c>
      <c r="P18" s="3">
        <v>104225.689233274</v>
      </c>
      <c r="Q18" s="3">
        <v>358327.897123567</v>
      </c>
      <c r="R18" s="3">
        <v>865755.81756455905</v>
      </c>
      <c r="S18" s="3">
        <v>452225.90590605699</v>
      </c>
      <c r="T18" s="3">
        <v>193092.21244500001</v>
      </c>
      <c r="U18" s="3">
        <v>340596.95712525299</v>
      </c>
      <c r="V18" s="3">
        <v>912971.20273279597</v>
      </c>
      <c r="W18" s="3">
        <v>142601.86077416001</v>
      </c>
      <c r="X18" s="3">
        <v>39410.899172461199</v>
      </c>
      <c r="Y18" s="3">
        <v>467687.37921403197</v>
      </c>
      <c r="Z18" s="3">
        <v>172288.26508402001</v>
      </c>
      <c r="AA18" s="3">
        <v>470463.30927583302</v>
      </c>
      <c r="AB18" s="3">
        <v>110088.009555197</v>
      </c>
      <c r="AC18" s="3">
        <v>389738.43500829098</v>
      </c>
      <c r="AD18" s="3">
        <v>41097.197200641502</v>
      </c>
      <c r="AE18" s="3">
        <v>414769.85746295901</v>
      </c>
      <c r="AF18" s="3">
        <v>337699.725570985</v>
      </c>
      <c r="AG18" s="3">
        <v>315971.00065562897</v>
      </c>
      <c r="AH18" s="3">
        <v>33712.306441342596</v>
      </c>
      <c r="AI18" s="3">
        <v>794115.60608357005</v>
      </c>
      <c r="AJ18" s="3">
        <v>745883.98051082296</v>
      </c>
      <c r="AK18" s="3">
        <v>824746.34864860203</v>
      </c>
      <c r="AL18" s="3">
        <v>352751.88039440801</v>
      </c>
      <c r="AM18" s="3">
        <v>311441.76196180697</v>
      </c>
      <c r="AN18" s="3">
        <v>113320.60752227499</v>
      </c>
      <c r="AO18" s="3">
        <v>495450.41180414503</v>
      </c>
      <c r="AP18" s="3">
        <v>145326.476851596</v>
      </c>
      <c r="AQ18" s="3">
        <v>464287.39467423502</v>
      </c>
      <c r="AR18" s="3">
        <v>667303.48984224501</v>
      </c>
      <c r="AS18" s="3">
        <v>169948.97068765899</v>
      </c>
      <c r="AT18" s="3">
        <v>135517.60393280999</v>
      </c>
      <c r="AU18" s="3">
        <v>990989.73294086405</v>
      </c>
      <c r="AV18" s="3">
        <v>433642.621159954</v>
      </c>
      <c r="AW18" s="3">
        <v>503388.191096864</v>
      </c>
      <c r="AX18" s="3">
        <v>411359.62356339901</v>
      </c>
      <c r="AY18" s="3">
        <v>190091.41776923099</v>
      </c>
      <c r="AZ18" s="3">
        <v>221114.11299512599</v>
      </c>
      <c r="BA18" s="3">
        <v>200671.72415233901</v>
      </c>
      <c r="BB18" s="3">
        <v>141467.292054914</v>
      </c>
      <c r="BC18" s="3">
        <v>483375.81764821999</v>
      </c>
      <c r="BD18" s="3">
        <v>866307.49824648304</v>
      </c>
      <c r="BE18" s="3">
        <v>377430.66604762099</v>
      </c>
      <c r="BF18" s="3">
        <v>938062.10099116503</v>
      </c>
      <c r="BG18" s="3">
        <v>1179309.5404221599</v>
      </c>
      <c r="BH18" s="3">
        <v>1085088.7360261099</v>
      </c>
      <c r="BI18" s="3">
        <v>265668.29712667398</v>
      </c>
      <c r="BJ18" s="3">
        <v>1200957.33907537</v>
      </c>
      <c r="BK18" s="3">
        <v>168366.602644895</v>
      </c>
      <c r="BL18" s="3">
        <v>112008.433193334</v>
      </c>
      <c r="BM18" s="3">
        <v>807834.44526028505</v>
      </c>
      <c r="BN18" s="3">
        <v>140448.71667727799</v>
      </c>
      <c r="BO18" s="3">
        <v>461861.35846048797</v>
      </c>
      <c r="BP18" s="3">
        <v>508036.69902285101</v>
      </c>
      <c r="BQ18" s="3">
        <v>261769.62026531901</v>
      </c>
      <c r="BR18" s="3">
        <v>399379.75953084102</v>
      </c>
      <c r="BS18" s="3">
        <v>452333.39740304003</v>
      </c>
      <c r="BT18" s="3">
        <v>561800.64672749501</v>
      </c>
      <c r="BU18" s="3">
        <v>763653.32894491905</v>
      </c>
      <c r="BV18" s="3">
        <v>29382.674185391999</v>
      </c>
      <c r="BW18" s="3">
        <v>213951.979173022</v>
      </c>
      <c r="BX18" s="3">
        <v>692579.01626693504</v>
      </c>
      <c r="BY18" s="3">
        <v>393676.95052126702</v>
      </c>
      <c r="BZ18" s="3" t="s">
        <v>2</v>
      </c>
      <c r="CA18" s="3">
        <v>146854.68119474399</v>
      </c>
      <c r="CB18" s="3">
        <v>478775.76614640403</v>
      </c>
      <c r="CC18" s="3">
        <v>141680.25727335399</v>
      </c>
      <c r="CD18" s="3">
        <v>512544.54602602503</v>
      </c>
      <c r="CE18" s="3">
        <v>707103.55764110095</v>
      </c>
      <c r="CF18" s="3">
        <v>254719.48003176201</v>
      </c>
      <c r="CG18" s="3">
        <v>208435.690499383</v>
      </c>
      <c r="CH18" s="3">
        <v>271809.561401246</v>
      </c>
      <c r="CI18" s="3">
        <v>427451.956720118</v>
      </c>
      <c r="CJ18" s="3">
        <v>281294.04246784002</v>
      </c>
      <c r="CK18" s="3">
        <v>592492.21526895103</v>
      </c>
      <c r="CL18" s="3">
        <v>593802.58748531295</v>
      </c>
      <c r="CM18" s="3">
        <v>206846.735943009</v>
      </c>
      <c r="CN18" s="3">
        <v>1017877.72564627</v>
      </c>
      <c r="CO18" s="3">
        <v>139657.458775921</v>
      </c>
      <c r="CP18" s="3">
        <v>477218.01877354999</v>
      </c>
      <c r="CQ18" s="3">
        <v>166260.236755452</v>
      </c>
      <c r="CR18" s="3">
        <v>516794.08432015101</v>
      </c>
      <c r="CS18" s="3">
        <v>361348.57251272397</v>
      </c>
      <c r="CT18" s="3">
        <v>117935.870431307</v>
      </c>
      <c r="CU18" s="3">
        <v>147572.21107572399</v>
      </c>
      <c r="CV18" s="3">
        <v>67852.334763944105</v>
      </c>
      <c r="CW18" s="3">
        <v>238533.06868667799</v>
      </c>
      <c r="CX18" s="3">
        <v>328576.75167352898</v>
      </c>
      <c r="CY18" s="3">
        <v>549198.05919195595</v>
      </c>
      <c r="CZ18" s="3">
        <v>67149.471902561403</v>
      </c>
      <c r="DA18" s="3">
        <v>137927.08103000201</v>
      </c>
      <c r="DB18" s="3">
        <v>468282.36697063001</v>
      </c>
      <c r="DC18" s="3">
        <v>155540.504732489</v>
      </c>
      <c r="DD18" s="3">
        <v>172262.53905947</v>
      </c>
      <c r="DE18" s="3">
        <v>128842.17485478699</v>
      </c>
      <c r="DF18" s="3">
        <v>39528.969154394901</v>
      </c>
      <c r="DG18" s="3">
        <v>493003.960872097</v>
      </c>
      <c r="DH18" s="3">
        <v>51706.972528143298</v>
      </c>
      <c r="DI18" s="3">
        <v>636345.84915219306</v>
      </c>
      <c r="DJ18" s="3">
        <v>375058.54482809402</v>
      </c>
      <c r="DK18" s="3" t="s">
        <v>2</v>
      </c>
      <c r="DL18" s="3" t="s">
        <v>2</v>
      </c>
      <c r="DM18" s="3">
        <v>148719.20719547701</v>
      </c>
      <c r="DN18" s="3">
        <v>488320.91270931897</v>
      </c>
    </row>
    <row r="19" spans="1:118" x14ac:dyDescent="0.35">
      <c r="A19" s="1">
        <v>18</v>
      </c>
      <c r="B19" s="36" t="s">
        <v>19</v>
      </c>
      <c r="C19" s="3" t="s">
        <v>399</v>
      </c>
      <c r="D19" s="3">
        <v>5510.4846422988203</v>
      </c>
      <c r="E19" s="3">
        <v>58167.943108478998</v>
      </c>
      <c r="F19" s="3" t="s">
        <v>2</v>
      </c>
      <c r="G19" s="3">
        <v>113212.232524277</v>
      </c>
      <c r="H19" s="3">
        <v>59139.625353218697</v>
      </c>
      <c r="I19" s="3">
        <v>96225.178220433998</v>
      </c>
      <c r="J19" s="3">
        <v>43010.205338148699</v>
      </c>
      <c r="K19" s="3">
        <v>24011.533256945</v>
      </c>
      <c r="L19" s="3">
        <v>10629.8685446047</v>
      </c>
      <c r="M19" s="3">
        <v>6931.2807464137804</v>
      </c>
      <c r="N19" s="3">
        <v>19144.9096576433</v>
      </c>
      <c r="O19" s="3">
        <v>3893.5876146463202</v>
      </c>
      <c r="P19" s="3">
        <v>9708.2425667363204</v>
      </c>
      <c r="Q19" s="3">
        <v>54800.951890980497</v>
      </c>
      <c r="R19" s="3">
        <v>69264.244753611696</v>
      </c>
      <c r="S19" s="3">
        <v>22410.7971137647</v>
      </c>
      <c r="T19" s="3">
        <v>9991.3744979763705</v>
      </c>
      <c r="U19" s="3">
        <v>30204.269582760899</v>
      </c>
      <c r="V19" s="3">
        <v>40685.6852860578</v>
      </c>
      <c r="W19" s="3">
        <v>4233.3102635000396</v>
      </c>
      <c r="X19" s="3">
        <v>7476.1759696570698</v>
      </c>
      <c r="Y19" s="3">
        <v>40894.156586979603</v>
      </c>
      <c r="Z19" s="3">
        <v>11783.9596015651</v>
      </c>
      <c r="AA19" s="3">
        <v>9798.90418166786</v>
      </c>
      <c r="AB19" s="3">
        <v>9360.9567198283294</v>
      </c>
      <c r="AC19" s="3">
        <v>61792.005384750497</v>
      </c>
      <c r="AD19" s="3">
        <v>3578.5824918573899</v>
      </c>
      <c r="AE19" s="3">
        <v>51773.343044353198</v>
      </c>
      <c r="AF19" s="3">
        <v>33359.695862152403</v>
      </c>
      <c r="AG19" s="3">
        <v>24759.2275112268</v>
      </c>
      <c r="AH19" s="3">
        <v>9776.9468945129793</v>
      </c>
      <c r="AI19" s="3">
        <v>208484.47893863599</v>
      </c>
      <c r="AJ19" s="3">
        <v>24367.0344594243</v>
      </c>
      <c r="AK19" s="3">
        <v>331105.12598704902</v>
      </c>
      <c r="AL19" s="3">
        <v>118682.25711607101</v>
      </c>
      <c r="AM19" s="3">
        <v>253088.240011188</v>
      </c>
      <c r="AN19" s="3">
        <v>10627.7910965458</v>
      </c>
      <c r="AO19" s="3">
        <v>75616.991354225494</v>
      </c>
      <c r="AP19" s="3">
        <v>10451.7033388335</v>
      </c>
      <c r="AQ19" s="3">
        <v>75000.504042938104</v>
      </c>
      <c r="AR19" s="3">
        <v>44372.289342078198</v>
      </c>
      <c r="AS19" s="3">
        <v>16183.1661220889</v>
      </c>
      <c r="AT19" s="3">
        <v>5338.7406312045696</v>
      </c>
      <c r="AU19" s="3">
        <v>249716.053497972</v>
      </c>
      <c r="AV19" s="3">
        <v>73945.631165616898</v>
      </c>
      <c r="AW19" s="3">
        <v>38916.0528033839</v>
      </c>
      <c r="AX19" s="3">
        <v>207111.10704151099</v>
      </c>
      <c r="AY19" s="3">
        <v>118537.47513039599</v>
      </c>
      <c r="AZ19" s="3">
        <v>33082.255216672202</v>
      </c>
      <c r="BA19" s="3">
        <v>25451.522338257098</v>
      </c>
      <c r="BB19" s="3">
        <v>14794.031053095599</v>
      </c>
      <c r="BC19" s="3">
        <v>72857.724023000701</v>
      </c>
      <c r="BD19" s="3">
        <v>200636.73219679401</v>
      </c>
      <c r="BE19" s="3">
        <v>45893.808902416298</v>
      </c>
      <c r="BF19" s="3">
        <v>49421.0239067148</v>
      </c>
      <c r="BG19" s="3">
        <v>60116.176795557498</v>
      </c>
      <c r="BH19" s="3">
        <v>9952.1559547529105</v>
      </c>
      <c r="BI19" s="3">
        <v>27242.316252263201</v>
      </c>
      <c r="BJ19" s="3">
        <v>62303.631929320603</v>
      </c>
      <c r="BK19" s="3">
        <v>54939.008265554701</v>
      </c>
      <c r="BL19" s="3">
        <v>34647.618306955599</v>
      </c>
      <c r="BM19" s="3">
        <v>50322.259147991601</v>
      </c>
      <c r="BN19" s="3">
        <v>11397.5007629048</v>
      </c>
      <c r="BO19" s="3">
        <v>71695.2324464501</v>
      </c>
      <c r="BP19" s="3">
        <v>49549.198492615702</v>
      </c>
      <c r="BQ19" s="3">
        <v>15207.729397424901</v>
      </c>
      <c r="BR19" s="3">
        <v>131787.14265290301</v>
      </c>
      <c r="BS19" s="3">
        <v>194207.41578220899</v>
      </c>
      <c r="BT19" s="3">
        <v>670080.89176730497</v>
      </c>
      <c r="BU19" s="3">
        <v>105344.41303915701</v>
      </c>
      <c r="BV19" s="3">
        <v>24574.222257886398</v>
      </c>
      <c r="BW19" s="3">
        <v>35182.820297671598</v>
      </c>
      <c r="BX19" s="3">
        <v>7312.2207753949197</v>
      </c>
      <c r="BY19" s="3">
        <v>9509.6814837155107</v>
      </c>
      <c r="BZ19" s="3" t="s">
        <v>2</v>
      </c>
      <c r="CA19" s="3">
        <v>13430.800592065199</v>
      </c>
      <c r="CB19" s="3">
        <v>76988.008789975705</v>
      </c>
      <c r="CC19" s="3">
        <v>13697.687938019701</v>
      </c>
      <c r="CD19" s="3">
        <v>77366.426987740502</v>
      </c>
      <c r="CE19" s="3">
        <v>38073.3489811244</v>
      </c>
      <c r="CF19" s="3">
        <v>64347.495581585099</v>
      </c>
      <c r="CG19" s="3">
        <v>29012.1772075025</v>
      </c>
      <c r="CH19" s="3">
        <v>17272.4250719265</v>
      </c>
      <c r="CI19" s="3">
        <v>47540.5195632221</v>
      </c>
      <c r="CJ19" s="3">
        <v>79317.213360287395</v>
      </c>
      <c r="CK19" s="3">
        <v>21135.688964378602</v>
      </c>
      <c r="CL19" s="3">
        <v>40733.244556033103</v>
      </c>
      <c r="CM19" s="3" t="s">
        <v>2</v>
      </c>
      <c r="CN19" s="3">
        <v>19406.840580655498</v>
      </c>
      <c r="CO19" s="3">
        <v>11811.280581126101</v>
      </c>
      <c r="CP19" s="3">
        <v>80134.650484442507</v>
      </c>
      <c r="CQ19" s="3">
        <v>3687.5096940018998</v>
      </c>
      <c r="CR19" s="3">
        <v>938495.60678549297</v>
      </c>
      <c r="CS19" s="3">
        <v>17971.6272920712</v>
      </c>
      <c r="CT19" s="3">
        <v>66811.741477050702</v>
      </c>
      <c r="CU19" s="3">
        <v>8169.3869005631896</v>
      </c>
      <c r="CV19" s="3">
        <v>18047.341633207299</v>
      </c>
      <c r="CW19" s="3">
        <v>43140.708487672797</v>
      </c>
      <c r="CX19" s="3">
        <v>68582.169941082902</v>
      </c>
      <c r="CY19" s="3">
        <v>26448.509704468299</v>
      </c>
      <c r="CZ19" s="3">
        <v>6411.1348179074903</v>
      </c>
      <c r="DA19" s="3">
        <v>11635.915426023301</v>
      </c>
      <c r="DB19" s="3">
        <v>72118.749512709604</v>
      </c>
      <c r="DC19" s="3">
        <v>16344.4621535356</v>
      </c>
      <c r="DD19" s="3" t="s">
        <v>2</v>
      </c>
      <c r="DE19" s="3">
        <v>118882.70044341699</v>
      </c>
      <c r="DF19" s="3">
        <v>6712.4702995560101</v>
      </c>
      <c r="DG19" s="3">
        <v>33838.009626170402</v>
      </c>
      <c r="DH19" s="3">
        <v>6114.3043455176503</v>
      </c>
      <c r="DI19" s="3">
        <v>111909.868864093</v>
      </c>
      <c r="DJ19" s="3">
        <v>71737.092753219695</v>
      </c>
      <c r="DK19" s="3" t="s">
        <v>2</v>
      </c>
      <c r="DL19" s="3" t="s">
        <v>2</v>
      </c>
      <c r="DM19" s="3">
        <v>11455.154945721501</v>
      </c>
      <c r="DN19" s="3">
        <v>74782.074486208599</v>
      </c>
    </row>
    <row r="20" spans="1:118" x14ac:dyDescent="0.35">
      <c r="A20" s="1">
        <v>19</v>
      </c>
      <c r="B20" s="36" t="s">
        <v>20</v>
      </c>
      <c r="C20" s="3" t="s">
        <v>399</v>
      </c>
      <c r="D20" s="3" t="s">
        <v>2</v>
      </c>
      <c r="E20" s="3" t="s">
        <v>2</v>
      </c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3" t="s">
        <v>2</v>
      </c>
      <c r="M20" s="3" t="s">
        <v>2</v>
      </c>
      <c r="N20" s="3" t="s">
        <v>2</v>
      </c>
      <c r="O20" s="3" t="s">
        <v>2</v>
      </c>
      <c r="P20" s="3" t="s">
        <v>2</v>
      </c>
      <c r="Q20" s="3" t="s">
        <v>2</v>
      </c>
      <c r="R20" s="3" t="s">
        <v>2</v>
      </c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3" t="s">
        <v>2</v>
      </c>
      <c r="Z20" s="3" t="s">
        <v>2</v>
      </c>
      <c r="AA20" s="3" t="s">
        <v>2</v>
      </c>
      <c r="AB20" s="3" t="s">
        <v>2</v>
      </c>
      <c r="AC20" s="3" t="s">
        <v>2</v>
      </c>
      <c r="AD20" s="3" t="s">
        <v>2</v>
      </c>
      <c r="AE20" s="3" t="s">
        <v>2</v>
      </c>
      <c r="AF20" s="3" t="s">
        <v>2</v>
      </c>
      <c r="AG20" s="3" t="s">
        <v>2</v>
      </c>
      <c r="AH20" s="3" t="s">
        <v>2</v>
      </c>
      <c r="AI20" s="3" t="s">
        <v>2</v>
      </c>
      <c r="AJ20" s="3" t="s">
        <v>2</v>
      </c>
      <c r="AK20" s="3" t="s">
        <v>2</v>
      </c>
      <c r="AL20" s="3" t="s">
        <v>2</v>
      </c>
      <c r="AM20" s="3" t="s">
        <v>2</v>
      </c>
      <c r="AN20" s="3" t="s">
        <v>2</v>
      </c>
      <c r="AO20" s="3" t="s">
        <v>2</v>
      </c>
      <c r="AP20" s="3" t="s">
        <v>2</v>
      </c>
      <c r="AQ20" s="3" t="s">
        <v>2</v>
      </c>
      <c r="AR20" s="3" t="s">
        <v>2</v>
      </c>
      <c r="AS20" s="3" t="s">
        <v>2</v>
      </c>
      <c r="AT20" s="3" t="s">
        <v>2</v>
      </c>
      <c r="AU20" s="3" t="s">
        <v>2</v>
      </c>
      <c r="AV20" s="3" t="s">
        <v>2</v>
      </c>
      <c r="AW20" s="3" t="s">
        <v>2</v>
      </c>
      <c r="AX20" s="3" t="s">
        <v>2</v>
      </c>
      <c r="AY20" s="3" t="s">
        <v>2</v>
      </c>
      <c r="AZ20" s="3" t="s">
        <v>2</v>
      </c>
      <c r="BA20" s="3" t="s">
        <v>2</v>
      </c>
      <c r="BB20" s="3" t="s">
        <v>2</v>
      </c>
      <c r="BC20" s="3" t="s">
        <v>2</v>
      </c>
      <c r="BD20" s="3" t="s">
        <v>2</v>
      </c>
      <c r="BE20" s="3" t="s">
        <v>2</v>
      </c>
      <c r="BF20" s="3" t="s">
        <v>2</v>
      </c>
      <c r="BG20" s="3" t="s">
        <v>2</v>
      </c>
      <c r="BH20" s="3" t="s">
        <v>2</v>
      </c>
      <c r="BI20" s="3" t="s">
        <v>2</v>
      </c>
      <c r="BJ20" s="3" t="s">
        <v>2</v>
      </c>
      <c r="BK20" s="3" t="s">
        <v>2</v>
      </c>
      <c r="BL20" s="3" t="s">
        <v>2</v>
      </c>
      <c r="BM20" s="3" t="s">
        <v>2</v>
      </c>
      <c r="BN20" s="3" t="s">
        <v>2</v>
      </c>
      <c r="BO20" s="3" t="s">
        <v>2</v>
      </c>
      <c r="BP20" s="3" t="s">
        <v>2</v>
      </c>
      <c r="BQ20" s="3" t="s">
        <v>2</v>
      </c>
      <c r="BR20" s="3" t="s">
        <v>2</v>
      </c>
      <c r="BS20" s="3" t="s">
        <v>2</v>
      </c>
      <c r="BT20" s="3" t="s">
        <v>2</v>
      </c>
      <c r="BU20" s="3" t="s">
        <v>2</v>
      </c>
      <c r="BV20" s="3" t="s">
        <v>2</v>
      </c>
      <c r="BW20" s="3" t="s">
        <v>2</v>
      </c>
      <c r="BX20" s="3" t="s">
        <v>2</v>
      </c>
      <c r="BY20" s="3" t="s">
        <v>2</v>
      </c>
      <c r="BZ20" s="3" t="s">
        <v>2</v>
      </c>
      <c r="CA20" s="3" t="s">
        <v>2</v>
      </c>
      <c r="CB20" s="3" t="s">
        <v>2</v>
      </c>
      <c r="CC20" s="3" t="s">
        <v>2</v>
      </c>
      <c r="CD20" s="3" t="s">
        <v>2</v>
      </c>
      <c r="CE20" s="3" t="s">
        <v>2</v>
      </c>
      <c r="CF20" s="3" t="s">
        <v>2</v>
      </c>
      <c r="CG20" s="3" t="s">
        <v>2</v>
      </c>
      <c r="CH20" s="3" t="s">
        <v>2</v>
      </c>
      <c r="CI20" s="3" t="s">
        <v>2</v>
      </c>
      <c r="CJ20" s="3" t="s">
        <v>2</v>
      </c>
      <c r="CK20" s="3" t="s">
        <v>2</v>
      </c>
      <c r="CL20" s="3" t="s">
        <v>2</v>
      </c>
      <c r="CM20" s="3" t="s">
        <v>2</v>
      </c>
      <c r="CN20" s="3" t="s">
        <v>2</v>
      </c>
      <c r="CO20" s="3" t="s">
        <v>2</v>
      </c>
      <c r="CP20" s="3" t="s">
        <v>2</v>
      </c>
      <c r="CQ20" s="3" t="s">
        <v>2</v>
      </c>
      <c r="CR20" s="3" t="s">
        <v>2</v>
      </c>
      <c r="CS20" s="3" t="s">
        <v>2</v>
      </c>
      <c r="CT20" s="3" t="s">
        <v>2</v>
      </c>
      <c r="CU20" s="3" t="s">
        <v>2</v>
      </c>
      <c r="CV20" s="3" t="s">
        <v>2</v>
      </c>
      <c r="CW20" s="3" t="s">
        <v>2</v>
      </c>
      <c r="CX20" s="3" t="s">
        <v>2</v>
      </c>
      <c r="CY20" s="3" t="s">
        <v>2</v>
      </c>
      <c r="CZ20" s="3" t="s">
        <v>2</v>
      </c>
      <c r="DA20" s="3" t="s">
        <v>2</v>
      </c>
      <c r="DB20" s="3" t="s">
        <v>2</v>
      </c>
      <c r="DC20" s="3" t="s">
        <v>2</v>
      </c>
      <c r="DD20" s="3" t="s">
        <v>2</v>
      </c>
      <c r="DE20" s="3" t="s">
        <v>2</v>
      </c>
      <c r="DF20" s="3" t="s">
        <v>2</v>
      </c>
      <c r="DG20" s="3" t="s">
        <v>2</v>
      </c>
      <c r="DH20" s="3" t="s">
        <v>2</v>
      </c>
      <c r="DI20" s="3" t="s">
        <v>2</v>
      </c>
      <c r="DJ20" s="3" t="s">
        <v>2</v>
      </c>
      <c r="DK20" s="3" t="s">
        <v>2</v>
      </c>
      <c r="DL20" s="3" t="s">
        <v>2</v>
      </c>
      <c r="DM20" s="3" t="s">
        <v>2</v>
      </c>
      <c r="DN20" s="3" t="s">
        <v>2</v>
      </c>
    </row>
    <row r="21" spans="1:118" x14ac:dyDescent="0.35">
      <c r="A21" s="1">
        <v>20</v>
      </c>
      <c r="B21" s="36" t="s">
        <v>21</v>
      </c>
      <c r="C21" s="3" t="s">
        <v>399</v>
      </c>
      <c r="D21" s="3">
        <v>85808878.614125505</v>
      </c>
      <c r="E21" s="3">
        <v>19001029.986756898</v>
      </c>
      <c r="F21" s="3">
        <v>23360350.3540118</v>
      </c>
      <c r="G21" s="3">
        <v>23253323.623887699</v>
      </c>
      <c r="H21" s="3">
        <v>22932218.572390299</v>
      </c>
      <c r="I21" s="3">
        <v>21332619.358448699</v>
      </c>
      <c r="J21" s="3">
        <v>18837240.7460685</v>
      </c>
      <c r="K21" s="3">
        <v>23168087.070992999</v>
      </c>
      <c r="L21" s="3">
        <v>14367538.5036797</v>
      </c>
      <c r="M21" s="3">
        <v>21600702.144917499</v>
      </c>
      <c r="N21" s="3">
        <v>21704227.4006356</v>
      </c>
      <c r="O21" s="3">
        <v>23419999.616325099</v>
      </c>
      <c r="P21" s="3">
        <v>81174585.740729094</v>
      </c>
      <c r="Q21" s="3">
        <v>18119786.7655637</v>
      </c>
      <c r="R21" s="3">
        <v>9623372.8638852295</v>
      </c>
      <c r="S21" s="3">
        <v>22127066.516003601</v>
      </c>
      <c r="T21" s="3">
        <v>19608928.394783098</v>
      </c>
      <c r="U21" s="3">
        <v>21377981.2615759</v>
      </c>
      <c r="V21" s="3">
        <v>10515529.7705929</v>
      </c>
      <c r="W21" s="3">
        <v>23355364.478246301</v>
      </c>
      <c r="X21" s="3">
        <v>23121147.1938552</v>
      </c>
      <c r="Y21" s="3">
        <v>22109968.6030633</v>
      </c>
      <c r="Z21" s="3">
        <v>22949639.438800901</v>
      </c>
      <c r="AA21" s="3">
        <v>11146558.378598001</v>
      </c>
      <c r="AB21" s="3">
        <v>82806188.906440198</v>
      </c>
      <c r="AC21" s="3">
        <v>18775299.210761901</v>
      </c>
      <c r="AD21" s="3">
        <v>24305701.046238199</v>
      </c>
      <c r="AE21" s="3">
        <v>23537648.639538702</v>
      </c>
      <c r="AF21" s="3">
        <v>18739776.781488199</v>
      </c>
      <c r="AG21" s="3">
        <v>21299385.8163133</v>
      </c>
      <c r="AH21" s="3">
        <v>23850680.1143349</v>
      </c>
      <c r="AI21" s="3">
        <v>20479899.139712099</v>
      </c>
      <c r="AJ21" s="3">
        <v>18812193.8179035</v>
      </c>
      <c r="AK21" s="3">
        <v>18555985.5295971</v>
      </c>
      <c r="AL21" s="3">
        <v>18031583.8800654</v>
      </c>
      <c r="AM21" s="3">
        <v>19233405.218814898</v>
      </c>
      <c r="AN21" s="3">
        <v>71273273.907850996</v>
      </c>
      <c r="AO21" s="3">
        <v>16210866.4819152</v>
      </c>
      <c r="AP21" s="3">
        <v>73650038.582740098</v>
      </c>
      <c r="AQ21" s="3">
        <v>15605134.850087199</v>
      </c>
      <c r="AR21" s="3">
        <v>15683251.5034461</v>
      </c>
      <c r="AS21" s="3">
        <v>19705047.398646001</v>
      </c>
      <c r="AT21" s="3">
        <v>19398612.434357502</v>
      </c>
      <c r="AU21" s="3">
        <v>15353747.717068</v>
      </c>
      <c r="AV21" s="3">
        <v>16991081.450273599</v>
      </c>
      <c r="AW21" s="3">
        <v>17816826.023361798</v>
      </c>
      <c r="AX21" s="3">
        <v>18628763.440618299</v>
      </c>
      <c r="AY21" s="3">
        <v>18566369.470177598</v>
      </c>
      <c r="AZ21" s="3">
        <v>19232964.2355395</v>
      </c>
      <c r="BA21" s="3">
        <v>19398143.131475002</v>
      </c>
      <c r="BB21" s="3">
        <v>73380308.172799394</v>
      </c>
      <c r="BC21" s="3">
        <v>15362374.9581833</v>
      </c>
      <c r="BD21" s="3">
        <v>18865382.1549302</v>
      </c>
      <c r="BE21" s="3">
        <v>17657686.5221112</v>
      </c>
      <c r="BF21" s="3">
        <v>9019900.2681661695</v>
      </c>
      <c r="BG21" s="3">
        <v>17064029.083415199</v>
      </c>
      <c r="BH21" s="3">
        <v>15769567.2774371</v>
      </c>
      <c r="BI21" s="3">
        <v>17956294.7210197</v>
      </c>
      <c r="BJ21" s="3">
        <v>16561523.4771317</v>
      </c>
      <c r="BK21" s="3">
        <v>18501308.897881899</v>
      </c>
      <c r="BL21" s="3">
        <v>18770268.280067001</v>
      </c>
      <c r="BM21" s="3">
        <v>16568835.312757101</v>
      </c>
      <c r="BN21" s="3">
        <v>68855646.064397007</v>
      </c>
      <c r="BO21" s="3">
        <v>15298171.913254701</v>
      </c>
      <c r="BP21" s="3">
        <v>16562627.219353899</v>
      </c>
      <c r="BQ21" s="3">
        <v>15853638.3718201</v>
      </c>
      <c r="BR21" s="3">
        <v>19182237.7800312</v>
      </c>
      <c r="BS21" s="3">
        <v>15803535.4679425</v>
      </c>
      <c r="BT21" s="3">
        <v>14053017.817348</v>
      </c>
      <c r="BU21" s="3">
        <v>15237909.1221382</v>
      </c>
      <c r="BV21" s="3">
        <v>17928715.104471602</v>
      </c>
      <c r="BW21" s="3">
        <v>18207574.3151091</v>
      </c>
      <c r="BX21" s="3">
        <v>14552214.9582782</v>
      </c>
      <c r="BY21" s="3">
        <v>7920955.4777154</v>
      </c>
      <c r="BZ21" s="3">
        <v>24035988.705217101</v>
      </c>
      <c r="CA21" s="3">
        <v>71270082.603572205</v>
      </c>
      <c r="CB21" s="3">
        <v>15489414.882412201</v>
      </c>
      <c r="CC21" s="3">
        <v>72098291.515825093</v>
      </c>
      <c r="CD21" s="3">
        <v>16034299.254010299</v>
      </c>
      <c r="CE21" s="3">
        <v>17869651.544950999</v>
      </c>
      <c r="CF21" s="3">
        <v>17648031.478933901</v>
      </c>
      <c r="CG21" s="3">
        <v>18844326.1172399</v>
      </c>
      <c r="CH21" s="3">
        <v>18267772.684780002</v>
      </c>
      <c r="CI21" s="3">
        <v>18278670.332258299</v>
      </c>
      <c r="CJ21" s="3">
        <v>18097470.558777601</v>
      </c>
      <c r="CK21" s="3">
        <v>11914851.164801801</v>
      </c>
      <c r="CL21" s="3">
        <v>18800645.349614799</v>
      </c>
      <c r="CM21" s="3">
        <v>17458273.1102461</v>
      </c>
      <c r="CN21" s="3">
        <v>19396895.375390101</v>
      </c>
      <c r="CO21" s="3">
        <v>73320497.685520694</v>
      </c>
      <c r="CP21" s="3">
        <v>15454738.0293329</v>
      </c>
      <c r="CQ21" s="3">
        <v>18966906.5489254</v>
      </c>
      <c r="CR21" s="3">
        <v>16237390.9222735</v>
      </c>
      <c r="CS21" s="3">
        <v>19361066.801449899</v>
      </c>
      <c r="CT21" s="3">
        <v>17661587.713734999</v>
      </c>
      <c r="CU21" s="3">
        <v>19583004.536649302</v>
      </c>
      <c r="CV21" s="3">
        <v>16556478.756537201</v>
      </c>
      <c r="CW21" s="3">
        <v>16244712.615344699</v>
      </c>
      <c r="CX21" s="3">
        <v>14084228.6354849</v>
      </c>
      <c r="CY21" s="3">
        <v>12945886.2458217</v>
      </c>
      <c r="CZ21" s="3">
        <v>19161933.164051201</v>
      </c>
      <c r="DA21" s="3">
        <v>70981593.114822403</v>
      </c>
      <c r="DB21" s="3">
        <v>15011893.2840419</v>
      </c>
      <c r="DC21" s="3">
        <v>17385709.7879823</v>
      </c>
      <c r="DD21" s="3">
        <v>19280780.313098501</v>
      </c>
      <c r="DE21" s="3">
        <v>19712521.428640999</v>
      </c>
      <c r="DF21" s="3">
        <v>18951646.340451699</v>
      </c>
      <c r="DG21" s="3">
        <v>14888646.972111201</v>
      </c>
      <c r="DH21" s="3">
        <v>18672011.210936598</v>
      </c>
      <c r="DI21" s="3">
        <v>16524233.874235099</v>
      </c>
      <c r="DJ21" s="3">
        <v>16745627.034630699</v>
      </c>
      <c r="DK21" s="3">
        <v>21599036.214210302</v>
      </c>
      <c r="DL21" s="3" t="s">
        <v>2</v>
      </c>
      <c r="DM21" s="3">
        <v>71649116.349185303</v>
      </c>
      <c r="DN21" s="3">
        <v>14841497.2463252</v>
      </c>
    </row>
    <row r="22" spans="1:118" x14ac:dyDescent="0.35">
      <c r="A22" s="1">
        <v>21</v>
      </c>
      <c r="B22" s="36" t="s">
        <v>22</v>
      </c>
      <c r="C22" s="3" t="s">
        <v>399</v>
      </c>
      <c r="D22" s="3">
        <v>4778053.5359430602</v>
      </c>
      <c r="E22" s="3">
        <v>1709147.1264273999</v>
      </c>
      <c r="F22" s="3">
        <v>680577.27757066302</v>
      </c>
      <c r="G22" s="3">
        <v>3968557.5535092498</v>
      </c>
      <c r="H22" s="3">
        <v>1634135.0942540099</v>
      </c>
      <c r="I22" s="3">
        <v>543262.77006626094</v>
      </c>
      <c r="J22" s="3">
        <v>1651740.1314548899</v>
      </c>
      <c r="K22" s="3">
        <v>1483364.3191756201</v>
      </c>
      <c r="L22" s="3">
        <v>838257.62785921199</v>
      </c>
      <c r="M22" s="3">
        <v>973741.39423917502</v>
      </c>
      <c r="N22" s="3">
        <v>1129010.3038674199</v>
      </c>
      <c r="O22" s="3">
        <v>456648.85363607202</v>
      </c>
      <c r="P22" s="3">
        <v>4526378.8680689</v>
      </c>
      <c r="Q22" s="3">
        <v>1672402.02457548</v>
      </c>
      <c r="R22" s="3">
        <v>7560307.74070118</v>
      </c>
      <c r="S22" s="3">
        <v>1292003.13880256</v>
      </c>
      <c r="T22" s="3">
        <v>2908615.4598176</v>
      </c>
      <c r="U22" s="3">
        <v>1498402.97756672</v>
      </c>
      <c r="V22" s="3">
        <v>1972709.6035762101</v>
      </c>
      <c r="W22" s="3">
        <v>544981.71989180101</v>
      </c>
      <c r="X22" s="3">
        <v>313206.635727652</v>
      </c>
      <c r="Y22" s="3">
        <v>845293.87069899496</v>
      </c>
      <c r="Z22" s="3">
        <v>464821.36997783202</v>
      </c>
      <c r="AA22" s="3">
        <v>1656666.0921434499</v>
      </c>
      <c r="AB22" s="3">
        <v>4537749.6401008898</v>
      </c>
      <c r="AC22" s="3">
        <v>1676127.20536279</v>
      </c>
      <c r="AD22" s="3">
        <v>327365.75092525798</v>
      </c>
      <c r="AE22" s="3">
        <v>1209033.49031973</v>
      </c>
      <c r="AF22" s="3">
        <v>1468448.14123917</v>
      </c>
      <c r="AG22" s="3">
        <v>1514687.4281393799</v>
      </c>
      <c r="AH22" s="3">
        <v>719065.01347529399</v>
      </c>
      <c r="AI22" s="3">
        <v>2344128.4893624401</v>
      </c>
      <c r="AJ22" s="3">
        <v>2908267.5715944199</v>
      </c>
      <c r="AK22" s="3">
        <v>3081745.7884478099</v>
      </c>
      <c r="AL22" s="3">
        <v>1220808.88116765</v>
      </c>
      <c r="AM22" s="3">
        <v>1394068.1130856499</v>
      </c>
      <c r="AN22" s="3">
        <v>5096747.0599757098</v>
      </c>
      <c r="AO22" s="3">
        <v>1960089.93502918</v>
      </c>
      <c r="AP22" s="3">
        <v>5302446.9153649202</v>
      </c>
      <c r="AQ22" s="3">
        <v>1918864.5091594199</v>
      </c>
      <c r="AR22" s="3">
        <v>1134835.94002684</v>
      </c>
      <c r="AS22" s="3">
        <v>587820.59023894602</v>
      </c>
      <c r="AT22" s="3">
        <v>691801.11263825302</v>
      </c>
      <c r="AU22" s="3">
        <v>4190755.8315095799</v>
      </c>
      <c r="AV22" s="3">
        <v>1977978.80602632</v>
      </c>
      <c r="AW22" s="3">
        <v>1742276.91217007</v>
      </c>
      <c r="AX22" s="3">
        <v>1214283.1659323699</v>
      </c>
      <c r="AY22" s="3">
        <v>989486.49005024799</v>
      </c>
      <c r="AZ22" s="3">
        <v>1469927.7910553201</v>
      </c>
      <c r="BA22" s="3">
        <v>813749.01491951896</v>
      </c>
      <c r="BB22" s="3">
        <v>5401497.2393963402</v>
      </c>
      <c r="BC22" s="3">
        <v>2080581.0308791001</v>
      </c>
      <c r="BD22" s="3">
        <v>2222067.0239986102</v>
      </c>
      <c r="BE22" s="3">
        <v>2213143.9649269101</v>
      </c>
      <c r="BF22" s="3">
        <v>1496609.8077710699</v>
      </c>
      <c r="BG22" s="3">
        <v>4788531.0601994796</v>
      </c>
      <c r="BH22" s="3">
        <v>1200109.9536936299</v>
      </c>
      <c r="BI22" s="3">
        <v>1553564.32957332</v>
      </c>
      <c r="BJ22" s="3">
        <v>1523732.12710162</v>
      </c>
      <c r="BK22" s="3">
        <v>2063345.5627707101</v>
      </c>
      <c r="BL22" s="3">
        <v>1630545.83930133</v>
      </c>
      <c r="BM22" s="3">
        <v>2804440.0076760901</v>
      </c>
      <c r="BN22" s="3">
        <v>5208977.3165169004</v>
      </c>
      <c r="BO22" s="3">
        <v>1854904.8703042699</v>
      </c>
      <c r="BP22" s="3">
        <v>1642019.1985832099</v>
      </c>
      <c r="BQ22" s="3">
        <v>1935963.87712074</v>
      </c>
      <c r="BR22" s="3">
        <v>688020.23638843501</v>
      </c>
      <c r="BS22" s="3">
        <v>2075286.7371735</v>
      </c>
      <c r="BT22" s="3">
        <v>2612282.39062243</v>
      </c>
      <c r="BU22" s="3">
        <v>3962489.7472965298</v>
      </c>
      <c r="BV22" s="3">
        <v>812323.54166924104</v>
      </c>
      <c r="BW22" s="3">
        <v>996926.12284268404</v>
      </c>
      <c r="BX22" s="3">
        <v>1314267.81820591</v>
      </c>
      <c r="BY22" s="3">
        <v>1047504.1888238</v>
      </c>
      <c r="BZ22" s="3">
        <v>67498.010663644207</v>
      </c>
      <c r="CA22" s="3">
        <v>5048229.4935277402</v>
      </c>
      <c r="CB22" s="3">
        <v>2034164.36242523</v>
      </c>
      <c r="CC22" s="3">
        <v>5396505.6668847604</v>
      </c>
      <c r="CD22" s="3">
        <v>2013997.83507135</v>
      </c>
      <c r="CE22" s="3">
        <v>2359156.4661167101</v>
      </c>
      <c r="CF22" s="3">
        <v>1027495.74716882</v>
      </c>
      <c r="CG22" s="3">
        <v>757433.07134693395</v>
      </c>
      <c r="CH22" s="3">
        <v>1598781.6864710399</v>
      </c>
      <c r="CI22" s="3">
        <v>2107852.7804321102</v>
      </c>
      <c r="CJ22" s="3">
        <v>1942963.1941621599</v>
      </c>
      <c r="CK22" s="3">
        <v>2074715.7796803201</v>
      </c>
      <c r="CL22" s="3">
        <v>1640539.3650966701</v>
      </c>
      <c r="CM22" s="3">
        <v>608613.34265451995</v>
      </c>
      <c r="CN22" s="3">
        <v>2414816.8374731201</v>
      </c>
      <c r="CO22" s="3">
        <v>5131027.7192555098</v>
      </c>
      <c r="CP22" s="3">
        <v>2052905.84404205</v>
      </c>
      <c r="CQ22" s="3">
        <v>716853.56242088205</v>
      </c>
      <c r="CR22" s="3">
        <v>3425680.5989802899</v>
      </c>
      <c r="CS22" s="3">
        <v>1419513.17481118</v>
      </c>
      <c r="CT22" s="3">
        <v>1881983.66360648</v>
      </c>
      <c r="CU22" s="3">
        <v>688806.10612657305</v>
      </c>
      <c r="CV22" s="3">
        <v>971584.40496912005</v>
      </c>
      <c r="CW22" s="3">
        <v>1734285.4141166499</v>
      </c>
      <c r="CX22" s="3">
        <v>2213533.13457279</v>
      </c>
      <c r="CY22" s="3">
        <v>1739206.2610118701</v>
      </c>
      <c r="CZ22" s="3">
        <v>735247.51665773802</v>
      </c>
      <c r="DA22" s="3">
        <v>5393796.22827671</v>
      </c>
      <c r="DB22" s="3">
        <v>1891213.4047985801</v>
      </c>
      <c r="DC22" s="3">
        <v>1079660.0710438699</v>
      </c>
      <c r="DD22" s="3">
        <v>352811.43574586097</v>
      </c>
      <c r="DE22" s="3">
        <v>733593.41592755099</v>
      </c>
      <c r="DF22" s="3">
        <v>267270.85652708501</v>
      </c>
      <c r="DG22" s="3">
        <v>1368115.7831369301</v>
      </c>
      <c r="DH22" s="3">
        <v>330605.04333334899</v>
      </c>
      <c r="DI22" s="3">
        <v>1960914.17899741</v>
      </c>
      <c r="DJ22" s="3">
        <v>2791874.2751306598</v>
      </c>
      <c r="DK22" s="3">
        <v>127486.191094172</v>
      </c>
      <c r="DL22" s="3" t="s">
        <v>2</v>
      </c>
      <c r="DM22" s="3">
        <v>5534857.6498186104</v>
      </c>
      <c r="DN22" s="3">
        <v>1867619.1482003599</v>
      </c>
    </row>
    <row r="23" spans="1:118" x14ac:dyDescent="0.35">
      <c r="A23" s="1">
        <v>22</v>
      </c>
      <c r="B23" s="36" t="s">
        <v>23</v>
      </c>
      <c r="C23" s="3" t="s">
        <v>399</v>
      </c>
      <c r="D23" s="3">
        <v>1903575.0258971001</v>
      </c>
      <c r="E23" s="3">
        <v>356866.04548980301</v>
      </c>
      <c r="F23" s="3">
        <v>323457.03777103499</v>
      </c>
      <c r="G23" s="3">
        <v>365140.17292125401</v>
      </c>
      <c r="H23" s="3">
        <v>345948.60594500502</v>
      </c>
      <c r="I23" s="3">
        <v>281763.61630414502</v>
      </c>
      <c r="J23" s="3">
        <v>295203.886001851</v>
      </c>
      <c r="K23" s="3">
        <v>341662.83139005001</v>
      </c>
      <c r="L23" s="3">
        <v>279696.84113723203</v>
      </c>
      <c r="M23" s="3">
        <v>318847.04300231102</v>
      </c>
      <c r="N23" s="3">
        <v>334301.93449873402</v>
      </c>
      <c r="O23" s="3">
        <v>336171.24071723898</v>
      </c>
      <c r="P23" s="3">
        <v>1808806.3755737301</v>
      </c>
      <c r="Q23" s="3">
        <v>315216.23080598499</v>
      </c>
      <c r="R23" s="3">
        <v>288747.641598591</v>
      </c>
      <c r="S23" s="3">
        <v>329810.49532118702</v>
      </c>
      <c r="T23" s="3">
        <v>298455.34914143599</v>
      </c>
      <c r="U23" s="3">
        <v>329120.50458600401</v>
      </c>
      <c r="V23" s="3">
        <v>310435.24196779</v>
      </c>
      <c r="W23" s="3">
        <v>293786.589342174</v>
      </c>
      <c r="X23" s="3">
        <v>278686.04502614902</v>
      </c>
      <c r="Y23" s="3">
        <v>301295.86880713201</v>
      </c>
      <c r="Z23" s="3">
        <v>320359.19081055198</v>
      </c>
      <c r="AA23" s="3">
        <v>308906.42200914701</v>
      </c>
      <c r="AB23" s="3">
        <v>1703314.50747648</v>
      </c>
      <c r="AC23" s="3">
        <v>332905.29112608399</v>
      </c>
      <c r="AD23" s="3">
        <v>304331.96826494503</v>
      </c>
      <c r="AE23" s="3">
        <v>333215.29405166302</v>
      </c>
      <c r="AF23" s="3">
        <v>315503.782635707</v>
      </c>
      <c r="AG23" s="3">
        <v>316709.660727148</v>
      </c>
      <c r="AH23" s="3">
        <v>322475.205963557</v>
      </c>
      <c r="AI23" s="3">
        <v>342767.73649211798</v>
      </c>
      <c r="AJ23" s="3">
        <v>348977.67701228301</v>
      </c>
      <c r="AK23" s="3">
        <v>319724.74734965502</v>
      </c>
      <c r="AL23" s="3">
        <v>348017.561986783</v>
      </c>
      <c r="AM23" s="3">
        <v>342353.40778923902</v>
      </c>
      <c r="AN23" s="3">
        <v>1899906.7827493399</v>
      </c>
      <c r="AO23" s="3">
        <v>393799.57493969199</v>
      </c>
      <c r="AP23" s="3">
        <v>2010350.8868422101</v>
      </c>
      <c r="AQ23" s="3">
        <v>379642.64403327199</v>
      </c>
      <c r="AR23" s="3">
        <v>326886.612175758</v>
      </c>
      <c r="AS23" s="3">
        <v>336029.86311912601</v>
      </c>
      <c r="AT23" s="3">
        <v>335868.47760621901</v>
      </c>
      <c r="AU23" s="3">
        <v>329556.60619137698</v>
      </c>
      <c r="AV23" s="3">
        <v>347298.026296222</v>
      </c>
      <c r="AW23" s="3">
        <v>347128.89291045902</v>
      </c>
      <c r="AX23" s="3">
        <v>355690.48077173799</v>
      </c>
      <c r="AY23" s="3">
        <v>394640.77917567699</v>
      </c>
      <c r="AZ23" s="3">
        <v>386628.09853815899</v>
      </c>
      <c r="BA23" s="3">
        <v>353180.77371452801</v>
      </c>
      <c r="BB23" s="3">
        <v>2034882.1896723199</v>
      </c>
      <c r="BC23" s="3">
        <v>419185.39782236097</v>
      </c>
      <c r="BD23" s="3">
        <v>368086.50813638198</v>
      </c>
      <c r="BE23" s="3">
        <v>365935.03289026202</v>
      </c>
      <c r="BF23" s="3">
        <v>370274.82443708699</v>
      </c>
      <c r="BG23" s="3">
        <v>352822.58893385902</v>
      </c>
      <c r="BH23" s="3">
        <v>335743.75771795498</v>
      </c>
      <c r="BI23" s="3">
        <v>377007.10702235397</v>
      </c>
      <c r="BJ23" s="3">
        <v>367124.73847872502</v>
      </c>
      <c r="BK23" s="3">
        <v>391867.76431158202</v>
      </c>
      <c r="BL23" s="3">
        <v>365991.22246507002</v>
      </c>
      <c r="BM23" s="3">
        <v>374241.18868050899</v>
      </c>
      <c r="BN23" s="3">
        <v>2021853.5771234799</v>
      </c>
      <c r="BO23" s="3">
        <v>385008.24387255101</v>
      </c>
      <c r="BP23" s="3">
        <v>350640.36105732498</v>
      </c>
      <c r="BQ23" s="3">
        <v>360233.82239899802</v>
      </c>
      <c r="BR23" s="3">
        <v>344593.71444865299</v>
      </c>
      <c r="BS23" s="3">
        <v>345976.73849737801</v>
      </c>
      <c r="BT23" s="3">
        <v>327962.803467224</v>
      </c>
      <c r="BU23" s="3">
        <v>338665.01790139702</v>
      </c>
      <c r="BV23" s="3">
        <v>366948.16197771701</v>
      </c>
      <c r="BW23" s="3">
        <v>332727.31736087502</v>
      </c>
      <c r="BX23" s="3">
        <v>337605.15668949502</v>
      </c>
      <c r="BY23" s="3">
        <v>316309.63457159599</v>
      </c>
      <c r="BZ23" s="3">
        <v>396859.41621328198</v>
      </c>
      <c r="CA23" s="3">
        <v>2123470.7085229298</v>
      </c>
      <c r="CB23" s="3">
        <v>413638.85898198403</v>
      </c>
      <c r="CC23" s="3">
        <v>2142701.2526253099</v>
      </c>
      <c r="CD23" s="3">
        <v>410948.44504421402</v>
      </c>
      <c r="CE23" s="3">
        <v>362667.15348863101</v>
      </c>
      <c r="CF23" s="3">
        <v>366502.70441501099</v>
      </c>
      <c r="CG23" s="3">
        <v>384751.90964153898</v>
      </c>
      <c r="CH23" s="3">
        <v>369057.74397507601</v>
      </c>
      <c r="CI23" s="3">
        <v>376097.98304026201</v>
      </c>
      <c r="CJ23" s="3">
        <v>390033.88764604903</v>
      </c>
      <c r="CK23" s="3">
        <v>394851.73460889299</v>
      </c>
      <c r="CL23" s="3">
        <v>359272.16784187499</v>
      </c>
      <c r="CM23" s="3">
        <v>377932.17349056801</v>
      </c>
      <c r="CN23" s="3">
        <v>389750.529840487</v>
      </c>
      <c r="CO23" s="3">
        <v>2059814.6210187899</v>
      </c>
      <c r="CP23" s="3">
        <v>394595.94816575298</v>
      </c>
      <c r="CQ23" s="3">
        <v>357878.00266195397</v>
      </c>
      <c r="CR23" s="3">
        <v>340831.26754031598</v>
      </c>
      <c r="CS23" s="3">
        <v>358830.41445699998</v>
      </c>
      <c r="CT23" s="3">
        <v>376545.063780836</v>
      </c>
      <c r="CU23" s="3">
        <v>350336.31678131002</v>
      </c>
      <c r="CV23" s="3">
        <v>368073.08382856502</v>
      </c>
      <c r="CW23" s="3">
        <v>341131.642082821</v>
      </c>
      <c r="CX23" s="3">
        <v>354834.191110574</v>
      </c>
      <c r="CY23" s="3">
        <v>366547.00413362897</v>
      </c>
      <c r="CZ23" s="3">
        <v>344039.35254976101</v>
      </c>
      <c r="DA23" s="3">
        <v>2064490.31793428</v>
      </c>
      <c r="DB23" s="3">
        <v>372619.28561742499</v>
      </c>
      <c r="DC23" s="3">
        <v>343394.78183529602</v>
      </c>
      <c r="DD23" s="3">
        <v>334774.21737518301</v>
      </c>
      <c r="DE23" s="3">
        <v>364428.99120558199</v>
      </c>
      <c r="DF23" s="3">
        <v>361945.16621261998</v>
      </c>
      <c r="DG23" s="3">
        <v>357984.97504949599</v>
      </c>
      <c r="DH23" s="3">
        <v>337906.79327431298</v>
      </c>
      <c r="DI23" s="3">
        <v>343750.44992323098</v>
      </c>
      <c r="DJ23" s="3">
        <v>369931.55342302198</v>
      </c>
      <c r="DK23" s="3">
        <v>385643.01415862399</v>
      </c>
      <c r="DL23" s="3" t="s">
        <v>2</v>
      </c>
      <c r="DM23" s="3">
        <v>2023417.53729289</v>
      </c>
      <c r="DN23" s="3">
        <v>364190.51203343499</v>
      </c>
    </row>
    <row r="24" spans="1:118" x14ac:dyDescent="0.35">
      <c r="A24" s="1">
        <v>23</v>
      </c>
      <c r="B24" s="36" t="s">
        <v>24</v>
      </c>
      <c r="C24" s="3" t="s">
        <v>399</v>
      </c>
      <c r="D24" s="3">
        <v>31273.273109263999</v>
      </c>
      <c r="E24" s="3">
        <v>12176.5147590263</v>
      </c>
      <c r="F24" s="3" t="s">
        <v>2</v>
      </c>
      <c r="G24" s="3">
        <v>112149.52847459</v>
      </c>
      <c r="H24" s="3">
        <v>6497.0138164590198</v>
      </c>
      <c r="I24" s="3">
        <v>2072.1204865486702</v>
      </c>
      <c r="J24" s="3">
        <v>8744.1438596662501</v>
      </c>
      <c r="K24" s="3" t="s">
        <v>2</v>
      </c>
      <c r="L24" s="3">
        <v>3274.2008845539399</v>
      </c>
      <c r="M24" s="3" t="s">
        <v>2</v>
      </c>
      <c r="N24" s="3">
        <v>8116.9575450009497</v>
      </c>
      <c r="O24" s="3" t="s">
        <v>2</v>
      </c>
      <c r="P24" s="3">
        <v>22148.1345046471</v>
      </c>
      <c r="Q24" s="3">
        <v>11759.724976412501</v>
      </c>
      <c r="R24" s="3">
        <v>18797.5200837622</v>
      </c>
      <c r="S24" s="3">
        <v>2495.2706167258498</v>
      </c>
      <c r="T24" s="3">
        <v>15402.389607139499</v>
      </c>
      <c r="U24" s="3">
        <v>2815.3571611088601</v>
      </c>
      <c r="V24" s="3">
        <v>10864.8310783785</v>
      </c>
      <c r="W24" s="3">
        <v>6016.1199479881598</v>
      </c>
      <c r="X24" s="3" t="s">
        <v>2</v>
      </c>
      <c r="Y24" s="3">
        <v>14533.1801530016</v>
      </c>
      <c r="Z24" s="3" t="s">
        <v>2</v>
      </c>
      <c r="AA24" s="3">
        <v>5380.73002543241</v>
      </c>
      <c r="AB24" s="3">
        <v>21954.8784962225</v>
      </c>
      <c r="AC24" s="3">
        <v>8659.3179692173399</v>
      </c>
      <c r="AD24" s="3" t="s">
        <v>2</v>
      </c>
      <c r="AE24" s="3">
        <v>6928.7718236190403</v>
      </c>
      <c r="AF24" s="3">
        <v>2187.23040091753</v>
      </c>
      <c r="AG24" s="3">
        <v>9047.8275355710393</v>
      </c>
      <c r="AH24" s="3">
        <v>3616.1530687693498</v>
      </c>
      <c r="AI24" s="3">
        <v>12099.4581719951</v>
      </c>
      <c r="AJ24" s="3">
        <v>13921.6596758671</v>
      </c>
      <c r="AK24" s="3">
        <v>39752.635986272602</v>
      </c>
      <c r="AL24" s="3">
        <v>4022.4598245306302</v>
      </c>
      <c r="AM24" s="3">
        <v>3692.3019767759301</v>
      </c>
      <c r="AN24" s="3">
        <v>37845.939423382501</v>
      </c>
      <c r="AO24" s="3">
        <v>10931.173678355901</v>
      </c>
      <c r="AP24" s="3">
        <v>27460.938535406302</v>
      </c>
      <c r="AQ24" s="3">
        <v>13051.180127027001</v>
      </c>
      <c r="AR24" s="3">
        <v>6329.92021917485</v>
      </c>
      <c r="AS24" s="3" t="s">
        <v>2</v>
      </c>
      <c r="AT24" s="3" t="s">
        <v>2</v>
      </c>
      <c r="AU24" s="3">
        <v>11461.318006756301</v>
      </c>
      <c r="AV24" s="3">
        <v>10794.5757265907</v>
      </c>
      <c r="AW24" s="3">
        <v>8674.0003849234399</v>
      </c>
      <c r="AX24" s="3">
        <v>4075.9555726305298</v>
      </c>
      <c r="AY24" s="3">
        <v>3132.30995205724</v>
      </c>
      <c r="AZ24" s="3">
        <v>9860.9829191370209</v>
      </c>
      <c r="BA24" s="3">
        <v>2761.3980304318102</v>
      </c>
      <c r="BB24" s="3">
        <v>34900.064343574901</v>
      </c>
      <c r="BC24" s="3">
        <v>14167.4791651415</v>
      </c>
      <c r="BD24" s="3">
        <v>9561.8864579886194</v>
      </c>
      <c r="BE24" s="3">
        <v>4909.3090826385996</v>
      </c>
      <c r="BF24" s="3">
        <v>10923.8138441473</v>
      </c>
      <c r="BG24" s="3">
        <v>9202.7709312411807</v>
      </c>
      <c r="BH24" s="3" t="s">
        <v>2</v>
      </c>
      <c r="BI24" s="3">
        <v>5020.8978158866703</v>
      </c>
      <c r="BJ24" s="3">
        <v>11390.776196724</v>
      </c>
      <c r="BK24" s="3">
        <v>4046.8578404008599</v>
      </c>
      <c r="BL24" s="3" t="s">
        <v>2</v>
      </c>
      <c r="BM24" s="3">
        <v>3422.65175225761</v>
      </c>
      <c r="BN24" s="3">
        <v>27115.871247374002</v>
      </c>
      <c r="BO24" s="3">
        <v>11748.1749800337</v>
      </c>
      <c r="BP24" s="3">
        <v>38170.335456858702</v>
      </c>
      <c r="BQ24" s="3">
        <v>8066.9928389499701</v>
      </c>
      <c r="BR24" s="3">
        <v>5958.4184403895697</v>
      </c>
      <c r="BS24" s="3">
        <v>8226.1575391647893</v>
      </c>
      <c r="BT24" s="3">
        <v>9135.4249743282999</v>
      </c>
      <c r="BU24" s="3">
        <v>13544.943837761501</v>
      </c>
      <c r="BV24" s="3" t="s">
        <v>2</v>
      </c>
      <c r="BW24" s="3" t="s">
        <v>2</v>
      </c>
      <c r="BX24" s="3">
        <v>3557.5398591326302</v>
      </c>
      <c r="BY24" s="3">
        <v>6619.8431518816396</v>
      </c>
      <c r="BZ24" s="3" t="s">
        <v>2</v>
      </c>
      <c r="CA24" s="3">
        <v>30427.975735071301</v>
      </c>
      <c r="CB24" s="3">
        <v>14008.902416029099</v>
      </c>
      <c r="CC24" s="3">
        <v>29353.182693394301</v>
      </c>
      <c r="CD24" s="3">
        <v>10225.9467578453</v>
      </c>
      <c r="CE24" s="3">
        <v>10185.476607339901</v>
      </c>
      <c r="CF24" s="3">
        <v>5982.0528707888998</v>
      </c>
      <c r="CG24" s="3">
        <v>10538.8965648513</v>
      </c>
      <c r="CH24" s="3">
        <v>5302.5152203432899</v>
      </c>
      <c r="CI24" s="3">
        <v>4897.9431105430804</v>
      </c>
      <c r="CJ24" s="3">
        <v>6236.1818538588604</v>
      </c>
      <c r="CK24" s="3">
        <v>10942.901142863</v>
      </c>
      <c r="CL24" s="3">
        <v>9164.4405764083494</v>
      </c>
      <c r="CM24" s="3" t="s">
        <v>2</v>
      </c>
      <c r="CN24" s="3">
        <v>2712.8384608975398</v>
      </c>
      <c r="CO24" s="3">
        <v>31273.220277418</v>
      </c>
      <c r="CP24" s="3">
        <v>14032.551050604699</v>
      </c>
      <c r="CQ24" s="3" t="s">
        <v>2</v>
      </c>
      <c r="CR24" s="3">
        <v>11199.912707527799</v>
      </c>
      <c r="CS24" s="3">
        <v>4226.6094156743802</v>
      </c>
      <c r="CT24" s="3">
        <v>7192.0044437087299</v>
      </c>
      <c r="CU24" s="3" t="s">
        <v>2</v>
      </c>
      <c r="CV24" s="3" t="s">
        <v>2</v>
      </c>
      <c r="CW24" s="3">
        <v>9531.7576230466893</v>
      </c>
      <c r="CX24" s="3">
        <v>8786.15689458405</v>
      </c>
      <c r="CY24" s="3">
        <v>7629.68882945321</v>
      </c>
      <c r="CZ24" s="3">
        <v>3634.5125850567101</v>
      </c>
      <c r="DA24" s="3">
        <v>27778.5470139836</v>
      </c>
      <c r="DB24" s="3">
        <v>13286.8204207905</v>
      </c>
      <c r="DC24" s="3">
        <v>4549.5671809190599</v>
      </c>
      <c r="DD24" s="3">
        <v>3757.1144652918201</v>
      </c>
      <c r="DE24" s="3" t="s">
        <v>2</v>
      </c>
      <c r="DF24" s="3" t="s">
        <v>2</v>
      </c>
      <c r="DG24" s="3">
        <v>7426.0967574749802</v>
      </c>
      <c r="DH24" s="3" t="s">
        <v>2</v>
      </c>
      <c r="DI24" s="3">
        <v>10616.2932133001</v>
      </c>
      <c r="DJ24" s="3">
        <v>6750.9279839243</v>
      </c>
      <c r="DK24" s="3" t="s">
        <v>2</v>
      </c>
      <c r="DL24" s="3" t="s">
        <v>2</v>
      </c>
      <c r="DM24" s="3">
        <v>28334.277563193202</v>
      </c>
      <c r="DN24" s="3">
        <v>21678.5884824682</v>
      </c>
    </row>
    <row r="25" spans="1:118" x14ac:dyDescent="0.35">
      <c r="A25" s="1">
        <v>24</v>
      </c>
      <c r="B25" s="36" t="s">
        <v>25</v>
      </c>
      <c r="C25" s="3" t="s">
        <v>399</v>
      </c>
      <c r="D25" s="3">
        <v>13838.2768023719</v>
      </c>
      <c r="E25" s="3">
        <v>232035.56006883501</v>
      </c>
      <c r="F25" s="3">
        <v>52683.795144515301</v>
      </c>
      <c r="G25" s="3">
        <v>154439.09765306101</v>
      </c>
      <c r="H25" s="3">
        <v>388420.26972165302</v>
      </c>
      <c r="I25" s="3">
        <v>86730.075861401405</v>
      </c>
      <c r="J25" s="3">
        <v>118704.08843481301</v>
      </c>
      <c r="K25" s="3">
        <v>95117.174346768603</v>
      </c>
      <c r="L25" s="3">
        <v>408626.65151017997</v>
      </c>
      <c r="M25" s="3">
        <v>110053.986350982</v>
      </c>
      <c r="N25" s="3">
        <v>117683.88865316199</v>
      </c>
      <c r="O25" s="3">
        <v>73245.673241255601</v>
      </c>
      <c r="P25" s="3">
        <v>12201.4928440818</v>
      </c>
      <c r="Q25" s="3">
        <v>230093.57633221801</v>
      </c>
      <c r="R25" s="3">
        <v>263157.57276085601</v>
      </c>
      <c r="S25" s="3">
        <v>61945.2078076498</v>
      </c>
      <c r="T25" s="3">
        <v>593952.21810488799</v>
      </c>
      <c r="U25" s="3">
        <v>138638.17440868501</v>
      </c>
      <c r="V25" s="3">
        <v>175790.875113747</v>
      </c>
      <c r="W25" s="3">
        <v>49283.178359647398</v>
      </c>
      <c r="X25" s="3">
        <v>36088.168462592097</v>
      </c>
      <c r="Y25" s="3">
        <v>155157.72675594001</v>
      </c>
      <c r="Z25" s="3">
        <v>180000.72032930999</v>
      </c>
      <c r="AA25" s="3">
        <v>122069.763835433</v>
      </c>
      <c r="AB25" s="3">
        <v>13833.945598910699</v>
      </c>
      <c r="AC25" s="3">
        <v>229446.78215280801</v>
      </c>
      <c r="AD25" s="3">
        <v>19999.761515250499</v>
      </c>
      <c r="AE25" s="3">
        <v>101023.207418399</v>
      </c>
      <c r="AF25" s="3">
        <v>237847.63709975799</v>
      </c>
      <c r="AG25" s="3">
        <v>121748.459917417</v>
      </c>
      <c r="AH25" s="3">
        <v>48433.166210842697</v>
      </c>
      <c r="AI25" s="3">
        <v>149097.11851943299</v>
      </c>
      <c r="AJ25" s="3">
        <v>75779.293822817999</v>
      </c>
      <c r="AK25" s="3">
        <v>151276.28788794699</v>
      </c>
      <c r="AL25" s="3">
        <v>169244.859398331</v>
      </c>
      <c r="AM25" s="3">
        <v>2124417.2614539498</v>
      </c>
      <c r="AN25" s="3">
        <v>14241.045677149699</v>
      </c>
      <c r="AO25" s="3">
        <v>256777.15355840101</v>
      </c>
      <c r="AP25" s="3">
        <v>12896.9916521006</v>
      </c>
      <c r="AQ25" s="3">
        <v>256135.53387314899</v>
      </c>
      <c r="AR25" s="3">
        <v>131088.17708863501</v>
      </c>
      <c r="AS25" s="3">
        <v>38849.514700416803</v>
      </c>
      <c r="AT25" s="3">
        <v>90394.041891170797</v>
      </c>
      <c r="AU25" s="3">
        <v>298081.47694132902</v>
      </c>
      <c r="AV25" s="3">
        <v>220213.083466471</v>
      </c>
      <c r="AW25" s="3">
        <v>97922.894134715694</v>
      </c>
      <c r="AX25" s="3">
        <v>101298.837528451</v>
      </c>
      <c r="AY25" s="3">
        <v>252129.458452119</v>
      </c>
      <c r="AZ25" s="3">
        <v>133798.51256650701</v>
      </c>
      <c r="BA25" s="3">
        <v>38812.566663723403</v>
      </c>
      <c r="BB25" s="3">
        <v>12802.324039589401</v>
      </c>
      <c r="BC25" s="3">
        <v>258328.98236005899</v>
      </c>
      <c r="BD25" s="3">
        <v>584214.171636794</v>
      </c>
      <c r="BE25" s="3">
        <v>160473.165434428</v>
      </c>
      <c r="BF25" s="3">
        <v>143054.65179327599</v>
      </c>
      <c r="BG25" s="3">
        <v>104966.05159534101</v>
      </c>
      <c r="BH25" s="3">
        <v>149364.48947378201</v>
      </c>
      <c r="BI25" s="3">
        <v>256617.99797254099</v>
      </c>
      <c r="BJ25" s="3">
        <v>183579.932419752</v>
      </c>
      <c r="BK25" s="3">
        <v>93388.182547924793</v>
      </c>
      <c r="BL25" s="3">
        <v>265985.13831040898</v>
      </c>
      <c r="BM25" s="3">
        <v>181176.96744295899</v>
      </c>
      <c r="BN25" s="3">
        <v>13894.5858147244</v>
      </c>
      <c r="BO25" s="3">
        <v>244489.336152756</v>
      </c>
      <c r="BP25" s="3">
        <v>110263.278340822</v>
      </c>
      <c r="BQ25" s="3">
        <v>246624.04118728099</v>
      </c>
      <c r="BR25" s="3">
        <v>129019.081356672</v>
      </c>
      <c r="BS25" s="3">
        <v>237239.14519856701</v>
      </c>
      <c r="BT25" s="3">
        <v>213770.93940708699</v>
      </c>
      <c r="BU25" s="3">
        <v>214317.98111068399</v>
      </c>
      <c r="BV25" s="3">
        <v>583450.55459889502</v>
      </c>
      <c r="BW25" s="3">
        <v>101162.270489381</v>
      </c>
      <c r="BX25" s="3">
        <v>103036.01357307599</v>
      </c>
      <c r="BY25" s="3">
        <v>148683.97514283299</v>
      </c>
      <c r="BZ25" s="3" t="s">
        <v>2</v>
      </c>
      <c r="CA25" s="3">
        <v>12075.197110003201</v>
      </c>
      <c r="CB25" s="3">
        <v>258122.91881961501</v>
      </c>
      <c r="CC25" s="3">
        <v>16956.408430993099</v>
      </c>
      <c r="CD25" s="3">
        <v>260154.82561070201</v>
      </c>
      <c r="CE25" s="3">
        <v>237558.34520790901</v>
      </c>
      <c r="CF25" s="3">
        <v>257045.29020540201</v>
      </c>
      <c r="CG25" s="3">
        <v>93281.188740600599</v>
      </c>
      <c r="CH25" s="3">
        <v>124788.91764179899</v>
      </c>
      <c r="CI25" s="3">
        <v>97103.567299023503</v>
      </c>
      <c r="CJ25" s="3">
        <v>178461.407040269</v>
      </c>
      <c r="CK25" s="3">
        <v>324517.77864278498</v>
      </c>
      <c r="CL25" s="3">
        <v>384559.621486502</v>
      </c>
      <c r="CM25" s="3">
        <v>46375.615060111297</v>
      </c>
      <c r="CN25" s="3">
        <v>87126.461473030402</v>
      </c>
      <c r="CO25" s="3">
        <v>14820.077014156899</v>
      </c>
      <c r="CP25" s="3">
        <v>254056.048922997</v>
      </c>
      <c r="CQ25" s="3">
        <v>62257.561013098501</v>
      </c>
      <c r="CR25" s="3">
        <v>141662.446444011</v>
      </c>
      <c r="CS25" s="3">
        <v>39544.100096622598</v>
      </c>
      <c r="CT25" s="3">
        <v>233523.761246201</v>
      </c>
      <c r="CU25" s="3">
        <v>80656.926735856294</v>
      </c>
      <c r="CV25" s="3">
        <v>322333.85764126101</v>
      </c>
      <c r="CW25" s="3">
        <v>129993.625928343</v>
      </c>
      <c r="CX25" s="3">
        <v>115909.434286238</v>
      </c>
      <c r="CY25" s="3">
        <v>474868.88659392099</v>
      </c>
      <c r="CZ25" s="3">
        <v>23732.2583813766</v>
      </c>
      <c r="DA25" s="3">
        <v>13522.4959691108</v>
      </c>
      <c r="DB25" s="3">
        <v>248972.873885901</v>
      </c>
      <c r="DC25" s="3">
        <v>178151.92713764001</v>
      </c>
      <c r="DD25" s="3">
        <v>66134.034839014406</v>
      </c>
      <c r="DE25" s="3">
        <v>376837.68604149501</v>
      </c>
      <c r="DF25" s="3">
        <v>33779.482989300202</v>
      </c>
      <c r="DG25" s="3">
        <v>48613.917937329701</v>
      </c>
      <c r="DH25" s="3">
        <v>35250.951904525202</v>
      </c>
      <c r="DI25" s="3">
        <v>678034.15352842899</v>
      </c>
      <c r="DJ25" s="3">
        <v>310793.058277398</v>
      </c>
      <c r="DK25" s="3" t="s">
        <v>2</v>
      </c>
      <c r="DL25" s="3" t="s">
        <v>2</v>
      </c>
      <c r="DM25" s="3">
        <v>15761.574576155501</v>
      </c>
      <c r="DN25" s="3">
        <v>251645.63075522901</v>
      </c>
    </row>
    <row r="26" spans="1:118" x14ac:dyDescent="0.35">
      <c r="A26" s="1">
        <v>25</v>
      </c>
      <c r="B26" s="36" t="s">
        <v>26</v>
      </c>
      <c r="C26" s="3" t="s">
        <v>399</v>
      </c>
      <c r="D26" s="3" t="s">
        <v>2</v>
      </c>
      <c r="E26" s="3">
        <v>58429.264053803599</v>
      </c>
      <c r="F26" s="3">
        <v>45053.057265980198</v>
      </c>
      <c r="G26" s="3" t="s">
        <v>2</v>
      </c>
      <c r="H26" s="3">
        <v>73241.744109280495</v>
      </c>
      <c r="I26" s="3">
        <v>45374.597949615898</v>
      </c>
      <c r="J26" s="3">
        <v>72476.761105729995</v>
      </c>
      <c r="K26" s="3" t="s">
        <v>2</v>
      </c>
      <c r="L26" s="3" t="s">
        <v>2</v>
      </c>
      <c r="M26" s="3">
        <v>36323.011582588202</v>
      </c>
      <c r="N26" s="3">
        <v>89334.077954990396</v>
      </c>
      <c r="O26" s="3">
        <v>75042.062063112404</v>
      </c>
      <c r="P26" s="3" t="s">
        <v>2</v>
      </c>
      <c r="Q26" s="3">
        <v>48262.385295128501</v>
      </c>
      <c r="R26" s="3">
        <v>89450.135818025796</v>
      </c>
      <c r="S26" s="3" t="s">
        <v>2</v>
      </c>
      <c r="T26" s="3" t="s">
        <v>2</v>
      </c>
      <c r="U26" s="3">
        <v>115433.658731321</v>
      </c>
      <c r="V26" s="3" t="s">
        <v>2</v>
      </c>
      <c r="W26" s="3">
        <v>46251.519018608298</v>
      </c>
      <c r="X26" s="3" t="s">
        <v>2</v>
      </c>
      <c r="Y26" s="3">
        <v>34180.709647563403</v>
      </c>
      <c r="Z26" s="3" t="s">
        <v>2</v>
      </c>
      <c r="AA26" s="3">
        <v>70776.7591910872</v>
      </c>
      <c r="AB26" s="3" t="s">
        <v>2</v>
      </c>
      <c r="AC26" s="3">
        <v>46307.761140713199</v>
      </c>
      <c r="AD26" s="3" t="s">
        <v>2</v>
      </c>
      <c r="AE26" s="3">
        <v>102976.901378257</v>
      </c>
      <c r="AF26" s="3">
        <v>217778.53497416899</v>
      </c>
      <c r="AG26" s="3">
        <v>75013.051958561104</v>
      </c>
      <c r="AH26" s="3" t="s">
        <v>2</v>
      </c>
      <c r="AI26" s="3">
        <v>30983.0013545355</v>
      </c>
      <c r="AJ26" s="3">
        <v>59610.959585757402</v>
      </c>
      <c r="AK26" s="3">
        <v>79096.6445801769</v>
      </c>
      <c r="AL26" s="3">
        <v>52881.675296890302</v>
      </c>
      <c r="AM26" s="3" t="s">
        <v>2</v>
      </c>
      <c r="AN26" s="3" t="s">
        <v>2</v>
      </c>
      <c r="AO26" s="3">
        <v>55231.178113388298</v>
      </c>
      <c r="AP26" s="3" t="s">
        <v>2</v>
      </c>
      <c r="AQ26" s="3">
        <v>58884.074668771304</v>
      </c>
      <c r="AR26" s="3">
        <v>61510.486063387303</v>
      </c>
      <c r="AS26" s="3" t="s">
        <v>2</v>
      </c>
      <c r="AT26" s="3">
        <v>48108.3861959891</v>
      </c>
      <c r="AU26" s="3">
        <v>69853.281569568993</v>
      </c>
      <c r="AV26" s="3">
        <v>30239.6112802967</v>
      </c>
      <c r="AW26" s="3">
        <v>41557.098196003099</v>
      </c>
      <c r="AX26" s="3">
        <v>46629.828360941901</v>
      </c>
      <c r="AY26" s="3">
        <v>173086.28937542599</v>
      </c>
      <c r="AZ26" s="3">
        <v>77935.404195954106</v>
      </c>
      <c r="BA26" s="3">
        <v>29044.5136817618</v>
      </c>
      <c r="BB26" s="3" t="s">
        <v>2</v>
      </c>
      <c r="BC26" s="3">
        <v>61821.930815523199</v>
      </c>
      <c r="BD26" s="3">
        <v>124111.68385277</v>
      </c>
      <c r="BE26" s="3">
        <v>114606.590072587</v>
      </c>
      <c r="BF26" s="3">
        <v>113710.80992498199</v>
      </c>
      <c r="BG26" s="3">
        <v>65366.309097081903</v>
      </c>
      <c r="BH26" s="3" t="s">
        <v>2</v>
      </c>
      <c r="BI26" s="3">
        <v>157912.17125701701</v>
      </c>
      <c r="BJ26" s="3">
        <v>72124.825437029096</v>
      </c>
      <c r="BK26" s="3">
        <v>49133.226126289199</v>
      </c>
      <c r="BL26" s="3">
        <v>35644.139525231003</v>
      </c>
      <c r="BM26" s="3" t="s">
        <v>2</v>
      </c>
      <c r="BN26" s="3" t="s">
        <v>2</v>
      </c>
      <c r="BO26" s="3">
        <v>53657.148969182199</v>
      </c>
      <c r="BP26" s="3">
        <v>157963.47697034999</v>
      </c>
      <c r="BQ26" s="3">
        <v>176644.41013042201</v>
      </c>
      <c r="BR26" s="3" t="s">
        <v>2</v>
      </c>
      <c r="BS26" s="3">
        <v>147607.75995613699</v>
      </c>
      <c r="BT26" s="3">
        <v>139093.70554795401</v>
      </c>
      <c r="BU26" s="3">
        <v>84609.419659539693</v>
      </c>
      <c r="BV26" s="3">
        <v>201046.25931855201</v>
      </c>
      <c r="BW26" s="3">
        <v>59940.3724830184</v>
      </c>
      <c r="BX26" s="3">
        <v>81223.969061967393</v>
      </c>
      <c r="BY26" s="3">
        <v>31303.658220406702</v>
      </c>
      <c r="BZ26" s="3" t="s">
        <v>2</v>
      </c>
      <c r="CA26" s="3" t="s">
        <v>2</v>
      </c>
      <c r="CB26" s="3">
        <v>48249.173532945402</v>
      </c>
      <c r="CC26" s="3" t="s">
        <v>2</v>
      </c>
      <c r="CD26" s="3">
        <v>78694.212432185595</v>
      </c>
      <c r="CE26" s="3">
        <v>108636.80141399799</v>
      </c>
      <c r="CF26" s="3">
        <v>323894.509643314</v>
      </c>
      <c r="CG26" s="3">
        <v>49932.867357963602</v>
      </c>
      <c r="CH26" s="3">
        <v>63467.210877567501</v>
      </c>
      <c r="CI26" s="3">
        <v>39042.2305391634</v>
      </c>
      <c r="CJ26" s="3" t="s">
        <v>2</v>
      </c>
      <c r="CK26" s="3">
        <v>134246.407148445</v>
      </c>
      <c r="CL26" s="3">
        <v>94981.806437875202</v>
      </c>
      <c r="CM26" s="3" t="s">
        <v>2</v>
      </c>
      <c r="CN26" s="3" t="s">
        <v>2</v>
      </c>
      <c r="CO26" s="3" t="s">
        <v>2</v>
      </c>
      <c r="CP26" s="3">
        <v>66867.973490297503</v>
      </c>
      <c r="CQ26" s="3" t="s">
        <v>2</v>
      </c>
      <c r="CR26" s="3">
        <v>34275.895620691597</v>
      </c>
      <c r="CS26" s="3">
        <v>27211.966996673102</v>
      </c>
      <c r="CT26" s="3">
        <v>34411.5510481948</v>
      </c>
      <c r="CU26" s="3">
        <v>85651.685926773003</v>
      </c>
      <c r="CV26" s="3">
        <v>98841.1952600074</v>
      </c>
      <c r="CW26" s="3">
        <v>46165.535681388603</v>
      </c>
      <c r="CX26" s="3">
        <v>38792.2893095373</v>
      </c>
      <c r="CY26" s="3">
        <v>129925.00019368601</v>
      </c>
      <c r="CZ26" s="3">
        <v>38646.3368670911</v>
      </c>
      <c r="DA26" s="3" t="s">
        <v>2</v>
      </c>
      <c r="DB26" s="3">
        <v>60927.552590000698</v>
      </c>
      <c r="DC26" s="3">
        <v>106508.497130164</v>
      </c>
      <c r="DD26" s="3">
        <v>83904.5235725971</v>
      </c>
      <c r="DE26" s="3" t="s">
        <v>2</v>
      </c>
      <c r="DF26" s="3" t="s">
        <v>2</v>
      </c>
      <c r="DG26" s="3" t="s">
        <v>2</v>
      </c>
      <c r="DH26" s="3" t="s">
        <v>2</v>
      </c>
      <c r="DI26" s="3">
        <v>509262.94711117598</v>
      </c>
      <c r="DJ26" s="3">
        <v>62674.866805244797</v>
      </c>
      <c r="DK26" s="3" t="s">
        <v>2</v>
      </c>
      <c r="DL26" s="3" t="s">
        <v>2</v>
      </c>
      <c r="DM26" s="3" t="s">
        <v>2</v>
      </c>
      <c r="DN26" s="3">
        <v>61393.419037449603</v>
      </c>
    </row>
    <row r="27" spans="1:118" x14ac:dyDescent="0.35">
      <c r="A27" s="1">
        <v>26</v>
      </c>
      <c r="B27" s="36" t="s">
        <v>27</v>
      </c>
      <c r="C27" s="3" t="s">
        <v>399</v>
      </c>
      <c r="D27" s="3">
        <v>6489336.4349600002</v>
      </c>
      <c r="E27" s="3">
        <v>160337766.93626601</v>
      </c>
      <c r="F27" s="3">
        <v>34623127.691848502</v>
      </c>
      <c r="G27" s="3">
        <v>248979349.081963</v>
      </c>
      <c r="H27" s="3">
        <v>195321584.10719201</v>
      </c>
      <c r="I27" s="3">
        <v>72195346.755726993</v>
      </c>
      <c r="J27" s="3">
        <v>188349209.21308401</v>
      </c>
      <c r="K27" s="3">
        <v>167014765.353735</v>
      </c>
      <c r="L27" s="3">
        <v>117512924.25053</v>
      </c>
      <c r="M27" s="3">
        <v>142922341.465114</v>
      </c>
      <c r="N27" s="3">
        <v>147587653.38224</v>
      </c>
      <c r="O27" s="3">
        <v>44844040.602072902</v>
      </c>
      <c r="P27" s="3">
        <v>6296015.7298435504</v>
      </c>
      <c r="Q27" s="3">
        <v>153967679.52311501</v>
      </c>
      <c r="R27" s="3">
        <v>281933504.04944998</v>
      </c>
      <c r="S27" s="3">
        <v>92184644.410110697</v>
      </c>
      <c r="T27" s="3">
        <v>250126152.05696899</v>
      </c>
      <c r="U27" s="3">
        <v>135990277.23122999</v>
      </c>
      <c r="V27" s="3">
        <v>170506072.630449</v>
      </c>
      <c r="W27" s="3">
        <v>45946636.310640097</v>
      </c>
      <c r="X27" s="3">
        <v>35255805.9653944</v>
      </c>
      <c r="Y27" s="3">
        <v>108727167.804377</v>
      </c>
      <c r="Z27" s="3">
        <v>56653129.475146398</v>
      </c>
      <c r="AA27" s="3">
        <v>144670779.25742799</v>
      </c>
      <c r="AB27" s="3">
        <v>6221638.6042811498</v>
      </c>
      <c r="AC27" s="3">
        <v>152539443.00187999</v>
      </c>
      <c r="AD27" s="3">
        <v>22156158.6591633</v>
      </c>
      <c r="AE27" s="3">
        <v>150676343.02346399</v>
      </c>
      <c r="AF27" s="3">
        <v>203554329.19591701</v>
      </c>
      <c r="AG27" s="3">
        <v>131611256.69577301</v>
      </c>
      <c r="AH27" s="3">
        <v>64068840.368614301</v>
      </c>
      <c r="AI27" s="3">
        <v>249745525.49548399</v>
      </c>
      <c r="AJ27" s="3">
        <v>210808628.19331601</v>
      </c>
      <c r="AK27" s="3">
        <v>123395009.465441</v>
      </c>
      <c r="AL27" s="3">
        <v>120872098.97364201</v>
      </c>
      <c r="AM27" s="3">
        <v>202093064.92188001</v>
      </c>
      <c r="AN27" s="3">
        <v>6459054.8712389898</v>
      </c>
      <c r="AO27" s="3">
        <v>162235442.85698599</v>
      </c>
      <c r="AP27" s="3">
        <v>6892012.42310395</v>
      </c>
      <c r="AQ27" s="3">
        <v>154156345.55176201</v>
      </c>
      <c r="AR27" s="3">
        <v>151891010.52486801</v>
      </c>
      <c r="AS27" s="3">
        <v>57686724.112145998</v>
      </c>
      <c r="AT27" s="3">
        <v>53443124.004729398</v>
      </c>
      <c r="AU27" s="3">
        <v>199824428.16460401</v>
      </c>
      <c r="AV27" s="3">
        <v>203073208.021272</v>
      </c>
      <c r="AW27" s="3">
        <v>175857524.84676701</v>
      </c>
      <c r="AX27" s="3">
        <v>91440918.180864602</v>
      </c>
      <c r="AY27" s="3">
        <v>131007181.450027</v>
      </c>
      <c r="AZ27" s="3">
        <v>156221608.709867</v>
      </c>
      <c r="BA27" s="3">
        <v>49510691.844098397</v>
      </c>
      <c r="BB27" s="3">
        <v>6788767.9377666097</v>
      </c>
      <c r="BC27" s="3">
        <v>160731450.775585</v>
      </c>
      <c r="BD27" s="3">
        <v>206084236.036948</v>
      </c>
      <c r="BE27" s="3">
        <v>225239414.38667199</v>
      </c>
      <c r="BF27" s="3">
        <v>177652566.06207299</v>
      </c>
      <c r="BG27" s="3">
        <v>178302313.23071599</v>
      </c>
      <c r="BH27" s="3">
        <v>118400621.25486299</v>
      </c>
      <c r="BI27" s="3">
        <v>162669580.33311301</v>
      </c>
      <c r="BJ27" s="3">
        <v>182335409.98469701</v>
      </c>
      <c r="BK27" s="3">
        <v>163277956.89022499</v>
      </c>
      <c r="BL27" s="3">
        <v>172216392.281618</v>
      </c>
      <c r="BM27" s="3">
        <v>256900752.42016599</v>
      </c>
      <c r="BN27" s="3">
        <v>6838474.46812604</v>
      </c>
      <c r="BO27" s="3">
        <v>159481263.74960101</v>
      </c>
      <c r="BP27" s="3">
        <v>179914970.94027099</v>
      </c>
      <c r="BQ27" s="3">
        <v>209772914.885676</v>
      </c>
      <c r="BR27" s="3">
        <v>140700711.78310999</v>
      </c>
      <c r="BS27" s="3">
        <v>179585574.02050701</v>
      </c>
      <c r="BT27" s="3">
        <v>133486957.455377</v>
      </c>
      <c r="BU27" s="3">
        <v>278011954.12627202</v>
      </c>
      <c r="BV27" s="3">
        <v>193013158.52327701</v>
      </c>
      <c r="BW27" s="3">
        <v>95920769.307515398</v>
      </c>
      <c r="BX27" s="3">
        <v>96580885.002890795</v>
      </c>
      <c r="BY27" s="3">
        <v>127349285.18087199</v>
      </c>
      <c r="BZ27" s="3" t="s">
        <v>2</v>
      </c>
      <c r="CA27" s="3">
        <v>6745967.1084450996</v>
      </c>
      <c r="CB27" s="3">
        <v>159306527.302587</v>
      </c>
      <c r="CC27" s="3">
        <v>6910107.6534378501</v>
      </c>
      <c r="CD27" s="3">
        <v>166897895.50018901</v>
      </c>
      <c r="CE27" s="3">
        <v>200806524.86503199</v>
      </c>
      <c r="CF27" s="3">
        <v>159185426.54151201</v>
      </c>
      <c r="CG27" s="3">
        <v>73348694.716486499</v>
      </c>
      <c r="CH27" s="3">
        <v>188574006.44643</v>
      </c>
      <c r="CI27" s="3">
        <v>131924703.33915199</v>
      </c>
      <c r="CJ27" s="3">
        <v>205468906.47536701</v>
      </c>
      <c r="CK27" s="3">
        <v>259439315.855223</v>
      </c>
      <c r="CL27" s="3">
        <v>122775933.614746</v>
      </c>
      <c r="CM27" s="3">
        <v>40542037.077209502</v>
      </c>
      <c r="CN27" s="3">
        <v>196332321.22922599</v>
      </c>
      <c r="CO27" s="3">
        <v>6901165.0254170997</v>
      </c>
      <c r="CP27" s="3">
        <v>160897149.39827201</v>
      </c>
      <c r="CQ27" s="3">
        <v>57823041.366719097</v>
      </c>
      <c r="CR27" s="3">
        <v>201193291.48774299</v>
      </c>
      <c r="CS27" s="3">
        <v>150537238.85852399</v>
      </c>
      <c r="CT27" s="3">
        <v>207765551.59109399</v>
      </c>
      <c r="CU27" s="3">
        <v>51803632.441016398</v>
      </c>
      <c r="CV27" s="3">
        <v>129418044.727403</v>
      </c>
      <c r="CW27" s="3">
        <v>121422768.65296701</v>
      </c>
      <c r="CX27" s="3">
        <v>109645415.351601</v>
      </c>
      <c r="CY27" s="3">
        <v>108226358.452657</v>
      </c>
      <c r="CZ27" s="3">
        <v>67399033.420493394</v>
      </c>
      <c r="DA27" s="3">
        <v>6610096.1032208102</v>
      </c>
      <c r="DB27" s="3">
        <v>152393252.48187399</v>
      </c>
      <c r="DC27" s="3">
        <v>81888937.841668397</v>
      </c>
      <c r="DD27" s="3">
        <v>41713029.018204302</v>
      </c>
      <c r="DE27" s="3">
        <v>50203221.241806597</v>
      </c>
      <c r="DF27" s="3">
        <v>23075761.913112398</v>
      </c>
      <c r="DG27" s="3">
        <v>95609617.652290404</v>
      </c>
      <c r="DH27" s="3">
        <v>40238302.574124098</v>
      </c>
      <c r="DI27" s="3">
        <v>201250570.80727199</v>
      </c>
      <c r="DJ27" s="3">
        <v>236682536.83467001</v>
      </c>
      <c r="DK27" s="3" t="s">
        <v>2</v>
      </c>
      <c r="DL27" s="3" t="s">
        <v>2</v>
      </c>
      <c r="DM27" s="3">
        <v>6918178.36307065</v>
      </c>
      <c r="DN27" s="3">
        <v>158155424.20809099</v>
      </c>
    </row>
    <row r="28" spans="1:118" x14ac:dyDescent="0.35">
      <c r="A28" s="1">
        <v>27</v>
      </c>
      <c r="B28" s="36" t="s">
        <v>28</v>
      </c>
      <c r="C28" s="3" t="s">
        <v>399</v>
      </c>
      <c r="D28" s="3">
        <v>576728.96940277005</v>
      </c>
      <c r="E28" s="3" t="s">
        <v>2</v>
      </c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3" t="s">
        <v>2</v>
      </c>
      <c r="M28" s="3" t="s">
        <v>2</v>
      </c>
      <c r="N28" s="3" t="s">
        <v>2</v>
      </c>
      <c r="O28" s="3" t="s">
        <v>2</v>
      </c>
      <c r="P28" s="3">
        <v>539025.48233432497</v>
      </c>
      <c r="Q28" s="3" t="s">
        <v>2</v>
      </c>
      <c r="R28" s="3" t="s">
        <v>2</v>
      </c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3" t="s">
        <v>2</v>
      </c>
      <c r="Z28" s="3" t="s">
        <v>2</v>
      </c>
      <c r="AA28" s="3" t="s">
        <v>2</v>
      </c>
      <c r="AB28" s="3">
        <v>535436.06964762998</v>
      </c>
      <c r="AC28" s="3" t="s">
        <v>2</v>
      </c>
      <c r="AD28" s="3" t="s">
        <v>2</v>
      </c>
      <c r="AE28" s="3" t="s">
        <v>2</v>
      </c>
      <c r="AF28" s="3" t="s">
        <v>2</v>
      </c>
      <c r="AG28" s="3" t="s">
        <v>2</v>
      </c>
      <c r="AH28" s="3" t="s">
        <v>2</v>
      </c>
      <c r="AI28" s="3" t="s">
        <v>2</v>
      </c>
      <c r="AJ28" s="3" t="s">
        <v>2</v>
      </c>
      <c r="AK28" s="3" t="s">
        <v>2</v>
      </c>
      <c r="AL28" s="3" t="s">
        <v>2</v>
      </c>
      <c r="AM28" s="3" t="s">
        <v>2</v>
      </c>
      <c r="AN28" s="3">
        <v>571154.02126108797</v>
      </c>
      <c r="AO28" s="3" t="s">
        <v>2</v>
      </c>
      <c r="AP28" s="3">
        <v>577238.50210253301</v>
      </c>
      <c r="AQ28" s="3" t="s">
        <v>2</v>
      </c>
      <c r="AR28" s="3" t="s">
        <v>2</v>
      </c>
      <c r="AS28" s="3" t="s">
        <v>2</v>
      </c>
      <c r="AT28" s="3" t="s">
        <v>2</v>
      </c>
      <c r="AU28" s="3" t="s">
        <v>2</v>
      </c>
      <c r="AV28" s="3" t="s">
        <v>2</v>
      </c>
      <c r="AW28" s="3" t="s">
        <v>2</v>
      </c>
      <c r="AX28" s="3" t="s">
        <v>2</v>
      </c>
      <c r="AY28" s="3" t="s">
        <v>2</v>
      </c>
      <c r="AZ28" s="3" t="s">
        <v>2</v>
      </c>
      <c r="BA28" s="3" t="s">
        <v>2</v>
      </c>
      <c r="BB28" s="3">
        <v>605869.102876566</v>
      </c>
      <c r="BC28" s="3" t="s">
        <v>2</v>
      </c>
      <c r="BD28" s="3" t="s">
        <v>2</v>
      </c>
      <c r="BE28" s="3" t="s">
        <v>2</v>
      </c>
      <c r="BF28" s="3" t="s">
        <v>2</v>
      </c>
      <c r="BG28" s="3" t="s">
        <v>2</v>
      </c>
      <c r="BH28" s="3" t="s">
        <v>2</v>
      </c>
      <c r="BI28" s="3" t="s">
        <v>2</v>
      </c>
      <c r="BJ28" s="3" t="s">
        <v>2</v>
      </c>
      <c r="BK28" s="3" t="s">
        <v>2</v>
      </c>
      <c r="BL28" s="3" t="s">
        <v>2</v>
      </c>
      <c r="BM28" s="3" t="s">
        <v>2</v>
      </c>
      <c r="BN28" s="3">
        <v>590013.18424143596</v>
      </c>
      <c r="BO28" s="3" t="s">
        <v>2</v>
      </c>
      <c r="BP28" s="3" t="s">
        <v>2</v>
      </c>
      <c r="BQ28" s="3" t="s">
        <v>2</v>
      </c>
      <c r="BR28" s="3" t="s">
        <v>2</v>
      </c>
      <c r="BS28" s="3" t="s">
        <v>2</v>
      </c>
      <c r="BT28" s="3" t="s">
        <v>2</v>
      </c>
      <c r="BU28" s="3" t="s">
        <v>2</v>
      </c>
      <c r="BV28" s="3" t="s">
        <v>2</v>
      </c>
      <c r="BW28" s="3" t="s">
        <v>2</v>
      </c>
      <c r="BX28" s="3" t="s">
        <v>2</v>
      </c>
      <c r="BY28" s="3" t="s">
        <v>2</v>
      </c>
      <c r="BZ28" s="3" t="s">
        <v>2</v>
      </c>
      <c r="CA28" s="3">
        <v>623451.96960057295</v>
      </c>
      <c r="CB28" s="3" t="s">
        <v>2</v>
      </c>
      <c r="CC28" s="3">
        <v>609781.88789416896</v>
      </c>
      <c r="CD28" s="3" t="s">
        <v>2</v>
      </c>
      <c r="CE28" s="3" t="s">
        <v>2</v>
      </c>
      <c r="CF28" s="3" t="s">
        <v>2</v>
      </c>
      <c r="CG28" s="3" t="s">
        <v>2</v>
      </c>
      <c r="CH28" s="3" t="s">
        <v>2</v>
      </c>
      <c r="CI28" s="3" t="s">
        <v>2</v>
      </c>
      <c r="CJ28" s="3" t="s">
        <v>2</v>
      </c>
      <c r="CK28" s="3" t="s">
        <v>2</v>
      </c>
      <c r="CL28" s="3" t="s">
        <v>2</v>
      </c>
      <c r="CM28" s="3" t="s">
        <v>2</v>
      </c>
      <c r="CN28" s="3" t="s">
        <v>2</v>
      </c>
      <c r="CO28" s="3">
        <v>592733.27757810301</v>
      </c>
      <c r="CP28" s="3" t="s">
        <v>2</v>
      </c>
      <c r="CQ28" s="3" t="s">
        <v>2</v>
      </c>
      <c r="CR28" s="3" t="s">
        <v>2</v>
      </c>
      <c r="CS28" s="3" t="s">
        <v>2</v>
      </c>
      <c r="CT28" s="3" t="s">
        <v>2</v>
      </c>
      <c r="CU28" s="3" t="s">
        <v>2</v>
      </c>
      <c r="CV28" s="3" t="s">
        <v>2</v>
      </c>
      <c r="CW28" s="3" t="s">
        <v>2</v>
      </c>
      <c r="CX28" s="3" t="s">
        <v>2</v>
      </c>
      <c r="CY28" s="3" t="s">
        <v>2</v>
      </c>
      <c r="CZ28" s="3" t="s">
        <v>2</v>
      </c>
      <c r="DA28" s="3">
        <v>581296.98727989697</v>
      </c>
      <c r="DB28" s="3" t="s">
        <v>2</v>
      </c>
      <c r="DC28" s="3" t="s">
        <v>2</v>
      </c>
      <c r="DD28" s="3" t="s">
        <v>2</v>
      </c>
      <c r="DE28" s="3" t="s">
        <v>2</v>
      </c>
      <c r="DF28" s="3" t="s">
        <v>2</v>
      </c>
      <c r="DG28" s="3" t="s">
        <v>2</v>
      </c>
      <c r="DH28" s="3" t="s">
        <v>2</v>
      </c>
      <c r="DI28" s="3" t="s">
        <v>2</v>
      </c>
      <c r="DJ28" s="3" t="s">
        <v>2</v>
      </c>
      <c r="DK28" s="3" t="s">
        <v>2</v>
      </c>
      <c r="DL28" s="3" t="s">
        <v>2</v>
      </c>
      <c r="DM28" s="3">
        <v>607519.95041414897</v>
      </c>
      <c r="DN28" s="3" t="s">
        <v>2</v>
      </c>
    </row>
    <row r="29" spans="1:118" x14ac:dyDescent="0.35">
      <c r="A29" s="1">
        <v>28</v>
      </c>
      <c r="B29" s="36" t="s">
        <v>29</v>
      </c>
      <c r="C29" s="3" t="s">
        <v>399</v>
      </c>
      <c r="D29" s="3">
        <v>4099498.8107968802</v>
      </c>
      <c r="E29" s="3">
        <v>37617.3531263287</v>
      </c>
      <c r="F29" s="3">
        <v>33170.833063392398</v>
      </c>
      <c r="G29" s="3">
        <v>78959.178381768506</v>
      </c>
      <c r="H29" s="3">
        <v>36006.713381519403</v>
      </c>
      <c r="I29" s="3" t="s">
        <v>2</v>
      </c>
      <c r="J29" s="3">
        <v>29012.4759268052</v>
      </c>
      <c r="K29" s="3">
        <v>27868.062890413501</v>
      </c>
      <c r="L29" s="3">
        <v>37719.142720930897</v>
      </c>
      <c r="M29" s="3">
        <v>21508.403628180899</v>
      </c>
      <c r="N29" s="3">
        <v>29498.588702319201</v>
      </c>
      <c r="O29" s="3">
        <v>50902.535091890699</v>
      </c>
      <c r="P29" s="3">
        <v>3604578.2848924701</v>
      </c>
      <c r="Q29" s="3">
        <v>44380.571813748698</v>
      </c>
      <c r="R29" s="3">
        <v>65992.5151799296</v>
      </c>
      <c r="S29" s="3">
        <v>25665.242674792898</v>
      </c>
      <c r="T29" s="3">
        <v>68703.394209425402</v>
      </c>
      <c r="U29" s="3">
        <v>34852.154903556198</v>
      </c>
      <c r="V29" s="3">
        <v>51905.073350348197</v>
      </c>
      <c r="W29" s="3">
        <v>33683.145257943303</v>
      </c>
      <c r="X29" s="3">
        <v>23876.4526474636</v>
      </c>
      <c r="Y29" s="3">
        <v>36722.872800821002</v>
      </c>
      <c r="Z29" s="3" t="s">
        <v>2</v>
      </c>
      <c r="AA29" s="3">
        <v>68862.028165848198</v>
      </c>
      <c r="AB29" s="3">
        <v>3475698.4871143899</v>
      </c>
      <c r="AC29" s="3">
        <v>42823.587820824498</v>
      </c>
      <c r="AD29" s="3">
        <v>30827.051950671699</v>
      </c>
      <c r="AE29" s="3">
        <v>51526.181413677303</v>
      </c>
      <c r="AF29" s="3">
        <v>77899.707900143694</v>
      </c>
      <c r="AG29" s="3">
        <v>30093.916751133998</v>
      </c>
      <c r="AH29" s="3">
        <v>19496.930648680798</v>
      </c>
      <c r="AI29" s="3">
        <v>135864.81484461401</v>
      </c>
      <c r="AJ29" s="3">
        <v>36487.442382598601</v>
      </c>
      <c r="AK29" s="3">
        <v>27258.670425954999</v>
      </c>
      <c r="AL29" s="3">
        <v>27333.459147056601</v>
      </c>
      <c r="AM29" s="3" t="s">
        <v>2</v>
      </c>
      <c r="AN29" s="3">
        <v>3515393.9614198799</v>
      </c>
      <c r="AO29" s="3">
        <v>39187.028486683797</v>
      </c>
      <c r="AP29" s="3">
        <v>4075160.26716037</v>
      </c>
      <c r="AQ29" s="3">
        <v>42579.286297467101</v>
      </c>
      <c r="AR29" s="3" t="s">
        <v>2</v>
      </c>
      <c r="AS29" s="3">
        <v>22824.551664651201</v>
      </c>
      <c r="AT29" s="3" t="s">
        <v>2</v>
      </c>
      <c r="AU29" s="3">
        <v>47126.892333539698</v>
      </c>
      <c r="AV29" s="3" t="s">
        <v>2</v>
      </c>
      <c r="AW29" s="3">
        <v>47963.304978959</v>
      </c>
      <c r="AX29" s="3">
        <v>22548.294881877999</v>
      </c>
      <c r="AY29" s="3">
        <v>25656.955647118299</v>
      </c>
      <c r="AZ29" s="3">
        <v>39128.829607335298</v>
      </c>
      <c r="BA29" s="3">
        <v>20592.6400758286</v>
      </c>
      <c r="BB29" s="3">
        <v>3877785.9871999598</v>
      </c>
      <c r="BC29" s="3">
        <v>52853.874119408101</v>
      </c>
      <c r="BD29" s="3">
        <v>53613.531141974199</v>
      </c>
      <c r="BE29" s="3">
        <v>55661.654170528403</v>
      </c>
      <c r="BF29" s="3">
        <v>52082.305207021302</v>
      </c>
      <c r="BG29" s="3">
        <v>41666.523844165</v>
      </c>
      <c r="BH29" s="3">
        <v>140541.148683162</v>
      </c>
      <c r="BI29" s="3">
        <v>49967.749706851399</v>
      </c>
      <c r="BJ29" s="3">
        <v>26330.6704641535</v>
      </c>
      <c r="BK29" s="3">
        <v>30697.679433105099</v>
      </c>
      <c r="BL29" s="3">
        <v>32673.663151206802</v>
      </c>
      <c r="BM29" s="3">
        <v>77242.189035122006</v>
      </c>
      <c r="BN29" s="3">
        <v>3562182.0533064501</v>
      </c>
      <c r="BO29" s="3">
        <v>49559.841020774002</v>
      </c>
      <c r="BP29" s="3">
        <v>32653.0768579959</v>
      </c>
      <c r="BQ29" s="3">
        <v>43046.998617677498</v>
      </c>
      <c r="BR29" s="3">
        <v>44716.619257855396</v>
      </c>
      <c r="BS29" s="3" t="s">
        <v>2</v>
      </c>
      <c r="BT29" s="3">
        <v>69965.428525207695</v>
      </c>
      <c r="BU29" s="3">
        <v>86818.172915243005</v>
      </c>
      <c r="BV29" s="3">
        <v>39570.081427545301</v>
      </c>
      <c r="BW29" s="3">
        <v>19145.619287742698</v>
      </c>
      <c r="BX29" s="3">
        <v>501463.74320428801</v>
      </c>
      <c r="BY29" s="3">
        <v>63842.346359003503</v>
      </c>
      <c r="BZ29" s="3" t="s">
        <v>2</v>
      </c>
      <c r="CA29" s="3">
        <v>3720618.8320478098</v>
      </c>
      <c r="CB29" s="3">
        <v>31401.648099042799</v>
      </c>
      <c r="CC29" s="3">
        <v>4041991.3658205299</v>
      </c>
      <c r="CD29" s="3">
        <v>52134.976279096198</v>
      </c>
      <c r="CE29" s="3">
        <v>43858.370134822399</v>
      </c>
      <c r="CF29" s="3">
        <v>39400.859846514199</v>
      </c>
      <c r="CG29" s="3" t="s">
        <v>2</v>
      </c>
      <c r="CH29" s="3">
        <v>29480.671499686199</v>
      </c>
      <c r="CI29" s="3">
        <v>29958.242176034299</v>
      </c>
      <c r="CJ29" s="3">
        <v>54403.723684442397</v>
      </c>
      <c r="CK29" s="3">
        <v>46369.157990230298</v>
      </c>
      <c r="CL29" s="3">
        <v>43307.216502150499</v>
      </c>
      <c r="CM29" s="3">
        <v>56414.655545801201</v>
      </c>
      <c r="CN29" s="3">
        <v>42842.941368782303</v>
      </c>
      <c r="CO29" s="3">
        <v>3914703.1645438801</v>
      </c>
      <c r="CP29" s="3">
        <v>50633.568576255697</v>
      </c>
      <c r="CQ29" s="3">
        <v>25141.8327966203</v>
      </c>
      <c r="CR29" s="3">
        <v>53575.391772346396</v>
      </c>
      <c r="CS29" s="3">
        <v>26907.356956936899</v>
      </c>
      <c r="CT29" s="3">
        <v>28203.201137293301</v>
      </c>
      <c r="CU29" s="3">
        <v>12563.1654784972</v>
      </c>
      <c r="CV29" s="3">
        <v>26630.442550014701</v>
      </c>
      <c r="CW29" s="3">
        <v>41899.697961368503</v>
      </c>
      <c r="CX29" s="3">
        <v>39709.408192473202</v>
      </c>
      <c r="CY29" s="3">
        <v>34218.090183145498</v>
      </c>
      <c r="CZ29" s="3">
        <v>23712.237959856298</v>
      </c>
      <c r="DA29" s="3">
        <v>3705280.1772013302</v>
      </c>
      <c r="DB29" s="3">
        <v>28200.5655810141</v>
      </c>
      <c r="DC29" s="3">
        <v>35522.022656423498</v>
      </c>
      <c r="DD29" s="3" t="s">
        <v>2</v>
      </c>
      <c r="DE29" s="3">
        <v>31760.650800253799</v>
      </c>
      <c r="DF29" s="3">
        <v>15189.031440086799</v>
      </c>
      <c r="DG29" s="3">
        <v>83021.521984039893</v>
      </c>
      <c r="DH29" s="3" t="s">
        <v>2</v>
      </c>
      <c r="DI29" s="3">
        <v>48081.095775683702</v>
      </c>
      <c r="DJ29" s="3">
        <v>97268.470174285903</v>
      </c>
      <c r="DK29" s="3" t="s">
        <v>2</v>
      </c>
      <c r="DL29" s="3" t="s">
        <v>2</v>
      </c>
      <c r="DM29" s="3">
        <v>3792981.9786354699</v>
      </c>
      <c r="DN29" s="3">
        <v>36029.953620754</v>
      </c>
    </row>
    <row r="30" spans="1:118" x14ac:dyDescent="0.35">
      <c r="A30" s="1">
        <v>29</v>
      </c>
      <c r="B30" s="36" t="s">
        <v>30</v>
      </c>
      <c r="C30" s="3" t="s">
        <v>399</v>
      </c>
      <c r="D30" s="3">
        <v>10227163.373612599</v>
      </c>
      <c r="E30" s="3">
        <v>1475857.5892678199</v>
      </c>
      <c r="F30" s="3">
        <v>1605028.5744246701</v>
      </c>
      <c r="G30" s="3">
        <v>1270476.79383768</v>
      </c>
      <c r="H30" s="3">
        <v>1307428.1766637799</v>
      </c>
      <c r="I30" s="3">
        <v>1419556.0212934001</v>
      </c>
      <c r="J30" s="3">
        <v>1220817.7769728701</v>
      </c>
      <c r="K30" s="3">
        <v>1361745.5598331799</v>
      </c>
      <c r="L30" s="3">
        <v>1316875.7811841201</v>
      </c>
      <c r="M30" s="3">
        <v>1336623.9926193301</v>
      </c>
      <c r="N30" s="3">
        <v>1370881.9173097899</v>
      </c>
      <c r="O30" s="3">
        <v>1646563.60501332</v>
      </c>
      <c r="P30" s="3">
        <v>10106141.586674901</v>
      </c>
      <c r="Q30" s="3">
        <v>1429852.71928925</v>
      </c>
      <c r="R30" s="3">
        <v>1051473.4500319599</v>
      </c>
      <c r="S30" s="3">
        <v>1463191.7592154101</v>
      </c>
      <c r="T30" s="3">
        <v>1064082.7116354799</v>
      </c>
      <c r="U30" s="3">
        <v>1396074.8258507899</v>
      </c>
      <c r="V30" s="3">
        <v>1264842.90591163</v>
      </c>
      <c r="W30" s="3">
        <v>1622085.64990329</v>
      </c>
      <c r="X30" s="3">
        <v>1593171.8544543199</v>
      </c>
      <c r="Y30" s="3">
        <v>1479248.0383659999</v>
      </c>
      <c r="Z30" s="3">
        <v>1532993.8185682399</v>
      </c>
      <c r="AA30" s="3">
        <v>1267639.8600801399</v>
      </c>
      <c r="AB30" s="3">
        <v>9866606.7671201807</v>
      </c>
      <c r="AC30" s="3">
        <v>1404964.8582719199</v>
      </c>
      <c r="AD30" s="3">
        <v>1654579.7797643801</v>
      </c>
      <c r="AE30" s="3">
        <v>1433706.1344292001</v>
      </c>
      <c r="AF30" s="3">
        <v>1355941.8211542701</v>
      </c>
      <c r="AG30" s="3">
        <v>1368004.6722090901</v>
      </c>
      <c r="AH30" s="3">
        <v>1568077.0511443999</v>
      </c>
      <c r="AI30" s="3">
        <v>1100742.7500833599</v>
      </c>
      <c r="AJ30" s="3">
        <v>1302929.7249431901</v>
      </c>
      <c r="AK30" s="3">
        <v>1450439.6164746999</v>
      </c>
      <c r="AL30" s="3">
        <v>1453810.2512628699</v>
      </c>
      <c r="AM30" s="3">
        <v>1235846.1606395701</v>
      </c>
      <c r="AN30" s="3">
        <v>10256021.515556499</v>
      </c>
      <c r="AO30" s="3">
        <v>1490237.83695448</v>
      </c>
      <c r="AP30" s="3">
        <v>11014454.970110301</v>
      </c>
      <c r="AQ30" s="3">
        <v>1417807.8163792901</v>
      </c>
      <c r="AR30" s="3">
        <v>1282568.05470957</v>
      </c>
      <c r="AS30" s="3">
        <v>1615388.67495504</v>
      </c>
      <c r="AT30" s="3">
        <v>1572834.7914390501</v>
      </c>
      <c r="AU30" s="3">
        <v>1167325.72231313</v>
      </c>
      <c r="AV30" s="3">
        <v>1203850.8062275399</v>
      </c>
      <c r="AW30" s="3">
        <v>1280584.7853602199</v>
      </c>
      <c r="AX30" s="3">
        <v>1524735.83214888</v>
      </c>
      <c r="AY30" s="3">
        <v>1465439.9477753399</v>
      </c>
      <c r="AZ30" s="3">
        <v>1472902.74432767</v>
      </c>
      <c r="BA30" s="3">
        <v>1563601.5777809501</v>
      </c>
      <c r="BB30" s="3">
        <v>10910392.8372053</v>
      </c>
      <c r="BC30" s="3">
        <v>1496902.14948263</v>
      </c>
      <c r="BD30" s="3">
        <v>1286253.8141810601</v>
      </c>
      <c r="BE30" s="3">
        <v>1235746.7863980699</v>
      </c>
      <c r="BF30" s="3">
        <v>1344891.15104642</v>
      </c>
      <c r="BG30" s="3">
        <v>1320642.5249805099</v>
      </c>
      <c r="BH30" s="3">
        <v>1396630.7591992901</v>
      </c>
      <c r="BI30" s="3">
        <v>1407643.5092402699</v>
      </c>
      <c r="BJ30" s="3">
        <v>1357230.17678949</v>
      </c>
      <c r="BK30" s="3">
        <v>1332249.8866367</v>
      </c>
      <c r="BL30" s="3">
        <v>1366582.7031536801</v>
      </c>
      <c r="BM30" s="3">
        <v>1210865.2499253</v>
      </c>
      <c r="BN30" s="3">
        <v>10852985.0318485</v>
      </c>
      <c r="BO30" s="3">
        <v>1462839.6628099601</v>
      </c>
      <c r="BP30" s="3">
        <v>1246415.4274225801</v>
      </c>
      <c r="BQ30" s="3">
        <v>1262383.84393815</v>
      </c>
      <c r="BR30" s="3">
        <v>1410698.6057595899</v>
      </c>
      <c r="BS30" s="3">
        <v>1234063.99479308</v>
      </c>
      <c r="BT30" s="3">
        <v>1344580.46619217</v>
      </c>
      <c r="BU30" s="3">
        <v>1046254.96669431</v>
      </c>
      <c r="BV30" s="3">
        <v>1313023.57935297</v>
      </c>
      <c r="BW30" s="3">
        <v>1475619.34611853</v>
      </c>
      <c r="BX30" s="3">
        <v>1358929.2432050901</v>
      </c>
      <c r="BY30" s="3">
        <v>1308901.0108868</v>
      </c>
      <c r="BZ30" s="3">
        <v>2184542.9265320199</v>
      </c>
      <c r="CA30" s="3">
        <v>10805443.9551374</v>
      </c>
      <c r="CB30" s="3">
        <v>1462561.9974179601</v>
      </c>
      <c r="CC30" s="3">
        <v>10994477.797199201</v>
      </c>
      <c r="CD30" s="3">
        <v>1532743.2852863199</v>
      </c>
      <c r="CE30" s="3">
        <v>1301939.5982701499</v>
      </c>
      <c r="CF30" s="3">
        <v>1404889.45682622</v>
      </c>
      <c r="CG30" s="3">
        <v>1613928.07523236</v>
      </c>
      <c r="CH30" s="3">
        <v>1315086.72261615</v>
      </c>
      <c r="CI30" s="3">
        <v>1507602.71276813</v>
      </c>
      <c r="CJ30" s="3">
        <v>1333071.59983835</v>
      </c>
      <c r="CK30" s="3">
        <v>1281951.41823142</v>
      </c>
      <c r="CL30" s="3">
        <v>1538171.76228069</v>
      </c>
      <c r="CM30" s="3">
        <v>1737083.4234086201</v>
      </c>
      <c r="CN30" s="3">
        <v>1389865.9517564699</v>
      </c>
      <c r="CO30" s="3">
        <v>11064756.7540527</v>
      </c>
      <c r="CP30" s="3">
        <v>1470563.0505081699</v>
      </c>
      <c r="CQ30" s="3">
        <v>1648192.6400397101</v>
      </c>
      <c r="CR30" s="3">
        <v>1260038.4204655199</v>
      </c>
      <c r="CS30" s="3">
        <v>1424087.6410976099</v>
      </c>
      <c r="CT30" s="3">
        <v>1261121.67708933</v>
      </c>
      <c r="CU30" s="3">
        <v>1629977.0636277299</v>
      </c>
      <c r="CV30" s="3">
        <v>1363679.4129800501</v>
      </c>
      <c r="CW30" s="3">
        <v>1359406.5698347299</v>
      </c>
      <c r="CX30" s="3">
        <v>1493056.1798582899</v>
      </c>
      <c r="CY30" s="3">
        <v>1387787.8973709501</v>
      </c>
      <c r="CZ30" s="3">
        <v>1553823.6549708699</v>
      </c>
      <c r="DA30" s="3">
        <v>10622274.522036999</v>
      </c>
      <c r="DB30" s="3">
        <v>1408162.7157747401</v>
      </c>
      <c r="DC30" s="3">
        <v>1537181.14172719</v>
      </c>
      <c r="DD30" s="3">
        <v>1581923.40707384</v>
      </c>
      <c r="DE30" s="3">
        <v>1636040.1541425399</v>
      </c>
      <c r="DF30" s="3">
        <v>1667738.49394305</v>
      </c>
      <c r="DG30" s="3">
        <v>1546220.58557504</v>
      </c>
      <c r="DH30" s="3">
        <v>1655201.7843718</v>
      </c>
      <c r="DI30" s="3">
        <v>1212853.2362878199</v>
      </c>
      <c r="DJ30" s="3">
        <v>1192407.53017127</v>
      </c>
      <c r="DK30" s="3">
        <v>1965295.9794123401</v>
      </c>
      <c r="DL30" s="3" t="s">
        <v>2</v>
      </c>
      <c r="DM30" s="3">
        <v>11029366.6737871</v>
      </c>
      <c r="DN30" s="3">
        <v>1451135.76720431</v>
      </c>
    </row>
    <row r="31" spans="1:118" x14ac:dyDescent="0.35">
      <c r="A31" s="1">
        <v>30</v>
      </c>
      <c r="B31" s="36" t="s">
        <v>31</v>
      </c>
      <c r="C31" s="3" t="s">
        <v>399</v>
      </c>
      <c r="D31" s="3">
        <v>123689.91799131699</v>
      </c>
      <c r="E31" s="3">
        <v>2338010.5428715399</v>
      </c>
      <c r="F31" s="3">
        <v>187492.39359604701</v>
      </c>
      <c r="G31" s="3">
        <v>5445198.8435743898</v>
      </c>
      <c r="H31" s="3">
        <v>1262879.6651239099</v>
      </c>
      <c r="I31" s="3">
        <v>765379.17690558301</v>
      </c>
      <c r="J31" s="3">
        <v>3624991.4429485998</v>
      </c>
      <c r="K31" s="3">
        <v>1721682.5483986801</v>
      </c>
      <c r="L31" s="3">
        <v>2240451.5997065399</v>
      </c>
      <c r="M31" s="3">
        <v>1291524.07875725</v>
      </c>
      <c r="N31" s="3">
        <v>1159233.4448491901</v>
      </c>
      <c r="O31" s="3">
        <v>605561.08122684597</v>
      </c>
      <c r="P31" s="3">
        <v>87689.989535013403</v>
      </c>
      <c r="Q31" s="3">
        <v>2237261.8442736799</v>
      </c>
      <c r="R31" s="3">
        <v>6954300.4836586202</v>
      </c>
      <c r="S31" s="3">
        <v>4354469.4419489102</v>
      </c>
      <c r="T31" s="3">
        <v>2163819.0861182199</v>
      </c>
      <c r="U31" s="3">
        <v>1149927.68041796</v>
      </c>
      <c r="V31" s="3">
        <v>1403975.6582505901</v>
      </c>
      <c r="W31" s="3">
        <v>574411.68442922097</v>
      </c>
      <c r="X31" s="3">
        <v>562499.25038805697</v>
      </c>
      <c r="Y31" s="3">
        <v>2991449.31167007</v>
      </c>
      <c r="Z31" s="3">
        <v>445944.97756476799</v>
      </c>
      <c r="AA31" s="3">
        <v>1710673.6419009001</v>
      </c>
      <c r="AB31" s="3">
        <v>117272.25241675301</v>
      </c>
      <c r="AC31" s="3">
        <v>2210227.49632884</v>
      </c>
      <c r="AD31" s="3">
        <v>206179.711854094</v>
      </c>
      <c r="AE31" s="3">
        <v>2713693.4885469102</v>
      </c>
      <c r="AF31" s="3">
        <v>3261121.5663242699</v>
      </c>
      <c r="AG31" s="3">
        <v>1422860.92383597</v>
      </c>
      <c r="AH31" s="3">
        <v>378458.131578475</v>
      </c>
      <c r="AI31" s="3">
        <v>3255810.1157854898</v>
      </c>
      <c r="AJ31" s="3">
        <v>2024682.41724524</v>
      </c>
      <c r="AK31" s="3">
        <v>2389404.77252626</v>
      </c>
      <c r="AL31" s="3">
        <v>720880.83170549897</v>
      </c>
      <c r="AM31" s="3">
        <v>1558395.41897913</v>
      </c>
      <c r="AN31" s="3">
        <v>96770.677480792699</v>
      </c>
      <c r="AO31" s="3">
        <v>1941199.4170454899</v>
      </c>
      <c r="AP31" s="3">
        <v>112105.608474161</v>
      </c>
      <c r="AQ31" s="3">
        <v>1978445.8789520999</v>
      </c>
      <c r="AR31" s="3">
        <v>1767178.87690236</v>
      </c>
      <c r="AS31" s="3">
        <v>1127168.10572287</v>
      </c>
      <c r="AT31" s="3">
        <v>465775.79838692601</v>
      </c>
      <c r="AU31" s="3">
        <v>2626104.14842139</v>
      </c>
      <c r="AV31" s="3">
        <v>2588577.4697484202</v>
      </c>
      <c r="AW31" s="3">
        <v>2108072.3295800001</v>
      </c>
      <c r="AX31" s="3">
        <v>1460117.1213156299</v>
      </c>
      <c r="AY31" s="3">
        <v>1882615.99483478</v>
      </c>
      <c r="AZ31" s="3">
        <v>1118010.7167510299</v>
      </c>
      <c r="BA31" s="3">
        <v>917420.53349685099</v>
      </c>
      <c r="BB31" s="3">
        <v>121324.939691775</v>
      </c>
      <c r="BC31" s="3">
        <v>2193811.4868313498</v>
      </c>
      <c r="BD31" s="3">
        <v>5865746.7675694302</v>
      </c>
      <c r="BE31" s="3">
        <v>1889907.3007547299</v>
      </c>
      <c r="BF31" s="3">
        <v>2632069.3814482</v>
      </c>
      <c r="BG31" s="3">
        <v>2381673.74981381</v>
      </c>
      <c r="BH31" s="3">
        <v>536682.82445615297</v>
      </c>
      <c r="BI31" s="3">
        <v>1109242.57050761</v>
      </c>
      <c r="BJ31" s="3">
        <v>1779255.3155865199</v>
      </c>
      <c r="BK31" s="3">
        <v>1286601.5574950899</v>
      </c>
      <c r="BL31" s="3">
        <v>1950105.1803037201</v>
      </c>
      <c r="BM31" s="3">
        <v>2445576.7305731201</v>
      </c>
      <c r="BN31" s="3">
        <v>92982.5245527269</v>
      </c>
      <c r="BO31" s="3">
        <v>2068663.5671264399</v>
      </c>
      <c r="BP31" s="3">
        <v>3213136.5042600399</v>
      </c>
      <c r="BQ31" s="3">
        <v>916608.18947767303</v>
      </c>
      <c r="BR31" s="3">
        <v>4642503.4871992897</v>
      </c>
      <c r="BS31" s="3">
        <v>5285393.1365018003</v>
      </c>
      <c r="BT31" s="3">
        <v>1500405.83075159</v>
      </c>
      <c r="BU31" s="3">
        <v>5398071.4581121104</v>
      </c>
      <c r="BV31" s="3">
        <v>202369.030754126</v>
      </c>
      <c r="BW31" s="3">
        <v>1127833.5976863599</v>
      </c>
      <c r="BX31" s="3">
        <v>748738.91519027704</v>
      </c>
      <c r="BY31" s="3">
        <v>662199.79589741898</v>
      </c>
      <c r="BZ31" s="3" t="s">
        <v>2</v>
      </c>
      <c r="CA31" s="3">
        <v>114031.26466274601</v>
      </c>
      <c r="CB31" s="3">
        <v>2138828.0908248099</v>
      </c>
      <c r="CC31" s="3">
        <v>118637.70297150699</v>
      </c>
      <c r="CD31" s="3">
        <v>2219832.5626049698</v>
      </c>
      <c r="CE31" s="3">
        <v>4658571.6655561198</v>
      </c>
      <c r="CF31" s="3">
        <v>910762.265697786</v>
      </c>
      <c r="CG31" s="3">
        <v>1418623.58210322</v>
      </c>
      <c r="CH31" s="3">
        <v>2116759.99622645</v>
      </c>
      <c r="CI31" s="3">
        <v>2319537.9570490099</v>
      </c>
      <c r="CJ31" s="3">
        <v>1719280.85913515</v>
      </c>
      <c r="CK31" s="3">
        <v>2291706.6149364002</v>
      </c>
      <c r="CL31" s="3">
        <v>1374265.1886386999</v>
      </c>
      <c r="CM31" s="3">
        <v>490619.59390612302</v>
      </c>
      <c r="CN31" s="3">
        <v>842896.15639005799</v>
      </c>
      <c r="CO31" s="3">
        <v>89836.421701029496</v>
      </c>
      <c r="CP31" s="3">
        <v>2109075.6876421398</v>
      </c>
      <c r="CQ31" s="3">
        <v>406852.00776801101</v>
      </c>
      <c r="CR31" s="3">
        <v>3838242.7546364702</v>
      </c>
      <c r="CS31" s="3">
        <v>1020114.98196346</v>
      </c>
      <c r="CT31" s="3">
        <v>1103338.4168726699</v>
      </c>
      <c r="CU31" s="3">
        <v>723926.09495508601</v>
      </c>
      <c r="CV31" s="3">
        <v>189848.79824126</v>
      </c>
      <c r="CW31" s="3">
        <v>3318927.1310093999</v>
      </c>
      <c r="CX31" s="3">
        <v>1048536.60719656</v>
      </c>
      <c r="CY31" s="3">
        <v>2045733.3884471301</v>
      </c>
      <c r="CZ31" s="3">
        <v>853819.58006641804</v>
      </c>
      <c r="DA31" s="3">
        <v>111711.958361168</v>
      </c>
      <c r="DB31" s="3">
        <v>2004835.44272936</v>
      </c>
      <c r="DC31" s="3">
        <v>2427529.9875289602</v>
      </c>
      <c r="DD31" s="3">
        <v>286995.128669317</v>
      </c>
      <c r="DE31" s="3">
        <v>454603.252483738</v>
      </c>
      <c r="DF31" s="3">
        <v>194378.765022537</v>
      </c>
      <c r="DG31" s="3">
        <v>1343800.1591560601</v>
      </c>
      <c r="DH31" s="3">
        <v>263431.13905543397</v>
      </c>
      <c r="DI31" s="3">
        <v>3868799.5308334799</v>
      </c>
      <c r="DJ31" s="3">
        <v>5832487.4159280499</v>
      </c>
      <c r="DK31" s="3" t="s">
        <v>2</v>
      </c>
      <c r="DL31" s="3" t="s">
        <v>2</v>
      </c>
      <c r="DM31" s="3">
        <v>123290.579168875</v>
      </c>
      <c r="DN31" s="3">
        <v>1943072.0302921999</v>
      </c>
    </row>
    <row r="32" spans="1:118" x14ac:dyDescent="0.35">
      <c r="A32" s="1">
        <v>31</v>
      </c>
      <c r="B32" s="36" t="s">
        <v>32</v>
      </c>
      <c r="C32" s="3" t="s">
        <v>399</v>
      </c>
      <c r="D32" s="3">
        <v>20747879.982087899</v>
      </c>
      <c r="E32" s="3">
        <v>16131784.1345511</v>
      </c>
      <c r="F32" s="3">
        <v>1979045.9640349401</v>
      </c>
      <c r="G32" s="3">
        <v>14667380.803275799</v>
      </c>
      <c r="H32" s="3">
        <v>7123866.3831826001</v>
      </c>
      <c r="I32" s="3">
        <v>3945828.9455981799</v>
      </c>
      <c r="J32" s="3">
        <v>48521113.985607497</v>
      </c>
      <c r="K32" s="3">
        <v>8715706.9617999308</v>
      </c>
      <c r="L32" s="3">
        <v>8769649.1820752192</v>
      </c>
      <c r="M32" s="3">
        <v>6021322.7348470101</v>
      </c>
      <c r="N32" s="3">
        <v>9832390.7202419396</v>
      </c>
      <c r="O32" s="3">
        <v>2690035.6734022</v>
      </c>
      <c r="P32" s="3">
        <v>24925651.254408799</v>
      </c>
      <c r="Q32" s="3">
        <v>17185237.251397502</v>
      </c>
      <c r="R32" s="3">
        <v>11531625.124525299</v>
      </c>
      <c r="S32" s="3">
        <v>54354745.067076899</v>
      </c>
      <c r="T32" s="3">
        <v>7279888.1348732105</v>
      </c>
      <c r="U32" s="3">
        <v>10147233.428151401</v>
      </c>
      <c r="V32" s="3">
        <v>42842963.6804296</v>
      </c>
      <c r="W32" s="3">
        <v>9279780.3819081299</v>
      </c>
      <c r="X32" s="3">
        <v>3145565.7636996899</v>
      </c>
      <c r="Y32" s="3">
        <v>24047074.631147198</v>
      </c>
      <c r="Z32" s="3">
        <v>7661811.0364793995</v>
      </c>
      <c r="AA32" s="3">
        <v>24676368.500020102</v>
      </c>
      <c r="AB32" s="3">
        <v>25194436.3795138</v>
      </c>
      <c r="AC32" s="3">
        <v>17673950.899792399</v>
      </c>
      <c r="AD32" s="3">
        <v>1604793.8340336101</v>
      </c>
      <c r="AE32" s="3">
        <v>12349046.0181695</v>
      </c>
      <c r="AF32" s="3">
        <v>28645401.919707399</v>
      </c>
      <c r="AG32" s="3">
        <v>9157709.2447476909</v>
      </c>
      <c r="AH32" s="3">
        <v>3296993.1219081599</v>
      </c>
      <c r="AI32" s="3">
        <v>23165568.6627804</v>
      </c>
      <c r="AJ32" s="3">
        <v>21077076.933346301</v>
      </c>
      <c r="AK32" s="3">
        <v>21145589.392884899</v>
      </c>
      <c r="AL32" s="3">
        <v>14757257.387696199</v>
      </c>
      <c r="AM32" s="3">
        <v>7910513.3581103897</v>
      </c>
      <c r="AN32" s="3">
        <v>26909334.992742401</v>
      </c>
      <c r="AO32" s="3">
        <v>19897121.6259619</v>
      </c>
      <c r="AP32" s="3">
        <v>26683919.925396301</v>
      </c>
      <c r="AQ32" s="3">
        <v>18787015.688520201</v>
      </c>
      <c r="AR32" s="3">
        <v>24311338.346593998</v>
      </c>
      <c r="AS32" s="3">
        <v>5792794.87248707</v>
      </c>
      <c r="AT32" s="3">
        <v>6409281.1563482704</v>
      </c>
      <c r="AU32" s="3">
        <v>9719965.2528200895</v>
      </c>
      <c r="AV32" s="3">
        <v>11935786.0404037</v>
      </c>
      <c r="AW32" s="3">
        <v>16464939.3099904</v>
      </c>
      <c r="AX32" s="3">
        <v>8852852.2427748293</v>
      </c>
      <c r="AY32" s="3">
        <v>8501975.7613062803</v>
      </c>
      <c r="AZ32" s="3">
        <v>12167645.623517901</v>
      </c>
      <c r="BA32" s="3">
        <v>2918850.67080617</v>
      </c>
      <c r="BB32" s="3">
        <v>26952228.886523101</v>
      </c>
      <c r="BC32" s="3">
        <v>19694992.796294302</v>
      </c>
      <c r="BD32" s="3">
        <v>25297259.647766501</v>
      </c>
      <c r="BE32" s="3">
        <v>22114774.754787199</v>
      </c>
      <c r="BF32" s="3">
        <v>29341887.011760801</v>
      </c>
      <c r="BG32" s="3">
        <v>22735906.852732599</v>
      </c>
      <c r="BH32" s="3">
        <v>44634272.210296899</v>
      </c>
      <c r="BI32" s="3">
        <v>19963143.4044176</v>
      </c>
      <c r="BJ32" s="3">
        <v>19319538.556729201</v>
      </c>
      <c r="BK32" s="3">
        <v>7191132.6934201596</v>
      </c>
      <c r="BL32" s="3">
        <v>5912087.0661948398</v>
      </c>
      <c r="BM32" s="3">
        <v>19323867.3772493</v>
      </c>
      <c r="BN32" s="3">
        <v>26253106.792488199</v>
      </c>
      <c r="BO32" s="3">
        <v>18760375.405855499</v>
      </c>
      <c r="BP32" s="3">
        <v>10257136.1014775</v>
      </c>
      <c r="BQ32" s="3">
        <v>8736653.3040537499</v>
      </c>
      <c r="BR32" s="3">
        <v>16578900.972290199</v>
      </c>
      <c r="BS32" s="3">
        <v>18719910.646213502</v>
      </c>
      <c r="BT32" s="3">
        <v>21523787.887276299</v>
      </c>
      <c r="BU32" s="3">
        <v>11194754.490400201</v>
      </c>
      <c r="BV32" s="3">
        <v>4769240.7394642504</v>
      </c>
      <c r="BW32" s="3">
        <v>4391966.7379883202</v>
      </c>
      <c r="BX32" s="3">
        <v>44538216.128379703</v>
      </c>
      <c r="BY32" s="3">
        <v>26693769.940206598</v>
      </c>
      <c r="BZ32" s="3" t="s">
        <v>2</v>
      </c>
      <c r="CA32" s="3">
        <v>27396016.070766401</v>
      </c>
      <c r="CB32" s="3">
        <v>19489177.120224901</v>
      </c>
      <c r="CC32" s="3">
        <v>27560313.499925099</v>
      </c>
      <c r="CD32" s="3">
        <v>20119403.747547898</v>
      </c>
      <c r="CE32" s="3">
        <v>37718013.864701197</v>
      </c>
      <c r="CF32" s="3">
        <v>14807127.266368</v>
      </c>
      <c r="CG32" s="3">
        <v>4922026.7784909802</v>
      </c>
      <c r="CH32" s="3">
        <v>6330398.02116659</v>
      </c>
      <c r="CI32" s="3">
        <v>19650661.913951699</v>
      </c>
      <c r="CJ32" s="3">
        <v>16294337.7425419</v>
      </c>
      <c r="CK32" s="3">
        <v>16731370.3995826</v>
      </c>
      <c r="CL32" s="3">
        <v>29733635.118089501</v>
      </c>
      <c r="CM32" s="3">
        <v>29135663.323706198</v>
      </c>
      <c r="CN32" s="3">
        <v>27155562.095345002</v>
      </c>
      <c r="CO32" s="3">
        <v>26851612.902966</v>
      </c>
      <c r="CP32" s="3">
        <v>19705863.108834598</v>
      </c>
      <c r="CQ32" s="3">
        <v>9597254.9529413506</v>
      </c>
      <c r="CR32" s="3">
        <v>39253515.990914702</v>
      </c>
      <c r="CS32" s="3">
        <v>16718408.137820501</v>
      </c>
      <c r="CT32" s="3">
        <v>8841705.84568532</v>
      </c>
      <c r="CU32" s="3">
        <v>5795507.7605812103</v>
      </c>
      <c r="CV32" s="3">
        <v>6029975.4578461796</v>
      </c>
      <c r="CW32" s="3">
        <v>20871564.250005901</v>
      </c>
      <c r="CX32" s="3">
        <v>16331820.8743052</v>
      </c>
      <c r="CY32" s="3">
        <v>12491617.9219137</v>
      </c>
      <c r="CZ32" s="3">
        <v>4489139.3764487198</v>
      </c>
      <c r="DA32" s="3">
        <v>27108192.925565999</v>
      </c>
      <c r="DB32" s="3">
        <v>18459900.585362699</v>
      </c>
      <c r="DC32" s="3">
        <v>10059132.1651257</v>
      </c>
      <c r="DD32" s="3">
        <v>2328184.44254955</v>
      </c>
      <c r="DE32" s="3">
        <v>2518403.57871613</v>
      </c>
      <c r="DF32" s="3">
        <v>4061882.5557570099</v>
      </c>
      <c r="DG32" s="3">
        <v>56084152.550979301</v>
      </c>
      <c r="DH32" s="3">
        <v>2870426.2220514002</v>
      </c>
      <c r="DI32" s="3">
        <v>31060011.643205799</v>
      </c>
      <c r="DJ32" s="3">
        <v>4271017.3847350301</v>
      </c>
      <c r="DK32" s="3" t="s">
        <v>2</v>
      </c>
      <c r="DL32" s="3" t="s">
        <v>2</v>
      </c>
      <c r="DM32" s="3">
        <v>27726121.302228201</v>
      </c>
      <c r="DN32" s="3">
        <v>18310282.645284899</v>
      </c>
    </row>
    <row r="33" spans="1:118" x14ac:dyDescent="0.35">
      <c r="A33" s="1">
        <v>32</v>
      </c>
      <c r="B33" s="36" t="s">
        <v>33</v>
      </c>
      <c r="C33" s="3" t="s">
        <v>399</v>
      </c>
      <c r="D33" s="3">
        <v>2045308.4136976099</v>
      </c>
      <c r="E33" s="3">
        <v>114661.427520838</v>
      </c>
      <c r="F33" s="3">
        <v>37433.490213222402</v>
      </c>
      <c r="G33" s="3">
        <v>213288.53270881501</v>
      </c>
      <c r="H33" s="3">
        <v>181845.56827355601</v>
      </c>
      <c r="I33" s="3">
        <v>42020.312550786402</v>
      </c>
      <c r="J33" s="3">
        <v>103819.69395147001</v>
      </c>
      <c r="K33" s="3">
        <v>120433.46384132101</v>
      </c>
      <c r="L33" s="3">
        <v>102002.01289256501</v>
      </c>
      <c r="M33" s="3">
        <v>79396.879309152195</v>
      </c>
      <c r="N33" s="3">
        <v>68877.230201687998</v>
      </c>
      <c r="O33" s="3">
        <v>39381.572086054402</v>
      </c>
      <c r="P33" s="3">
        <v>2199688.2367087901</v>
      </c>
      <c r="Q33" s="3">
        <v>116601.992824209</v>
      </c>
      <c r="R33" s="3">
        <v>184808.493608916</v>
      </c>
      <c r="S33" s="3">
        <v>108655.84629740599</v>
      </c>
      <c r="T33" s="3">
        <v>171393.021537433</v>
      </c>
      <c r="U33" s="3">
        <v>109462.448314554</v>
      </c>
      <c r="V33" s="3">
        <v>157380.94170916799</v>
      </c>
      <c r="W33" s="3">
        <v>50477.145722211499</v>
      </c>
      <c r="X33" s="3">
        <v>27245.5583932298</v>
      </c>
      <c r="Y33" s="3">
        <v>92535.686647602706</v>
      </c>
      <c r="Z33" s="3">
        <v>63729.129116238801</v>
      </c>
      <c r="AA33" s="3">
        <v>161541.47569541901</v>
      </c>
      <c r="AB33" s="3">
        <v>2578883.1181671</v>
      </c>
      <c r="AC33" s="3">
        <v>121336.63204139</v>
      </c>
      <c r="AD33" s="3">
        <v>23258.2662489215</v>
      </c>
      <c r="AE33" s="3">
        <v>126638.40998797301</v>
      </c>
      <c r="AF33" s="3">
        <v>355139.69311879802</v>
      </c>
      <c r="AG33" s="3">
        <v>76967.0937245307</v>
      </c>
      <c r="AH33" s="3">
        <v>71918.850311978502</v>
      </c>
      <c r="AI33" s="3">
        <v>258264.42425720199</v>
      </c>
      <c r="AJ33" s="3">
        <v>144342.79868793799</v>
      </c>
      <c r="AK33" s="3">
        <v>106671.19700538801</v>
      </c>
      <c r="AL33" s="3">
        <v>84972.368776821299</v>
      </c>
      <c r="AM33" s="3">
        <v>125906.410307264</v>
      </c>
      <c r="AN33" s="3">
        <v>2745257.3693748699</v>
      </c>
      <c r="AO33" s="3">
        <v>139773.27480049999</v>
      </c>
      <c r="AP33" s="3">
        <v>1991477.71790096</v>
      </c>
      <c r="AQ33" s="3">
        <v>100968.628383274</v>
      </c>
      <c r="AR33" s="3">
        <v>94711.894114381794</v>
      </c>
      <c r="AS33" s="3">
        <v>34722.932270015197</v>
      </c>
      <c r="AT33" s="3">
        <v>54106.192126364302</v>
      </c>
      <c r="AU33" s="3">
        <v>185048.42175528099</v>
      </c>
      <c r="AV33" s="3">
        <v>133997.08015476601</v>
      </c>
      <c r="AW33" s="3">
        <v>113559.307544436</v>
      </c>
      <c r="AX33" s="3">
        <v>102512.04386515</v>
      </c>
      <c r="AY33" s="3">
        <v>81788.049460972499</v>
      </c>
      <c r="AZ33" s="3">
        <v>80253.059926477799</v>
      </c>
      <c r="BA33" s="3">
        <v>42558.930189690298</v>
      </c>
      <c r="BB33" s="3">
        <v>2567961.0043695299</v>
      </c>
      <c r="BC33" s="3">
        <v>115096.716617182</v>
      </c>
      <c r="BD33" s="3">
        <v>121872.15321155101</v>
      </c>
      <c r="BE33" s="3">
        <v>193503.69339747899</v>
      </c>
      <c r="BF33" s="3">
        <v>182029.56991341599</v>
      </c>
      <c r="BG33" s="3">
        <v>147410.493543221</v>
      </c>
      <c r="BH33" s="3">
        <v>60489.777763808903</v>
      </c>
      <c r="BI33" s="3">
        <v>104445.718606512</v>
      </c>
      <c r="BJ33" s="3">
        <v>132907.82650493801</v>
      </c>
      <c r="BK33" s="3">
        <v>106492.41440864799</v>
      </c>
      <c r="BL33" s="3">
        <v>96993.764482746294</v>
      </c>
      <c r="BM33" s="3">
        <v>382266.33903003403</v>
      </c>
      <c r="BN33" s="3">
        <v>2309664.24040695</v>
      </c>
      <c r="BO33" s="3">
        <v>113692.527648148</v>
      </c>
      <c r="BP33" s="3">
        <v>88871.740577989505</v>
      </c>
      <c r="BQ33" s="3">
        <v>140740.77739920301</v>
      </c>
      <c r="BR33" s="3">
        <v>87850.773646584596</v>
      </c>
      <c r="BS33" s="3">
        <v>154410.70354304701</v>
      </c>
      <c r="BT33" s="3">
        <v>301277.72264500998</v>
      </c>
      <c r="BU33" s="3">
        <v>266536.80364578299</v>
      </c>
      <c r="BV33" s="3">
        <v>83381.738400436807</v>
      </c>
      <c r="BW33" s="3">
        <v>69876.134695158296</v>
      </c>
      <c r="BX33" s="3">
        <v>51752.653462534698</v>
      </c>
      <c r="BY33" s="3">
        <v>94058.151634226699</v>
      </c>
      <c r="BZ33" s="3">
        <v>9326.6080495202896</v>
      </c>
      <c r="CA33" s="3">
        <v>2783426.97085285</v>
      </c>
      <c r="CB33" s="3">
        <v>112832.063204304</v>
      </c>
      <c r="CC33" s="3">
        <v>2138838.6311846399</v>
      </c>
      <c r="CD33" s="3">
        <v>99773.847544179298</v>
      </c>
      <c r="CE33" s="3">
        <v>96903.154323812996</v>
      </c>
      <c r="CF33" s="3">
        <v>98919.524956987399</v>
      </c>
      <c r="CG33" s="3">
        <v>28368.246923948202</v>
      </c>
      <c r="CH33" s="3">
        <v>91541.3726081926</v>
      </c>
      <c r="CI33" s="3">
        <v>116608.042690424</v>
      </c>
      <c r="CJ33" s="3">
        <v>129297.681987883</v>
      </c>
      <c r="CK33" s="3">
        <v>206047.48728609199</v>
      </c>
      <c r="CL33" s="3">
        <v>145297.203805228</v>
      </c>
      <c r="CM33" s="3">
        <v>34847.718001312402</v>
      </c>
      <c r="CN33" s="3">
        <v>129884.075086635</v>
      </c>
      <c r="CO33" s="3">
        <v>2632258.4334189901</v>
      </c>
      <c r="CP33" s="3">
        <v>112299.36180635801</v>
      </c>
      <c r="CQ33" s="3">
        <v>41131.3395754843</v>
      </c>
      <c r="CR33" s="3">
        <v>241487.975388522</v>
      </c>
      <c r="CS33" s="3">
        <v>105277.52570997</v>
      </c>
      <c r="CT33" s="3">
        <v>145339.42616170901</v>
      </c>
      <c r="CU33" s="3">
        <v>45218.363190082397</v>
      </c>
      <c r="CV33" s="3">
        <v>80769.2235051592</v>
      </c>
      <c r="CW33" s="3">
        <v>92500.312521315194</v>
      </c>
      <c r="CX33" s="3">
        <v>232113.34245525699</v>
      </c>
      <c r="CY33" s="3">
        <v>110361.43789365</v>
      </c>
      <c r="CZ33" s="3">
        <v>43263.811389069102</v>
      </c>
      <c r="DA33" s="3">
        <v>2683661.6481800498</v>
      </c>
      <c r="DB33" s="3">
        <v>128569.318145397</v>
      </c>
      <c r="DC33" s="3">
        <v>42186.830117571699</v>
      </c>
      <c r="DD33" s="3">
        <v>16946.028865841301</v>
      </c>
      <c r="DE33" s="3">
        <v>35866.1913806456</v>
      </c>
      <c r="DF33" s="3">
        <v>15730.7533277686</v>
      </c>
      <c r="DG33" s="3">
        <v>271944.41304689698</v>
      </c>
      <c r="DH33" s="3">
        <v>23907.928189357499</v>
      </c>
      <c r="DI33" s="3">
        <v>139215.90741481999</v>
      </c>
      <c r="DJ33" s="3">
        <v>193586.12793128699</v>
      </c>
      <c r="DK33" s="3">
        <v>13707.504243944601</v>
      </c>
      <c r="DL33" s="3" t="s">
        <v>2</v>
      </c>
      <c r="DM33" s="3">
        <v>2532421.5970775899</v>
      </c>
      <c r="DN33" s="3">
        <v>115260.36014953601</v>
      </c>
    </row>
    <row r="34" spans="1:118" x14ac:dyDescent="0.35">
      <c r="A34" s="1">
        <v>33</v>
      </c>
      <c r="B34" s="36" t="s">
        <v>34</v>
      </c>
      <c r="C34" s="3" t="s">
        <v>399</v>
      </c>
      <c r="D34" s="3" t="s">
        <v>2</v>
      </c>
      <c r="E34" s="3" t="s">
        <v>2</v>
      </c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3" t="s">
        <v>2</v>
      </c>
      <c r="M34" s="3" t="s">
        <v>2</v>
      </c>
      <c r="N34" s="3" t="s">
        <v>2</v>
      </c>
      <c r="O34" s="3" t="s">
        <v>2</v>
      </c>
      <c r="P34" s="3" t="s">
        <v>2</v>
      </c>
      <c r="Q34" s="3" t="s">
        <v>2</v>
      </c>
      <c r="R34" s="3" t="s">
        <v>2</v>
      </c>
      <c r="S34" s="3" t="s">
        <v>2</v>
      </c>
      <c r="T34" s="3" t="s">
        <v>2</v>
      </c>
      <c r="U34" s="3" t="s">
        <v>2</v>
      </c>
      <c r="V34" s="3" t="s">
        <v>2</v>
      </c>
      <c r="W34" s="3" t="s">
        <v>2</v>
      </c>
      <c r="X34" s="3" t="s">
        <v>2</v>
      </c>
      <c r="Y34" s="3" t="s">
        <v>2</v>
      </c>
      <c r="Z34" s="3" t="s">
        <v>2</v>
      </c>
      <c r="AA34" s="3" t="s">
        <v>2</v>
      </c>
      <c r="AB34" s="3" t="s">
        <v>2</v>
      </c>
      <c r="AC34" s="3" t="s">
        <v>2</v>
      </c>
      <c r="AD34" s="3" t="s">
        <v>2</v>
      </c>
      <c r="AE34" s="3" t="s">
        <v>2</v>
      </c>
      <c r="AF34" s="3" t="s">
        <v>2</v>
      </c>
      <c r="AG34" s="3" t="s">
        <v>2</v>
      </c>
      <c r="AH34" s="3" t="s">
        <v>2</v>
      </c>
      <c r="AI34" s="3" t="s">
        <v>2</v>
      </c>
      <c r="AJ34" s="3" t="s">
        <v>2</v>
      </c>
      <c r="AK34" s="3" t="s">
        <v>2</v>
      </c>
      <c r="AL34" s="3" t="s">
        <v>2</v>
      </c>
      <c r="AM34" s="3" t="s">
        <v>2</v>
      </c>
      <c r="AN34" s="3" t="s">
        <v>2</v>
      </c>
      <c r="AO34" s="3" t="s">
        <v>2</v>
      </c>
      <c r="AP34" s="3" t="s">
        <v>2</v>
      </c>
      <c r="AQ34" s="3" t="s">
        <v>2</v>
      </c>
      <c r="AR34" s="3" t="s">
        <v>2</v>
      </c>
      <c r="AS34" s="3" t="s">
        <v>2</v>
      </c>
      <c r="AT34" s="3" t="s">
        <v>2</v>
      </c>
      <c r="AU34" s="3" t="s">
        <v>2</v>
      </c>
      <c r="AV34" s="3" t="s">
        <v>2</v>
      </c>
      <c r="AW34" s="3" t="s">
        <v>2</v>
      </c>
      <c r="AX34" s="3" t="s">
        <v>2</v>
      </c>
      <c r="AY34" s="3" t="s">
        <v>2</v>
      </c>
      <c r="AZ34" s="3" t="s">
        <v>2</v>
      </c>
      <c r="BA34" s="3" t="s">
        <v>2</v>
      </c>
      <c r="BB34" s="3" t="s">
        <v>2</v>
      </c>
      <c r="BC34" s="3" t="s">
        <v>2</v>
      </c>
      <c r="BD34" s="3" t="s">
        <v>2</v>
      </c>
      <c r="BE34" s="3" t="s">
        <v>2</v>
      </c>
      <c r="BF34" s="3" t="s">
        <v>2</v>
      </c>
      <c r="BG34" s="3" t="s">
        <v>2</v>
      </c>
      <c r="BH34" s="3" t="s">
        <v>2</v>
      </c>
      <c r="BI34" s="3" t="s">
        <v>2</v>
      </c>
      <c r="BJ34" s="3" t="s">
        <v>2</v>
      </c>
      <c r="BK34" s="3" t="s">
        <v>2</v>
      </c>
      <c r="BL34" s="3" t="s">
        <v>2</v>
      </c>
      <c r="BM34" s="3" t="s">
        <v>2</v>
      </c>
      <c r="BN34" s="3" t="s">
        <v>2</v>
      </c>
      <c r="BO34" s="3" t="s">
        <v>2</v>
      </c>
      <c r="BP34" s="3" t="s">
        <v>2</v>
      </c>
      <c r="BQ34" s="3" t="s">
        <v>2</v>
      </c>
      <c r="BR34" s="3" t="s">
        <v>2</v>
      </c>
      <c r="BS34" s="3" t="s">
        <v>2</v>
      </c>
      <c r="BT34" s="3" t="s">
        <v>2</v>
      </c>
      <c r="BU34" s="3" t="s">
        <v>2</v>
      </c>
      <c r="BV34" s="3" t="s">
        <v>2</v>
      </c>
      <c r="BW34" s="3" t="s">
        <v>2</v>
      </c>
      <c r="BX34" s="3" t="s">
        <v>2</v>
      </c>
      <c r="BY34" s="3" t="s">
        <v>2</v>
      </c>
      <c r="BZ34" s="3" t="s">
        <v>2</v>
      </c>
      <c r="CA34" s="3" t="s">
        <v>2</v>
      </c>
      <c r="CB34" s="3" t="s">
        <v>2</v>
      </c>
      <c r="CC34" s="3" t="s">
        <v>2</v>
      </c>
      <c r="CD34" s="3" t="s">
        <v>2</v>
      </c>
      <c r="CE34" s="3" t="s">
        <v>2</v>
      </c>
      <c r="CF34" s="3" t="s">
        <v>2</v>
      </c>
      <c r="CG34" s="3" t="s">
        <v>2</v>
      </c>
      <c r="CH34" s="3" t="s">
        <v>2</v>
      </c>
      <c r="CI34" s="3" t="s">
        <v>2</v>
      </c>
      <c r="CJ34" s="3" t="s">
        <v>2</v>
      </c>
      <c r="CK34" s="3" t="s">
        <v>2</v>
      </c>
      <c r="CL34" s="3" t="s">
        <v>2</v>
      </c>
      <c r="CM34" s="3" t="s">
        <v>2</v>
      </c>
      <c r="CN34" s="3" t="s">
        <v>2</v>
      </c>
      <c r="CO34" s="3" t="s">
        <v>2</v>
      </c>
      <c r="CP34" s="3" t="s">
        <v>2</v>
      </c>
      <c r="CQ34" s="3" t="s">
        <v>2</v>
      </c>
      <c r="CR34" s="3" t="s">
        <v>2</v>
      </c>
      <c r="CS34" s="3" t="s">
        <v>2</v>
      </c>
      <c r="CT34" s="3" t="s">
        <v>2</v>
      </c>
      <c r="CU34" s="3" t="s">
        <v>2</v>
      </c>
      <c r="CV34" s="3" t="s">
        <v>2</v>
      </c>
      <c r="CW34" s="3" t="s">
        <v>2</v>
      </c>
      <c r="CX34" s="3" t="s">
        <v>2</v>
      </c>
      <c r="CY34" s="3" t="s">
        <v>2</v>
      </c>
      <c r="CZ34" s="3" t="s">
        <v>2</v>
      </c>
      <c r="DA34" s="3" t="s">
        <v>2</v>
      </c>
      <c r="DB34" s="3" t="s">
        <v>2</v>
      </c>
      <c r="DC34" s="3" t="s">
        <v>2</v>
      </c>
      <c r="DD34" s="3" t="s">
        <v>2</v>
      </c>
      <c r="DE34" s="3" t="s">
        <v>2</v>
      </c>
      <c r="DF34" s="3" t="s">
        <v>2</v>
      </c>
      <c r="DG34" s="3" t="s">
        <v>2</v>
      </c>
      <c r="DH34" s="3" t="s">
        <v>2</v>
      </c>
      <c r="DI34" s="3" t="s">
        <v>2</v>
      </c>
      <c r="DJ34" s="3" t="s">
        <v>2</v>
      </c>
      <c r="DK34" s="3" t="s">
        <v>2</v>
      </c>
      <c r="DL34" s="3" t="s">
        <v>2</v>
      </c>
      <c r="DM34" s="3" t="s">
        <v>2</v>
      </c>
      <c r="DN34" s="3" t="s">
        <v>2</v>
      </c>
    </row>
    <row r="35" spans="1:118" x14ac:dyDescent="0.35">
      <c r="A35" s="1">
        <v>34</v>
      </c>
      <c r="B35" s="36" t="s">
        <v>35</v>
      </c>
      <c r="C35" s="3" t="s">
        <v>399</v>
      </c>
      <c r="D35" s="3">
        <v>3832268.5990367201</v>
      </c>
      <c r="E35" s="3">
        <v>902739.875338946</v>
      </c>
      <c r="F35" s="3">
        <v>192718.75013250401</v>
      </c>
      <c r="G35" s="3">
        <v>1404507.1619367199</v>
      </c>
      <c r="H35" s="3">
        <v>754237.68366003898</v>
      </c>
      <c r="I35" s="3">
        <v>264482.32995463099</v>
      </c>
      <c r="J35" s="3">
        <v>981524.987482531</v>
      </c>
      <c r="K35" s="3">
        <v>833624.67075913702</v>
      </c>
      <c r="L35" s="3">
        <v>384106.356097479</v>
      </c>
      <c r="M35" s="3">
        <v>553192.15389880002</v>
      </c>
      <c r="N35" s="3">
        <v>580135.99153573997</v>
      </c>
      <c r="O35" s="3">
        <v>179024.28743570199</v>
      </c>
      <c r="P35" s="3">
        <v>3604015.4022483299</v>
      </c>
      <c r="Q35" s="3">
        <v>850385.26645683195</v>
      </c>
      <c r="R35" s="3">
        <v>4068311.6179447202</v>
      </c>
      <c r="S35" s="3">
        <v>568326.54726097698</v>
      </c>
      <c r="T35" s="3">
        <v>1315175.1380996299</v>
      </c>
      <c r="U35" s="3">
        <v>892324.94843581505</v>
      </c>
      <c r="V35" s="3">
        <v>935709.125707709</v>
      </c>
      <c r="W35" s="3">
        <v>265926.934679522</v>
      </c>
      <c r="X35" s="3">
        <v>121421.047154785</v>
      </c>
      <c r="Y35" s="3">
        <v>330050.95769698702</v>
      </c>
      <c r="Z35" s="3">
        <v>163631.76853536299</v>
      </c>
      <c r="AA35" s="3">
        <v>896605.97563222097</v>
      </c>
      <c r="AB35" s="3">
        <v>3434545.7083257101</v>
      </c>
      <c r="AC35" s="3">
        <v>855888.22357846296</v>
      </c>
      <c r="AD35" s="3">
        <v>165900.73258479001</v>
      </c>
      <c r="AE35" s="3">
        <v>513763.43879296299</v>
      </c>
      <c r="AF35" s="3">
        <v>821189.13064978505</v>
      </c>
      <c r="AG35" s="3">
        <v>637411.17004950705</v>
      </c>
      <c r="AH35" s="3">
        <v>388222.37642513501</v>
      </c>
      <c r="AI35" s="3">
        <v>1161104.96423276</v>
      </c>
      <c r="AJ35" s="3">
        <v>1137456.34192735</v>
      </c>
      <c r="AK35" s="3">
        <v>1207705.5282189699</v>
      </c>
      <c r="AL35" s="3">
        <v>499525.09203543601</v>
      </c>
      <c r="AM35" s="3">
        <v>505747.83720040001</v>
      </c>
      <c r="AN35" s="3">
        <v>3383889.4901875402</v>
      </c>
      <c r="AO35" s="3">
        <v>850066.55157907098</v>
      </c>
      <c r="AP35" s="3">
        <v>3680006.16341693</v>
      </c>
      <c r="AQ35" s="3">
        <v>817041.40251211601</v>
      </c>
      <c r="AR35" s="3">
        <v>456681.22670099098</v>
      </c>
      <c r="AS35" s="3">
        <v>265752.58276663499</v>
      </c>
      <c r="AT35" s="3">
        <v>295399.08566878398</v>
      </c>
      <c r="AU35" s="3">
        <v>1887391.5615699999</v>
      </c>
      <c r="AV35" s="3">
        <v>716456.008299215</v>
      </c>
      <c r="AW35" s="3">
        <v>793406.79272949102</v>
      </c>
      <c r="AX35" s="3">
        <v>597691.83929725701</v>
      </c>
      <c r="AY35" s="3">
        <v>497058.61324747902</v>
      </c>
      <c r="AZ35" s="3">
        <v>622558.66005462105</v>
      </c>
      <c r="BA35" s="3">
        <v>315972.156739078</v>
      </c>
      <c r="BB35" s="3">
        <v>3682982.9479948301</v>
      </c>
      <c r="BC35" s="3">
        <v>835905.83267345501</v>
      </c>
      <c r="BD35" s="3">
        <v>922887.86960018496</v>
      </c>
      <c r="BE35" s="3">
        <v>1162446.3750567699</v>
      </c>
      <c r="BF35" s="3">
        <v>633112.28881341498</v>
      </c>
      <c r="BG35" s="3">
        <v>1743728.4968627701</v>
      </c>
      <c r="BH35" s="3">
        <v>291404.93526811397</v>
      </c>
      <c r="BI35" s="3">
        <v>635059.88057016197</v>
      </c>
      <c r="BJ35" s="3">
        <v>647383.06938829599</v>
      </c>
      <c r="BK35" s="3">
        <v>1294709.2832197901</v>
      </c>
      <c r="BL35" s="3">
        <v>756286.13635007804</v>
      </c>
      <c r="BM35" s="3">
        <v>1373095.26270351</v>
      </c>
      <c r="BN35" s="3">
        <v>3615656.5681389999</v>
      </c>
      <c r="BO35" s="3">
        <v>850298.840788626</v>
      </c>
      <c r="BP35" s="3">
        <v>737258.731633174</v>
      </c>
      <c r="BQ35" s="3">
        <v>562975.63305049797</v>
      </c>
      <c r="BR35" s="3">
        <v>347259.70471431501</v>
      </c>
      <c r="BS35" s="3">
        <v>1087763.42507131</v>
      </c>
      <c r="BT35" s="3">
        <v>993813.73169150902</v>
      </c>
      <c r="BU35" s="3">
        <v>1924760.94709243</v>
      </c>
      <c r="BV35" s="3">
        <v>293051.56889645901</v>
      </c>
      <c r="BW35" s="3">
        <v>324641.11239347397</v>
      </c>
      <c r="BX35" s="3">
        <v>365236.60630820901</v>
      </c>
      <c r="BY35" s="3">
        <v>422528.841997738</v>
      </c>
      <c r="BZ35" s="3" t="s">
        <v>2</v>
      </c>
      <c r="CA35" s="3">
        <v>3682098.6495668902</v>
      </c>
      <c r="CB35" s="3">
        <v>815842.98230011901</v>
      </c>
      <c r="CC35" s="3">
        <v>3728186.0187915899</v>
      </c>
      <c r="CD35" s="3">
        <v>871698.73650967097</v>
      </c>
      <c r="CE35" s="3">
        <v>924990.53063681198</v>
      </c>
      <c r="CF35" s="3">
        <v>516051.39706370299</v>
      </c>
      <c r="CG35" s="3">
        <v>344859.64443482901</v>
      </c>
      <c r="CH35" s="3">
        <v>665996.44873014803</v>
      </c>
      <c r="CI35" s="3">
        <v>977600.16103928501</v>
      </c>
      <c r="CJ35" s="3">
        <v>1004318.07991209</v>
      </c>
      <c r="CK35" s="3">
        <v>1114817.0074639299</v>
      </c>
      <c r="CL35" s="3">
        <v>703111.69839523302</v>
      </c>
      <c r="CM35" s="3">
        <v>247199.33607454901</v>
      </c>
      <c r="CN35" s="3">
        <v>818207.73662517196</v>
      </c>
      <c r="CO35" s="3">
        <v>3561199.0177101502</v>
      </c>
      <c r="CP35" s="3">
        <v>860768.08270817599</v>
      </c>
      <c r="CQ35" s="3">
        <v>309922.05693403498</v>
      </c>
      <c r="CR35" s="3">
        <v>1236227.81997788</v>
      </c>
      <c r="CS35" s="3">
        <v>491939.21525243402</v>
      </c>
      <c r="CT35" s="3">
        <v>808360.60430930101</v>
      </c>
      <c r="CU35" s="3">
        <v>238952.628795736</v>
      </c>
      <c r="CV35" s="3">
        <v>398176.73904305103</v>
      </c>
      <c r="CW35" s="3">
        <v>810251.205647222</v>
      </c>
      <c r="CX35" s="3">
        <v>831706.68687599502</v>
      </c>
      <c r="CY35" s="3">
        <v>784451.33394745004</v>
      </c>
      <c r="CZ35" s="3">
        <v>283330.815379865</v>
      </c>
      <c r="DA35" s="3">
        <v>3706703.3231014102</v>
      </c>
      <c r="DB35" s="3">
        <v>806322.29865231004</v>
      </c>
      <c r="DC35" s="3">
        <v>394312.81541870401</v>
      </c>
      <c r="DD35" s="3">
        <v>85406.387770387504</v>
      </c>
      <c r="DE35" s="3">
        <v>294530.32662284502</v>
      </c>
      <c r="DF35" s="3">
        <v>78167.490101490897</v>
      </c>
      <c r="DG35" s="3">
        <v>805565.57884484099</v>
      </c>
      <c r="DH35" s="3">
        <v>112400.770213329</v>
      </c>
      <c r="DI35" s="3">
        <v>699580.08594450797</v>
      </c>
      <c r="DJ35" s="3">
        <v>1065876.1356832599</v>
      </c>
      <c r="DK35" s="3" t="s">
        <v>2</v>
      </c>
      <c r="DL35" s="3" t="s">
        <v>2</v>
      </c>
      <c r="DM35" s="3">
        <v>3743670.9695958798</v>
      </c>
      <c r="DN35" s="3">
        <v>818105.78204365599</v>
      </c>
    </row>
    <row r="36" spans="1:118" x14ac:dyDescent="0.35">
      <c r="A36" s="1">
        <v>35</v>
      </c>
      <c r="B36" s="36" t="s">
        <v>36</v>
      </c>
      <c r="C36" s="3" t="s">
        <v>399</v>
      </c>
      <c r="D36" s="3" t="s">
        <v>2</v>
      </c>
      <c r="E36" s="3">
        <v>16568.010459501798</v>
      </c>
      <c r="F36" s="3" t="s">
        <v>2</v>
      </c>
      <c r="G36" s="3">
        <v>6992.79683730133</v>
      </c>
      <c r="H36" s="3">
        <v>15192.112846423501</v>
      </c>
      <c r="I36" s="3">
        <v>3538.61499219403</v>
      </c>
      <c r="J36" s="3">
        <v>22338.900425015901</v>
      </c>
      <c r="K36" s="3">
        <v>8468.1101119483192</v>
      </c>
      <c r="L36" s="3">
        <v>4611.77157515412</v>
      </c>
      <c r="M36" s="3">
        <v>11844.3652614198</v>
      </c>
      <c r="N36" s="3">
        <v>6139.7234795622899</v>
      </c>
      <c r="O36" s="3" t="s">
        <v>2</v>
      </c>
      <c r="P36" s="3" t="s">
        <v>2</v>
      </c>
      <c r="Q36" s="3">
        <v>12826.786349661799</v>
      </c>
      <c r="R36" s="3">
        <v>46635.318288993898</v>
      </c>
      <c r="S36" s="3">
        <v>5452.1967947167695</v>
      </c>
      <c r="T36" s="3">
        <v>35726.763753524901</v>
      </c>
      <c r="U36" s="3">
        <v>7087.2726438075297</v>
      </c>
      <c r="V36" s="3">
        <v>24311.879857578799</v>
      </c>
      <c r="W36" s="3" t="s">
        <v>2</v>
      </c>
      <c r="X36" s="3" t="s">
        <v>2</v>
      </c>
      <c r="Y36" s="3">
        <v>21396.246412583401</v>
      </c>
      <c r="Z36" s="3" t="s">
        <v>2</v>
      </c>
      <c r="AA36" s="3">
        <v>19717.043558335899</v>
      </c>
      <c r="AB36" s="3" t="s">
        <v>2</v>
      </c>
      <c r="AC36" s="3">
        <v>13250.800591904401</v>
      </c>
      <c r="AD36" s="3" t="s">
        <v>2</v>
      </c>
      <c r="AE36" s="3">
        <v>13412.790878919601</v>
      </c>
      <c r="AF36" s="3">
        <v>8634.2296597499608</v>
      </c>
      <c r="AG36" s="3" t="s">
        <v>2</v>
      </c>
      <c r="AH36" s="3">
        <v>7538.0074243701902</v>
      </c>
      <c r="AI36" s="3">
        <v>39226.103811581903</v>
      </c>
      <c r="AJ36" s="3">
        <v>27642.958716072299</v>
      </c>
      <c r="AK36" s="3">
        <v>14827.981235155899</v>
      </c>
      <c r="AL36" s="3">
        <v>6051.6935632658196</v>
      </c>
      <c r="AM36" s="3">
        <v>19964.972229240499</v>
      </c>
      <c r="AN36" s="3" t="s">
        <v>2</v>
      </c>
      <c r="AO36" s="3">
        <v>18381.7232843983</v>
      </c>
      <c r="AP36" s="3" t="s">
        <v>2</v>
      </c>
      <c r="AQ36" s="3">
        <v>15114.941792305</v>
      </c>
      <c r="AR36" s="3">
        <v>9204.6391108420994</v>
      </c>
      <c r="AS36" s="3">
        <v>6406.1003008550097</v>
      </c>
      <c r="AT36" s="3" t="s">
        <v>2</v>
      </c>
      <c r="AU36" s="3">
        <v>33252.192234939299</v>
      </c>
      <c r="AV36" s="3">
        <v>28646.363759305401</v>
      </c>
      <c r="AW36" s="3">
        <v>24578.417292145899</v>
      </c>
      <c r="AX36" s="3">
        <v>6288.9058693908701</v>
      </c>
      <c r="AY36" s="3">
        <v>9534.7037864511203</v>
      </c>
      <c r="AZ36" s="3">
        <v>11324.3583807204</v>
      </c>
      <c r="BA36" s="3">
        <v>5124.66915063958</v>
      </c>
      <c r="BB36" s="3" t="s">
        <v>2</v>
      </c>
      <c r="BC36" s="3">
        <v>18109.517031817501</v>
      </c>
      <c r="BD36" s="3">
        <v>41907.6188662157</v>
      </c>
      <c r="BE36" s="3">
        <v>22104.176946228101</v>
      </c>
      <c r="BF36" s="3">
        <v>37177.871378342803</v>
      </c>
      <c r="BG36" s="3">
        <v>23067.7247000559</v>
      </c>
      <c r="BH36" s="3">
        <v>5585.9545666256799</v>
      </c>
      <c r="BI36" s="3">
        <v>19026.875108189099</v>
      </c>
      <c r="BJ36" s="3">
        <v>21017.8548368384</v>
      </c>
      <c r="BK36" s="3">
        <v>12600.8606420059</v>
      </c>
      <c r="BL36" s="3">
        <v>14550.407932190699</v>
      </c>
      <c r="BM36" s="3">
        <v>37715.747136879101</v>
      </c>
      <c r="BN36" s="3" t="s">
        <v>2</v>
      </c>
      <c r="BO36" s="3">
        <v>14625.787223085301</v>
      </c>
      <c r="BP36" s="3">
        <v>22803.068022989399</v>
      </c>
      <c r="BQ36" s="3">
        <v>23565.275953614</v>
      </c>
      <c r="BR36" s="3">
        <v>34606.469007273998</v>
      </c>
      <c r="BS36" s="3">
        <v>15384.1647351143</v>
      </c>
      <c r="BT36" s="3">
        <v>14138.174694973</v>
      </c>
      <c r="BU36" s="3">
        <v>39348.500179873401</v>
      </c>
      <c r="BV36" s="3" t="s">
        <v>2</v>
      </c>
      <c r="BW36" s="3">
        <v>10183.624069724599</v>
      </c>
      <c r="BX36" s="3">
        <v>8267.9349200528504</v>
      </c>
      <c r="BY36" s="3">
        <v>17562.976186346899</v>
      </c>
      <c r="BZ36" s="3" t="s">
        <v>2</v>
      </c>
      <c r="CA36" s="3" t="s">
        <v>2</v>
      </c>
      <c r="CB36" s="3">
        <v>15514.9940473888</v>
      </c>
      <c r="CC36" s="3" t="s">
        <v>2</v>
      </c>
      <c r="CD36" s="3">
        <v>12020.5799694343</v>
      </c>
      <c r="CE36" s="3">
        <v>27192.906015454901</v>
      </c>
      <c r="CF36" s="3">
        <v>15424.893974626801</v>
      </c>
      <c r="CG36" s="3">
        <v>8036.4441145732699</v>
      </c>
      <c r="CH36" s="3">
        <v>22841.6578149036</v>
      </c>
      <c r="CI36" s="3">
        <v>18905.4239633664</v>
      </c>
      <c r="CJ36" s="3">
        <v>24877.099046904899</v>
      </c>
      <c r="CK36" s="3">
        <v>58906.4062112268</v>
      </c>
      <c r="CL36" s="3">
        <v>13716.6109166364</v>
      </c>
      <c r="CM36" s="3">
        <v>5270.8884446209004</v>
      </c>
      <c r="CN36" s="3">
        <v>35698.842700280402</v>
      </c>
      <c r="CO36" s="3" t="s">
        <v>2</v>
      </c>
      <c r="CP36" s="3">
        <v>12986.710505838</v>
      </c>
      <c r="CQ36" s="3">
        <v>9535.0116073878307</v>
      </c>
      <c r="CR36" s="3">
        <v>25302.525281796501</v>
      </c>
      <c r="CS36" s="3" t="s">
        <v>2</v>
      </c>
      <c r="CT36" s="3">
        <v>29006.9620290487</v>
      </c>
      <c r="CU36" s="3">
        <v>6583.7162730483396</v>
      </c>
      <c r="CV36" s="3">
        <v>8139.53254804684</v>
      </c>
      <c r="CW36" s="3">
        <v>15492.2189750286</v>
      </c>
      <c r="CX36" s="3">
        <v>17342.285100374698</v>
      </c>
      <c r="CY36" s="3">
        <v>22000.5892003669</v>
      </c>
      <c r="CZ36" s="3">
        <v>4387.55981022168</v>
      </c>
      <c r="DA36" s="3" t="s">
        <v>2</v>
      </c>
      <c r="DB36" s="3">
        <v>12316.985668843499</v>
      </c>
      <c r="DC36" s="3">
        <v>8954.2648612679805</v>
      </c>
      <c r="DD36" s="3">
        <v>3793.1394059602098</v>
      </c>
      <c r="DE36" s="3" t="s">
        <v>2</v>
      </c>
      <c r="DF36" s="3" t="s">
        <v>2</v>
      </c>
      <c r="DG36" s="3">
        <v>20184.429511964299</v>
      </c>
      <c r="DH36" s="3" t="s">
        <v>2</v>
      </c>
      <c r="DI36" s="3">
        <v>27876.426261725999</v>
      </c>
      <c r="DJ36" s="3">
        <v>38737.437303883402</v>
      </c>
      <c r="DK36" s="3" t="s">
        <v>2</v>
      </c>
      <c r="DL36" s="3" t="s">
        <v>2</v>
      </c>
      <c r="DM36" s="3" t="s">
        <v>2</v>
      </c>
      <c r="DN36" s="3">
        <v>10323.1586761819</v>
      </c>
    </row>
    <row r="37" spans="1:118" x14ac:dyDescent="0.35">
      <c r="A37" s="1">
        <v>36</v>
      </c>
      <c r="B37" s="36" t="s">
        <v>37</v>
      </c>
      <c r="C37" s="3" t="s">
        <v>399</v>
      </c>
      <c r="D37" s="3">
        <v>2780107.3643572801</v>
      </c>
      <c r="E37" s="3">
        <v>869051.77850554197</v>
      </c>
      <c r="F37" s="3">
        <v>914965.92864161404</v>
      </c>
      <c r="G37" s="3">
        <v>995147.328052414</v>
      </c>
      <c r="H37" s="3">
        <v>896456.64868460305</v>
      </c>
      <c r="I37" s="3">
        <v>852063.50386837602</v>
      </c>
      <c r="J37" s="3">
        <v>674944.822457809</v>
      </c>
      <c r="K37" s="3">
        <v>977559.31274405296</v>
      </c>
      <c r="L37" s="3">
        <v>859922.00761987304</v>
      </c>
      <c r="M37" s="3">
        <v>748365.50335160596</v>
      </c>
      <c r="N37" s="3">
        <v>750598.34420368902</v>
      </c>
      <c r="O37" s="3">
        <v>1024217.59982633</v>
      </c>
      <c r="P37" s="3">
        <v>2543746.6150932699</v>
      </c>
      <c r="Q37" s="3">
        <v>764306.059960532</v>
      </c>
      <c r="R37" s="3">
        <v>623973.96720494004</v>
      </c>
      <c r="S37" s="3">
        <v>794064.43375653902</v>
      </c>
      <c r="T37" s="3">
        <v>791147.57738262997</v>
      </c>
      <c r="U37" s="3">
        <v>735606.92888168001</v>
      </c>
      <c r="V37" s="3">
        <v>679655.348916727</v>
      </c>
      <c r="W37" s="3">
        <v>935318.93906420004</v>
      </c>
      <c r="X37" s="3">
        <v>906218.63133191504</v>
      </c>
      <c r="Y37" s="3">
        <v>774767.28919741896</v>
      </c>
      <c r="Z37" s="3">
        <v>842631.72379340196</v>
      </c>
      <c r="AA37" s="3">
        <v>927900.83831870905</v>
      </c>
      <c r="AB37" s="3">
        <v>2384687.9067219598</v>
      </c>
      <c r="AC37" s="3">
        <v>775839.21805111703</v>
      </c>
      <c r="AD37" s="3">
        <v>991274.15799296799</v>
      </c>
      <c r="AE37" s="3">
        <v>712484.73759906006</v>
      </c>
      <c r="AF37" s="3">
        <v>843410.75210762897</v>
      </c>
      <c r="AG37" s="3">
        <v>631349.57951799</v>
      </c>
      <c r="AH37" s="3">
        <v>815839.22082330601</v>
      </c>
      <c r="AI37" s="3">
        <v>704304.66238679097</v>
      </c>
      <c r="AJ37" s="3">
        <v>661293.82925579499</v>
      </c>
      <c r="AK37" s="3">
        <v>530200.63819418603</v>
      </c>
      <c r="AL37" s="3">
        <v>593264.73433214903</v>
      </c>
      <c r="AM37" s="3">
        <v>628901.087790958</v>
      </c>
      <c r="AN37" s="3">
        <v>2262697.4961419902</v>
      </c>
      <c r="AO37" s="3">
        <v>841544.19312755798</v>
      </c>
      <c r="AP37" s="3">
        <v>2599579.9055228601</v>
      </c>
      <c r="AQ37" s="3">
        <v>845517.88594330102</v>
      </c>
      <c r="AR37" s="3">
        <v>844459.88912653702</v>
      </c>
      <c r="AS37" s="3">
        <v>930003.67643731297</v>
      </c>
      <c r="AT37" s="3">
        <v>963017.35906383803</v>
      </c>
      <c r="AU37" s="3">
        <v>706153.98216257</v>
      </c>
      <c r="AV37" s="3">
        <v>635831.17825180199</v>
      </c>
      <c r="AW37" s="3">
        <v>629906.83905859105</v>
      </c>
      <c r="AX37" s="3">
        <v>829588.68531584705</v>
      </c>
      <c r="AY37" s="3">
        <v>699717.634444325</v>
      </c>
      <c r="AZ37" s="3">
        <v>724481.26744273806</v>
      </c>
      <c r="BA37" s="3">
        <v>1019817.87490301</v>
      </c>
      <c r="BB37" s="3">
        <v>2439939.22231445</v>
      </c>
      <c r="BC37" s="3">
        <v>834591.65765109705</v>
      </c>
      <c r="BD37" s="3">
        <v>829506.53453060705</v>
      </c>
      <c r="BE37" s="3">
        <v>772192.53604607005</v>
      </c>
      <c r="BF37" s="3">
        <v>736929.56041087303</v>
      </c>
      <c r="BG37" s="3">
        <v>731633.68385273998</v>
      </c>
      <c r="BH37" s="3">
        <v>698042.77580757998</v>
      </c>
      <c r="BI37" s="3">
        <v>737117.96122351405</v>
      </c>
      <c r="BJ37" s="3">
        <v>753560.713119047</v>
      </c>
      <c r="BK37" s="3">
        <v>627610.91910331103</v>
      </c>
      <c r="BL37" s="3">
        <v>755705.15662395197</v>
      </c>
      <c r="BM37" s="3">
        <v>1117822.3719691001</v>
      </c>
      <c r="BN37" s="3">
        <v>2281087.5721579399</v>
      </c>
      <c r="BO37" s="3">
        <v>791137.98558721202</v>
      </c>
      <c r="BP37" s="3">
        <v>617546.88712512795</v>
      </c>
      <c r="BQ37" s="3">
        <v>935166.32789089996</v>
      </c>
      <c r="BR37" s="3">
        <v>682367.59174575401</v>
      </c>
      <c r="BS37" s="3">
        <v>609443.28403594706</v>
      </c>
      <c r="BT37" s="3">
        <v>784391.42332697299</v>
      </c>
      <c r="BU37" s="3">
        <v>704617.72976470506</v>
      </c>
      <c r="BV37" s="3">
        <v>1073778.7802870099</v>
      </c>
      <c r="BW37" s="3">
        <v>876311.21891124896</v>
      </c>
      <c r="BX37" s="3">
        <v>710748.94003475504</v>
      </c>
      <c r="BY37" s="3">
        <v>613944.46963185805</v>
      </c>
      <c r="BZ37" s="3">
        <v>1429260.0958110101</v>
      </c>
      <c r="CA37" s="3">
        <v>2326608.81033496</v>
      </c>
      <c r="CB37" s="3">
        <v>809446.34323500597</v>
      </c>
      <c r="CC37" s="3">
        <v>2613133.8228011401</v>
      </c>
      <c r="CD37" s="3">
        <v>855925.41044395301</v>
      </c>
      <c r="CE37" s="3">
        <v>730611.486636188</v>
      </c>
      <c r="CF37" s="3">
        <v>781133.40042652003</v>
      </c>
      <c r="CG37" s="3">
        <v>676519.91046356806</v>
      </c>
      <c r="CH37" s="3">
        <v>750017.68115636904</v>
      </c>
      <c r="CI37" s="3">
        <v>758447.23366459704</v>
      </c>
      <c r="CJ37" s="3">
        <v>691050.52436303103</v>
      </c>
      <c r="CK37" s="3">
        <v>798295.55652257998</v>
      </c>
      <c r="CL37" s="3">
        <v>642787.83964628202</v>
      </c>
      <c r="CM37" s="3">
        <v>946290.05791302002</v>
      </c>
      <c r="CN37" s="3">
        <v>763359.40760798403</v>
      </c>
      <c r="CO37" s="3">
        <v>2505898.41381688</v>
      </c>
      <c r="CP37" s="3">
        <v>832248.08067788801</v>
      </c>
      <c r="CQ37" s="3">
        <v>691280.630623637</v>
      </c>
      <c r="CR37" s="3">
        <v>825371.15655117296</v>
      </c>
      <c r="CS37" s="3">
        <v>727548.07054223702</v>
      </c>
      <c r="CT37" s="3">
        <v>757089.56407171499</v>
      </c>
      <c r="CU37" s="3">
        <v>817164.33676980797</v>
      </c>
      <c r="CV37" s="3">
        <v>806379.15910765005</v>
      </c>
      <c r="CW37" s="3">
        <v>668008.82069612201</v>
      </c>
      <c r="CX37" s="3">
        <v>622448.82028057496</v>
      </c>
      <c r="CY37" s="3">
        <v>633707.98923470802</v>
      </c>
      <c r="CZ37" s="3">
        <v>760550.91174298897</v>
      </c>
      <c r="DA37" s="3">
        <v>2353526.15021047</v>
      </c>
      <c r="DB37" s="3">
        <v>767462.92562224797</v>
      </c>
      <c r="DC37" s="3">
        <v>745162.68129957805</v>
      </c>
      <c r="DD37" s="3">
        <v>1003155.9271166</v>
      </c>
      <c r="DE37" s="3">
        <v>1010625.84034416</v>
      </c>
      <c r="DF37" s="3">
        <v>906598.96286303899</v>
      </c>
      <c r="DG37" s="3">
        <v>783830.346609017</v>
      </c>
      <c r="DH37" s="3">
        <v>946768.24665355706</v>
      </c>
      <c r="DI37" s="3">
        <v>743903.70997433702</v>
      </c>
      <c r="DJ37" s="3">
        <v>754729.50500720902</v>
      </c>
      <c r="DK37" s="3">
        <v>1367088.04442009</v>
      </c>
      <c r="DL37" s="3" t="s">
        <v>2</v>
      </c>
      <c r="DM37" s="3">
        <v>2350508.0853702901</v>
      </c>
      <c r="DN37" s="3">
        <v>771642.69781958801</v>
      </c>
    </row>
    <row r="38" spans="1:118" x14ac:dyDescent="0.35">
      <c r="A38" s="1">
        <v>37</v>
      </c>
      <c r="B38" s="36" t="s">
        <v>38</v>
      </c>
      <c r="C38" s="3" t="s">
        <v>399</v>
      </c>
      <c r="D38" s="3">
        <v>36441.418266590998</v>
      </c>
      <c r="E38" s="3">
        <v>27467.581389807699</v>
      </c>
      <c r="F38" s="3">
        <v>7912.0611869711502</v>
      </c>
      <c r="G38" s="3">
        <v>103339.12487876001</v>
      </c>
      <c r="H38" s="3">
        <v>25583.331468279699</v>
      </c>
      <c r="I38" s="3">
        <v>14434.723792599199</v>
      </c>
      <c r="J38" s="3">
        <v>35834.547631479501</v>
      </c>
      <c r="K38" s="3">
        <v>32341.806253448602</v>
      </c>
      <c r="L38" s="3">
        <v>17457.829518222999</v>
      </c>
      <c r="M38" s="3">
        <v>20161.4666198226</v>
      </c>
      <c r="N38" s="3">
        <v>26609.7566222284</v>
      </c>
      <c r="O38" s="3">
        <v>14016.4833857714</v>
      </c>
      <c r="P38" s="3">
        <v>27083.254625477501</v>
      </c>
      <c r="Q38" s="3">
        <v>24496.582718518901</v>
      </c>
      <c r="R38" s="3">
        <v>16044.168009049699</v>
      </c>
      <c r="S38" s="3">
        <v>24496.162315168101</v>
      </c>
      <c r="T38" s="3">
        <v>20381.130009134598</v>
      </c>
      <c r="U38" s="3">
        <v>18132.920327015501</v>
      </c>
      <c r="V38" s="3">
        <v>24526.468042175999</v>
      </c>
      <c r="W38" s="3">
        <v>19321.8901124478</v>
      </c>
      <c r="X38" s="3">
        <v>7006.8429706141997</v>
      </c>
      <c r="Y38" s="3">
        <v>10552.0096020322</v>
      </c>
      <c r="Z38" s="3">
        <v>11834.203241495001</v>
      </c>
      <c r="AA38" s="3">
        <v>11339.397158291</v>
      </c>
      <c r="AB38" s="3">
        <v>31652.536844046201</v>
      </c>
      <c r="AC38" s="3">
        <v>30253.978449751601</v>
      </c>
      <c r="AD38" s="3">
        <v>5370.7607469382901</v>
      </c>
      <c r="AE38" s="3">
        <v>24845.577997820601</v>
      </c>
      <c r="AF38" s="3">
        <v>86761.144416177005</v>
      </c>
      <c r="AG38" s="3">
        <v>42394.770874442802</v>
      </c>
      <c r="AH38" s="3">
        <v>3703.1171559404302</v>
      </c>
      <c r="AI38" s="3">
        <v>46464.424115301699</v>
      </c>
      <c r="AJ38" s="3">
        <v>37677.791054417699</v>
      </c>
      <c r="AK38" s="3">
        <v>16228.5809390092</v>
      </c>
      <c r="AL38" s="3">
        <v>23966.6987177628</v>
      </c>
      <c r="AM38" s="3">
        <v>23260.795215545801</v>
      </c>
      <c r="AN38" s="3">
        <v>30095.737960771901</v>
      </c>
      <c r="AO38" s="3">
        <v>27411.281120423599</v>
      </c>
      <c r="AP38" s="3">
        <v>31312.4974523417</v>
      </c>
      <c r="AQ38" s="3">
        <v>30199.750910910199</v>
      </c>
      <c r="AR38" s="3">
        <v>21450.4211521773</v>
      </c>
      <c r="AS38" s="3">
        <v>11914.5475668501</v>
      </c>
      <c r="AT38" s="3">
        <v>91174.604616691693</v>
      </c>
      <c r="AU38" s="3">
        <v>36180.368292284496</v>
      </c>
      <c r="AV38" s="3">
        <v>27595.9901628396</v>
      </c>
      <c r="AW38" s="3">
        <v>31566.818048752299</v>
      </c>
      <c r="AX38" s="3">
        <v>11602.9500895929</v>
      </c>
      <c r="AY38" s="3">
        <v>32529.960123699799</v>
      </c>
      <c r="AZ38" s="3">
        <v>25522.567702704298</v>
      </c>
      <c r="BA38" s="3">
        <v>9716.5987048330608</v>
      </c>
      <c r="BB38" s="3">
        <v>29752.6774934434</v>
      </c>
      <c r="BC38" s="3">
        <v>29938.574415831801</v>
      </c>
      <c r="BD38" s="3">
        <v>33187.916367714199</v>
      </c>
      <c r="BE38" s="3">
        <v>102156.018798793</v>
      </c>
      <c r="BF38" s="3">
        <v>13908.6309875034</v>
      </c>
      <c r="BG38" s="3">
        <v>26622.970796056401</v>
      </c>
      <c r="BH38" s="3">
        <v>21989.7096474516</v>
      </c>
      <c r="BI38" s="3">
        <v>11826.807901542499</v>
      </c>
      <c r="BJ38" s="3">
        <v>32007.4834828807</v>
      </c>
      <c r="BK38" s="3">
        <v>28155.572375457799</v>
      </c>
      <c r="BL38" s="3">
        <v>24319.907118989599</v>
      </c>
      <c r="BM38" s="3">
        <v>23217.865692564199</v>
      </c>
      <c r="BN38" s="3">
        <v>29311.617593448202</v>
      </c>
      <c r="BO38" s="3">
        <v>28098.411372711402</v>
      </c>
      <c r="BP38" s="3">
        <v>26896.527501198099</v>
      </c>
      <c r="BQ38" s="3">
        <v>29900.694901787501</v>
      </c>
      <c r="BR38" s="3">
        <v>25529.114773061501</v>
      </c>
      <c r="BS38" s="3">
        <v>30673.249578156701</v>
      </c>
      <c r="BT38" s="3">
        <v>30334.5245635754</v>
      </c>
      <c r="BU38" s="3">
        <v>45034.896432314097</v>
      </c>
      <c r="BV38" s="3">
        <v>23946.674557527102</v>
      </c>
      <c r="BW38" s="3">
        <v>24730.127633541299</v>
      </c>
      <c r="BX38" s="3">
        <v>22400.6422426592</v>
      </c>
      <c r="BY38" s="3">
        <v>13921.4226644956</v>
      </c>
      <c r="BZ38" s="3">
        <v>6523.16929661004</v>
      </c>
      <c r="CA38" s="3">
        <v>31117.457139395701</v>
      </c>
      <c r="CB38" s="3">
        <v>26962.3484700316</v>
      </c>
      <c r="CC38" s="3">
        <v>29920.702265910801</v>
      </c>
      <c r="CD38" s="3">
        <v>32269.157468107001</v>
      </c>
      <c r="CE38" s="3">
        <v>26769.434921608001</v>
      </c>
      <c r="CF38" s="3">
        <v>28431.120048453398</v>
      </c>
      <c r="CG38" s="3">
        <v>5306.2531433239301</v>
      </c>
      <c r="CH38" s="3">
        <v>38151.565628008502</v>
      </c>
      <c r="CI38" s="3">
        <v>20007.745720838699</v>
      </c>
      <c r="CJ38" s="3">
        <v>27724.336464997101</v>
      </c>
      <c r="CK38" s="3">
        <v>25787.776743777798</v>
      </c>
      <c r="CL38" s="3">
        <v>19590.7467332042</v>
      </c>
      <c r="CM38" s="3">
        <v>12247.705194747399</v>
      </c>
      <c r="CN38" s="3">
        <v>36390.053279446904</v>
      </c>
      <c r="CO38" s="3">
        <v>31449.327801668798</v>
      </c>
      <c r="CP38" s="3">
        <v>30951.985036824699</v>
      </c>
      <c r="CQ38" s="3">
        <v>8421.0531313415504</v>
      </c>
      <c r="CR38" s="3">
        <v>11737.018889064901</v>
      </c>
      <c r="CS38" s="3">
        <v>53027.280339953402</v>
      </c>
      <c r="CT38" s="3">
        <v>79992.897901560296</v>
      </c>
      <c r="CU38" s="3">
        <v>24065.3182968933</v>
      </c>
      <c r="CV38" s="3">
        <v>19881.558286319501</v>
      </c>
      <c r="CW38" s="3">
        <v>15403.569758038801</v>
      </c>
      <c r="CX38" s="3">
        <v>28137.345812686199</v>
      </c>
      <c r="CY38" s="3">
        <v>24881.917536954999</v>
      </c>
      <c r="CZ38" s="3">
        <v>6994.8784083453002</v>
      </c>
      <c r="DA38" s="3">
        <v>34616.6359081189</v>
      </c>
      <c r="DB38" s="3">
        <v>32145.0569297291</v>
      </c>
      <c r="DC38" s="3">
        <v>11919.6047371771</v>
      </c>
      <c r="DD38" s="3">
        <v>4888.9017478271398</v>
      </c>
      <c r="DE38" s="3">
        <v>3906.5608987844998</v>
      </c>
      <c r="DF38" s="3">
        <v>3638.8406944253302</v>
      </c>
      <c r="DG38" s="3">
        <v>15961.2175348235</v>
      </c>
      <c r="DH38" s="3">
        <v>41994.927101486501</v>
      </c>
      <c r="DI38" s="3">
        <v>21245.7719203407</v>
      </c>
      <c r="DJ38" s="3">
        <v>26470.454835127701</v>
      </c>
      <c r="DK38" s="3" t="s">
        <v>2</v>
      </c>
      <c r="DL38" s="3" t="s">
        <v>2</v>
      </c>
      <c r="DM38" s="3">
        <v>34734.8997213607</v>
      </c>
      <c r="DN38" s="3">
        <v>32174.506184297599</v>
      </c>
    </row>
    <row r="39" spans="1:118" x14ac:dyDescent="0.35">
      <c r="A39" s="1">
        <v>38</v>
      </c>
      <c r="B39" s="36" t="s">
        <v>39</v>
      </c>
      <c r="C39" s="3" t="s">
        <v>399</v>
      </c>
      <c r="D39" s="3">
        <v>523828.88550903799</v>
      </c>
      <c r="E39" s="3">
        <v>173242.15274088399</v>
      </c>
      <c r="F39" s="3">
        <v>203194.28447013299</v>
      </c>
      <c r="G39" s="3">
        <v>196959.18400061101</v>
      </c>
      <c r="H39" s="3">
        <v>188312.76740319701</v>
      </c>
      <c r="I39" s="3">
        <v>197449.366647157</v>
      </c>
      <c r="J39" s="3">
        <v>143614.32843837101</v>
      </c>
      <c r="K39" s="3">
        <v>229132.96773897301</v>
      </c>
      <c r="L39" s="3">
        <v>190088.80345383799</v>
      </c>
      <c r="M39" s="3">
        <v>165520.44750351299</v>
      </c>
      <c r="N39" s="3">
        <v>157670.749202821</v>
      </c>
      <c r="O39" s="3">
        <v>229510.07855238099</v>
      </c>
      <c r="P39" s="3">
        <v>566148.83047977497</v>
      </c>
      <c r="Q39" s="3">
        <v>190166.21489049101</v>
      </c>
      <c r="R39" s="3">
        <v>164268.35082862101</v>
      </c>
      <c r="S39" s="3">
        <v>173679.04946645899</v>
      </c>
      <c r="T39" s="3">
        <v>183422.43713633899</v>
      </c>
      <c r="U39" s="3">
        <v>203535.12728745199</v>
      </c>
      <c r="V39" s="3">
        <v>161113.46563870701</v>
      </c>
      <c r="W39" s="3">
        <v>217432.563202808</v>
      </c>
      <c r="X39" s="3">
        <v>216801.61651735299</v>
      </c>
      <c r="Y39" s="3">
        <v>193843.972005594</v>
      </c>
      <c r="Z39" s="3">
        <v>190514.229786546</v>
      </c>
      <c r="AA39" s="3">
        <v>214011.45030142399</v>
      </c>
      <c r="AB39" s="3">
        <v>651165.63963292097</v>
      </c>
      <c r="AC39" s="3">
        <v>203530.51071165799</v>
      </c>
      <c r="AD39" s="3">
        <v>241902.588422423</v>
      </c>
      <c r="AE39" s="3">
        <v>178101.90227398399</v>
      </c>
      <c r="AF39" s="3">
        <v>202213.08119467201</v>
      </c>
      <c r="AG39" s="3">
        <v>166685.47377574901</v>
      </c>
      <c r="AH39" s="3">
        <v>175035.10156815301</v>
      </c>
      <c r="AI39" s="3">
        <v>179398.41127275</v>
      </c>
      <c r="AJ39" s="3">
        <v>143810.38155243799</v>
      </c>
      <c r="AK39" s="3">
        <v>134287.05229061699</v>
      </c>
      <c r="AL39" s="3">
        <v>144054.68716802701</v>
      </c>
      <c r="AM39" s="3">
        <v>168588.165374164</v>
      </c>
      <c r="AN39" s="3">
        <v>661016.86080371495</v>
      </c>
      <c r="AO39" s="3">
        <v>214069.29798147999</v>
      </c>
      <c r="AP39" s="3">
        <v>474830.66045160301</v>
      </c>
      <c r="AQ39" s="3">
        <v>170027.575347893</v>
      </c>
      <c r="AR39" s="3">
        <v>172272.98537278801</v>
      </c>
      <c r="AS39" s="3">
        <v>178064.929082424</v>
      </c>
      <c r="AT39" s="3">
        <v>204140.05787395101</v>
      </c>
      <c r="AU39" s="3">
        <v>127593.111910548</v>
      </c>
      <c r="AV39" s="3">
        <v>136942.61744711001</v>
      </c>
      <c r="AW39" s="3">
        <v>129778.748278111</v>
      </c>
      <c r="AX39" s="3">
        <v>165806.64733162499</v>
      </c>
      <c r="AY39" s="3">
        <v>150404.890053223</v>
      </c>
      <c r="AZ39" s="3">
        <v>145702.276098968</v>
      </c>
      <c r="BA39" s="3">
        <v>223407.486702959</v>
      </c>
      <c r="BB39" s="3">
        <v>599571.93414365803</v>
      </c>
      <c r="BC39" s="3">
        <v>187369.32181210199</v>
      </c>
      <c r="BD39" s="3">
        <v>179668.70050423199</v>
      </c>
      <c r="BE39" s="3">
        <v>167789.48923557799</v>
      </c>
      <c r="BF39" s="3">
        <v>172291.815393761</v>
      </c>
      <c r="BG39" s="3">
        <v>174918.920983177</v>
      </c>
      <c r="BH39" s="3">
        <v>171476.956949744</v>
      </c>
      <c r="BI39" s="3">
        <v>162620.01920186399</v>
      </c>
      <c r="BJ39" s="3">
        <v>171202.446494301</v>
      </c>
      <c r="BK39" s="3">
        <v>141299.65555127201</v>
      </c>
      <c r="BL39" s="3">
        <v>172219.41761996099</v>
      </c>
      <c r="BM39" s="3">
        <v>286301.08437298099</v>
      </c>
      <c r="BN39" s="3">
        <v>521362.31869266997</v>
      </c>
      <c r="BO39" s="3">
        <v>171853.67372954899</v>
      </c>
      <c r="BP39" s="3">
        <v>144931.79946688199</v>
      </c>
      <c r="BQ39" s="3">
        <v>203616.20217686199</v>
      </c>
      <c r="BR39" s="3">
        <v>160095.133963203</v>
      </c>
      <c r="BS39" s="3">
        <v>144059.976220051</v>
      </c>
      <c r="BT39" s="3">
        <v>228820.24923516699</v>
      </c>
      <c r="BU39" s="3">
        <v>162715.27745239201</v>
      </c>
      <c r="BV39" s="3">
        <v>242817.95352152901</v>
      </c>
      <c r="BW39" s="3">
        <v>197147.83944339701</v>
      </c>
      <c r="BX39" s="3">
        <v>153098.22591310699</v>
      </c>
      <c r="BY39" s="3">
        <v>147315.19293595001</v>
      </c>
      <c r="BZ39" s="3">
        <v>305509.18096353201</v>
      </c>
      <c r="CA39" s="3">
        <v>674869.78249325603</v>
      </c>
      <c r="CB39" s="3">
        <v>179706.015390532</v>
      </c>
      <c r="CC39" s="3">
        <v>489401.73189083399</v>
      </c>
      <c r="CD39" s="3">
        <v>169810.74110973699</v>
      </c>
      <c r="CE39" s="3">
        <v>142882.847566201</v>
      </c>
      <c r="CF39" s="3">
        <v>163308.59529614801</v>
      </c>
      <c r="CG39" s="3">
        <v>124531.682578721</v>
      </c>
      <c r="CH39" s="3">
        <v>169674.95385450099</v>
      </c>
      <c r="CI39" s="3">
        <v>140290.59253163499</v>
      </c>
      <c r="CJ39" s="3">
        <v>148869.76771460299</v>
      </c>
      <c r="CK39" s="3">
        <v>185046.973078023</v>
      </c>
      <c r="CL39" s="3">
        <v>143439.069791908</v>
      </c>
      <c r="CM39" s="3">
        <v>221461.47305380501</v>
      </c>
      <c r="CN39" s="3">
        <v>166560.65331989501</v>
      </c>
      <c r="CO39" s="3">
        <v>616300.64729356905</v>
      </c>
      <c r="CP39" s="3">
        <v>166248.457589342</v>
      </c>
      <c r="CQ39" s="3">
        <v>139503.54930186199</v>
      </c>
      <c r="CR39" s="3">
        <v>179699.74063114601</v>
      </c>
      <c r="CS39" s="3">
        <v>151577.94620340201</v>
      </c>
      <c r="CT39" s="3">
        <v>148703.25831088799</v>
      </c>
      <c r="CU39" s="3">
        <v>163565.86201686101</v>
      </c>
      <c r="CV39" s="3">
        <v>170259.61993709701</v>
      </c>
      <c r="CW39" s="3">
        <v>158669.53819291899</v>
      </c>
      <c r="CX39" s="3">
        <v>143208.17997566101</v>
      </c>
      <c r="CY39" s="3">
        <v>145577.798654343</v>
      </c>
      <c r="CZ39" s="3">
        <v>147701.769584708</v>
      </c>
      <c r="DA39" s="3">
        <v>589405.35306823999</v>
      </c>
      <c r="DB39" s="3">
        <v>192264.510036872</v>
      </c>
      <c r="DC39" s="3">
        <v>167414.67185800901</v>
      </c>
      <c r="DD39" s="3">
        <v>209483.93624156099</v>
      </c>
      <c r="DE39" s="3">
        <v>203259.04048408</v>
      </c>
      <c r="DF39" s="3">
        <v>188753.853018961</v>
      </c>
      <c r="DG39" s="3">
        <v>199207.40340869801</v>
      </c>
      <c r="DH39" s="3">
        <v>202642.82809905501</v>
      </c>
      <c r="DI39" s="3">
        <v>160704.443501387</v>
      </c>
      <c r="DJ39" s="3">
        <v>177564.95363517001</v>
      </c>
      <c r="DK39" s="3">
        <v>291625.67421219102</v>
      </c>
      <c r="DL39" s="3" t="s">
        <v>2</v>
      </c>
      <c r="DM39" s="3">
        <v>617397.23884434998</v>
      </c>
      <c r="DN39" s="3">
        <v>200135.1748104</v>
      </c>
    </row>
    <row r="40" spans="1:118" x14ac:dyDescent="0.35">
      <c r="A40" s="1">
        <v>39</v>
      </c>
      <c r="B40" s="36" t="s">
        <v>40</v>
      </c>
      <c r="C40" s="3" t="s">
        <v>399</v>
      </c>
      <c r="D40" s="3">
        <v>1732842.43320013</v>
      </c>
      <c r="E40" s="3">
        <v>312523.22197704698</v>
      </c>
      <c r="F40" s="3">
        <v>304894.38163758302</v>
      </c>
      <c r="G40" s="3">
        <v>295235.542236851</v>
      </c>
      <c r="H40" s="3">
        <v>295555.02995317901</v>
      </c>
      <c r="I40" s="3">
        <v>270028.92083820503</v>
      </c>
      <c r="J40" s="3">
        <v>277121.58551380498</v>
      </c>
      <c r="K40" s="3">
        <v>303916.829003066</v>
      </c>
      <c r="L40" s="3">
        <v>258872.27198896799</v>
      </c>
      <c r="M40" s="3">
        <v>303033.27552261302</v>
      </c>
      <c r="N40" s="3">
        <v>286633.10264571302</v>
      </c>
      <c r="O40" s="3">
        <v>292550.26745866099</v>
      </c>
      <c r="P40" s="3">
        <v>1606935.5205681899</v>
      </c>
      <c r="Q40" s="3">
        <v>293485.55101732298</v>
      </c>
      <c r="R40" s="3">
        <v>260432.570290298</v>
      </c>
      <c r="S40" s="3">
        <v>269428.83633540297</v>
      </c>
      <c r="T40" s="3">
        <v>274674.09158314002</v>
      </c>
      <c r="U40" s="3">
        <v>288828.74754241999</v>
      </c>
      <c r="V40" s="3">
        <v>255573.43088044599</v>
      </c>
      <c r="W40" s="3">
        <v>269990.674035787</v>
      </c>
      <c r="X40" s="3">
        <v>243164.25598089199</v>
      </c>
      <c r="Y40" s="3">
        <v>278071.91544300498</v>
      </c>
      <c r="Z40" s="3">
        <v>277248.52051004203</v>
      </c>
      <c r="AA40" s="3">
        <v>250440.548848342</v>
      </c>
      <c r="AB40" s="3">
        <v>1648461.3577384001</v>
      </c>
      <c r="AC40" s="3">
        <v>295418.403202735</v>
      </c>
      <c r="AD40" s="3">
        <v>260728.017701017</v>
      </c>
      <c r="AE40" s="3">
        <v>303414.34311811102</v>
      </c>
      <c r="AF40" s="3">
        <v>299087.96700337803</v>
      </c>
      <c r="AG40" s="3">
        <v>275009.004947457</v>
      </c>
      <c r="AH40" s="3">
        <v>265288.80502237001</v>
      </c>
      <c r="AI40" s="3">
        <v>312116.61738059699</v>
      </c>
      <c r="AJ40" s="3">
        <v>225190.65388044901</v>
      </c>
      <c r="AK40" s="3">
        <v>227377.03862687899</v>
      </c>
      <c r="AL40" s="3">
        <v>217027.541114288</v>
      </c>
      <c r="AM40" s="3">
        <v>232028.21113850901</v>
      </c>
      <c r="AN40" s="3">
        <v>1419331.97076246</v>
      </c>
      <c r="AO40" s="3">
        <v>275764.967710572</v>
      </c>
      <c r="AP40" s="3">
        <v>1575593.1851411399</v>
      </c>
      <c r="AQ40" s="3">
        <v>285636.58467508102</v>
      </c>
      <c r="AR40" s="3">
        <v>225729.35914451699</v>
      </c>
      <c r="AS40" s="3">
        <v>210857.36138641101</v>
      </c>
      <c r="AT40" s="3">
        <v>249007.724266251</v>
      </c>
      <c r="AU40" s="3">
        <v>239669.44067952901</v>
      </c>
      <c r="AV40" s="3">
        <v>201864.27240587899</v>
      </c>
      <c r="AW40" s="3">
        <v>249067.662634824</v>
      </c>
      <c r="AX40" s="3">
        <v>235563.69300608299</v>
      </c>
      <c r="AY40" s="3">
        <v>291041.51429494901</v>
      </c>
      <c r="AZ40" s="3">
        <v>298344.79729955801</v>
      </c>
      <c r="BA40" s="3">
        <v>256005.52731155101</v>
      </c>
      <c r="BB40" s="3">
        <v>1619078.12062287</v>
      </c>
      <c r="BC40" s="3">
        <v>307356.537030234</v>
      </c>
      <c r="BD40" s="3">
        <v>270461.97950288601</v>
      </c>
      <c r="BE40" s="3">
        <v>254622.03013958401</v>
      </c>
      <c r="BF40" s="3">
        <v>266774.35007423698</v>
      </c>
      <c r="BG40" s="3">
        <v>254713.60319934101</v>
      </c>
      <c r="BH40" s="3">
        <v>258202.939671717</v>
      </c>
      <c r="BI40" s="3">
        <v>272951.02255259902</v>
      </c>
      <c r="BJ40" s="3">
        <v>258914.84817152101</v>
      </c>
      <c r="BK40" s="3">
        <v>262310.52993090701</v>
      </c>
      <c r="BL40" s="3">
        <v>286741.15286286297</v>
      </c>
      <c r="BM40" s="3">
        <v>266395.45739134098</v>
      </c>
      <c r="BN40" s="3">
        <v>1507407.11098246</v>
      </c>
      <c r="BO40" s="3">
        <v>295146.893323194</v>
      </c>
      <c r="BP40" s="3">
        <v>255876.468781376</v>
      </c>
      <c r="BQ40" s="3">
        <v>276919.64701748098</v>
      </c>
      <c r="BR40" s="3">
        <v>250825.52466337199</v>
      </c>
      <c r="BS40" s="3">
        <v>247117.39547303799</v>
      </c>
      <c r="BT40" s="3">
        <v>231465.98449260101</v>
      </c>
      <c r="BU40" s="3">
        <v>249582.04296653401</v>
      </c>
      <c r="BV40" s="3">
        <v>249713.794470808</v>
      </c>
      <c r="BW40" s="3">
        <v>243329.06451754901</v>
      </c>
      <c r="BX40" s="3">
        <v>236316.35037264699</v>
      </c>
      <c r="BY40" s="3">
        <v>239632.233590763</v>
      </c>
      <c r="BZ40" s="3">
        <v>268691.86439617799</v>
      </c>
      <c r="CA40" s="3">
        <v>1629990.0790687101</v>
      </c>
      <c r="CB40" s="3">
        <v>289553.12158348103</v>
      </c>
      <c r="CC40" s="3">
        <v>1674359.97678763</v>
      </c>
      <c r="CD40" s="3">
        <v>307457.70221693098</v>
      </c>
      <c r="CE40" s="3">
        <v>249274.99076230801</v>
      </c>
      <c r="CF40" s="3">
        <v>264761.67972755799</v>
      </c>
      <c r="CG40" s="3">
        <v>258038.65672351301</v>
      </c>
      <c r="CH40" s="3">
        <v>246301.23479657801</v>
      </c>
      <c r="CI40" s="3">
        <v>286570.34604618902</v>
      </c>
      <c r="CJ40" s="3">
        <v>253154.50446703</v>
      </c>
      <c r="CK40" s="3">
        <v>258611.967969138</v>
      </c>
      <c r="CL40" s="3">
        <v>277228.09352281102</v>
      </c>
      <c r="CM40" s="3">
        <v>267562.48940763797</v>
      </c>
      <c r="CN40" s="3">
        <v>315270.02753755701</v>
      </c>
      <c r="CO40" s="3">
        <v>1553237.2164421901</v>
      </c>
      <c r="CP40" s="3">
        <v>286890.77297956601</v>
      </c>
      <c r="CQ40" s="3">
        <v>253947.772676886</v>
      </c>
      <c r="CR40" s="3">
        <v>229138.166017285</v>
      </c>
      <c r="CS40" s="3">
        <v>264969.24276806897</v>
      </c>
      <c r="CT40" s="3">
        <v>269495.03419864899</v>
      </c>
      <c r="CU40" s="3">
        <v>256523.16609137601</v>
      </c>
      <c r="CV40" s="3">
        <v>238098.071519611</v>
      </c>
      <c r="CW40" s="3">
        <v>234705.510619115</v>
      </c>
      <c r="CX40" s="3">
        <v>255287.22559730601</v>
      </c>
      <c r="CY40" s="3">
        <v>263662.36045244703</v>
      </c>
      <c r="CZ40" s="3">
        <v>228549.879368322</v>
      </c>
      <c r="DA40" s="3">
        <v>1627434.3605412899</v>
      </c>
      <c r="DB40" s="3">
        <v>294915.46396907099</v>
      </c>
      <c r="DC40" s="3">
        <v>238572.13548848699</v>
      </c>
      <c r="DD40" s="3">
        <v>203744.77851750699</v>
      </c>
      <c r="DE40" s="3">
        <v>256397.67630959101</v>
      </c>
      <c r="DF40" s="3">
        <v>232106.50124219299</v>
      </c>
      <c r="DG40" s="3">
        <v>248840.713186924</v>
      </c>
      <c r="DH40" s="3">
        <v>235780.06738967801</v>
      </c>
      <c r="DI40" s="3">
        <v>243611.08048939699</v>
      </c>
      <c r="DJ40" s="3">
        <v>242136.71549305899</v>
      </c>
      <c r="DK40" s="3">
        <v>260994.67899106399</v>
      </c>
      <c r="DL40" s="3" t="s">
        <v>2</v>
      </c>
      <c r="DM40" s="3">
        <v>1602219.7707020801</v>
      </c>
      <c r="DN40" s="3">
        <v>250547.309247289</v>
      </c>
    </row>
    <row r="41" spans="1:118" x14ac:dyDescent="0.35">
      <c r="A41" s="1">
        <v>40</v>
      </c>
      <c r="B41" s="36" t="s">
        <v>41</v>
      </c>
      <c r="C41" s="3" t="s">
        <v>399</v>
      </c>
      <c r="D41" s="3">
        <v>968239.15316089604</v>
      </c>
      <c r="E41" s="3">
        <v>3219804.2806971599</v>
      </c>
      <c r="F41" s="3">
        <v>87127.286842993199</v>
      </c>
      <c r="G41" s="3">
        <v>42043881.963115498</v>
      </c>
      <c r="H41" s="3">
        <v>220890.878462661</v>
      </c>
      <c r="I41" s="3">
        <v>333443.55817644001</v>
      </c>
      <c r="J41" s="3">
        <v>1803624.3985033301</v>
      </c>
      <c r="K41" s="3">
        <v>517181.65551600198</v>
      </c>
      <c r="L41" s="3">
        <v>250306.61310761201</v>
      </c>
      <c r="M41" s="3">
        <v>479100.44882403797</v>
      </c>
      <c r="N41" s="3">
        <v>557248.85952199204</v>
      </c>
      <c r="O41" s="3">
        <v>60581.219082408999</v>
      </c>
      <c r="P41" s="3">
        <v>1012839.13130825</v>
      </c>
      <c r="Q41" s="3">
        <v>2924562.26136762</v>
      </c>
      <c r="R41" s="3">
        <v>6670410.8248376502</v>
      </c>
      <c r="S41" s="3">
        <v>961112.05761105102</v>
      </c>
      <c r="T41" s="3">
        <v>1738541.28277625</v>
      </c>
      <c r="U41" s="3">
        <v>277219.54512785602</v>
      </c>
      <c r="V41" s="3">
        <v>742885.85317368503</v>
      </c>
      <c r="W41" s="3">
        <v>236931.24330927001</v>
      </c>
      <c r="X41" s="3">
        <v>303670.86475836497</v>
      </c>
      <c r="Y41" s="3">
        <v>2058285.9952851699</v>
      </c>
      <c r="Z41" s="3">
        <v>549797.58986513095</v>
      </c>
      <c r="AA41" s="3">
        <v>169929.37262434</v>
      </c>
      <c r="AB41" s="3">
        <v>985107.32671209599</v>
      </c>
      <c r="AC41" s="3">
        <v>2952785.2667872398</v>
      </c>
      <c r="AD41" s="3">
        <v>355247.01675503899</v>
      </c>
      <c r="AE41" s="3">
        <v>1156852.9713075201</v>
      </c>
      <c r="AF41" s="3">
        <v>917588.05059569003</v>
      </c>
      <c r="AG41" s="3">
        <v>8368476.6183777396</v>
      </c>
      <c r="AH41" s="3">
        <v>318205.94588524901</v>
      </c>
      <c r="AI41" s="3">
        <v>1374055.3682637601</v>
      </c>
      <c r="AJ41" s="3">
        <v>1484364.0395658801</v>
      </c>
      <c r="AK41" s="3">
        <v>2314301.2539988901</v>
      </c>
      <c r="AL41" s="3">
        <v>333831.993944232</v>
      </c>
      <c r="AM41" s="3">
        <v>969283.80758437503</v>
      </c>
      <c r="AN41" s="3">
        <v>914468.85529186903</v>
      </c>
      <c r="AO41" s="3">
        <v>3037088.6158670802</v>
      </c>
      <c r="AP41" s="3">
        <v>1006072.10415473</v>
      </c>
      <c r="AQ41" s="3">
        <v>2878257.1090048002</v>
      </c>
      <c r="AR41" s="3">
        <v>806545.74183416099</v>
      </c>
      <c r="AS41" s="3">
        <v>232106.365572496</v>
      </c>
      <c r="AT41" s="3">
        <v>305556.43901296298</v>
      </c>
      <c r="AU41" s="3">
        <v>975443.80108812905</v>
      </c>
      <c r="AV41" s="3">
        <v>574637.67233273399</v>
      </c>
      <c r="AW41" s="3">
        <v>1589189.36828496</v>
      </c>
      <c r="AX41" s="3">
        <v>493651.150441284</v>
      </c>
      <c r="AY41" s="3">
        <v>624209.04152471304</v>
      </c>
      <c r="AZ41" s="3">
        <v>577852.21810132102</v>
      </c>
      <c r="BA41" s="3">
        <v>441864.27511781798</v>
      </c>
      <c r="BB41" s="3">
        <v>953133.487426206</v>
      </c>
      <c r="BC41" s="3">
        <v>3109825.1568646599</v>
      </c>
      <c r="BD41" s="3">
        <v>1715425.7556062201</v>
      </c>
      <c r="BE41" s="3">
        <v>1014988.8113123</v>
      </c>
      <c r="BF41" s="3">
        <v>479818.29096215701</v>
      </c>
      <c r="BG41" s="3">
        <v>2788860.5246172599</v>
      </c>
      <c r="BH41" s="3">
        <v>818243.87915491196</v>
      </c>
      <c r="BI41" s="3">
        <v>515853.82148496801</v>
      </c>
      <c r="BJ41" s="3">
        <v>1338944.79390896</v>
      </c>
      <c r="BK41" s="3">
        <v>1065879.7012863101</v>
      </c>
      <c r="BL41" s="3">
        <v>153916.098235246</v>
      </c>
      <c r="BM41" s="3">
        <v>397373.22266027803</v>
      </c>
      <c r="BN41" s="3">
        <v>962925.42898885603</v>
      </c>
      <c r="BO41" s="3">
        <v>2885892.7518056901</v>
      </c>
      <c r="BP41" s="3">
        <v>10734326.7985733</v>
      </c>
      <c r="BQ41" s="3">
        <v>936099.38912602304</v>
      </c>
      <c r="BR41" s="3">
        <v>823400.16379904095</v>
      </c>
      <c r="BS41" s="3">
        <v>1180433.51518825</v>
      </c>
      <c r="BT41" s="3">
        <v>508190.59212279698</v>
      </c>
      <c r="BU41" s="3">
        <v>5647367.3333970997</v>
      </c>
      <c r="BV41" s="3">
        <v>296791.78717376001</v>
      </c>
      <c r="BW41" s="3">
        <v>91695.242074499896</v>
      </c>
      <c r="BX41" s="3">
        <v>412270.01973037299</v>
      </c>
      <c r="BY41" s="3">
        <v>5141500.4528917102</v>
      </c>
      <c r="BZ41" s="3" t="s">
        <v>2</v>
      </c>
      <c r="CA41" s="3">
        <v>1017419.05704739</v>
      </c>
      <c r="CB41" s="3">
        <v>2964604.3738180501</v>
      </c>
      <c r="CC41" s="3">
        <v>925361.16453714704</v>
      </c>
      <c r="CD41" s="3">
        <v>3018517.2958143102</v>
      </c>
      <c r="CE41" s="3">
        <v>2437839.2804105398</v>
      </c>
      <c r="CF41" s="3">
        <v>472698.984132046</v>
      </c>
      <c r="CG41" s="3">
        <v>2876244.7434473601</v>
      </c>
      <c r="CH41" s="3">
        <v>1571963.8307046799</v>
      </c>
      <c r="CI41" s="3">
        <v>528284.41582855501</v>
      </c>
      <c r="CJ41" s="3">
        <v>655312.46663303406</v>
      </c>
      <c r="CK41" s="3">
        <v>408433.825942886</v>
      </c>
      <c r="CL41" s="3">
        <v>450386.03653393901</v>
      </c>
      <c r="CM41" s="3">
        <v>63475.206310102301</v>
      </c>
      <c r="CN41" s="3">
        <v>555409.66142919404</v>
      </c>
      <c r="CO41" s="3">
        <v>1012935.66509763</v>
      </c>
      <c r="CP41" s="3">
        <v>3065058.1716411202</v>
      </c>
      <c r="CQ41" s="3">
        <v>115415.182620302</v>
      </c>
      <c r="CR41" s="3">
        <v>2045862.41272945</v>
      </c>
      <c r="CS41" s="3">
        <v>853789.08813517506</v>
      </c>
      <c r="CT41" s="3">
        <v>2105503.1855395501</v>
      </c>
      <c r="CU41" s="3">
        <v>219290.54638600501</v>
      </c>
      <c r="CV41" s="3">
        <v>202712.963388392</v>
      </c>
      <c r="CW41" s="3">
        <v>424807.171475665</v>
      </c>
      <c r="CX41" s="3">
        <v>366697.11642118898</v>
      </c>
      <c r="CY41" s="3">
        <v>58524.424216471401</v>
      </c>
      <c r="CZ41" s="3">
        <v>550151.30147345795</v>
      </c>
      <c r="DA41" s="3">
        <v>1019084.20893446</v>
      </c>
      <c r="DB41" s="3">
        <v>2651017.9329385799</v>
      </c>
      <c r="DC41" s="3">
        <v>853381.44536017301</v>
      </c>
      <c r="DD41" s="3">
        <v>118682.26597311501</v>
      </c>
      <c r="DE41" s="3">
        <v>60467.754297190797</v>
      </c>
      <c r="DF41" s="3">
        <v>88421.660935966196</v>
      </c>
      <c r="DG41" s="3">
        <v>536439.95776443696</v>
      </c>
      <c r="DH41" s="3">
        <v>217722.28671150099</v>
      </c>
      <c r="DI41" s="3">
        <v>444454.21359382197</v>
      </c>
      <c r="DJ41" s="3">
        <v>1051551.1643183101</v>
      </c>
      <c r="DK41" s="3" t="s">
        <v>2</v>
      </c>
      <c r="DL41" s="3" t="s">
        <v>2</v>
      </c>
      <c r="DM41" s="3">
        <v>994019.17905018595</v>
      </c>
      <c r="DN41" s="3">
        <v>2841953.37072297</v>
      </c>
    </row>
    <row r="42" spans="1:118" x14ac:dyDescent="0.35">
      <c r="A42" s="1">
        <v>41</v>
      </c>
      <c r="B42" s="36" t="s">
        <v>42</v>
      </c>
      <c r="C42" s="3" t="s">
        <v>399</v>
      </c>
      <c r="D42" s="3" t="s">
        <v>2</v>
      </c>
      <c r="E42" s="3">
        <v>3509.62354479533</v>
      </c>
      <c r="F42" s="3" t="s">
        <v>2</v>
      </c>
      <c r="G42" s="3" t="s">
        <v>2</v>
      </c>
      <c r="H42" s="3">
        <v>3833.1910802427801</v>
      </c>
      <c r="I42" s="3">
        <v>4731.9453865426503</v>
      </c>
      <c r="J42" s="3">
        <v>6258.1866392533002</v>
      </c>
      <c r="K42" s="3">
        <v>5230.0192728776701</v>
      </c>
      <c r="L42" s="3" t="s">
        <v>2</v>
      </c>
      <c r="M42" s="3">
        <v>4543.6372051724302</v>
      </c>
      <c r="N42" s="3" t="s">
        <v>2</v>
      </c>
      <c r="O42" s="3" t="s">
        <v>2</v>
      </c>
      <c r="P42" s="3" t="s">
        <v>2</v>
      </c>
      <c r="Q42" s="3" t="s">
        <v>2</v>
      </c>
      <c r="R42" s="3">
        <v>4329.3632410661203</v>
      </c>
      <c r="S42" s="3" t="s">
        <v>2</v>
      </c>
      <c r="T42" s="3">
        <v>6099.8640594886701</v>
      </c>
      <c r="U42" s="3">
        <v>4244.0694031657004</v>
      </c>
      <c r="V42" s="3" t="s">
        <v>2</v>
      </c>
      <c r="W42" s="3" t="s">
        <v>2</v>
      </c>
      <c r="X42" s="3">
        <v>3097.0504588717299</v>
      </c>
      <c r="Y42" s="3" t="s">
        <v>2</v>
      </c>
      <c r="Z42" s="3" t="s">
        <v>2</v>
      </c>
      <c r="AA42" s="3" t="s">
        <v>2</v>
      </c>
      <c r="AB42" s="3" t="s">
        <v>2</v>
      </c>
      <c r="AC42" s="3" t="s">
        <v>2</v>
      </c>
      <c r="AD42" s="3" t="s">
        <v>2</v>
      </c>
      <c r="AE42" s="3" t="s">
        <v>2</v>
      </c>
      <c r="AF42" s="3" t="s">
        <v>2</v>
      </c>
      <c r="AG42" s="3">
        <v>3195.17431310964</v>
      </c>
      <c r="AH42" s="3">
        <v>4082.2781731329201</v>
      </c>
      <c r="AI42" s="3">
        <v>5886.7846616895004</v>
      </c>
      <c r="AJ42" s="3">
        <v>5061.0744157487197</v>
      </c>
      <c r="AK42" s="3">
        <v>7910.4047840343101</v>
      </c>
      <c r="AL42" s="3">
        <v>4191.2433012945303</v>
      </c>
      <c r="AM42" s="3">
        <v>7041.8019527899196</v>
      </c>
      <c r="AN42" s="3" t="s">
        <v>2</v>
      </c>
      <c r="AO42" s="3" t="s">
        <v>2</v>
      </c>
      <c r="AP42" s="3" t="s">
        <v>2</v>
      </c>
      <c r="AQ42" s="3">
        <v>5489.0635857110601</v>
      </c>
      <c r="AR42" s="3" t="s">
        <v>2</v>
      </c>
      <c r="AS42" s="3" t="s">
        <v>2</v>
      </c>
      <c r="AT42" s="3" t="s">
        <v>2</v>
      </c>
      <c r="AU42" s="3">
        <v>4793.5521741414896</v>
      </c>
      <c r="AV42" s="3">
        <v>12092.056645934001</v>
      </c>
      <c r="AW42" s="3">
        <v>5088.1829399471599</v>
      </c>
      <c r="AX42" s="3" t="s">
        <v>2</v>
      </c>
      <c r="AY42" s="3" t="s">
        <v>2</v>
      </c>
      <c r="AZ42" s="3">
        <v>2109.9932838746799</v>
      </c>
      <c r="BA42" s="3">
        <v>3806.1261466199999</v>
      </c>
      <c r="BB42" s="3" t="s">
        <v>2</v>
      </c>
      <c r="BC42" s="3">
        <v>7309.5041102980404</v>
      </c>
      <c r="BD42" s="3">
        <v>4885.25644349709</v>
      </c>
      <c r="BE42" s="3">
        <v>5037.9424458953399</v>
      </c>
      <c r="BF42" s="3">
        <v>3295.74845925405</v>
      </c>
      <c r="BG42" s="3">
        <v>7425.9000700019196</v>
      </c>
      <c r="BH42" s="3" t="s">
        <v>2</v>
      </c>
      <c r="BI42" s="3">
        <v>3840.75907173737</v>
      </c>
      <c r="BJ42" s="3" t="s">
        <v>2</v>
      </c>
      <c r="BK42" s="3">
        <v>6721.5883567138799</v>
      </c>
      <c r="BL42" s="3">
        <v>3680.5305185351499</v>
      </c>
      <c r="BM42" s="3">
        <v>3853.72327660052</v>
      </c>
      <c r="BN42" s="3" t="s">
        <v>2</v>
      </c>
      <c r="BO42" s="3">
        <v>5834.8088953938504</v>
      </c>
      <c r="BP42" s="3">
        <v>5363.2081723037099</v>
      </c>
      <c r="BQ42" s="3" t="s">
        <v>2</v>
      </c>
      <c r="BR42" s="3">
        <v>5771.9798810460898</v>
      </c>
      <c r="BS42" s="3">
        <v>3935.3995726970502</v>
      </c>
      <c r="BT42" s="3" t="s">
        <v>2</v>
      </c>
      <c r="BU42" s="3">
        <v>7399.1521276458698</v>
      </c>
      <c r="BV42" s="3">
        <v>5216.9260707734902</v>
      </c>
      <c r="BW42" s="3" t="s">
        <v>2</v>
      </c>
      <c r="BX42" s="3" t="s">
        <v>2</v>
      </c>
      <c r="BY42" s="3">
        <v>4587.4897190661104</v>
      </c>
      <c r="BZ42" s="3" t="s">
        <v>2</v>
      </c>
      <c r="CA42" s="3" t="s">
        <v>2</v>
      </c>
      <c r="CB42" s="3">
        <v>3951.4327576064802</v>
      </c>
      <c r="CC42" s="3" t="s">
        <v>2</v>
      </c>
      <c r="CD42" s="3">
        <v>3085.7503329093902</v>
      </c>
      <c r="CE42" s="3">
        <v>4238.9762342760096</v>
      </c>
      <c r="CF42" s="3">
        <v>3143.9673020577902</v>
      </c>
      <c r="CG42" s="3">
        <v>2895.3745385973202</v>
      </c>
      <c r="CH42" s="3" t="s">
        <v>2</v>
      </c>
      <c r="CI42" s="3">
        <v>6182.2380566859301</v>
      </c>
      <c r="CJ42" s="3">
        <v>5436.1873918347501</v>
      </c>
      <c r="CK42" s="3">
        <v>5067.1762544637704</v>
      </c>
      <c r="CL42" s="3" t="s">
        <v>2</v>
      </c>
      <c r="CM42" s="3" t="s">
        <v>2</v>
      </c>
      <c r="CN42" s="3">
        <v>5183.4043323157202</v>
      </c>
      <c r="CO42" s="3" t="s">
        <v>2</v>
      </c>
      <c r="CP42" s="3" t="s">
        <v>2</v>
      </c>
      <c r="CQ42" s="3" t="s">
        <v>2</v>
      </c>
      <c r="CR42" s="3" t="s">
        <v>2</v>
      </c>
      <c r="CS42" s="3">
        <v>4438.4978739832804</v>
      </c>
      <c r="CT42" s="3">
        <v>6501.5521268472103</v>
      </c>
      <c r="CU42" s="3" t="s">
        <v>2</v>
      </c>
      <c r="CV42" s="3">
        <v>3732.4133751700901</v>
      </c>
      <c r="CW42" s="3">
        <v>2994.32145918577</v>
      </c>
      <c r="CX42" s="3" t="s">
        <v>2</v>
      </c>
      <c r="CY42" s="3" t="s">
        <v>2</v>
      </c>
      <c r="CZ42" s="3">
        <v>5011.0713085384996</v>
      </c>
      <c r="DA42" s="3" t="s">
        <v>2</v>
      </c>
      <c r="DB42" s="3" t="s">
        <v>2</v>
      </c>
      <c r="DC42" s="3">
        <v>3177.7893012533</v>
      </c>
      <c r="DD42" s="3">
        <v>3757.46329409379</v>
      </c>
      <c r="DE42" s="3" t="s">
        <v>2</v>
      </c>
      <c r="DF42" s="3">
        <v>2016.0970358562799</v>
      </c>
      <c r="DG42" s="3" t="s">
        <v>2</v>
      </c>
      <c r="DH42" s="3" t="s">
        <v>2</v>
      </c>
      <c r="DI42" s="3">
        <v>5433.3312129000697</v>
      </c>
      <c r="DJ42" s="3">
        <v>11278.178495108299</v>
      </c>
      <c r="DK42" s="3" t="s">
        <v>2</v>
      </c>
      <c r="DL42" s="3" t="s">
        <v>2</v>
      </c>
      <c r="DM42" s="3" t="s">
        <v>2</v>
      </c>
      <c r="DN42" s="3" t="s">
        <v>2</v>
      </c>
    </row>
    <row r="43" spans="1:118" x14ac:dyDescent="0.35">
      <c r="A43" s="1">
        <v>42</v>
      </c>
      <c r="B43" s="36" t="s">
        <v>43</v>
      </c>
      <c r="C43" s="3" t="s">
        <v>399</v>
      </c>
      <c r="D43" s="3" t="s">
        <v>2</v>
      </c>
      <c r="E43" s="3">
        <v>319175.528910789</v>
      </c>
      <c r="F43" s="3">
        <v>61533.961155099103</v>
      </c>
      <c r="G43" s="3">
        <v>423396.02976089501</v>
      </c>
      <c r="H43" s="3">
        <v>342154.81200985302</v>
      </c>
      <c r="I43" s="3">
        <v>99374.639979820102</v>
      </c>
      <c r="J43" s="3">
        <v>451087.38844398601</v>
      </c>
      <c r="K43" s="3">
        <v>192277.09862148901</v>
      </c>
      <c r="L43" s="3">
        <v>411373.95869590901</v>
      </c>
      <c r="M43" s="3">
        <v>540322.72266972205</v>
      </c>
      <c r="N43" s="3">
        <v>245311.472288369</v>
      </c>
      <c r="O43" s="3">
        <v>167883.836518083</v>
      </c>
      <c r="P43" s="3" t="s">
        <v>2</v>
      </c>
      <c r="Q43" s="3">
        <v>319951.20486767602</v>
      </c>
      <c r="R43" s="3">
        <v>712669.82570324501</v>
      </c>
      <c r="S43" s="3">
        <v>157515.05378676899</v>
      </c>
      <c r="T43" s="3">
        <v>936596.16393834201</v>
      </c>
      <c r="U43" s="3">
        <v>441318.26340394799</v>
      </c>
      <c r="V43" s="3">
        <v>182189.36856858799</v>
      </c>
      <c r="W43" s="3">
        <v>44482.4306684314</v>
      </c>
      <c r="X43" s="3">
        <v>67500.706362290293</v>
      </c>
      <c r="Y43" s="3">
        <v>344735.05778092</v>
      </c>
      <c r="Z43" s="3">
        <v>67442.500793434607</v>
      </c>
      <c r="AA43" s="3">
        <v>287475.882983663</v>
      </c>
      <c r="AB43" s="3" t="s">
        <v>2</v>
      </c>
      <c r="AC43" s="3">
        <v>325388.106960684</v>
      </c>
      <c r="AD43" s="3">
        <v>37577.3298682526</v>
      </c>
      <c r="AE43" s="3">
        <v>262893.90564727201</v>
      </c>
      <c r="AF43" s="3">
        <v>550835.56461311795</v>
      </c>
      <c r="AG43" s="3">
        <v>681691.27617390396</v>
      </c>
      <c r="AH43" s="3">
        <v>56933.551635964897</v>
      </c>
      <c r="AI43" s="3">
        <v>321214.20716560603</v>
      </c>
      <c r="AJ43" s="3">
        <v>303478.01210594102</v>
      </c>
      <c r="AK43" s="3">
        <v>196865.028891183</v>
      </c>
      <c r="AL43" s="3">
        <v>152802.29793509099</v>
      </c>
      <c r="AM43" s="3">
        <v>202758.20218476601</v>
      </c>
      <c r="AN43" s="3" t="s">
        <v>2</v>
      </c>
      <c r="AO43" s="3">
        <v>270906.36495726497</v>
      </c>
      <c r="AP43" s="3" t="s">
        <v>2</v>
      </c>
      <c r="AQ43" s="3">
        <v>275981.799721319</v>
      </c>
      <c r="AR43" s="3">
        <v>145548.671521421</v>
      </c>
      <c r="AS43" s="3">
        <v>89786.646414204006</v>
      </c>
      <c r="AT43" s="3">
        <v>100322.751773044</v>
      </c>
      <c r="AU43" s="3">
        <v>535381.65973778802</v>
      </c>
      <c r="AV43" s="3">
        <v>357255.332712884</v>
      </c>
      <c r="AW43" s="3">
        <v>261253.23890667901</v>
      </c>
      <c r="AX43" s="3">
        <v>119047.892280028</v>
      </c>
      <c r="AY43" s="3">
        <v>253053.52982792599</v>
      </c>
      <c r="AZ43" s="3">
        <v>231071.24726649001</v>
      </c>
      <c r="BA43" s="3">
        <v>121466.191942267</v>
      </c>
      <c r="BB43" s="3" t="s">
        <v>2</v>
      </c>
      <c r="BC43" s="3">
        <v>297171.00661665999</v>
      </c>
      <c r="BD43" s="3">
        <v>316927.234020681</v>
      </c>
      <c r="BE43" s="3">
        <v>652722.64189516101</v>
      </c>
      <c r="BF43" s="3">
        <v>167065.18392522601</v>
      </c>
      <c r="BG43" s="3">
        <v>465112.22433202202</v>
      </c>
      <c r="BH43" s="3">
        <v>258824.86649509901</v>
      </c>
      <c r="BI43" s="3">
        <v>306262.98172417103</v>
      </c>
      <c r="BJ43" s="3">
        <v>411311.77720202802</v>
      </c>
      <c r="BK43" s="3">
        <v>339754.796677117</v>
      </c>
      <c r="BL43" s="3">
        <v>350692.52536313899</v>
      </c>
      <c r="BM43" s="3">
        <v>322178.30942791398</v>
      </c>
      <c r="BN43" s="3" t="s">
        <v>2</v>
      </c>
      <c r="BO43" s="3">
        <v>306621.73315068701</v>
      </c>
      <c r="BP43" s="3">
        <v>247416.27815310299</v>
      </c>
      <c r="BQ43" s="3">
        <v>179391.48538540801</v>
      </c>
      <c r="BR43" s="3">
        <v>114723.39911072201</v>
      </c>
      <c r="BS43" s="3">
        <v>448456.60038388899</v>
      </c>
      <c r="BT43" s="3">
        <v>246519.30924836101</v>
      </c>
      <c r="BU43" s="3">
        <v>796197.57376407902</v>
      </c>
      <c r="BV43" s="3">
        <v>115248.448059161</v>
      </c>
      <c r="BW43" s="3">
        <v>239421.97354646199</v>
      </c>
      <c r="BX43" s="3">
        <v>113339.338490789</v>
      </c>
      <c r="BY43" s="3">
        <v>141114.669195322</v>
      </c>
      <c r="BZ43" s="3" t="s">
        <v>2</v>
      </c>
      <c r="CA43" s="3" t="s">
        <v>2</v>
      </c>
      <c r="CB43" s="3">
        <v>284900.71489231999</v>
      </c>
      <c r="CC43" s="3" t="s">
        <v>2</v>
      </c>
      <c r="CD43" s="3">
        <v>308422.72247527802</v>
      </c>
      <c r="CE43" s="3">
        <v>300982.493042855</v>
      </c>
      <c r="CF43" s="3">
        <v>283518.26712294802</v>
      </c>
      <c r="CG43" s="3">
        <v>78375.281362751397</v>
      </c>
      <c r="CH43" s="3">
        <v>253781.867888749</v>
      </c>
      <c r="CI43" s="3">
        <v>143723.217625013</v>
      </c>
      <c r="CJ43" s="3">
        <v>184008.041203122</v>
      </c>
      <c r="CK43" s="3">
        <v>404375.61191104801</v>
      </c>
      <c r="CL43" s="3">
        <v>143157.90060087599</v>
      </c>
      <c r="CM43" s="3">
        <v>53180.774324557198</v>
      </c>
      <c r="CN43" s="3">
        <v>454203.40505239298</v>
      </c>
      <c r="CO43" s="3" t="s">
        <v>2</v>
      </c>
      <c r="CP43" s="3">
        <v>299106.44785962801</v>
      </c>
      <c r="CQ43" s="3">
        <v>97735.354559815605</v>
      </c>
      <c r="CR43" s="3">
        <v>654312.79020318401</v>
      </c>
      <c r="CS43" s="3">
        <v>226469.15244412</v>
      </c>
      <c r="CT43" s="3">
        <v>165138.302083916</v>
      </c>
      <c r="CU43" s="3">
        <v>131358.43214095401</v>
      </c>
      <c r="CV43" s="3">
        <v>59517.9068425652</v>
      </c>
      <c r="CW43" s="3">
        <v>159708.56681975001</v>
      </c>
      <c r="CX43" s="3">
        <v>251875.01855380199</v>
      </c>
      <c r="CY43" s="3">
        <v>155752.279999269</v>
      </c>
      <c r="CZ43" s="3">
        <v>73562.024605423794</v>
      </c>
      <c r="DA43" s="3" t="s">
        <v>2</v>
      </c>
      <c r="DB43" s="3">
        <v>279244.44992977002</v>
      </c>
      <c r="DC43" s="3">
        <v>291312.89326688502</v>
      </c>
      <c r="DD43" s="3">
        <v>37713.037266528998</v>
      </c>
      <c r="DE43" s="3">
        <v>47397.124188315101</v>
      </c>
      <c r="DF43" s="3">
        <v>21898.0684969963</v>
      </c>
      <c r="DG43" s="3">
        <v>70947.356406375693</v>
      </c>
      <c r="DH43" s="3">
        <v>51769.872479029298</v>
      </c>
      <c r="DI43" s="3">
        <v>322251.69572555902</v>
      </c>
      <c r="DJ43" s="3">
        <v>491674.48111277202</v>
      </c>
      <c r="DK43" s="3" t="s">
        <v>2</v>
      </c>
      <c r="DL43" s="3" t="s">
        <v>2</v>
      </c>
      <c r="DM43" s="3" t="s">
        <v>2</v>
      </c>
      <c r="DN43" s="3">
        <v>267704.68381500099</v>
      </c>
    </row>
    <row r="44" spans="1:118" x14ac:dyDescent="0.35">
      <c r="A44" s="1">
        <v>43</v>
      </c>
      <c r="B44" s="36" t="s">
        <v>44</v>
      </c>
      <c r="C44" s="3" t="s">
        <v>399</v>
      </c>
      <c r="D44" s="3" t="s">
        <v>2</v>
      </c>
      <c r="E44" s="3" t="s">
        <v>2</v>
      </c>
      <c r="F44" s="3" t="s">
        <v>2</v>
      </c>
      <c r="G44" s="3" t="s">
        <v>2</v>
      </c>
      <c r="H44" s="3" t="s">
        <v>2</v>
      </c>
      <c r="I44" s="3" t="s">
        <v>2</v>
      </c>
      <c r="J44" s="3" t="s">
        <v>2</v>
      </c>
      <c r="K44" s="3" t="s">
        <v>2</v>
      </c>
      <c r="L44" s="3" t="s">
        <v>2</v>
      </c>
      <c r="M44" s="3" t="s">
        <v>2</v>
      </c>
      <c r="N44" s="3" t="s">
        <v>2</v>
      </c>
      <c r="O44" s="3" t="s">
        <v>2</v>
      </c>
      <c r="P44" s="3" t="s">
        <v>2</v>
      </c>
      <c r="Q44" s="3" t="s">
        <v>2</v>
      </c>
      <c r="R44" s="3" t="s">
        <v>2</v>
      </c>
      <c r="S44" s="3" t="s">
        <v>2</v>
      </c>
      <c r="T44" s="3" t="s">
        <v>2</v>
      </c>
      <c r="U44" s="3" t="s">
        <v>2</v>
      </c>
      <c r="V44" s="3" t="s">
        <v>2</v>
      </c>
      <c r="W44" s="3" t="s">
        <v>2</v>
      </c>
      <c r="X44" s="3" t="s">
        <v>2</v>
      </c>
      <c r="Y44" s="3" t="s">
        <v>2</v>
      </c>
      <c r="Z44" s="3" t="s">
        <v>2</v>
      </c>
      <c r="AA44" s="3" t="s">
        <v>2</v>
      </c>
      <c r="AB44" s="3" t="s">
        <v>2</v>
      </c>
      <c r="AC44" s="3" t="s">
        <v>2</v>
      </c>
      <c r="AD44" s="3" t="s">
        <v>2</v>
      </c>
      <c r="AE44" s="3" t="s">
        <v>2</v>
      </c>
      <c r="AF44" s="3" t="s">
        <v>2</v>
      </c>
      <c r="AG44" s="3" t="s">
        <v>2</v>
      </c>
      <c r="AH44" s="3" t="s">
        <v>2</v>
      </c>
      <c r="AI44" s="3" t="s">
        <v>2</v>
      </c>
      <c r="AJ44" s="3" t="s">
        <v>2</v>
      </c>
      <c r="AK44" s="3" t="s">
        <v>2</v>
      </c>
      <c r="AL44" s="3" t="s">
        <v>2</v>
      </c>
      <c r="AM44" s="3" t="s">
        <v>2</v>
      </c>
      <c r="AN44" s="3" t="s">
        <v>2</v>
      </c>
      <c r="AO44" s="3" t="s">
        <v>2</v>
      </c>
      <c r="AP44" s="3" t="s">
        <v>2</v>
      </c>
      <c r="AQ44" s="3" t="s">
        <v>2</v>
      </c>
      <c r="AR44" s="3" t="s">
        <v>2</v>
      </c>
      <c r="AS44" s="3" t="s">
        <v>2</v>
      </c>
      <c r="AT44" s="3" t="s">
        <v>2</v>
      </c>
      <c r="AU44" s="3" t="s">
        <v>2</v>
      </c>
      <c r="AV44" s="3" t="s">
        <v>2</v>
      </c>
      <c r="AW44" s="3" t="s">
        <v>2</v>
      </c>
      <c r="AX44" s="3" t="s">
        <v>2</v>
      </c>
      <c r="AY44" s="3" t="s">
        <v>2</v>
      </c>
      <c r="AZ44" s="3" t="s">
        <v>2</v>
      </c>
      <c r="BA44" s="3" t="s">
        <v>2</v>
      </c>
      <c r="BB44" s="3" t="s">
        <v>2</v>
      </c>
      <c r="BC44" s="3" t="s">
        <v>2</v>
      </c>
      <c r="BD44" s="3" t="s">
        <v>2</v>
      </c>
      <c r="BE44" s="3" t="s">
        <v>2</v>
      </c>
      <c r="BF44" s="3" t="s">
        <v>2</v>
      </c>
      <c r="BG44" s="3" t="s">
        <v>2</v>
      </c>
      <c r="BH44" s="3" t="s">
        <v>2</v>
      </c>
      <c r="BI44" s="3" t="s">
        <v>2</v>
      </c>
      <c r="BJ44" s="3" t="s">
        <v>2</v>
      </c>
      <c r="BK44" s="3" t="s">
        <v>2</v>
      </c>
      <c r="BL44" s="3" t="s">
        <v>2</v>
      </c>
      <c r="BM44" s="3" t="s">
        <v>2</v>
      </c>
      <c r="BN44" s="3" t="s">
        <v>2</v>
      </c>
      <c r="BO44" s="3" t="s">
        <v>2</v>
      </c>
      <c r="BP44" s="3" t="s">
        <v>2</v>
      </c>
      <c r="BQ44" s="3" t="s">
        <v>2</v>
      </c>
      <c r="BR44" s="3" t="s">
        <v>2</v>
      </c>
      <c r="BS44" s="3" t="s">
        <v>2</v>
      </c>
      <c r="BT44" s="3" t="s">
        <v>2</v>
      </c>
      <c r="BU44" s="3" t="s">
        <v>2</v>
      </c>
      <c r="BV44" s="3" t="s">
        <v>2</v>
      </c>
      <c r="BW44" s="3" t="s">
        <v>2</v>
      </c>
      <c r="BX44" s="3" t="s">
        <v>2</v>
      </c>
      <c r="BY44" s="3" t="s">
        <v>2</v>
      </c>
      <c r="BZ44" s="3" t="s">
        <v>2</v>
      </c>
      <c r="CA44" s="3" t="s">
        <v>2</v>
      </c>
      <c r="CB44" s="3" t="s">
        <v>2</v>
      </c>
      <c r="CC44" s="3" t="s">
        <v>2</v>
      </c>
      <c r="CD44" s="3" t="s">
        <v>2</v>
      </c>
      <c r="CE44" s="3" t="s">
        <v>2</v>
      </c>
      <c r="CF44" s="3" t="s">
        <v>2</v>
      </c>
      <c r="CG44" s="3" t="s">
        <v>2</v>
      </c>
      <c r="CH44" s="3" t="s">
        <v>2</v>
      </c>
      <c r="CI44" s="3" t="s">
        <v>2</v>
      </c>
      <c r="CJ44" s="3" t="s">
        <v>2</v>
      </c>
      <c r="CK44" s="3" t="s">
        <v>2</v>
      </c>
      <c r="CL44" s="3" t="s">
        <v>2</v>
      </c>
      <c r="CM44" s="3" t="s">
        <v>2</v>
      </c>
      <c r="CN44" s="3" t="s">
        <v>2</v>
      </c>
      <c r="CO44" s="3" t="s">
        <v>2</v>
      </c>
      <c r="CP44" s="3" t="s">
        <v>2</v>
      </c>
      <c r="CQ44" s="3" t="s">
        <v>2</v>
      </c>
      <c r="CR44" s="3" t="s">
        <v>2</v>
      </c>
      <c r="CS44" s="3" t="s">
        <v>2</v>
      </c>
      <c r="CT44" s="3" t="s">
        <v>2</v>
      </c>
      <c r="CU44" s="3" t="s">
        <v>2</v>
      </c>
      <c r="CV44" s="3" t="s">
        <v>2</v>
      </c>
      <c r="CW44" s="3" t="s">
        <v>2</v>
      </c>
      <c r="CX44" s="3" t="s">
        <v>2</v>
      </c>
      <c r="CY44" s="3" t="s">
        <v>2</v>
      </c>
      <c r="CZ44" s="3" t="s">
        <v>2</v>
      </c>
      <c r="DA44" s="3" t="s">
        <v>2</v>
      </c>
      <c r="DB44" s="3" t="s">
        <v>2</v>
      </c>
      <c r="DC44" s="3" t="s">
        <v>2</v>
      </c>
      <c r="DD44" s="3" t="s">
        <v>2</v>
      </c>
      <c r="DE44" s="3" t="s">
        <v>2</v>
      </c>
      <c r="DF44" s="3" t="s">
        <v>2</v>
      </c>
      <c r="DG44" s="3" t="s">
        <v>2</v>
      </c>
      <c r="DH44" s="3" t="s">
        <v>2</v>
      </c>
      <c r="DI44" s="3" t="s">
        <v>2</v>
      </c>
      <c r="DJ44" s="3" t="s">
        <v>2</v>
      </c>
      <c r="DK44" s="3" t="s">
        <v>2</v>
      </c>
      <c r="DL44" s="3" t="s">
        <v>2</v>
      </c>
      <c r="DM44" s="3" t="s">
        <v>2</v>
      </c>
      <c r="DN44" s="3" t="s">
        <v>2</v>
      </c>
    </row>
    <row r="45" spans="1:118" x14ac:dyDescent="0.35">
      <c r="A45" s="1">
        <v>44</v>
      </c>
      <c r="B45" s="36" t="s">
        <v>45</v>
      </c>
      <c r="C45" s="3" t="s">
        <v>399</v>
      </c>
      <c r="D45" s="3">
        <v>474673.07620956498</v>
      </c>
      <c r="E45" s="3">
        <v>513049.09518442099</v>
      </c>
      <c r="F45" s="3">
        <v>272137.43006573198</v>
      </c>
      <c r="G45" s="3">
        <v>948174.12106514396</v>
      </c>
      <c r="H45" s="3">
        <v>580073.805423568</v>
      </c>
      <c r="I45" s="3">
        <v>174026.641274016</v>
      </c>
      <c r="J45" s="3">
        <v>518516.80916647002</v>
      </c>
      <c r="K45" s="3">
        <v>424858.98463957303</v>
      </c>
      <c r="L45" s="3">
        <v>372589.09861622099</v>
      </c>
      <c r="M45" s="3">
        <v>515330.01032652502</v>
      </c>
      <c r="N45" s="3">
        <v>596089.87558265706</v>
      </c>
      <c r="O45" s="3">
        <v>235934.23880001801</v>
      </c>
      <c r="P45" s="3">
        <v>348247.29200976703</v>
      </c>
      <c r="Q45" s="3">
        <v>522356.77715859801</v>
      </c>
      <c r="R45" s="3">
        <v>1119883.0088164399</v>
      </c>
      <c r="S45" s="3">
        <v>256550.79177534601</v>
      </c>
      <c r="T45" s="3">
        <v>808637.462782018</v>
      </c>
      <c r="U45" s="3">
        <v>436228.81328931102</v>
      </c>
      <c r="V45" s="3">
        <v>573524.84758531605</v>
      </c>
      <c r="W45" s="3">
        <v>148381.894811059</v>
      </c>
      <c r="X45" s="3">
        <v>144169.10435643501</v>
      </c>
      <c r="Y45" s="3">
        <v>453699.25733298401</v>
      </c>
      <c r="Z45" s="3">
        <v>219751.026475049</v>
      </c>
      <c r="AA45" s="3">
        <v>333426.23687699198</v>
      </c>
      <c r="AB45" s="3">
        <v>537710.42177288397</v>
      </c>
      <c r="AC45" s="3">
        <v>544714.60429860605</v>
      </c>
      <c r="AD45" s="3">
        <v>135303.531957303</v>
      </c>
      <c r="AE45" s="3">
        <v>390477.33813413099</v>
      </c>
      <c r="AF45" s="3">
        <v>619250.22549917805</v>
      </c>
      <c r="AG45" s="3">
        <v>582213.44043284794</v>
      </c>
      <c r="AH45" s="3">
        <v>189358.44018666199</v>
      </c>
      <c r="AI45" s="3">
        <v>865243.64556253597</v>
      </c>
      <c r="AJ45" s="3">
        <v>431527.69821301999</v>
      </c>
      <c r="AK45" s="3">
        <v>408030.07071188098</v>
      </c>
      <c r="AL45" s="3">
        <v>425913.42671411502</v>
      </c>
      <c r="AM45" s="3">
        <v>590094.58105077501</v>
      </c>
      <c r="AN45" s="3">
        <v>515752.80692708801</v>
      </c>
      <c r="AO45" s="3">
        <v>436471.90095342603</v>
      </c>
      <c r="AP45" s="3">
        <v>605887.84575479</v>
      </c>
      <c r="AQ45" s="3">
        <v>483737.156034121</v>
      </c>
      <c r="AR45" s="3">
        <v>405539.519829739</v>
      </c>
      <c r="AS45" s="3">
        <v>138741.442863845</v>
      </c>
      <c r="AT45" s="3">
        <v>242856.013935845</v>
      </c>
      <c r="AU45" s="3">
        <v>660491.94409333996</v>
      </c>
      <c r="AV45" s="3">
        <v>755327.03344632301</v>
      </c>
      <c r="AW45" s="3">
        <v>455063.44700222899</v>
      </c>
      <c r="AX45" s="3">
        <v>384587.99955302698</v>
      </c>
      <c r="AY45" s="3">
        <v>339848.67143290798</v>
      </c>
      <c r="AZ45" s="3">
        <v>621649.46736604301</v>
      </c>
      <c r="BA45" s="3">
        <v>101203.656322611</v>
      </c>
      <c r="BB45" s="3">
        <v>601185.23591311905</v>
      </c>
      <c r="BC45" s="3">
        <v>419812.81143565598</v>
      </c>
      <c r="BD45" s="3">
        <v>494117.704926292</v>
      </c>
      <c r="BE45" s="3">
        <v>871110.43046513095</v>
      </c>
      <c r="BF45" s="3">
        <v>592862.06828149199</v>
      </c>
      <c r="BG45" s="3">
        <v>530467.38881717704</v>
      </c>
      <c r="BH45" s="3">
        <v>267504.393329438</v>
      </c>
      <c r="BI45" s="3">
        <v>757139.33318660199</v>
      </c>
      <c r="BJ45" s="3">
        <v>556501.46448795102</v>
      </c>
      <c r="BK45" s="3">
        <v>401812.28587972099</v>
      </c>
      <c r="BL45" s="3">
        <v>827083.23327019997</v>
      </c>
      <c r="BM45" s="3">
        <v>727067.63680164795</v>
      </c>
      <c r="BN45" s="3">
        <v>465672.96666354098</v>
      </c>
      <c r="BO45" s="3">
        <v>432370.14382198401</v>
      </c>
      <c r="BP45" s="3">
        <v>756601.50756853097</v>
      </c>
      <c r="BQ45" s="3">
        <v>881218.05407565995</v>
      </c>
      <c r="BR45" s="3">
        <v>420915.57613610203</v>
      </c>
      <c r="BS45" s="3">
        <v>737235.87522426096</v>
      </c>
      <c r="BT45" s="3">
        <v>210938.15365462299</v>
      </c>
      <c r="BU45" s="3">
        <v>780662.15217195801</v>
      </c>
      <c r="BV45" s="3">
        <v>441315.83056512702</v>
      </c>
      <c r="BW45" s="3">
        <v>294669.35215214599</v>
      </c>
      <c r="BX45" s="3">
        <v>241557.17265426001</v>
      </c>
      <c r="BY45" s="3">
        <v>424515.91855975502</v>
      </c>
      <c r="BZ45" s="3" t="s">
        <v>2</v>
      </c>
      <c r="CA45" s="3">
        <v>572899.54507472995</v>
      </c>
      <c r="CB45" s="3">
        <v>525985.77764895395</v>
      </c>
      <c r="CC45" s="3">
        <v>589010.59062335105</v>
      </c>
      <c r="CD45" s="3">
        <v>576524.62403515901</v>
      </c>
      <c r="CE45" s="3">
        <v>578078.74337218003</v>
      </c>
      <c r="CF45" s="3">
        <v>798356.17373617296</v>
      </c>
      <c r="CG45" s="3">
        <v>238606.77130443099</v>
      </c>
      <c r="CH45" s="3">
        <v>519922.76884751703</v>
      </c>
      <c r="CI45" s="3">
        <v>233182.21108628699</v>
      </c>
      <c r="CJ45" s="3">
        <v>506696.49955478299</v>
      </c>
      <c r="CK45" s="3">
        <v>974051.58809065202</v>
      </c>
      <c r="CL45" s="3">
        <v>411167.60640777799</v>
      </c>
      <c r="CM45" s="3">
        <v>99346.984288404303</v>
      </c>
      <c r="CN45" s="3">
        <v>337867.37804138003</v>
      </c>
      <c r="CO45" s="3">
        <v>694662.58617223904</v>
      </c>
      <c r="CP45" s="3">
        <v>564740.59260966897</v>
      </c>
      <c r="CQ45" s="3">
        <v>197067.37325382599</v>
      </c>
      <c r="CR45" s="3">
        <v>416227.86679173098</v>
      </c>
      <c r="CS45" s="3">
        <v>360832.93020308198</v>
      </c>
      <c r="CT45" s="3">
        <v>579597.97503634705</v>
      </c>
      <c r="CU45" s="3">
        <v>173904.08887733199</v>
      </c>
      <c r="CV45" s="3">
        <v>645753.18732088804</v>
      </c>
      <c r="CW45" s="3">
        <v>372554.29628570098</v>
      </c>
      <c r="CX45" s="3">
        <v>261547.46284592</v>
      </c>
      <c r="CY45" s="3">
        <v>394985.135471566</v>
      </c>
      <c r="CZ45" s="3">
        <v>146045.35720993599</v>
      </c>
      <c r="DA45" s="3">
        <v>608826.67231034802</v>
      </c>
      <c r="DB45" s="3">
        <v>444853.73594792001</v>
      </c>
      <c r="DC45" s="3">
        <v>411298.57915729599</v>
      </c>
      <c r="DD45" s="3">
        <v>85192.741373443001</v>
      </c>
      <c r="DE45" s="3">
        <v>226411.98247904799</v>
      </c>
      <c r="DF45" s="3">
        <v>73762.951487464597</v>
      </c>
      <c r="DG45" s="3">
        <v>133424.00751994099</v>
      </c>
      <c r="DH45" s="3">
        <v>99092.826317171799</v>
      </c>
      <c r="DI45" s="3">
        <v>823764.97751309804</v>
      </c>
      <c r="DJ45" s="3">
        <v>936221.43450316798</v>
      </c>
      <c r="DK45" s="3" t="s">
        <v>2</v>
      </c>
      <c r="DL45" s="3" t="s">
        <v>2</v>
      </c>
      <c r="DM45" s="3">
        <v>643553.01035936805</v>
      </c>
      <c r="DN45" s="3">
        <v>473224.01974663697</v>
      </c>
    </row>
    <row r="46" spans="1:118" x14ac:dyDescent="0.35">
      <c r="A46" s="1">
        <v>45</v>
      </c>
      <c r="B46" s="36" t="s">
        <v>46</v>
      </c>
      <c r="C46" s="3" t="s">
        <v>399</v>
      </c>
      <c r="D46" s="3">
        <v>202193.539192269</v>
      </c>
      <c r="E46" s="3" t="s">
        <v>2</v>
      </c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3" t="s">
        <v>2</v>
      </c>
      <c r="M46" s="3" t="s">
        <v>2</v>
      </c>
      <c r="N46" s="3" t="s">
        <v>2</v>
      </c>
      <c r="O46" s="3" t="s">
        <v>2</v>
      </c>
      <c r="P46" s="3">
        <v>217104.67761730601</v>
      </c>
      <c r="Q46" s="3" t="s">
        <v>2</v>
      </c>
      <c r="R46" s="3" t="s">
        <v>2</v>
      </c>
      <c r="S46" s="3" t="s">
        <v>2</v>
      </c>
      <c r="T46" s="3" t="s">
        <v>2</v>
      </c>
      <c r="U46" s="3" t="s">
        <v>2</v>
      </c>
      <c r="V46" s="3" t="s">
        <v>2</v>
      </c>
      <c r="W46" s="3" t="s">
        <v>2</v>
      </c>
      <c r="X46" s="3" t="s">
        <v>2</v>
      </c>
      <c r="Y46" s="3" t="s">
        <v>2</v>
      </c>
      <c r="Z46" s="3" t="s">
        <v>2</v>
      </c>
      <c r="AA46" s="3" t="s">
        <v>2</v>
      </c>
      <c r="AB46" s="3">
        <v>211253.329722428</v>
      </c>
      <c r="AC46" s="3" t="s">
        <v>2</v>
      </c>
      <c r="AD46" s="3" t="s">
        <v>2</v>
      </c>
      <c r="AE46" s="3" t="s">
        <v>2</v>
      </c>
      <c r="AF46" s="3" t="s">
        <v>2</v>
      </c>
      <c r="AG46" s="3" t="s">
        <v>2</v>
      </c>
      <c r="AH46" s="3" t="s">
        <v>2</v>
      </c>
      <c r="AI46" s="3" t="s">
        <v>2</v>
      </c>
      <c r="AJ46" s="3" t="s">
        <v>2</v>
      </c>
      <c r="AK46" s="3" t="s">
        <v>2</v>
      </c>
      <c r="AL46" s="3" t="s">
        <v>2</v>
      </c>
      <c r="AM46" s="3" t="s">
        <v>2</v>
      </c>
      <c r="AN46" s="3">
        <v>193378.323104474</v>
      </c>
      <c r="AO46" s="3" t="s">
        <v>2</v>
      </c>
      <c r="AP46" s="3">
        <v>213574.17311260701</v>
      </c>
      <c r="AQ46" s="3" t="s">
        <v>2</v>
      </c>
      <c r="AR46" s="3" t="s">
        <v>2</v>
      </c>
      <c r="AS46" s="3" t="s">
        <v>2</v>
      </c>
      <c r="AT46" s="3" t="s">
        <v>2</v>
      </c>
      <c r="AU46" s="3" t="s">
        <v>2</v>
      </c>
      <c r="AV46" s="3" t="s">
        <v>2</v>
      </c>
      <c r="AW46" s="3" t="s">
        <v>2</v>
      </c>
      <c r="AX46" s="3" t="s">
        <v>2</v>
      </c>
      <c r="AY46" s="3" t="s">
        <v>2</v>
      </c>
      <c r="AZ46" s="3" t="s">
        <v>2</v>
      </c>
      <c r="BA46" s="3" t="s">
        <v>2</v>
      </c>
      <c r="BB46" s="3">
        <v>198944.65817003601</v>
      </c>
      <c r="BC46" s="3" t="s">
        <v>2</v>
      </c>
      <c r="BD46" s="3" t="s">
        <v>2</v>
      </c>
      <c r="BE46" s="3" t="s">
        <v>2</v>
      </c>
      <c r="BF46" s="3" t="s">
        <v>2</v>
      </c>
      <c r="BG46" s="3" t="s">
        <v>2</v>
      </c>
      <c r="BH46" s="3" t="s">
        <v>2</v>
      </c>
      <c r="BI46" s="3" t="s">
        <v>2</v>
      </c>
      <c r="BJ46" s="3" t="s">
        <v>2</v>
      </c>
      <c r="BK46" s="3" t="s">
        <v>2</v>
      </c>
      <c r="BL46" s="3" t="s">
        <v>2</v>
      </c>
      <c r="BM46" s="3" t="s">
        <v>2</v>
      </c>
      <c r="BN46" s="3">
        <v>221626.226961254</v>
      </c>
      <c r="BO46" s="3" t="s">
        <v>2</v>
      </c>
      <c r="BP46" s="3" t="s">
        <v>2</v>
      </c>
      <c r="BQ46" s="3" t="s">
        <v>2</v>
      </c>
      <c r="BR46" s="3" t="s">
        <v>2</v>
      </c>
      <c r="BS46" s="3" t="s">
        <v>2</v>
      </c>
      <c r="BT46" s="3" t="s">
        <v>2</v>
      </c>
      <c r="BU46" s="3" t="s">
        <v>2</v>
      </c>
      <c r="BV46" s="3" t="s">
        <v>2</v>
      </c>
      <c r="BW46" s="3" t="s">
        <v>2</v>
      </c>
      <c r="BX46" s="3">
        <v>109790.563153054</v>
      </c>
      <c r="BY46" s="3" t="s">
        <v>2</v>
      </c>
      <c r="BZ46" s="3" t="s">
        <v>2</v>
      </c>
      <c r="CA46" s="3">
        <v>234531.21893231399</v>
      </c>
      <c r="CB46" s="3" t="s">
        <v>2</v>
      </c>
      <c r="CC46" s="3">
        <v>234961.080632578</v>
      </c>
      <c r="CD46" s="3" t="s">
        <v>2</v>
      </c>
      <c r="CE46" s="3" t="s">
        <v>2</v>
      </c>
      <c r="CF46" s="3" t="s">
        <v>2</v>
      </c>
      <c r="CG46" s="3" t="s">
        <v>2</v>
      </c>
      <c r="CH46" s="3" t="s">
        <v>2</v>
      </c>
      <c r="CI46" s="3" t="s">
        <v>2</v>
      </c>
      <c r="CJ46" s="3" t="s">
        <v>2</v>
      </c>
      <c r="CK46" s="3" t="s">
        <v>2</v>
      </c>
      <c r="CL46" s="3" t="s">
        <v>2</v>
      </c>
      <c r="CM46" s="3">
        <v>123565.063063455</v>
      </c>
      <c r="CN46" s="3" t="s">
        <v>2</v>
      </c>
      <c r="CO46" s="3">
        <v>223634.23671066199</v>
      </c>
      <c r="CP46" s="3" t="s">
        <v>2</v>
      </c>
      <c r="CQ46" s="3" t="s">
        <v>2</v>
      </c>
      <c r="CR46" s="3" t="s">
        <v>2</v>
      </c>
      <c r="CS46" s="3" t="s">
        <v>2</v>
      </c>
      <c r="CT46" s="3" t="s">
        <v>2</v>
      </c>
      <c r="CU46" s="3" t="s">
        <v>2</v>
      </c>
      <c r="CV46" s="3" t="s">
        <v>2</v>
      </c>
      <c r="CW46" s="3" t="s">
        <v>2</v>
      </c>
      <c r="CX46" s="3" t="s">
        <v>2</v>
      </c>
      <c r="CY46" s="3" t="s">
        <v>2</v>
      </c>
      <c r="CZ46" s="3" t="s">
        <v>2</v>
      </c>
      <c r="DA46" s="3">
        <v>201615.35309239899</v>
      </c>
      <c r="DB46" s="3" t="s">
        <v>2</v>
      </c>
      <c r="DC46" s="3" t="s">
        <v>2</v>
      </c>
      <c r="DD46" s="3" t="s">
        <v>2</v>
      </c>
      <c r="DE46" s="3" t="s">
        <v>2</v>
      </c>
      <c r="DF46" s="3" t="s">
        <v>2</v>
      </c>
      <c r="DG46" s="3" t="s">
        <v>2</v>
      </c>
      <c r="DH46" s="3" t="s">
        <v>2</v>
      </c>
      <c r="DI46" s="3" t="s">
        <v>2</v>
      </c>
      <c r="DJ46" s="3" t="s">
        <v>2</v>
      </c>
      <c r="DK46" s="3" t="s">
        <v>2</v>
      </c>
      <c r="DL46" s="3" t="s">
        <v>2</v>
      </c>
      <c r="DM46" s="3">
        <v>201874.15013356999</v>
      </c>
      <c r="DN46" s="3" t="s">
        <v>2</v>
      </c>
    </row>
    <row r="47" spans="1:118" x14ac:dyDescent="0.35">
      <c r="A47" s="1">
        <v>46</v>
      </c>
      <c r="B47" s="36" t="s">
        <v>47</v>
      </c>
      <c r="C47" s="3" t="s">
        <v>399</v>
      </c>
      <c r="D47" s="3" t="s">
        <v>2</v>
      </c>
      <c r="E47" s="3">
        <v>260869.185527561</v>
      </c>
      <c r="F47" s="3" t="s">
        <v>2</v>
      </c>
      <c r="G47" s="3">
        <v>270352.49139992299</v>
      </c>
      <c r="H47" s="3">
        <v>177117.08418155101</v>
      </c>
      <c r="I47" s="3" t="s">
        <v>2</v>
      </c>
      <c r="J47" s="3">
        <v>178775.86927958101</v>
      </c>
      <c r="K47" s="3">
        <v>229423.068112279</v>
      </c>
      <c r="L47" s="3">
        <v>203547.29310420799</v>
      </c>
      <c r="M47" s="3">
        <v>243344.955433831</v>
      </c>
      <c r="N47" s="3">
        <v>304490.60382293101</v>
      </c>
      <c r="O47" s="3" t="s">
        <v>2</v>
      </c>
      <c r="P47" s="3" t="s">
        <v>2</v>
      </c>
      <c r="Q47" s="3">
        <v>278954.94677964901</v>
      </c>
      <c r="R47" s="3">
        <v>295847.03621881199</v>
      </c>
      <c r="S47" s="3">
        <v>225702.92044848</v>
      </c>
      <c r="T47" s="3">
        <v>124797.539013412</v>
      </c>
      <c r="U47" s="3">
        <v>152677.608881411</v>
      </c>
      <c r="V47" s="3">
        <v>250770.325428927</v>
      </c>
      <c r="W47" s="3" t="s">
        <v>2</v>
      </c>
      <c r="X47" s="3" t="s">
        <v>2</v>
      </c>
      <c r="Y47" s="3">
        <v>231985.60403734</v>
      </c>
      <c r="Z47" s="3">
        <v>224871.98800040901</v>
      </c>
      <c r="AA47" s="3">
        <v>199191.19144441499</v>
      </c>
      <c r="AB47" s="3" t="s">
        <v>2</v>
      </c>
      <c r="AC47" s="3">
        <v>238560.05374737101</v>
      </c>
      <c r="AD47" s="3" t="s">
        <v>2</v>
      </c>
      <c r="AE47" s="3">
        <v>264330.32214336202</v>
      </c>
      <c r="AF47" s="3">
        <v>178445.71395370999</v>
      </c>
      <c r="AG47" s="3">
        <v>221989.28674004599</v>
      </c>
      <c r="AH47" s="3">
        <v>196344.16335474001</v>
      </c>
      <c r="AI47" s="3">
        <v>148700.78887762001</v>
      </c>
      <c r="AJ47" s="3">
        <v>122492.560516224</v>
      </c>
      <c r="AK47" s="3">
        <v>88809.636788972697</v>
      </c>
      <c r="AL47" s="3">
        <v>134478.763199476</v>
      </c>
      <c r="AM47" s="3">
        <v>89963.531387730996</v>
      </c>
      <c r="AN47" s="3" t="s">
        <v>2</v>
      </c>
      <c r="AO47" s="3">
        <v>146100.25449558999</v>
      </c>
      <c r="AP47" s="3" t="s">
        <v>2</v>
      </c>
      <c r="AQ47" s="3">
        <v>146938.36661308099</v>
      </c>
      <c r="AR47" s="3">
        <v>120195.347223565</v>
      </c>
      <c r="AS47" s="3" t="s">
        <v>2</v>
      </c>
      <c r="AT47" s="3" t="s">
        <v>2</v>
      </c>
      <c r="AU47" s="3">
        <v>146971.18498872401</v>
      </c>
      <c r="AV47" s="3">
        <v>99202.014678357897</v>
      </c>
      <c r="AW47" s="3">
        <v>84851.229103715596</v>
      </c>
      <c r="AX47" s="3">
        <v>124282.785762206</v>
      </c>
      <c r="AY47" s="3">
        <v>154838.97537560001</v>
      </c>
      <c r="AZ47" s="3">
        <v>200490.57054471699</v>
      </c>
      <c r="BA47" s="3" t="s">
        <v>2</v>
      </c>
      <c r="BB47" s="3" t="s">
        <v>2</v>
      </c>
      <c r="BC47" s="3">
        <v>156637.65503971701</v>
      </c>
      <c r="BD47" s="3">
        <v>127638.23766969499</v>
      </c>
      <c r="BE47" s="3">
        <v>121859.904588252</v>
      </c>
      <c r="BF47" s="3">
        <v>96011.051519297995</v>
      </c>
      <c r="BG47" s="3">
        <v>133647.51718714001</v>
      </c>
      <c r="BH47" s="3">
        <v>168737.654170947</v>
      </c>
      <c r="BI47" s="3">
        <v>192051.435487735</v>
      </c>
      <c r="BJ47" s="3">
        <v>123024.61695352499</v>
      </c>
      <c r="BK47" s="3">
        <v>158254.88160317601</v>
      </c>
      <c r="BL47" s="3">
        <v>107583.99768508199</v>
      </c>
      <c r="BM47" s="3">
        <v>109805.56729499401</v>
      </c>
      <c r="BN47" s="3" t="s">
        <v>2</v>
      </c>
      <c r="BO47" s="3">
        <v>172585.294528889</v>
      </c>
      <c r="BP47" s="3">
        <v>156550.862640732</v>
      </c>
      <c r="BQ47" s="3">
        <v>78109.986498379498</v>
      </c>
      <c r="BR47" s="3">
        <v>87791.124273723501</v>
      </c>
      <c r="BS47" s="3">
        <v>154733.12399512599</v>
      </c>
      <c r="BT47" s="3">
        <v>123032.656823684</v>
      </c>
      <c r="BU47" s="3">
        <v>109437.184718298</v>
      </c>
      <c r="BV47" s="3">
        <v>129733.176738681</v>
      </c>
      <c r="BW47" s="3">
        <v>127751.565164439</v>
      </c>
      <c r="BX47" s="3" t="s">
        <v>2</v>
      </c>
      <c r="BY47" s="3" t="s">
        <v>2</v>
      </c>
      <c r="BZ47" s="3" t="s">
        <v>2</v>
      </c>
      <c r="CA47" s="3" t="s">
        <v>2</v>
      </c>
      <c r="CB47" s="3">
        <v>177795.51219411101</v>
      </c>
      <c r="CC47" s="3" t="s">
        <v>2</v>
      </c>
      <c r="CD47" s="3">
        <v>170043.10624822701</v>
      </c>
      <c r="CE47" s="3">
        <v>86194.023937260194</v>
      </c>
      <c r="CF47" s="3">
        <v>148773.54937808501</v>
      </c>
      <c r="CG47" s="3">
        <v>152143.63558452399</v>
      </c>
      <c r="CH47" s="3">
        <v>178166.447470502</v>
      </c>
      <c r="CI47" s="3">
        <v>124199.53145495</v>
      </c>
      <c r="CJ47" s="3">
        <v>182576.06911360001</v>
      </c>
      <c r="CK47" s="3">
        <v>102779.402556677</v>
      </c>
      <c r="CL47" s="3">
        <v>110141.502045484</v>
      </c>
      <c r="CM47" s="3" t="s">
        <v>2</v>
      </c>
      <c r="CN47" s="3">
        <v>165666.435663646</v>
      </c>
      <c r="CO47" s="3" t="s">
        <v>2</v>
      </c>
      <c r="CP47" s="3">
        <v>185845.041497431</v>
      </c>
      <c r="CQ47" s="3" t="s">
        <v>2</v>
      </c>
      <c r="CR47" s="3">
        <v>152897.687071664</v>
      </c>
      <c r="CS47" s="3" t="s">
        <v>2</v>
      </c>
      <c r="CT47" s="3">
        <v>90656.594796027901</v>
      </c>
      <c r="CU47" s="3" t="s">
        <v>2</v>
      </c>
      <c r="CV47" s="3">
        <v>146845.81910118801</v>
      </c>
      <c r="CW47" s="3">
        <v>145001.0867588</v>
      </c>
      <c r="CX47" s="3">
        <v>152418.70523828</v>
      </c>
      <c r="CY47" s="3">
        <v>152285.372247594</v>
      </c>
      <c r="CZ47" s="3" t="s">
        <v>2</v>
      </c>
      <c r="DA47" s="3" t="s">
        <v>2</v>
      </c>
      <c r="DB47" s="3">
        <v>182971.38479390001</v>
      </c>
      <c r="DC47" s="3">
        <v>193669.141473786</v>
      </c>
      <c r="DD47" s="3" t="s">
        <v>2</v>
      </c>
      <c r="DE47" s="3" t="s">
        <v>2</v>
      </c>
      <c r="DF47" s="3" t="s">
        <v>2</v>
      </c>
      <c r="DG47" s="3">
        <v>155720.77323784199</v>
      </c>
      <c r="DH47" s="3" t="s">
        <v>2</v>
      </c>
      <c r="DI47" s="3">
        <v>151202.68551612401</v>
      </c>
      <c r="DJ47" s="3">
        <v>149057.88839835901</v>
      </c>
      <c r="DK47" s="3" t="s">
        <v>2</v>
      </c>
      <c r="DL47" s="3" t="s">
        <v>2</v>
      </c>
      <c r="DM47" s="3" t="s">
        <v>2</v>
      </c>
      <c r="DN47" s="3">
        <v>164698.779057468</v>
      </c>
    </row>
    <row r="48" spans="1:118" x14ac:dyDescent="0.35">
      <c r="A48" s="1">
        <v>47</v>
      </c>
      <c r="B48" s="36" t="s">
        <v>48</v>
      </c>
      <c r="C48" s="3" t="s">
        <v>399</v>
      </c>
      <c r="D48" s="3" t="s">
        <v>2</v>
      </c>
      <c r="E48" s="3">
        <v>380755.99887278199</v>
      </c>
      <c r="F48" s="3">
        <v>98523.740531706193</v>
      </c>
      <c r="G48" s="3">
        <v>387988.12719947501</v>
      </c>
      <c r="H48" s="3">
        <v>394866.63367997098</v>
      </c>
      <c r="I48" s="3">
        <v>186482.27269236001</v>
      </c>
      <c r="J48" s="3">
        <v>588823.57653672004</v>
      </c>
      <c r="K48" s="3">
        <v>246658.16577904101</v>
      </c>
      <c r="L48" s="3">
        <v>196957.39091263001</v>
      </c>
      <c r="M48" s="3">
        <v>496373.65963502298</v>
      </c>
      <c r="N48" s="3">
        <v>284313.20247802901</v>
      </c>
      <c r="O48" s="3">
        <v>142562.83549088001</v>
      </c>
      <c r="P48" s="3" t="s">
        <v>2</v>
      </c>
      <c r="Q48" s="3">
        <v>380541.28836876398</v>
      </c>
      <c r="R48" s="3">
        <v>375223.10896775097</v>
      </c>
      <c r="S48" s="3">
        <v>311854.21326543501</v>
      </c>
      <c r="T48" s="3">
        <v>661509.27565627405</v>
      </c>
      <c r="U48" s="3">
        <v>379313.12902149599</v>
      </c>
      <c r="V48" s="3">
        <v>529559.32378429302</v>
      </c>
      <c r="W48" s="3">
        <v>140284.618277442</v>
      </c>
      <c r="X48" s="3">
        <v>67695.842614880006</v>
      </c>
      <c r="Y48" s="3">
        <v>317176.90459815902</v>
      </c>
      <c r="Z48" s="3">
        <v>175205.41743542801</v>
      </c>
      <c r="AA48" s="3">
        <v>455914.56422124698</v>
      </c>
      <c r="AB48" s="3" t="s">
        <v>2</v>
      </c>
      <c r="AC48" s="3">
        <v>411254.253637282</v>
      </c>
      <c r="AD48" s="3">
        <v>90574.792662293301</v>
      </c>
      <c r="AE48" s="3">
        <v>501240.66175307397</v>
      </c>
      <c r="AF48" s="3">
        <v>483943.78163269901</v>
      </c>
      <c r="AG48" s="3">
        <v>332471.82731970499</v>
      </c>
      <c r="AH48" s="3">
        <v>210015.43362350299</v>
      </c>
      <c r="AI48" s="3">
        <v>794843.08524842502</v>
      </c>
      <c r="AJ48" s="3">
        <v>338391.71387840802</v>
      </c>
      <c r="AK48" s="3">
        <v>231228.77317989801</v>
      </c>
      <c r="AL48" s="3">
        <v>243207.59875049299</v>
      </c>
      <c r="AM48" s="3">
        <v>581899.37737913104</v>
      </c>
      <c r="AN48" s="3" t="s">
        <v>2</v>
      </c>
      <c r="AO48" s="3">
        <v>390036.85746566398</v>
      </c>
      <c r="AP48" s="3" t="s">
        <v>2</v>
      </c>
      <c r="AQ48" s="3">
        <v>338133.324036212</v>
      </c>
      <c r="AR48" s="3">
        <v>781061.29968664201</v>
      </c>
      <c r="AS48" s="3">
        <v>102145.78988675</v>
      </c>
      <c r="AT48" s="3">
        <v>188416.431709661</v>
      </c>
      <c r="AU48" s="3">
        <v>317023.70117898</v>
      </c>
      <c r="AV48" s="3">
        <v>604416.05203614803</v>
      </c>
      <c r="AW48" s="3">
        <v>332803.09138798999</v>
      </c>
      <c r="AX48" s="3">
        <v>153998.342942535</v>
      </c>
      <c r="AY48" s="3">
        <v>139759.45816126699</v>
      </c>
      <c r="AZ48" s="3">
        <v>263033.87973958498</v>
      </c>
      <c r="BA48" s="3">
        <v>78404.867777348496</v>
      </c>
      <c r="BB48" s="3" t="s">
        <v>2</v>
      </c>
      <c r="BC48" s="3">
        <v>339337.43701413902</v>
      </c>
      <c r="BD48" s="3">
        <v>513208.48940732202</v>
      </c>
      <c r="BE48" s="3">
        <v>430557.75146334199</v>
      </c>
      <c r="BF48" s="3">
        <v>299905.88924046297</v>
      </c>
      <c r="BG48" s="3">
        <v>298198.05228008103</v>
      </c>
      <c r="BH48" s="3">
        <v>235386.74198594599</v>
      </c>
      <c r="BI48" s="3">
        <v>479647.440180326</v>
      </c>
      <c r="BJ48" s="3">
        <v>558098.38859254797</v>
      </c>
      <c r="BK48" s="3">
        <v>359925.32904046599</v>
      </c>
      <c r="BL48" s="3">
        <v>417420.11698433099</v>
      </c>
      <c r="BM48" s="3">
        <v>443345.94956491201</v>
      </c>
      <c r="BN48" s="3" t="s">
        <v>2</v>
      </c>
      <c r="BO48" s="3">
        <v>333625.46359057003</v>
      </c>
      <c r="BP48" s="3">
        <v>437131.78972704598</v>
      </c>
      <c r="BQ48" s="3">
        <v>421019.55114195502</v>
      </c>
      <c r="BR48" s="3">
        <v>528288.05043896497</v>
      </c>
      <c r="BS48" s="3">
        <v>301513.70789433399</v>
      </c>
      <c r="BT48" s="3">
        <v>311152.05586775101</v>
      </c>
      <c r="BU48" s="3">
        <v>674047.42871961498</v>
      </c>
      <c r="BV48" s="3">
        <v>430131.60975404398</v>
      </c>
      <c r="BW48" s="3">
        <v>302911.51954101602</v>
      </c>
      <c r="BX48" s="3">
        <v>153865.75865188401</v>
      </c>
      <c r="BY48" s="3">
        <v>304166.93712199997</v>
      </c>
      <c r="BZ48" s="3" t="s">
        <v>2</v>
      </c>
      <c r="CA48" s="3" t="s">
        <v>2</v>
      </c>
      <c r="CB48" s="3">
        <v>351760.63866584102</v>
      </c>
      <c r="CC48" s="3" t="s">
        <v>2</v>
      </c>
      <c r="CD48" s="3">
        <v>328955.48084431002</v>
      </c>
      <c r="CE48" s="3">
        <v>573996.22748289898</v>
      </c>
      <c r="CF48" s="3">
        <v>332707.16499923699</v>
      </c>
      <c r="CG48" s="3">
        <v>284189.73773116898</v>
      </c>
      <c r="CH48" s="3">
        <v>399806.44152606098</v>
      </c>
      <c r="CI48" s="3">
        <v>163859.18113516801</v>
      </c>
      <c r="CJ48" s="3">
        <v>267324.18202402297</v>
      </c>
      <c r="CK48" s="3">
        <v>859352.84050957102</v>
      </c>
      <c r="CL48" s="3">
        <v>225338.36173835301</v>
      </c>
      <c r="CM48" s="3">
        <v>94935.981749081402</v>
      </c>
      <c r="CN48" s="3">
        <v>258815.80982487201</v>
      </c>
      <c r="CO48" s="3" t="s">
        <v>2</v>
      </c>
      <c r="CP48" s="3">
        <v>339255.00136819499</v>
      </c>
      <c r="CQ48" s="3">
        <v>148453.420945563</v>
      </c>
      <c r="CR48" s="3">
        <v>379030.08095983899</v>
      </c>
      <c r="CS48" s="3">
        <v>206388.251367005</v>
      </c>
      <c r="CT48" s="3">
        <v>490247.54303099099</v>
      </c>
      <c r="CU48" s="3">
        <v>94989.069904716394</v>
      </c>
      <c r="CV48" s="3">
        <v>315662.59044730698</v>
      </c>
      <c r="CW48" s="3">
        <v>153778.74844346501</v>
      </c>
      <c r="CX48" s="3">
        <v>181031.60191077201</v>
      </c>
      <c r="CY48" s="3">
        <v>167637.635479727</v>
      </c>
      <c r="CZ48" s="3">
        <v>200976.47291121201</v>
      </c>
      <c r="DA48" s="3" t="s">
        <v>2</v>
      </c>
      <c r="DB48" s="3">
        <v>322119.61535338202</v>
      </c>
      <c r="DC48" s="3">
        <v>247650.098710764</v>
      </c>
      <c r="DD48" s="3">
        <v>145832.31315852</v>
      </c>
      <c r="DE48" s="3">
        <v>94444.969672906504</v>
      </c>
      <c r="DF48" s="3">
        <v>117823.851472975</v>
      </c>
      <c r="DG48" s="3">
        <v>158577.84321094901</v>
      </c>
      <c r="DH48" s="3">
        <v>117098.461896101</v>
      </c>
      <c r="DI48" s="3">
        <v>312764.68133510801</v>
      </c>
      <c r="DJ48" s="3">
        <v>615544.72852450295</v>
      </c>
      <c r="DK48" s="3" t="s">
        <v>2</v>
      </c>
      <c r="DL48" s="3" t="s">
        <v>2</v>
      </c>
      <c r="DM48" s="3" t="s">
        <v>2</v>
      </c>
      <c r="DN48" s="3">
        <v>356085.25755592203</v>
      </c>
    </row>
    <row r="49" spans="1:118" x14ac:dyDescent="0.35">
      <c r="A49" s="1">
        <v>48</v>
      </c>
      <c r="B49" s="36" t="s">
        <v>49</v>
      </c>
      <c r="C49" s="3" t="s">
        <v>399</v>
      </c>
      <c r="D49" s="3">
        <v>8331943.6590375695</v>
      </c>
      <c r="E49" s="3">
        <v>24246692.503002301</v>
      </c>
      <c r="F49" s="3">
        <v>172016.200052028</v>
      </c>
      <c r="G49" s="3">
        <v>65889028.661966003</v>
      </c>
      <c r="H49" s="3">
        <v>2565870.7594666099</v>
      </c>
      <c r="I49" s="3">
        <v>1778636.4920466801</v>
      </c>
      <c r="J49" s="3">
        <v>21483515.429538</v>
      </c>
      <c r="K49" s="3">
        <v>2100440.9776710202</v>
      </c>
      <c r="L49" s="3">
        <v>2558725.5897101099</v>
      </c>
      <c r="M49" s="3">
        <v>5454610.2385354703</v>
      </c>
      <c r="N49" s="3">
        <v>1697041.5331443199</v>
      </c>
      <c r="O49" s="3">
        <v>555448.44281078503</v>
      </c>
      <c r="P49" s="3">
        <v>10230888.0990132</v>
      </c>
      <c r="Q49" s="3">
        <v>25894846.6245775</v>
      </c>
      <c r="R49" s="3">
        <v>116219932.569893</v>
      </c>
      <c r="S49" s="3">
        <v>137995704.80656901</v>
      </c>
      <c r="T49" s="3">
        <v>12141474.325249599</v>
      </c>
      <c r="U49" s="3">
        <v>4322642.2487340504</v>
      </c>
      <c r="V49" s="3">
        <v>3135164.7330387002</v>
      </c>
      <c r="W49" s="3">
        <v>481796.31519186002</v>
      </c>
      <c r="X49" s="3">
        <v>2055684.03871354</v>
      </c>
      <c r="Y49" s="3">
        <v>15885351.394918401</v>
      </c>
      <c r="Z49" s="3">
        <v>1399284.8171355</v>
      </c>
      <c r="AA49" s="3">
        <v>19390516.417107601</v>
      </c>
      <c r="AB49" s="3">
        <v>9710908.7644816898</v>
      </c>
      <c r="AC49" s="3">
        <v>26248699.593428399</v>
      </c>
      <c r="AD49" s="3">
        <v>181984.00780319099</v>
      </c>
      <c r="AE49" s="3">
        <v>4998560.1418009503</v>
      </c>
      <c r="AF49" s="3">
        <v>44292530.371756203</v>
      </c>
      <c r="AG49" s="3">
        <v>1083904.1777753199</v>
      </c>
      <c r="AH49" s="3">
        <v>581179.58611361997</v>
      </c>
      <c r="AI49" s="3">
        <v>5746350.4291325202</v>
      </c>
      <c r="AJ49" s="3">
        <v>11071861.0935502</v>
      </c>
      <c r="AK49" s="3">
        <v>50205590.827553399</v>
      </c>
      <c r="AL49" s="3">
        <v>1273725.5135037999</v>
      </c>
      <c r="AM49" s="3">
        <v>1767838.8803990199</v>
      </c>
      <c r="AN49" s="3">
        <v>7745784.0378879104</v>
      </c>
      <c r="AO49" s="3">
        <v>20377912.7465767</v>
      </c>
      <c r="AP49" s="3">
        <v>8279145.7223217804</v>
      </c>
      <c r="AQ49" s="3">
        <v>20199174.132342201</v>
      </c>
      <c r="AR49" s="3">
        <v>6091264.6038515596</v>
      </c>
      <c r="AS49" s="3">
        <v>546266.34583621495</v>
      </c>
      <c r="AT49" s="3">
        <v>1449580.6612573301</v>
      </c>
      <c r="AU49" s="3">
        <v>4309821.4564142199</v>
      </c>
      <c r="AV49" s="3">
        <v>3490596.4066031799</v>
      </c>
      <c r="AW49" s="3">
        <v>2482462.7163113598</v>
      </c>
      <c r="AX49" s="3">
        <v>6688883.3404043997</v>
      </c>
      <c r="AY49" s="3">
        <v>2915547.2248675702</v>
      </c>
      <c r="AZ49" s="3">
        <v>1686085.05104729</v>
      </c>
      <c r="BA49" s="3">
        <v>906504.79523507098</v>
      </c>
      <c r="BB49" s="3">
        <v>8593190.2458381299</v>
      </c>
      <c r="BC49" s="3">
        <v>22964210.9439403</v>
      </c>
      <c r="BD49" s="3">
        <v>39149214.201026998</v>
      </c>
      <c r="BE49" s="3">
        <v>3403173.3808403402</v>
      </c>
      <c r="BF49" s="3">
        <v>8198903.81023697</v>
      </c>
      <c r="BG49" s="3">
        <v>2466490.8125453601</v>
      </c>
      <c r="BH49" s="3">
        <v>1042059.58934113</v>
      </c>
      <c r="BI49" s="3">
        <v>1548467.78285872</v>
      </c>
      <c r="BJ49" s="3">
        <v>2796721.6664067302</v>
      </c>
      <c r="BK49" s="3">
        <v>2227768.5312950201</v>
      </c>
      <c r="BL49" s="3">
        <v>4616340.9075161396</v>
      </c>
      <c r="BM49" s="3">
        <v>6540937.1646077996</v>
      </c>
      <c r="BN49" s="3">
        <v>8513164.9968524091</v>
      </c>
      <c r="BO49" s="3">
        <v>20501565.291066598</v>
      </c>
      <c r="BP49" s="3">
        <v>3549969.9113314301</v>
      </c>
      <c r="BQ49" s="3">
        <v>3926121.7407971201</v>
      </c>
      <c r="BR49" s="3">
        <v>63426852.235540003</v>
      </c>
      <c r="BS49" s="3">
        <v>42175549.946265399</v>
      </c>
      <c r="BT49" s="3">
        <v>3465414.8481546598</v>
      </c>
      <c r="BU49" s="3">
        <v>16678887.004789099</v>
      </c>
      <c r="BV49" s="3">
        <v>2241590.1763849398</v>
      </c>
      <c r="BW49" s="3">
        <v>7747647.9932882199</v>
      </c>
      <c r="BX49" s="3">
        <v>606563.47798999702</v>
      </c>
      <c r="BY49" s="3">
        <v>1018900.55320291</v>
      </c>
      <c r="BZ49" s="3" t="s">
        <v>2</v>
      </c>
      <c r="CA49" s="3">
        <v>8875458.7912652995</v>
      </c>
      <c r="CB49" s="3">
        <v>21581089.359002098</v>
      </c>
      <c r="CC49" s="3">
        <v>8624886.5127995498</v>
      </c>
      <c r="CD49" s="3">
        <v>22770021.038811602</v>
      </c>
      <c r="CE49" s="3">
        <v>82458063.440536305</v>
      </c>
      <c r="CF49" s="3">
        <v>1903356.10246039</v>
      </c>
      <c r="CG49" s="3">
        <v>1110682.00779339</v>
      </c>
      <c r="CH49" s="3">
        <v>5798171.79611501</v>
      </c>
      <c r="CI49" s="3">
        <v>8850246.9023487996</v>
      </c>
      <c r="CJ49" s="3">
        <v>2069505.0866928201</v>
      </c>
      <c r="CK49" s="3">
        <v>7012571.5222368399</v>
      </c>
      <c r="CL49" s="3">
        <v>9158069.5180186499</v>
      </c>
      <c r="CM49" s="3">
        <v>2105050.6709884</v>
      </c>
      <c r="CN49" s="3">
        <v>1736022.2971787101</v>
      </c>
      <c r="CO49" s="3">
        <v>8928766.0056841094</v>
      </c>
      <c r="CP49" s="3">
        <v>22165833.261316501</v>
      </c>
      <c r="CQ49" s="3">
        <v>470396.358085669</v>
      </c>
      <c r="CR49" s="3">
        <v>21942103.0267829</v>
      </c>
      <c r="CS49" s="3">
        <v>1164601.90382246</v>
      </c>
      <c r="CT49" s="3">
        <v>2937052.6565898601</v>
      </c>
      <c r="CU49" s="3">
        <v>290447.01811392402</v>
      </c>
      <c r="CV49" s="3">
        <v>1211346.4194255399</v>
      </c>
      <c r="CW49" s="3">
        <v>16577482.895738</v>
      </c>
      <c r="CX49" s="3">
        <v>1448826.2963221699</v>
      </c>
      <c r="CY49" s="3">
        <v>8549822.2633006591</v>
      </c>
      <c r="CZ49" s="3">
        <v>928645.64829232194</v>
      </c>
      <c r="DA49" s="3">
        <v>8403646.9056879003</v>
      </c>
      <c r="DB49" s="3">
        <v>21163893.254503299</v>
      </c>
      <c r="DC49" s="3">
        <v>15068071.014418</v>
      </c>
      <c r="DD49" s="3">
        <v>370694.45474701998</v>
      </c>
      <c r="DE49" s="3">
        <v>361379.45399732399</v>
      </c>
      <c r="DF49" s="3">
        <v>127125.861749873</v>
      </c>
      <c r="DG49" s="3">
        <v>28123832.510757599</v>
      </c>
      <c r="DH49" s="3">
        <v>405540.98327698902</v>
      </c>
      <c r="DI49" s="3">
        <v>4212018.2601500005</v>
      </c>
      <c r="DJ49" s="3">
        <v>104034667.143273</v>
      </c>
      <c r="DK49" s="3" t="s">
        <v>2</v>
      </c>
      <c r="DL49" s="3" t="s">
        <v>2</v>
      </c>
      <c r="DM49" s="3">
        <v>8385467.9665796999</v>
      </c>
      <c r="DN49" s="3">
        <v>20716411.8214656</v>
      </c>
    </row>
    <row r="50" spans="1:118" x14ac:dyDescent="0.35">
      <c r="A50" s="1">
        <v>49</v>
      </c>
      <c r="B50" s="36" t="s">
        <v>50</v>
      </c>
      <c r="C50" s="3" t="s">
        <v>399</v>
      </c>
      <c r="D50" s="3">
        <v>1235383.0646885999</v>
      </c>
      <c r="E50" s="3">
        <v>482474.48148072697</v>
      </c>
      <c r="F50" s="3" t="s">
        <v>2</v>
      </c>
      <c r="G50" s="3">
        <v>1074652.1011236999</v>
      </c>
      <c r="H50" s="3" t="s">
        <v>2</v>
      </c>
      <c r="I50" s="3" t="s">
        <v>2</v>
      </c>
      <c r="J50" s="3">
        <v>795707.82138556102</v>
      </c>
      <c r="K50" s="3" t="s">
        <v>2</v>
      </c>
      <c r="L50" s="3" t="s">
        <v>2</v>
      </c>
      <c r="M50" s="3">
        <v>150779.21759486099</v>
      </c>
      <c r="N50" s="3" t="s">
        <v>2</v>
      </c>
      <c r="O50" s="3" t="s">
        <v>2</v>
      </c>
      <c r="P50" s="3">
        <v>1260439.79929833</v>
      </c>
      <c r="Q50" s="3">
        <v>487925.31920075603</v>
      </c>
      <c r="R50" s="3">
        <v>1831582.7867427201</v>
      </c>
      <c r="S50" s="3">
        <v>2263193.5170082501</v>
      </c>
      <c r="T50" s="3">
        <v>190151.19455957701</v>
      </c>
      <c r="U50" s="3" t="s">
        <v>2</v>
      </c>
      <c r="V50" s="3">
        <v>317496.67326333298</v>
      </c>
      <c r="W50" s="3">
        <v>65541.582846491801</v>
      </c>
      <c r="X50" s="3">
        <v>66850.955608258402</v>
      </c>
      <c r="Y50" s="3">
        <v>307321.92224367301</v>
      </c>
      <c r="Z50" s="3">
        <v>55152.779362561399</v>
      </c>
      <c r="AA50" s="3">
        <v>445469.52282757597</v>
      </c>
      <c r="AB50" s="3">
        <v>1152276.7486576701</v>
      </c>
      <c r="AC50" s="3">
        <v>498017.814167145</v>
      </c>
      <c r="AD50" s="3" t="s">
        <v>2</v>
      </c>
      <c r="AE50" s="3">
        <v>125767.782876389</v>
      </c>
      <c r="AF50" s="3">
        <v>791536.66273847397</v>
      </c>
      <c r="AG50" s="3" t="s">
        <v>2</v>
      </c>
      <c r="AH50" s="3" t="s">
        <v>2</v>
      </c>
      <c r="AI50" s="3">
        <v>229034.58245198699</v>
      </c>
      <c r="AJ50" s="3">
        <v>221259.430386077</v>
      </c>
      <c r="AK50" s="3">
        <v>802335.96286400501</v>
      </c>
      <c r="AL50" s="3" t="s">
        <v>2</v>
      </c>
      <c r="AM50" s="3" t="s">
        <v>2</v>
      </c>
      <c r="AN50" s="3">
        <v>1065287.43297639</v>
      </c>
      <c r="AO50" s="3">
        <v>391128.65867905098</v>
      </c>
      <c r="AP50" s="3">
        <v>1112819.9659452001</v>
      </c>
      <c r="AQ50" s="3">
        <v>365932.71567216999</v>
      </c>
      <c r="AR50" s="3">
        <v>142057.99493210801</v>
      </c>
      <c r="AS50" s="3" t="s">
        <v>2</v>
      </c>
      <c r="AT50" s="3">
        <v>47985.638886064698</v>
      </c>
      <c r="AU50" s="3">
        <v>220787.158159168</v>
      </c>
      <c r="AV50" s="3">
        <v>185007.885243189</v>
      </c>
      <c r="AW50" s="3" t="s">
        <v>2</v>
      </c>
      <c r="AX50" s="3">
        <v>170849.89627557999</v>
      </c>
      <c r="AY50" s="3">
        <v>55527.306819224999</v>
      </c>
      <c r="AZ50" s="3" t="s">
        <v>2</v>
      </c>
      <c r="BA50" s="3">
        <v>67579.468723074897</v>
      </c>
      <c r="BB50" s="3">
        <v>1173402.6941486299</v>
      </c>
      <c r="BC50" s="3">
        <v>406408.99588159798</v>
      </c>
      <c r="BD50" s="3">
        <v>691692.11021158297</v>
      </c>
      <c r="BE50" s="3">
        <v>129991.011544607</v>
      </c>
      <c r="BF50" s="3">
        <v>305345.1931567</v>
      </c>
      <c r="BG50" s="3">
        <v>205261.50791616799</v>
      </c>
      <c r="BH50" s="3">
        <v>473828.008292238</v>
      </c>
      <c r="BI50" s="3">
        <v>121447.752365796</v>
      </c>
      <c r="BJ50" s="3">
        <v>111736.365622303</v>
      </c>
      <c r="BK50" s="3" t="s">
        <v>2</v>
      </c>
      <c r="BL50" s="3">
        <v>103956.167249965</v>
      </c>
      <c r="BM50" s="3">
        <v>160327.48190083599</v>
      </c>
      <c r="BN50" s="3">
        <v>1161639.4958907799</v>
      </c>
      <c r="BO50" s="3">
        <v>385175.360566255</v>
      </c>
      <c r="BP50" s="3">
        <v>177183.64051611401</v>
      </c>
      <c r="BQ50" s="3" t="s">
        <v>2</v>
      </c>
      <c r="BR50" s="3">
        <v>979238.391780718</v>
      </c>
      <c r="BS50" s="3">
        <v>732122.79320713796</v>
      </c>
      <c r="BT50" s="3">
        <v>153108.712451325</v>
      </c>
      <c r="BU50" s="3">
        <v>379532.15699844999</v>
      </c>
      <c r="BV50" s="3" t="s">
        <v>2</v>
      </c>
      <c r="BW50" s="3">
        <v>129553.07423876099</v>
      </c>
      <c r="BX50" s="3">
        <v>303116.642477519</v>
      </c>
      <c r="BY50" s="3" t="s">
        <v>2</v>
      </c>
      <c r="BZ50" s="3" t="s">
        <v>2</v>
      </c>
      <c r="CA50" s="3">
        <v>1169885.1826022801</v>
      </c>
      <c r="CB50" s="3">
        <v>400014.30645335699</v>
      </c>
      <c r="CC50" s="3">
        <v>1223535.453558</v>
      </c>
      <c r="CD50" s="3">
        <v>419595.30426715902</v>
      </c>
      <c r="CE50" s="3">
        <v>1345950.36966486</v>
      </c>
      <c r="CF50" s="3" t="s">
        <v>2</v>
      </c>
      <c r="CG50" s="3" t="s">
        <v>2</v>
      </c>
      <c r="CH50" s="3">
        <v>120624.530187679</v>
      </c>
      <c r="CI50" s="3">
        <v>192602.36454232401</v>
      </c>
      <c r="CJ50" s="3" t="s">
        <v>2</v>
      </c>
      <c r="CK50" s="3">
        <v>138536.792747634</v>
      </c>
      <c r="CL50" s="3">
        <v>255426.79090486199</v>
      </c>
      <c r="CM50" s="3">
        <v>140871.92664311599</v>
      </c>
      <c r="CN50" s="3">
        <v>258764.190767444</v>
      </c>
      <c r="CO50" s="3">
        <v>1201316.94349006</v>
      </c>
      <c r="CP50" s="3">
        <v>424654.59571147599</v>
      </c>
      <c r="CQ50" s="3" t="s">
        <v>2</v>
      </c>
      <c r="CR50" s="3">
        <v>469329.59485134401</v>
      </c>
      <c r="CS50" s="3">
        <v>89367.236144818497</v>
      </c>
      <c r="CT50" s="3" t="s">
        <v>2</v>
      </c>
      <c r="CU50" s="3" t="s">
        <v>2</v>
      </c>
      <c r="CV50" s="3" t="s">
        <v>2</v>
      </c>
      <c r="CW50" s="3">
        <v>845703.83455116104</v>
      </c>
      <c r="CX50" s="3" t="s">
        <v>2</v>
      </c>
      <c r="CY50" s="3">
        <v>166435.89018384999</v>
      </c>
      <c r="CZ50" s="3" t="s">
        <v>2</v>
      </c>
      <c r="DA50" s="3">
        <v>1062661.2557065999</v>
      </c>
      <c r="DB50" s="3">
        <v>388369.89542483201</v>
      </c>
      <c r="DC50" s="3">
        <v>276578.17240160401</v>
      </c>
      <c r="DD50" s="3" t="s">
        <v>2</v>
      </c>
      <c r="DE50" s="3" t="s">
        <v>2</v>
      </c>
      <c r="DF50" s="3" t="s">
        <v>2</v>
      </c>
      <c r="DG50" s="3">
        <v>820251.33511079499</v>
      </c>
      <c r="DH50" s="3" t="s">
        <v>2</v>
      </c>
      <c r="DI50" s="3">
        <v>197226.045941914</v>
      </c>
      <c r="DJ50" s="3">
        <v>1614962.7000126201</v>
      </c>
      <c r="DK50" s="3" t="s">
        <v>2</v>
      </c>
      <c r="DL50" s="3" t="s">
        <v>2</v>
      </c>
      <c r="DM50" s="3">
        <v>1147420.89193539</v>
      </c>
      <c r="DN50" s="3">
        <v>369749.399119346</v>
      </c>
    </row>
    <row r="51" spans="1:118" x14ac:dyDescent="0.35">
      <c r="A51" s="1">
        <v>50</v>
      </c>
      <c r="B51" s="36" t="s">
        <v>51</v>
      </c>
      <c r="C51" s="3" t="s">
        <v>399</v>
      </c>
      <c r="D51" s="3" t="s">
        <v>2</v>
      </c>
      <c r="E51" s="3">
        <v>121528.866180923</v>
      </c>
      <c r="F51" s="3">
        <v>43469.791291219903</v>
      </c>
      <c r="G51" s="3">
        <v>133819.53677144501</v>
      </c>
      <c r="H51" s="3">
        <v>140607.64160618201</v>
      </c>
      <c r="I51" s="3">
        <v>49880.303038062397</v>
      </c>
      <c r="J51" s="3">
        <v>106585.760114435</v>
      </c>
      <c r="K51" s="3">
        <v>91798.084942159097</v>
      </c>
      <c r="L51" s="3">
        <v>71403.353860391799</v>
      </c>
      <c r="M51" s="3">
        <v>111255.03956223901</v>
      </c>
      <c r="N51" s="3">
        <v>130601.637723589</v>
      </c>
      <c r="O51" s="3">
        <v>50692.530914160699</v>
      </c>
      <c r="P51" s="3" t="s">
        <v>2</v>
      </c>
      <c r="Q51" s="3">
        <v>107487.72543380799</v>
      </c>
      <c r="R51" s="3">
        <v>187052.36812781999</v>
      </c>
      <c r="S51" s="3">
        <v>43010.070971781701</v>
      </c>
      <c r="T51" s="3">
        <v>262327.28758524102</v>
      </c>
      <c r="U51" s="3">
        <v>134516.49568846999</v>
      </c>
      <c r="V51" s="3">
        <v>144635.051201942</v>
      </c>
      <c r="W51" s="3">
        <v>20171.724008865702</v>
      </c>
      <c r="X51" s="3">
        <v>27514.1011196697</v>
      </c>
      <c r="Y51" s="3">
        <v>96657.722681618194</v>
      </c>
      <c r="Z51" s="3">
        <v>33199.485086901899</v>
      </c>
      <c r="AA51" s="3">
        <v>106971.081480544</v>
      </c>
      <c r="AB51" s="3" t="s">
        <v>2</v>
      </c>
      <c r="AC51" s="3">
        <v>112496.510019216</v>
      </c>
      <c r="AD51" s="3">
        <v>18697.7825561438</v>
      </c>
      <c r="AE51" s="3">
        <v>154628.60819567699</v>
      </c>
      <c r="AF51" s="3">
        <v>169693.81317525401</v>
      </c>
      <c r="AG51" s="3">
        <v>135334.09101873299</v>
      </c>
      <c r="AH51" s="3">
        <v>42661.729114542301</v>
      </c>
      <c r="AI51" s="3">
        <v>155001.96499617401</v>
      </c>
      <c r="AJ51" s="3">
        <v>97304.818568468996</v>
      </c>
      <c r="AK51" s="3">
        <v>99482.808902488905</v>
      </c>
      <c r="AL51" s="3">
        <v>97311.011396378002</v>
      </c>
      <c r="AM51" s="3">
        <v>95863.9823343842</v>
      </c>
      <c r="AN51" s="3" t="s">
        <v>2</v>
      </c>
      <c r="AO51" s="3">
        <v>102204.478735255</v>
      </c>
      <c r="AP51" s="3" t="s">
        <v>2</v>
      </c>
      <c r="AQ51" s="3">
        <v>93120.170620876597</v>
      </c>
      <c r="AR51" s="3">
        <v>101368.443999258</v>
      </c>
      <c r="AS51" s="3">
        <v>39892.403226797898</v>
      </c>
      <c r="AT51" s="3">
        <v>27714.877291285098</v>
      </c>
      <c r="AU51" s="3">
        <v>159272.52142671199</v>
      </c>
      <c r="AV51" s="3">
        <v>140341.81323594</v>
      </c>
      <c r="AW51" s="3">
        <v>95928.480619325594</v>
      </c>
      <c r="AX51" s="3">
        <v>57851.117263196102</v>
      </c>
      <c r="AY51" s="3">
        <v>77714.949624753994</v>
      </c>
      <c r="AZ51" s="3">
        <v>120286.20753144201</v>
      </c>
      <c r="BA51" s="3">
        <v>32970.209659054599</v>
      </c>
      <c r="BB51" s="3" t="s">
        <v>2</v>
      </c>
      <c r="BC51" s="3">
        <v>104381.735637609</v>
      </c>
      <c r="BD51" s="3">
        <v>159501.09471062501</v>
      </c>
      <c r="BE51" s="3">
        <v>122403.032911539</v>
      </c>
      <c r="BF51" s="3">
        <v>96163.124050905302</v>
      </c>
      <c r="BG51" s="3">
        <v>116981.929234556</v>
      </c>
      <c r="BH51" s="3">
        <v>36117.698683502298</v>
      </c>
      <c r="BI51" s="3">
        <v>90498.473459406407</v>
      </c>
      <c r="BJ51" s="3">
        <v>109426.552568913</v>
      </c>
      <c r="BK51" s="3">
        <v>139763.07443851701</v>
      </c>
      <c r="BL51" s="3">
        <v>131581.04446668</v>
      </c>
      <c r="BM51" s="3">
        <v>124831.22048718701</v>
      </c>
      <c r="BN51" s="3" t="s">
        <v>2</v>
      </c>
      <c r="BO51" s="3">
        <v>98473.738036073599</v>
      </c>
      <c r="BP51" s="3">
        <v>141819.21601686499</v>
      </c>
      <c r="BQ51" s="3">
        <v>121974.527501422</v>
      </c>
      <c r="BR51" s="3">
        <v>113264.80962565</v>
      </c>
      <c r="BS51" s="3">
        <v>135633.42424050899</v>
      </c>
      <c r="BT51" s="3">
        <v>82187.8957443166</v>
      </c>
      <c r="BU51" s="3">
        <v>254627.11041531601</v>
      </c>
      <c r="BV51" s="3">
        <v>89336.838926516095</v>
      </c>
      <c r="BW51" s="3">
        <v>54379.128912750399</v>
      </c>
      <c r="BX51" s="3">
        <v>77951.698987616503</v>
      </c>
      <c r="BY51" s="3">
        <v>72621.222888617805</v>
      </c>
      <c r="BZ51" s="3" t="s">
        <v>2</v>
      </c>
      <c r="CA51" s="3" t="s">
        <v>2</v>
      </c>
      <c r="CB51" s="3">
        <v>90846.669005503296</v>
      </c>
      <c r="CC51" s="3" t="s">
        <v>2</v>
      </c>
      <c r="CD51" s="3">
        <v>103827.715393006</v>
      </c>
      <c r="CE51" s="3">
        <v>104891.64443448299</v>
      </c>
      <c r="CF51" s="3">
        <v>93915.081599533703</v>
      </c>
      <c r="CG51" s="3">
        <v>60189.059790436499</v>
      </c>
      <c r="CH51" s="3">
        <v>100003.30488508601</v>
      </c>
      <c r="CI51" s="3">
        <v>84872.338188342794</v>
      </c>
      <c r="CJ51" s="3">
        <v>83334.5749153777</v>
      </c>
      <c r="CK51" s="3">
        <v>187003.35553825099</v>
      </c>
      <c r="CL51" s="3">
        <v>95610.493515627299</v>
      </c>
      <c r="CM51" s="3">
        <v>22620.208492551701</v>
      </c>
      <c r="CN51" s="3">
        <v>115854.597001577</v>
      </c>
      <c r="CO51" s="3" t="s">
        <v>2</v>
      </c>
      <c r="CP51" s="3">
        <v>103923.889381446</v>
      </c>
      <c r="CQ51" s="3">
        <v>29385.4767889922</v>
      </c>
      <c r="CR51" s="3">
        <v>126358.929145862</v>
      </c>
      <c r="CS51" s="3">
        <v>66102.150791918801</v>
      </c>
      <c r="CT51" s="3">
        <v>85389.907355634394</v>
      </c>
      <c r="CU51" s="3">
        <v>40100.725867267298</v>
      </c>
      <c r="CV51" s="3">
        <v>59140.495259141899</v>
      </c>
      <c r="CW51" s="3">
        <v>59175.366158627803</v>
      </c>
      <c r="CX51" s="3">
        <v>69029.822913036594</v>
      </c>
      <c r="CY51" s="3">
        <v>66613.387809155</v>
      </c>
      <c r="CZ51" s="3">
        <v>30491.3950020556</v>
      </c>
      <c r="DA51" s="3" t="s">
        <v>2</v>
      </c>
      <c r="DB51" s="3">
        <v>95540.514366312695</v>
      </c>
      <c r="DC51" s="3">
        <v>59362.5999055715</v>
      </c>
      <c r="DD51" s="3">
        <v>27935.419735105301</v>
      </c>
      <c r="DE51" s="3">
        <v>27204.359431389101</v>
      </c>
      <c r="DF51" s="3" t="s">
        <v>2</v>
      </c>
      <c r="DG51" s="3">
        <v>41822.381698319499</v>
      </c>
      <c r="DH51" s="3">
        <v>15054.0558969371</v>
      </c>
      <c r="DI51" s="3">
        <v>161740.00548396001</v>
      </c>
      <c r="DJ51" s="3">
        <v>165779.95685385799</v>
      </c>
      <c r="DK51" s="3" t="s">
        <v>2</v>
      </c>
      <c r="DL51" s="3" t="s">
        <v>2</v>
      </c>
      <c r="DM51" s="3" t="s">
        <v>2</v>
      </c>
      <c r="DN51" s="3">
        <v>97675.034418320094</v>
      </c>
    </row>
    <row r="52" spans="1:118" x14ac:dyDescent="0.35">
      <c r="A52" s="1">
        <v>51</v>
      </c>
      <c r="B52" s="36" t="s">
        <v>52</v>
      </c>
      <c r="C52" s="3" t="s">
        <v>399</v>
      </c>
      <c r="D52" s="3">
        <v>4687686.3054806897</v>
      </c>
      <c r="E52" s="3">
        <v>180460.130628176</v>
      </c>
      <c r="F52" s="3">
        <v>45304.099418238402</v>
      </c>
      <c r="G52" s="3">
        <v>319627.38496550202</v>
      </c>
      <c r="H52" s="3">
        <v>236855.329927185</v>
      </c>
      <c r="I52" s="3">
        <v>60514.714930102498</v>
      </c>
      <c r="J52" s="3">
        <v>216858.78524530001</v>
      </c>
      <c r="K52" s="3">
        <v>190477.43464283901</v>
      </c>
      <c r="L52" s="3">
        <v>91129.859871234905</v>
      </c>
      <c r="M52" s="3">
        <v>87503.437222347304</v>
      </c>
      <c r="N52" s="3">
        <v>118575.489963097</v>
      </c>
      <c r="O52" s="3">
        <v>39676.8052498541</v>
      </c>
      <c r="P52" s="3">
        <v>4747588.1667762697</v>
      </c>
      <c r="Q52" s="3">
        <v>162561.05426441901</v>
      </c>
      <c r="R52" s="3">
        <v>354767.00227162999</v>
      </c>
      <c r="S52" s="3">
        <v>158746.79254814499</v>
      </c>
      <c r="T52" s="3">
        <v>223878.54476131301</v>
      </c>
      <c r="U52" s="3">
        <v>157549.84372199801</v>
      </c>
      <c r="V52" s="3">
        <v>212718.45967600599</v>
      </c>
      <c r="W52" s="3">
        <v>58647.579787262002</v>
      </c>
      <c r="X52" s="3">
        <v>41566.330228947001</v>
      </c>
      <c r="Y52" s="3">
        <v>115349.154863847</v>
      </c>
      <c r="Z52" s="3">
        <v>46735.367227864503</v>
      </c>
      <c r="AA52" s="3">
        <v>175100.34148628701</v>
      </c>
      <c r="AB52" s="3">
        <v>4329876.49183557</v>
      </c>
      <c r="AC52" s="3">
        <v>164125.02074369599</v>
      </c>
      <c r="AD52" s="3">
        <v>21005.503524379499</v>
      </c>
      <c r="AE52" s="3">
        <v>171475.38125230299</v>
      </c>
      <c r="AF52" s="3">
        <v>534898.77484999096</v>
      </c>
      <c r="AG52" s="3">
        <v>109436.241192715</v>
      </c>
      <c r="AH52" s="3">
        <v>92363.009880316094</v>
      </c>
      <c r="AI52" s="3">
        <v>265375.71308415598</v>
      </c>
      <c r="AJ52" s="3">
        <v>187217.505053378</v>
      </c>
      <c r="AK52" s="3">
        <v>178290.26257040299</v>
      </c>
      <c r="AL52" s="3">
        <v>128101.246335244</v>
      </c>
      <c r="AM52" s="3">
        <v>142503.65638082099</v>
      </c>
      <c r="AN52" s="3">
        <v>4325596.8846495198</v>
      </c>
      <c r="AO52" s="3">
        <v>170020.68576905501</v>
      </c>
      <c r="AP52" s="3">
        <v>4830146.1576878196</v>
      </c>
      <c r="AQ52" s="3">
        <v>178784.56941734999</v>
      </c>
      <c r="AR52" s="3">
        <v>138709.69369631799</v>
      </c>
      <c r="AS52" s="3">
        <v>54811.864707101398</v>
      </c>
      <c r="AT52" s="3">
        <v>61628.809354311299</v>
      </c>
      <c r="AU52" s="3">
        <v>278976.40044898202</v>
      </c>
      <c r="AV52" s="3">
        <v>208139.493892884</v>
      </c>
      <c r="AW52" s="3">
        <v>209470.75241930201</v>
      </c>
      <c r="AX52" s="3">
        <v>129122.62668167301</v>
      </c>
      <c r="AY52" s="3">
        <v>184313.320834285</v>
      </c>
      <c r="AZ52" s="3">
        <v>125681.18898830999</v>
      </c>
      <c r="BA52" s="3">
        <v>40315.151248284703</v>
      </c>
      <c r="BB52" s="3">
        <v>4612672.0942388298</v>
      </c>
      <c r="BC52" s="3">
        <v>176537.03551381599</v>
      </c>
      <c r="BD52" s="3">
        <v>194651.02203431699</v>
      </c>
      <c r="BE52" s="3">
        <v>311555.743977623</v>
      </c>
      <c r="BF52" s="3">
        <v>234322.60495953701</v>
      </c>
      <c r="BG52" s="3">
        <v>226408.92830257199</v>
      </c>
      <c r="BH52" s="3">
        <v>80511.036482972806</v>
      </c>
      <c r="BI52" s="3">
        <v>156002.15573669801</v>
      </c>
      <c r="BJ52" s="3">
        <v>185979.63770519401</v>
      </c>
      <c r="BK52" s="3">
        <v>192021.218519135</v>
      </c>
      <c r="BL52" s="3">
        <v>157657.20277648</v>
      </c>
      <c r="BM52" s="3">
        <v>456644.77434482501</v>
      </c>
      <c r="BN52" s="3">
        <v>4696284.6284150099</v>
      </c>
      <c r="BO52" s="3">
        <v>179612.74232508201</v>
      </c>
      <c r="BP52" s="3">
        <v>143111.80548314299</v>
      </c>
      <c r="BQ52" s="3">
        <v>159264.70121153799</v>
      </c>
      <c r="BR52" s="3">
        <v>133320.58421780501</v>
      </c>
      <c r="BS52" s="3">
        <v>182933.487649091</v>
      </c>
      <c r="BT52" s="3">
        <v>282927.91206069</v>
      </c>
      <c r="BU52" s="3">
        <v>357876.55599470402</v>
      </c>
      <c r="BV52" s="3">
        <v>81247.017504544696</v>
      </c>
      <c r="BW52" s="3">
        <v>106138.700501725</v>
      </c>
      <c r="BX52" s="3">
        <v>75810.379594718004</v>
      </c>
      <c r="BY52" s="3">
        <v>143980.00366587401</v>
      </c>
      <c r="BZ52" s="3" t="s">
        <v>2</v>
      </c>
      <c r="CA52" s="3">
        <v>4584924.0833064402</v>
      </c>
      <c r="CB52" s="3">
        <v>177076.669136354</v>
      </c>
      <c r="CC52" s="3">
        <v>4658848.8094934104</v>
      </c>
      <c r="CD52" s="3">
        <v>178227.104131831</v>
      </c>
      <c r="CE52" s="3">
        <v>211762.56490923199</v>
      </c>
      <c r="CF52" s="3">
        <v>141508.32005953099</v>
      </c>
      <c r="CG52" s="3">
        <v>50886.784063420302</v>
      </c>
      <c r="CH52" s="3">
        <v>155716.50108281901</v>
      </c>
      <c r="CI52" s="3">
        <v>186053.55124921701</v>
      </c>
      <c r="CJ52" s="3">
        <v>224424.11442247601</v>
      </c>
      <c r="CK52" s="3">
        <v>366561.79017901397</v>
      </c>
      <c r="CL52" s="3">
        <v>191424.42668501299</v>
      </c>
      <c r="CM52" s="3">
        <v>39505.212340818303</v>
      </c>
      <c r="CN52" s="3">
        <v>206793.639466227</v>
      </c>
      <c r="CO52" s="3">
        <v>4628306.6906108595</v>
      </c>
      <c r="CP52" s="3">
        <v>167461.875754921</v>
      </c>
      <c r="CQ52" s="3">
        <v>62297.3488653557</v>
      </c>
      <c r="CR52" s="3">
        <v>307526.97716957098</v>
      </c>
      <c r="CS52" s="3">
        <v>135712.65562097699</v>
      </c>
      <c r="CT52" s="3">
        <v>218283.738745679</v>
      </c>
      <c r="CU52" s="3">
        <v>57398.623049689697</v>
      </c>
      <c r="CV52" s="3">
        <v>123542.566341097</v>
      </c>
      <c r="CW52" s="3">
        <v>144395.82028965899</v>
      </c>
      <c r="CX52" s="3">
        <v>335961.47550177801</v>
      </c>
      <c r="CY52" s="3">
        <v>178370.16762367901</v>
      </c>
      <c r="CZ52" s="3">
        <v>53574.401998797701</v>
      </c>
      <c r="DA52" s="3">
        <v>4289078.0566413002</v>
      </c>
      <c r="DB52" s="3">
        <v>164103.54792561999</v>
      </c>
      <c r="DC52" s="3">
        <v>72772.715125221905</v>
      </c>
      <c r="DD52" s="3">
        <v>9392.6253732830501</v>
      </c>
      <c r="DE52" s="3">
        <v>45529.029076204199</v>
      </c>
      <c r="DF52" s="3">
        <v>14542.229415236099</v>
      </c>
      <c r="DG52" s="3">
        <v>248005.11599508001</v>
      </c>
      <c r="DH52" s="3">
        <v>36774.910955255596</v>
      </c>
      <c r="DI52" s="3">
        <v>187539.47479280099</v>
      </c>
      <c r="DJ52" s="3">
        <v>205909.894727559</v>
      </c>
      <c r="DK52" s="3" t="s">
        <v>2</v>
      </c>
      <c r="DL52" s="3">
        <v>17902.325628391602</v>
      </c>
      <c r="DM52" s="3">
        <v>4375692.7040994298</v>
      </c>
      <c r="DN52" s="3">
        <v>164066.07971493801</v>
      </c>
    </row>
    <row r="53" spans="1:118" x14ac:dyDescent="0.35">
      <c r="A53" s="1">
        <v>52</v>
      </c>
      <c r="B53" s="36" t="s">
        <v>53</v>
      </c>
      <c r="C53" s="3" t="s">
        <v>399</v>
      </c>
      <c r="D53" s="3">
        <v>1817314.88499402</v>
      </c>
      <c r="E53" s="3">
        <v>44910.390700151998</v>
      </c>
      <c r="F53" s="3">
        <v>18525.817428694299</v>
      </c>
      <c r="G53" s="3">
        <v>80199.797573461197</v>
      </c>
      <c r="H53" s="3">
        <v>73771.736559293597</v>
      </c>
      <c r="I53" s="3">
        <v>18641.247843232701</v>
      </c>
      <c r="J53" s="3">
        <v>61570.303074596202</v>
      </c>
      <c r="K53" s="3">
        <v>39351.819410342403</v>
      </c>
      <c r="L53" s="3">
        <v>26257.736277916702</v>
      </c>
      <c r="M53" s="3">
        <v>22130.786304956</v>
      </c>
      <c r="N53" s="3">
        <v>23658.929167779901</v>
      </c>
      <c r="O53" s="3">
        <v>14381.374417089801</v>
      </c>
      <c r="P53" s="3">
        <v>1858909.14760056</v>
      </c>
      <c r="Q53" s="3">
        <v>50929.613829812697</v>
      </c>
      <c r="R53" s="3">
        <v>71358.403588860907</v>
      </c>
      <c r="S53" s="3">
        <v>40716.724103811597</v>
      </c>
      <c r="T53" s="3">
        <v>75169.759197145293</v>
      </c>
      <c r="U53" s="3">
        <v>42477.276054063397</v>
      </c>
      <c r="V53" s="3">
        <v>62737.472583961397</v>
      </c>
      <c r="W53" s="3">
        <v>18087.139308845701</v>
      </c>
      <c r="X53" s="3">
        <v>11401.8324594472</v>
      </c>
      <c r="Y53" s="3">
        <v>42539.6583421627</v>
      </c>
      <c r="Z53" s="3">
        <v>17407.2000277234</v>
      </c>
      <c r="AA53" s="3">
        <v>41926.388747069199</v>
      </c>
      <c r="AB53" s="3">
        <v>1874064.0797460999</v>
      </c>
      <c r="AC53" s="3">
        <v>39541.262143684398</v>
      </c>
      <c r="AD53" s="3">
        <v>12024.323335524099</v>
      </c>
      <c r="AE53" s="3">
        <v>60151.668621579498</v>
      </c>
      <c r="AF53" s="3">
        <v>144568.208248346</v>
      </c>
      <c r="AG53" s="3">
        <v>32185.921580300201</v>
      </c>
      <c r="AH53" s="3">
        <v>35316.7629158001</v>
      </c>
      <c r="AI53" s="3">
        <v>89781.880731349695</v>
      </c>
      <c r="AJ53" s="3">
        <v>41637.927154737801</v>
      </c>
      <c r="AK53" s="3">
        <v>47140.0148785536</v>
      </c>
      <c r="AL53" s="3">
        <v>31160.828918931598</v>
      </c>
      <c r="AM53" s="3">
        <v>35710.466102567203</v>
      </c>
      <c r="AN53" s="3">
        <v>1767153.48303993</v>
      </c>
      <c r="AO53" s="3">
        <v>51433.330183565398</v>
      </c>
      <c r="AP53" s="3">
        <v>1889067.63240772</v>
      </c>
      <c r="AQ53" s="3">
        <v>46176.638762150098</v>
      </c>
      <c r="AR53" s="3">
        <v>30419.5592432747</v>
      </c>
      <c r="AS53" s="3">
        <v>14209.6620171093</v>
      </c>
      <c r="AT53" s="3">
        <v>9458.3644524195297</v>
      </c>
      <c r="AU53" s="3">
        <v>58660.4991876028</v>
      </c>
      <c r="AV53" s="3">
        <v>61542.5566483851</v>
      </c>
      <c r="AW53" s="3">
        <v>61635.901573124298</v>
      </c>
      <c r="AX53" s="3">
        <v>31421.799158667302</v>
      </c>
      <c r="AY53" s="3">
        <v>35634.163264450901</v>
      </c>
      <c r="AZ53" s="3">
        <v>33253.394049047798</v>
      </c>
      <c r="BA53" s="3">
        <v>18794.5073435999</v>
      </c>
      <c r="BB53" s="3">
        <v>1846573.1335797501</v>
      </c>
      <c r="BC53" s="3">
        <v>43331.523091712203</v>
      </c>
      <c r="BD53" s="3">
        <v>51430.245536998598</v>
      </c>
      <c r="BE53" s="3">
        <v>65916.108009484393</v>
      </c>
      <c r="BF53" s="3">
        <v>68420.364441932994</v>
      </c>
      <c r="BG53" s="3">
        <v>58557.637592419997</v>
      </c>
      <c r="BH53" s="3">
        <v>30317.247111941801</v>
      </c>
      <c r="BI53" s="3">
        <v>40708.828797492301</v>
      </c>
      <c r="BJ53" s="3">
        <v>40426.137958558204</v>
      </c>
      <c r="BK53" s="3">
        <v>50807.862407359498</v>
      </c>
      <c r="BL53" s="3">
        <v>39475.641411183802</v>
      </c>
      <c r="BM53" s="3">
        <v>107790.92594850301</v>
      </c>
      <c r="BN53" s="3">
        <v>1800971.9235962301</v>
      </c>
      <c r="BO53" s="3">
        <v>46925.971457287</v>
      </c>
      <c r="BP53" s="3">
        <v>39398.632329039203</v>
      </c>
      <c r="BQ53" s="3">
        <v>35464.232712680197</v>
      </c>
      <c r="BR53" s="3">
        <v>39317.190967061601</v>
      </c>
      <c r="BS53" s="3">
        <v>58567.025914892998</v>
      </c>
      <c r="BT53" s="3">
        <v>73860.421825650104</v>
      </c>
      <c r="BU53" s="3">
        <v>81546.875049074704</v>
      </c>
      <c r="BV53" s="3">
        <v>30641.815989323601</v>
      </c>
      <c r="BW53" s="3">
        <v>30756.371785643099</v>
      </c>
      <c r="BX53" s="3">
        <v>14945.5038760228</v>
      </c>
      <c r="BY53" s="3">
        <v>39115.596743804199</v>
      </c>
      <c r="BZ53" s="3" t="s">
        <v>2</v>
      </c>
      <c r="CA53" s="3">
        <v>1828662.75112624</v>
      </c>
      <c r="CB53" s="3">
        <v>43438.498099654098</v>
      </c>
      <c r="CC53" s="3">
        <v>1785733.3720666401</v>
      </c>
      <c r="CD53" s="3">
        <v>36930.069834325397</v>
      </c>
      <c r="CE53" s="3">
        <v>48406.409107072803</v>
      </c>
      <c r="CF53" s="3">
        <v>33773.415578823602</v>
      </c>
      <c r="CG53" s="3">
        <v>15168.511028103299</v>
      </c>
      <c r="CH53" s="3">
        <v>34902.481678068398</v>
      </c>
      <c r="CI53" s="3">
        <v>44542.144566112998</v>
      </c>
      <c r="CJ53" s="3">
        <v>51161.364381339103</v>
      </c>
      <c r="CK53" s="3">
        <v>64948.065062269903</v>
      </c>
      <c r="CL53" s="3">
        <v>45519.580019646797</v>
      </c>
      <c r="CM53" s="3">
        <v>18025.669741062</v>
      </c>
      <c r="CN53" s="3">
        <v>47996.086814237598</v>
      </c>
      <c r="CO53" s="3">
        <v>1702097.3634152201</v>
      </c>
      <c r="CP53" s="3">
        <v>45018.4134371197</v>
      </c>
      <c r="CQ53" s="3">
        <v>13678.3052664561</v>
      </c>
      <c r="CR53" s="3">
        <v>44125.091952909403</v>
      </c>
      <c r="CS53" s="3">
        <v>31347.794142016199</v>
      </c>
      <c r="CT53" s="3">
        <v>67542.546070286102</v>
      </c>
      <c r="CU53" s="3">
        <v>15370.4518995489</v>
      </c>
      <c r="CV53" s="3">
        <v>32891.250765530101</v>
      </c>
      <c r="CW53" s="3">
        <v>38780.395604844802</v>
      </c>
      <c r="CX53" s="3">
        <v>77698.655429106497</v>
      </c>
      <c r="CY53" s="3">
        <v>44379.867239057297</v>
      </c>
      <c r="CZ53" s="3" t="s">
        <v>2</v>
      </c>
      <c r="DA53" s="3">
        <v>1796112.6180396299</v>
      </c>
      <c r="DB53" s="3">
        <v>45550.245153578602</v>
      </c>
      <c r="DC53" s="3">
        <v>21451.577392509502</v>
      </c>
      <c r="DD53" s="3" t="s">
        <v>2</v>
      </c>
      <c r="DE53" s="3" t="s">
        <v>2</v>
      </c>
      <c r="DF53" s="3">
        <v>7513.5948109096698</v>
      </c>
      <c r="DG53" s="3">
        <v>75196.7866749557</v>
      </c>
      <c r="DH53" s="3">
        <v>13631.347205517901</v>
      </c>
      <c r="DI53" s="3">
        <v>40126.282738192502</v>
      </c>
      <c r="DJ53" s="3">
        <v>50743.334001407296</v>
      </c>
      <c r="DK53" s="3" t="s">
        <v>2</v>
      </c>
      <c r="DL53" s="3" t="s">
        <v>2</v>
      </c>
      <c r="DM53" s="3">
        <v>1849802.07943427</v>
      </c>
      <c r="DN53" s="3">
        <v>42817.094431988698</v>
      </c>
    </row>
    <row r="54" spans="1:118" x14ac:dyDescent="0.35">
      <c r="A54" s="1">
        <v>53</v>
      </c>
      <c r="B54" s="36" t="s">
        <v>54</v>
      </c>
      <c r="C54" s="3" t="s">
        <v>399</v>
      </c>
      <c r="D54" s="3">
        <v>6478387.0336353602</v>
      </c>
      <c r="E54" s="3">
        <v>351683.34290433797</v>
      </c>
      <c r="F54" s="3">
        <v>247853.40204493399</v>
      </c>
      <c r="G54" s="3">
        <v>486801.07075798599</v>
      </c>
      <c r="H54" s="3">
        <v>292918.727063981</v>
      </c>
      <c r="I54" s="3">
        <v>160483.155435655</v>
      </c>
      <c r="J54" s="3">
        <v>236320.43615392101</v>
      </c>
      <c r="K54" s="3">
        <v>258945.77253054301</v>
      </c>
      <c r="L54" s="3">
        <v>214231.21415544199</v>
      </c>
      <c r="M54" s="3">
        <v>192078.02317691801</v>
      </c>
      <c r="N54" s="3">
        <v>225334.14875024999</v>
      </c>
      <c r="O54" s="3">
        <v>140788.55327294499</v>
      </c>
      <c r="P54" s="3">
        <v>5798753.5930262497</v>
      </c>
      <c r="Q54" s="3">
        <v>324856.20814091602</v>
      </c>
      <c r="R54" s="3">
        <v>705549.22645464295</v>
      </c>
      <c r="S54" s="3">
        <v>262492.69286789797</v>
      </c>
      <c r="T54" s="3">
        <v>357848.47286191699</v>
      </c>
      <c r="U54" s="3">
        <v>308125.89266720699</v>
      </c>
      <c r="V54" s="3">
        <v>311812.86571238801</v>
      </c>
      <c r="W54" s="3">
        <v>174193.81951501599</v>
      </c>
      <c r="X54" s="3">
        <v>143187.27259092999</v>
      </c>
      <c r="Y54" s="3">
        <v>241022.132293145</v>
      </c>
      <c r="Z54" s="3">
        <v>149214.56094034799</v>
      </c>
      <c r="AA54" s="3">
        <v>263156.74699690897</v>
      </c>
      <c r="AB54" s="3">
        <v>5532969.4572073296</v>
      </c>
      <c r="AC54" s="3">
        <v>273264.75124448503</v>
      </c>
      <c r="AD54" s="3">
        <v>121378.54759546601</v>
      </c>
      <c r="AE54" s="3">
        <v>307555.995159465</v>
      </c>
      <c r="AF54" s="3">
        <v>432900.86336517398</v>
      </c>
      <c r="AG54" s="3">
        <v>161075.61343640101</v>
      </c>
      <c r="AH54" s="3">
        <v>135738.62425101601</v>
      </c>
      <c r="AI54" s="3">
        <v>212211.103014327</v>
      </c>
      <c r="AJ54" s="3">
        <v>181328.15293940899</v>
      </c>
      <c r="AK54" s="3">
        <v>337339.65618833201</v>
      </c>
      <c r="AL54" s="3">
        <v>116466.4592595</v>
      </c>
      <c r="AM54" s="3">
        <v>140693.27534682999</v>
      </c>
      <c r="AN54" s="3">
        <v>4816329.4471257702</v>
      </c>
      <c r="AO54" s="3">
        <v>223691.993334417</v>
      </c>
      <c r="AP54" s="3">
        <v>5213578.9625215</v>
      </c>
      <c r="AQ54" s="3">
        <v>268725.68402229401</v>
      </c>
      <c r="AR54" s="3">
        <v>193195.33747682799</v>
      </c>
      <c r="AS54" s="3">
        <v>91163.052574470901</v>
      </c>
      <c r="AT54" s="3">
        <v>98726.949656715296</v>
      </c>
      <c r="AU54" s="3">
        <v>324952.57198992098</v>
      </c>
      <c r="AV54" s="3">
        <v>191238.563128379</v>
      </c>
      <c r="AW54" s="3">
        <v>227130.046414237</v>
      </c>
      <c r="AX54" s="3">
        <v>115059.486243101</v>
      </c>
      <c r="AY54" s="3">
        <v>183493.58202104899</v>
      </c>
      <c r="AZ54" s="3">
        <v>247212.28789720999</v>
      </c>
      <c r="BA54" s="3">
        <v>106869.15405558801</v>
      </c>
      <c r="BB54" s="3">
        <v>5673980.0582822496</v>
      </c>
      <c r="BC54" s="3">
        <v>263795.71218843601</v>
      </c>
      <c r="BD54" s="3">
        <v>230826.264917522</v>
      </c>
      <c r="BE54" s="3">
        <v>343062.19925354898</v>
      </c>
      <c r="BF54" s="3">
        <v>243630.287825593</v>
      </c>
      <c r="BG54" s="3">
        <v>230765.57303544201</v>
      </c>
      <c r="BH54" s="3">
        <v>169666.84335272899</v>
      </c>
      <c r="BI54" s="3">
        <v>356225.81310755998</v>
      </c>
      <c r="BJ54" s="3">
        <v>216142.281950517</v>
      </c>
      <c r="BK54" s="3">
        <v>174857.010601549</v>
      </c>
      <c r="BL54" s="3">
        <v>186506.725456171</v>
      </c>
      <c r="BM54" s="3">
        <v>337135.61067022599</v>
      </c>
      <c r="BN54" s="3">
        <v>5353579.9122256404</v>
      </c>
      <c r="BO54" s="3">
        <v>294247.84907595802</v>
      </c>
      <c r="BP54" s="3">
        <v>209076.623844427</v>
      </c>
      <c r="BQ54" s="3">
        <v>249311.35802120899</v>
      </c>
      <c r="BR54" s="3">
        <v>194360.211174778</v>
      </c>
      <c r="BS54" s="3">
        <v>205866.205615299</v>
      </c>
      <c r="BT54" s="3">
        <v>396171.50357410702</v>
      </c>
      <c r="BU54" s="3">
        <v>325451.81093916</v>
      </c>
      <c r="BV54" s="3">
        <v>189535.34253537701</v>
      </c>
      <c r="BW54" s="3">
        <v>126867.083555209</v>
      </c>
      <c r="BX54" s="3">
        <v>103732.804543126</v>
      </c>
      <c r="BY54" s="3">
        <v>260070.74658137601</v>
      </c>
      <c r="BZ54" s="3">
        <v>51188.395971845901</v>
      </c>
      <c r="CA54" s="3">
        <v>5705272.9076848403</v>
      </c>
      <c r="CB54" s="3">
        <v>256231.88016549201</v>
      </c>
      <c r="CC54" s="3">
        <v>5608940.8827280505</v>
      </c>
      <c r="CD54" s="3">
        <v>290898.00313281798</v>
      </c>
      <c r="CE54" s="3">
        <v>273540.007721184</v>
      </c>
      <c r="CF54" s="3">
        <v>191703.399636182</v>
      </c>
      <c r="CG54" s="3">
        <v>125464.577650272</v>
      </c>
      <c r="CH54" s="3">
        <v>176262.01189981299</v>
      </c>
      <c r="CI54" s="3">
        <v>231219.69148542901</v>
      </c>
      <c r="CJ54" s="3">
        <v>473832.20298576599</v>
      </c>
      <c r="CK54" s="3">
        <v>420164.01500256598</v>
      </c>
      <c r="CL54" s="3">
        <v>355383.917094959</v>
      </c>
      <c r="CM54" s="3">
        <v>77705.741217553499</v>
      </c>
      <c r="CN54" s="3">
        <v>184018.112832229</v>
      </c>
      <c r="CO54" s="3">
        <v>5581179.8638371499</v>
      </c>
      <c r="CP54" s="3">
        <v>251617.42711018899</v>
      </c>
      <c r="CQ54" s="3">
        <v>112034.28972509</v>
      </c>
      <c r="CR54" s="3">
        <v>430557.041126255</v>
      </c>
      <c r="CS54" s="3">
        <v>124612.326844829</v>
      </c>
      <c r="CT54" s="3">
        <v>143875.89278244399</v>
      </c>
      <c r="CU54" s="3">
        <v>103523.49024358801</v>
      </c>
      <c r="CV54" s="3">
        <v>137221.59017257299</v>
      </c>
      <c r="CW54" s="3">
        <v>171936.936547494</v>
      </c>
      <c r="CX54" s="3">
        <v>278082.82599864202</v>
      </c>
      <c r="CY54" s="3">
        <v>335713.607570355</v>
      </c>
      <c r="CZ54" s="3">
        <v>71011.836572769404</v>
      </c>
      <c r="DA54" s="3">
        <v>5410816.5706181098</v>
      </c>
      <c r="DB54" s="3">
        <v>240523.593292896</v>
      </c>
      <c r="DC54" s="3">
        <v>125483.91552211699</v>
      </c>
      <c r="DD54" s="3">
        <v>68187.341213350403</v>
      </c>
      <c r="DE54" s="3">
        <v>83866.755721668902</v>
      </c>
      <c r="DF54" s="3">
        <v>68161.521553415005</v>
      </c>
      <c r="DG54" s="3">
        <v>126390.962829379</v>
      </c>
      <c r="DH54" s="3">
        <v>66885.683458432104</v>
      </c>
      <c r="DI54" s="3">
        <v>207549.34238470101</v>
      </c>
      <c r="DJ54" s="3">
        <v>358742.277580578</v>
      </c>
      <c r="DK54" s="3">
        <v>69237.025112012605</v>
      </c>
      <c r="DL54" s="3">
        <v>47927.727306506298</v>
      </c>
      <c r="DM54" s="3">
        <v>5443602.2185112098</v>
      </c>
      <c r="DN54" s="3">
        <v>227289.93491387201</v>
      </c>
    </row>
    <row r="55" spans="1:118" x14ac:dyDescent="0.35">
      <c r="A55" s="1">
        <v>54</v>
      </c>
      <c r="B55" s="36" t="s">
        <v>55</v>
      </c>
      <c r="C55" s="3" t="s">
        <v>399</v>
      </c>
      <c r="D55" s="3">
        <v>1135980.91775812</v>
      </c>
      <c r="E55" s="3">
        <v>426271.97624403902</v>
      </c>
      <c r="F55" s="3">
        <v>70855.161931976196</v>
      </c>
      <c r="G55" s="3">
        <v>1215805.0017359999</v>
      </c>
      <c r="H55" s="3">
        <v>282342.219195296</v>
      </c>
      <c r="I55" s="3">
        <v>166816.55723658699</v>
      </c>
      <c r="J55" s="3">
        <v>488395.62251201802</v>
      </c>
      <c r="K55" s="3">
        <v>322260.40551928798</v>
      </c>
      <c r="L55" s="3">
        <v>139738.01898976101</v>
      </c>
      <c r="M55" s="3">
        <v>207050.73193942499</v>
      </c>
      <c r="N55" s="3">
        <v>227222.572680093</v>
      </c>
      <c r="O55" s="3">
        <v>78746.870688887997</v>
      </c>
      <c r="P55" s="3">
        <v>1070411.2082086301</v>
      </c>
      <c r="Q55" s="3">
        <v>372348.31179997098</v>
      </c>
      <c r="R55" s="3">
        <v>1989466.2947009599</v>
      </c>
      <c r="S55" s="3">
        <v>231664.202363933</v>
      </c>
      <c r="T55" s="3">
        <v>491450.59586717602</v>
      </c>
      <c r="U55" s="3">
        <v>478964.00655611098</v>
      </c>
      <c r="V55" s="3">
        <v>439945.53052230697</v>
      </c>
      <c r="W55" s="3">
        <v>130603.263103228</v>
      </c>
      <c r="X55" s="3">
        <v>56834.247869118102</v>
      </c>
      <c r="Y55" s="3">
        <v>213443.386974903</v>
      </c>
      <c r="Z55" s="3">
        <v>80964.730970052406</v>
      </c>
      <c r="AA55" s="3">
        <v>327700.17145957099</v>
      </c>
      <c r="AB55" s="3">
        <v>1059841.9193534299</v>
      </c>
      <c r="AC55" s="3">
        <v>360746.58513020398</v>
      </c>
      <c r="AD55" s="3">
        <v>74030.881824730401</v>
      </c>
      <c r="AE55" s="3">
        <v>253001.09541495499</v>
      </c>
      <c r="AF55" s="3">
        <v>527180.18633578497</v>
      </c>
      <c r="AG55" s="3">
        <v>213242.769032551</v>
      </c>
      <c r="AH55" s="3">
        <v>151620.28824995301</v>
      </c>
      <c r="AI55" s="3">
        <v>337859.10047591198</v>
      </c>
      <c r="AJ55" s="3">
        <v>307409.33469282801</v>
      </c>
      <c r="AK55" s="3">
        <v>446382.84788587398</v>
      </c>
      <c r="AL55" s="3">
        <v>161149.681669994</v>
      </c>
      <c r="AM55" s="3">
        <v>142304.16184193999</v>
      </c>
      <c r="AN55" s="3">
        <v>914617.26585240103</v>
      </c>
      <c r="AO55" s="3">
        <v>349545.44665480498</v>
      </c>
      <c r="AP55" s="3">
        <v>953122.90023086104</v>
      </c>
      <c r="AQ55" s="3">
        <v>329224.85841237602</v>
      </c>
      <c r="AR55" s="3">
        <v>181943.196934771</v>
      </c>
      <c r="AS55" s="3">
        <v>176254.48066580901</v>
      </c>
      <c r="AT55" s="3">
        <v>143555.882622009</v>
      </c>
      <c r="AU55" s="3">
        <v>622247.23114888405</v>
      </c>
      <c r="AV55" s="3">
        <v>428857.87863069901</v>
      </c>
      <c r="AW55" s="3">
        <v>260612.50017681401</v>
      </c>
      <c r="AX55" s="3">
        <v>224010.97557203899</v>
      </c>
      <c r="AY55" s="3">
        <v>283536.93788054399</v>
      </c>
      <c r="AZ55" s="3">
        <v>221867.99276067299</v>
      </c>
      <c r="BA55" s="3">
        <v>238927.84523315</v>
      </c>
      <c r="BB55" s="3">
        <v>1024524.88926378</v>
      </c>
      <c r="BC55" s="3">
        <v>378803.24958398199</v>
      </c>
      <c r="BD55" s="3">
        <v>290507.00714259403</v>
      </c>
      <c r="BE55" s="3">
        <v>403790.02232696599</v>
      </c>
      <c r="BF55" s="3">
        <v>264106.65564576897</v>
      </c>
      <c r="BG55" s="3">
        <v>745560.83889583498</v>
      </c>
      <c r="BH55" s="3">
        <v>125601.123951189</v>
      </c>
      <c r="BI55" s="3">
        <v>182100.038611105</v>
      </c>
      <c r="BJ55" s="3">
        <v>318731.55309433403</v>
      </c>
      <c r="BK55" s="3">
        <v>524745.38501361001</v>
      </c>
      <c r="BL55" s="3">
        <v>299233.491243119</v>
      </c>
      <c r="BM55" s="3">
        <v>465815.226400182</v>
      </c>
      <c r="BN55" s="3">
        <v>985418.26463410701</v>
      </c>
      <c r="BO55" s="3">
        <v>346150.82426656899</v>
      </c>
      <c r="BP55" s="3">
        <v>232577.49062014901</v>
      </c>
      <c r="BQ55" s="3">
        <v>268174.92603649403</v>
      </c>
      <c r="BR55" s="3">
        <v>122226.674198487</v>
      </c>
      <c r="BS55" s="3">
        <v>455588.08415582502</v>
      </c>
      <c r="BT55" s="3">
        <v>433555.89045874501</v>
      </c>
      <c r="BU55" s="3">
        <v>770788.97085968999</v>
      </c>
      <c r="BV55" s="3">
        <v>134129.676884113</v>
      </c>
      <c r="BW55" s="3">
        <v>135310.78639019601</v>
      </c>
      <c r="BX55" s="3">
        <v>186733.613138224</v>
      </c>
      <c r="BY55" s="3">
        <v>191604.92051247001</v>
      </c>
      <c r="BZ55" s="3" t="s">
        <v>2</v>
      </c>
      <c r="CA55" s="3">
        <v>1020869.87155471</v>
      </c>
      <c r="CB55" s="3">
        <v>360258.935853959</v>
      </c>
      <c r="CC55" s="3">
        <v>1034572.37359301</v>
      </c>
      <c r="CD55" s="3">
        <v>399245.39447694801</v>
      </c>
      <c r="CE55" s="3">
        <v>271100.49663992599</v>
      </c>
      <c r="CF55" s="3">
        <v>511899.92918332701</v>
      </c>
      <c r="CG55" s="3">
        <v>96762.7050707538</v>
      </c>
      <c r="CH55" s="3">
        <v>242730.113106745</v>
      </c>
      <c r="CI55" s="3">
        <v>365146.53757557803</v>
      </c>
      <c r="CJ55" s="3">
        <v>362265.69143126899</v>
      </c>
      <c r="CK55" s="3">
        <v>437031.34541160101</v>
      </c>
      <c r="CL55" s="3">
        <v>187751.40785175201</v>
      </c>
      <c r="CM55" s="3">
        <v>119311.186117648</v>
      </c>
      <c r="CN55" s="3">
        <v>292973.78338221798</v>
      </c>
      <c r="CO55" s="3">
        <v>954908.79322480201</v>
      </c>
      <c r="CP55" s="3">
        <v>380569.85218191298</v>
      </c>
      <c r="CQ55" s="3">
        <v>82998.470880499706</v>
      </c>
      <c r="CR55" s="3">
        <v>936977.23836370604</v>
      </c>
      <c r="CS55" s="3">
        <v>143299.03831648899</v>
      </c>
      <c r="CT55" s="3">
        <v>278744.16669065598</v>
      </c>
      <c r="CU55" s="3">
        <v>105388.638996761</v>
      </c>
      <c r="CV55" s="3">
        <v>192394.95761121999</v>
      </c>
      <c r="CW55" s="3">
        <v>420160.38108918403</v>
      </c>
      <c r="CX55" s="3">
        <v>446050.48858691298</v>
      </c>
      <c r="CY55" s="3">
        <v>325122.40946295898</v>
      </c>
      <c r="CZ55" s="3">
        <v>92308.085244379705</v>
      </c>
      <c r="DA55" s="3">
        <v>994745.17574368301</v>
      </c>
      <c r="DB55" s="3">
        <v>366522.74412957701</v>
      </c>
      <c r="DC55" s="3">
        <v>193745.17365860299</v>
      </c>
      <c r="DD55" s="3">
        <v>33951.724086307098</v>
      </c>
      <c r="DE55" s="3">
        <v>107126.54599297899</v>
      </c>
      <c r="DF55" s="3">
        <v>32801.522140829104</v>
      </c>
      <c r="DG55" s="3">
        <v>423937.04229910998</v>
      </c>
      <c r="DH55" s="3">
        <v>44955.544916081599</v>
      </c>
      <c r="DI55" s="3">
        <v>308447.52763031202</v>
      </c>
      <c r="DJ55" s="3">
        <v>447011.495077639</v>
      </c>
      <c r="DK55" s="3" t="s">
        <v>2</v>
      </c>
      <c r="DL55" s="3" t="s">
        <v>2</v>
      </c>
      <c r="DM55" s="3">
        <v>993462.23282583198</v>
      </c>
      <c r="DN55" s="3">
        <v>330225.18848618702</v>
      </c>
    </row>
    <row r="56" spans="1:118" x14ac:dyDescent="0.35">
      <c r="A56" s="1">
        <v>55</v>
      </c>
      <c r="B56" s="36" t="s">
        <v>56</v>
      </c>
      <c r="C56" s="3" t="s">
        <v>399</v>
      </c>
      <c r="D56" s="3">
        <v>1166659.3820616801</v>
      </c>
      <c r="E56" s="3" t="s">
        <v>2</v>
      </c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3" t="s">
        <v>2</v>
      </c>
      <c r="M56" s="3" t="s">
        <v>2</v>
      </c>
      <c r="N56" s="3" t="s">
        <v>2</v>
      </c>
      <c r="O56" s="3" t="s">
        <v>2</v>
      </c>
      <c r="P56" s="3">
        <v>1172380.80232552</v>
      </c>
      <c r="Q56" s="3" t="s">
        <v>2</v>
      </c>
      <c r="R56" s="3" t="s">
        <v>2</v>
      </c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3" t="s">
        <v>2</v>
      </c>
      <c r="Z56" s="3" t="s">
        <v>2</v>
      </c>
      <c r="AA56" s="3" t="s">
        <v>2</v>
      </c>
      <c r="AB56" s="3">
        <v>1187009.92419262</v>
      </c>
      <c r="AC56" s="3" t="s">
        <v>2</v>
      </c>
      <c r="AD56" s="3" t="s">
        <v>2</v>
      </c>
      <c r="AE56" s="3" t="s">
        <v>2</v>
      </c>
      <c r="AF56" s="3" t="s">
        <v>2</v>
      </c>
      <c r="AG56" s="3" t="s">
        <v>2</v>
      </c>
      <c r="AH56" s="3" t="s">
        <v>2</v>
      </c>
      <c r="AI56" s="3" t="s">
        <v>2</v>
      </c>
      <c r="AJ56" s="3" t="s">
        <v>2</v>
      </c>
      <c r="AK56" s="3" t="s">
        <v>2</v>
      </c>
      <c r="AL56" s="3" t="s">
        <v>2</v>
      </c>
      <c r="AM56" s="3" t="s">
        <v>2</v>
      </c>
      <c r="AN56" s="3">
        <v>1025485.2721937801</v>
      </c>
      <c r="AO56" s="3" t="s">
        <v>2</v>
      </c>
      <c r="AP56" s="3">
        <v>962277.20465561899</v>
      </c>
      <c r="AQ56" s="3" t="s">
        <v>2</v>
      </c>
      <c r="AR56" s="3" t="s">
        <v>2</v>
      </c>
      <c r="AS56" s="3" t="s">
        <v>2</v>
      </c>
      <c r="AT56" s="3" t="s">
        <v>2</v>
      </c>
      <c r="AU56" s="3" t="s">
        <v>2</v>
      </c>
      <c r="AV56" s="3" t="s">
        <v>2</v>
      </c>
      <c r="AW56" s="3" t="s">
        <v>2</v>
      </c>
      <c r="AX56" s="3" t="s">
        <v>2</v>
      </c>
      <c r="AY56" s="3" t="s">
        <v>2</v>
      </c>
      <c r="AZ56" s="3" t="s">
        <v>2</v>
      </c>
      <c r="BA56" s="3" t="s">
        <v>2</v>
      </c>
      <c r="BB56" s="3">
        <v>1196215.39572228</v>
      </c>
      <c r="BC56" s="3" t="s">
        <v>2</v>
      </c>
      <c r="BD56" s="3" t="s">
        <v>2</v>
      </c>
      <c r="BE56" s="3" t="s">
        <v>2</v>
      </c>
      <c r="BF56" s="3" t="s">
        <v>2</v>
      </c>
      <c r="BG56" s="3" t="s">
        <v>2</v>
      </c>
      <c r="BH56" s="3" t="s">
        <v>2</v>
      </c>
      <c r="BI56" s="3" t="s">
        <v>2</v>
      </c>
      <c r="BJ56" s="3" t="s">
        <v>2</v>
      </c>
      <c r="BK56" s="3" t="s">
        <v>2</v>
      </c>
      <c r="BL56" s="3" t="s">
        <v>2</v>
      </c>
      <c r="BM56" s="3" t="s">
        <v>2</v>
      </c>
      <c r="BN56" s="3">
        <v>1145405.8977860999</v>
      </c>
      <c r="BO56" s="3" t="s">
        <v>2</v>
      </c>
      <c r="BP56" s="3" t="s">
        <v>2</v>
      </c>
      <c r="BQ56" s="3" t="s">
        <v>2</v>
      </c>
      <c r="BR56" s="3" t="s">
        <v>2</v>
      </c>
      <c r="BS56" s="3" t="s">
        <v>2</v>
      </c>
      <c r="BT56" s="3" t="s">
        <v>2</v>
      </c>
      <c r="BU56" s="3" t="s">
        <v>2</v>
      </c>
      <c r="BV56" s="3" t="s">
        <v>2</v>
      </c>
      <c r="BW56" s="3" t="s">
        <v>2</v>
      </c>
      <c r="BX56" s="3" t="s">
        <v>2</v>
      </c>
      <c r="BY56" s="3" t="s">
        <v>2</v>
      </c>
      <c r="BZ56" s="3" t="s">
        <v>2</v>
      </c>
      <c r="CA56" s="3">
        <v>1208628.9842794701</v>
      </c>
      <c r="CB56" s="3" t="s">
        <v>2</v>
      </c>
      <c r="CC56" s="3">
        <v>998723.03429489501</v>
      </c>
      <c r="CD56" s="3" t="s">
        <v>2</v>
      </c>
      <c r="CE56" s="3" t="s">
        <v>2</v>
      </c>
      <c r="CF56" s="3" t="s">
        <v>2</v>
      </c>
      <c r="CG56" s="3" t="s">
        <v>2</v>
      </c>
      <c r="CH56" s="3" t="s">
        <v>2</v>
      </c>
      <c r="CI56" s="3" t="s">
        <v>2</v>
      </c>
      <c r="CJ56" s="3" t="s">
        <v>2</v>
      </c>
      <c r="CK56" s="3" t="s">
        <v>2</v>
      </c>
      <c r="CL56" s="3" t="s">
        <v>2</v>
      </c>
      <c r="CM56" s="3" t="s">
        <v>2</v>
      </c>
      <c r="CN56" s="3" t="s">
        <v>2</v>
      </c>
      <c r="CO56" s="3">
        <v>1079025.6607852001</v>
      </c>
      <c r="CP56" s="3" t="s">
        <v>2</v>
      </c>
      <c r="CQ56" s="3" t="s">
        <v>2</v>
      </c>
      <c r="CR56" s="3" t="s">
        <v>2</v>
      </c>
      <c r="CS56" s="3" t="s">
        <v>2</v>
      </c>
      <c r="CT56" s="3" t="s">
        <v>2</v>
      </c>
      <c r="CU56" s="3" t="s">
        <v>2</v>
      </c>
      <c r="CV56" s="3" t="s">
        <v>2</v>
      </c>
      <c r="CW56" s="3" t="s">
        <v>2</v>
      </c>
      <c r="CX56" s="3" t="s">
        <v>2</v>
      </c>
      <c r="CY56" s="3" t="s">
        <v>2</v>
      </c>
      <c r="CZ56" s="3" t="s">
        <v>2</v>
      </c>
      <c r="DA56" s="3">
        <v>1069886.89995276</v>
      </c>
      <c r="DB56" s="3" t="s">
        <v>2</v>
      </c>
      <c r="DC56" s="3" t="s">
        <v>2</v>
      </c>
      <c r="DD56" s="3" t="s">
        <v>2</v>
      </c>
      <c r="DE56" s="3" t="s">
        <v>2</v>
      </c>
      <c r="DF56" s="3" t="s">
        <v>2</v>
      </c>
      <c r="DG56" s="3" t="s">
        <v>2</v>
      </c>
      <c r="DH56" s="3" t="s">
        <v>2</v>
      </c>
      <c r="DI56" s="3" t="s">
        <v>2</v>
      </c>
      <c r="DJ56" s="3" t="s">
        <v>2</v>
      </c>
      <c r="DK56" s="3" t="s">
        <v>2</v>
      </c>
      <c r="DL56" s="3" t="s">
        <v>2</v>
      </c>
      <c r="DM56" s="3">
        <v>1134640.0471452</v>
      </c>
      <c r="DN56" s="3" t="s">
        <v>2</v>
      </c>
    </row>
    <row r="57" spans="1:118" x14ac:dyDescent="0.35">
      <c r="A57" s="1">
        <v>56</v>
      </c>
      <c r="B57" s="36" t="s">
        <v>57</v>
      </c>
      <c r="C57" s="3" t="s">
        <v>399</v>
      </c>
      <c r="D57" s="3" t="s">
        <v>2</v>
      </c>
      <c r="E57" s="3" t="s">
        <v>2</v>
      </c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3" t="s">
        <v>2</v>
      </c>
      <c r="M57" s="3">
        <v>2907.4931096510099</v>
      </c>
      <c r="N57" s="3" t="s">
        <v>2</v>
      </c>
      <c r="O57" s="3" t="s">
        <v>2</v>
      </c>
      <c r="P57" s="3" t="s">
        <v>2</v>
      </c>
      <c r="Q57" s="3" t="s">
        <v>2</v>
      </c>
      <c r="R57" s="3">
        <v>6332.0792781380096</v>
      </c>
      <c r="S57" s="3" t="s">
        <v>2</v>
      </c>
      <c r="T57" s="3" t="s">
        <v>2</v>
      </c>
      <c r="U57" s="3" t="s">
        <v>2</v>
      </c>
      <c r="V57" s="3" t="s">
        <v>2</v>
      </c>
      <c r="W57" s="3" t="s">
        <v>2</v>
      </c>
      <c r="X57" s="3" t="s">
        <v>2</v>
      </c>
      <c r="Y57" s="3">
        <v>3272.02107536015</v>
      </c>
      <c r="Z57" s="3" t="s">
        <v>2</v>
      </c>
      <c r="AA57" s="3">
        <v>9701.0972462662903</v>
      </c>
      <c r="AB57" s="3" t="s">
        <v>2</v>
      </c>
      <c r="AC57" s="3" t="s">
        <v>2</v>
      </c>
      <c r="AD57" s="3" t="s">
        <v>2</v>
      </c>
      <c r="AE57" s="3" t="s">
        <v>2</v>
      </c>
      <c r="AF57" s="3" t="s">
        <v>2</v>
      </c>
      <c r="AG57" s="3" t="s">
        <v>2</v>
      </c>
      <c r="AH57" s="3" t="s">
        <v>2</v>
      </c>
      <c r="AI57" s="3">
        <v>6428.4539430617197</v>
      </c>
      <c r="AJ57" s="3" t="s">
        <v>2</v>
      </c>
      <c r="AK57" s="3">
        <v>2160.6373242998702</v>
      </c>
      <c r="AL57" s="3" t="s">
        <v>2</v>
      </c>
      <c r="AM57" s="3">
        <v>3039.1513620649098</v>
      </c>
      <c r="AN57" s="3" t="s">
        <v>2</v>
      </c>
      <c r="AO57" s="3">
        <v>4386.7101435327804</v>
      </c>
      <c r="AP57" s="3" t="s">
        <v>2</v>
      </c>
      <c r="AQ57" s="3">
        <v>3053.3013678012599</v>
      </c>
      <c r="AR57" s="3" t="s">
        <v>2</v>
      </c>
      <c r="AS57" s="3" t="s">
        <v>2</v>
      </c>
      <c r="AT57" s="3" t="s">
        <v>2</v>
      </c>
      <c r="AU57" s="3" t="s">
        <v>2</v>
      </c>
      <c r="AV57" s="3">
        <v>4825.6459993922999</v>
      </c>
      <c r="AW57" s="3" t="s">
        <v>2</v>
      </c>
      <c r="AX57" s="3" t="s">
        <v>2</v>
      </c>
      <c r="AY57" s="3" t="s">
        <v>2</v>
      </c>
      <c r="AZ57" s="3" t="s">
        <v>2</v>
      </c>
      <c r="BA57" s="3" t="s">
        <v>2</v>
      </c>
      <c r="BB57" s="3" t="s">
        <v>2</v>
      </c>
      <c r="BC57" s="3" t="s">
        <v>2</v>
      </c>
      <c r="BD57" s="3">
        <v>7695.8632875088997</v>
      </c>
      <c r="BE57" s="3" t="s">
        <v>2</v>
      </c>
      <c r="BF57" s="3">
        <v>5050.8777438055804</v>
      </c>
      <c r="BG57" s="3" t="s">
        <v>2</v>
      </c>
      <c r="BH57" s="3" t="s">
        <v>2</v>
      </c>
      <c r="BI57" s="3" t="s">
        <v>2</v>
      </c>
      <c r="BJ57" s="3">
        <v>3219.2860216947402</v>
      </c>
      <c r="BK57" s="3" t="s">
        <v>2</v>
      </c>
      <c r="BL57" s="3" t="s">
        <v>2</v>
      </c>
      <c r="BM57" s="3">
        <v>3533.0042635112</v>
      </c>
      <c r="BN57" s="3" t="s">
        <v>2</v>
      </c>
      <c r="BO57" s="3" t="s">
        <v>2</v>
      </c>
      <c r="BP57" s="3" t="s">
        <v>2</v>
      </c>
      <c r="BQ57" s="3">
        <v>6907.8377032011604</v>
      </c>
      <c r="BR57" s="3">
        <v>9766.0711651557704</v>
      </c>
      <c r="BS57" s="3" t="s">
        <v>2</v>
      </c>
      <c r="BT57" s="3" t="s">
        <v>2</v>
      </c>
      <c r="BU57" s="3">
        <v>3680.4726176561098</v>
      </c>
      <c r="BV57" s="3">
        <v>5719.0744424842997</v>
      </c>
      <c r="BW57" s="3" t="s">
        <v>2</v>
      </c>
      <c r="BX57" s="3" t="s">
        <v>2</v>
      </c>
      <c r="BY57" s="3" t="s">
        <v>2</v>
      </c>
      <c r="BZ57" s="3" t="s">
        <v>2</v>
      </c>
      <c r="CA57" s="3" t="s">
        <v>2</v>
      </c>
      <c r="CB57" s="3" t="s">
        <v>2</v>
      </c>
      <c r="CC57" s="3" t="s">
        <v>2</v>
      </c>
      <c r="CD57" s="3" t="s">
        <v>2</v>
      </c>
      <c r="CE57" s="3" t="s">
        <v>2</v>
      </c>
      <c r="CF57" s="3" t="s">
        <v>2</v>
      </c>
      <c r="CG57" s="3" t="s">
        <v>2</v>
      </c>
      <c r="CH57" s="3" t="s">
        <v>2</v>
      </c>
      <c r="CI57" s="3">
        <v>4213.43821549725</v>
      </c>
      <c r="CJ57" s="3" t="s">
        <v>2</v>
      </c>
      <c r="CK57" s="3">
        <v>6280.3594142728098</v>
      </c>
      <c r="CL57" s="3" t="s">
        <v>2</v>
      </c>
      <c r="CM57" s="3" t="s">
        <v>2</v>
      </c>
      <c r="CN57" s="3" t="s">
        <v>2</v>
      </c>
      <c r="CO57" s="3" t="s">
        <v>2</v>
      </c>
      <c r="CP57" s="3" t="s">
        <v>2</v>
      </c>
      <c r="CQ57" s="3" t="s">
        <v>2</v>
      </c>
      <c r="CR57" s="3" t="s">
        <v>2</v>
      </c>
      <c r="CS57" s="3" t="s">
        <v>2</v>
      </c>
      <c r="CT57" s="3">
        <v>2861.56124817816</v>
      </c>
      <c r="CU57" s="3">
        <v>4952.3881265694499</v>
      </c>
      <c r="CV57" s="3" t="s">
        <v>2</v>
      </c>
      <c r="CW57" s="3" t="s">
        <v>2</v>
      </c>
      <c r="CX57" s="3" t="s">
        <v>2</v>
      </c>
      <c r="CY57" s="3">
        <v>5967.61831942549</v>
      </c>
      <c r="CZ57" s="3" t="s">
        <v>2</v>
      </c>
      <c r="DA57" s="3" t="s">
        <v>2</v>
      </c>
      <c r="DB57" s="3" t="s">
        <v>2</v>
      </c>
      <c r="DC57" s="3" t="s">
        <v>2</v>
      </c>
      <c r="DD57" s="3" t="s">
        <v>2</v>
      </c>
      <c r="DE57" s="3">
        <v>4064.1696887430398</v>
      </c>
      <c r="DF57" s="3" t="s">
        <v>2</v>
      </c>
      <c r="DG57" s="3" t="s">
        <v>2</v>
      </c>
      <c r="DH57" s="3" t="s">
        <v>2</v>
      </c>
      <c r="DI57" s="3" t="s">
        <v>2</v>
      </c>
      <c r="DJ57" s="3">
        <v>3563.6657936226602</v>
      </c>
      <c r="DK57" s="3" t="s">
        <v>2</v>
      </c>
      <c r="DL57" s="3" t="s">
        <v>2</v>
      </c>
      <c r="DM57" s="3" t="s">
        <v>2</v>
      </c>
      <c r="DN57" s="3" t="s">
        <v>2</v>
      </c>
    </row>
    <row r="58" spans="1:118" x14ac:dyDescent="0.35">
      <c r="A58" s="1">
        <v>57</v>
      </c>
      <c r="B58" s="36" t="s">
        <v>58</v>
      </c>
      <c r="C58" s="3" t="s">
        <v>399</v>
      </c>
      <c r="D58" s="3">
        <v>272256.42932549899</v>
      </c>
      <c r="E58" s="3">
        <v>105307.88663607799</v>
      </c>
      <c r="F58" s="3">
        <v>59868.290200748299</v>
      </c>
      <c r="G58" s="3">
        <v>249904.912580042</v>
      </c>
      <c r="H58" s="3">
        <v>168378.53595045101</v>
      </c>
      <c r="I58" s="3">
        <v>67341.8574684911</v>
      </c>
      <c r="J58" s="3">
        <v>97814.151775218197</v>
      </c>
      <c r="K58" s="3">
        <v>136378.31105306701</v>
      </c>
      <c r="L58" s="3">
        <v>86187.276749459503</v>
      </c>
      <c r="M58" s="3">
        <v>60179.316796232299</v>
      </c>
      <c r="N58" s="3">
        <v>68312.771778776805</v>
      </c>
      <c r="O58" s="3">
        <v>35904.095949147202</v>
      </c>
      <c r="P58" s="3">
        <v>214996.686188928</v>
      </c>
      <c r="Q58" s="3">
        <v>90843.203244473203</v>
      </c>
      <c r="R58" s="3">
        <v>144013.21378008099</v>
      </c>
      <c r="S58" s="3">
        <v>84023.059980785707</v>
      </c>
      <c r="T58" s="3">
        <v>93688.577608359104</v>
      </c>
      <c r="U58" s="3">
        <v>127956.097862618</v>
      </c>
      <c r="V58" s="3">
        <v>149605.80575304999</v>
      </c>
      <c r="W58" s="3">
        <v>80097.581815076803</v>
      </c>
      <c r="X58" s="3">
        <v>39990.371507449599</v>
      </c>
      <c r="Y58" s="3">
        <v>76788.936921928005</v>
      </c>
      <c r="Z58" s="3">
        <v>47497.857386553304</v>
      </c>
      <c r="AA58" s="3">
        <v>117299.86039803999</v>
      </c>
      <c r="AB58" s="3">
        <v>224846.11216688299</v>
      </c>
      <c r="AC58" s="3">
        <v>95079.832123105894</v>
      </c>
      <c r="AD58" s="3">
        <v>44188.142355154101</v>
      </c>
      <c r="AE58" s="3">
        <v>89992.573005970306</v>
      </c>
      <c r="AF58" s="3">
        <v>230365.124059439</v>
      </c>
      <c r="AG58" s="3">
        <v>71757.679642815696</v>
      </c>
      <c r="AH58" s="3">
        <v>50630.818453730499</v>
      </c>
      <c r="AI58" s="3">
        <v>175905.80618916699</v>
      </c>
      <c r="AJ58" s="3">
        <v>89423.903086928796</v>
      </c>
      <c r="AK58" s="3">
        <v>69400.118593718493</v>
      </c>
      <c r="AL58" s="3">
        <v>42671.197300900501</v>
      </c>
      <c r="AM58" s="3">
        <v>69532.787464513196</v>
      </c>
      <c r="AN58" s="3">
        <v>189511.45045241801</v>
      </c>
      <c r="AO58" s="3">
        <v>89566.858931487397</v>
      </c>
      <c r="AP58" s="3">
        <v>233881.699750411</v>
      </c>
      <c r="AQ58" s="3">
        <v>76701.664743083398</v>
      </c>
      <c r="AR58" s="3">
        <v>61159.640680693097</v>
      </c>
      <c r="AS58" s="3">
        <v>39734.961210476496</v>
      </c>
      <c r="AT58" s="3">
        <v>43822.2917770286</v>
      </c>
      <c r="AU58" s="3">
        <v>120907.466127493</v>
      </c>
      <c r="AV58" s="3">
        <v>89612.999458321501</v>
      </c>
      <c r="AW58" s="3">
        <v>84671.371152603504</v>
      </c>
      <c r="AX58" s="3">
        <v>77436.106507286604</v>
      </c>
      <c r="AY58" s="3">
        <v>107506.484254907</v>
      </c>
      <c r="AZ58" s="3">
        <v>67302.983863944697</v>
      </c>
      <c r="BA58" s="3">
        <v>34525.746396762901</v>
      </c>
      <c r="BB58" s="3">
        <v>198936.92056437701</v>
      </c>
      <c r="BC58" s="3">
        <v>84603.5646595812</v>
      </c>
      <c r="BD58" s="3">
        <v>120567.30348918001</v>
      </c>
      <c r="BE58" s="3">
        <v>181158.94231151801</v>
      </c>
      <c r="BF58" s="3">
        <v>98915.157866226102</v>
      </c>
      <c r="BG58" s="3">
        <v>141737.972067503</v>
      </c>
      <c r="BH58" s="3">
        <v>38462.5680360931</v>
      </c>
      <c r="BI58" s="3">
        <v>102654.542073901</v>
      </c>
      <c r="BJ58" s="3">
        <v>83018.704706943099</v>
      </c>
      <c r="BK58" s="3">
        <v>96641.891389522702</v>
      </c>
      <c r="BL58" s="3">
        <v>89988.521328317103</v>
      </c>
      <c r="BM58" s="3">
        <v>181788.74746623501</v>
      </c>
      <c r="BN58" s="3">
        <v>194367.50775488801</v>
      </c>
      <c r="BO58" s="3">
        <v>82841.439112313194</v>
      </c>
      <c r="BP58" s="3">
        <v>61862.586594566797</v>
      </c>
      <c r="BQ58" s="3">
        <v>69741.069388748394</v>
      </c>
      <c r="BR58" s="3">
        <v>60609.951478113202</v>
      </c>
      <c r="BS58" s="3">
        <v>106523.886513506</v>
      </c>
      <c r="BT58" s="3">
        <v>89418.564863725798</v>
      </c>
      <c r="BU58" s="3">
        <v>170150.79166986601</v>
      </c>
      <c r="BV58" s="3">
        <v>55427.356656354998</v>
      </c>
      <c r="BW58" s="3">
        <v>50171.968309916301</v>
      </c>
      <c r="BX58" s="3">
        <v>56834.776283172199</v>
      </c>
      <c r="BY58" s="3">
        <v>61388.805119291901</v>
      </c>
      <c r="BZ58" s="3">
        <v>29634.546403353001</v>
      </c>
      <c r="CA58" s="3">
        <v>186857.02729233299</v>
      </c>
      <c r="CB58" s="3">
        <v>83621.099962434397</v>
      </c>
      <c r="CC58" s="3">
        <v>219596.22071780599</v>
      </c>
      <c r="CD58" s="3">
        <v>98022.425832150097</v>
      </c>
      <c r="CE58" s="3">
        <v>115560.659966885</v>
      </c>
      <c r="CF58" s="3">
        <v>99034.317554675406</v>
      </c>
      <c r="CG58" s="3">
        <v>36681.2601385335</v>
      </c>
      <c r="CH58" s="3">
        <v>104300.319024086</v>
      </c>
      <c r="CI58" s="3">
        <v>99363.965496859004</v>
      </c>
      <c r="CJ58" s="3">
        <v>112297.36032094801</v>
      </c>
      <c r="CK58" s="3">
        <v>138378.56750066701</v>
      </c>
      <c r="CL58" s="3">
        <v>86743.847865260701</v>
      </c>
      <c r="CM58" s="3">
        <v>41475.314697362301</v>
      </c>
      <c r="CN58" s="3">
        <v>98558.424430464496</v>
      </c>
      <c r="CO58" s="3">
        <v>224270.39749251501</v>
      </c>
      <c r="CP58" s="3">
        <v>99921.114165188294</v>
      </c>
      <c r="CQ58" s="3">
        <v>52292.240753539503</v>
      </c>
      <c r="CR58" s="3">
        <v>121546.987992959</v>
      </c>
      <c r="CS58" s="3">
        <v>71969.370687186005</v>
      </c>
      <c r="CT58" s="3">
        <v>134501.39955528101</v>
      </c>
      <c r="CU58" s="3">
        <v>38667.599830753403</v>
      </c>
      <c r="CV58" s="3">
        <v>48350.619464583797</v>
      </c>
      <c r="CW58" s="3">
        <v>50716.535781603801</v>
      </c>
      <c r="CX58" s="3">
        <v>157165.085993488</v>
      </c>
      <c r="CY58" s="3">
        <v>91640.756101736304</v>
      </c>
      <c r="CZ58" s="3">
        <v>42568.670363678102</v>
      </c>
      <c r="DA58" s="3">
        <v>199942.84484413499</v>
      </c>
      <c r="DB58" s="3">
        <v>69767.041061332799</v>
      </c>
      <c r="DC58" s="3">
        <v>32834.739728595297</v>
      </c>
      <c r="DD58" s="3">
        <v>34763.460008625399</v>
      </c>
      <c r="DE58" s="3">
        <v>44425.142352172501</v>
      </c>
      <c r="DF58" s="3">
        <v>27023.0954641916</v>
      </c>
      <c r="DG58" s="3">
        <v>61209.144499830603</v>
      </c>
      <c r="DH58" s="3">
        <v>41225.6590945348</v>
      </c>
      <c r="DI58" s="3">
        <v>84302.811118077007</v>
      </c>
      <c r="DJ58" s="3">
        <v>128254.272074072</v>
      </c>
      <c r="DK58" s="3">
        <v>28674.723603632501</v>
      </c>
      <c r="DL58" s="3" t="s">
        <v>2</v>
      </c>
      <c r="DM58" s="3">
        <v>199501.084462467</v>
      </c>
      <c r="DN58" s="3">
        <v>77925.377738285097</v>
      </c>
    </row>
    <row r="59" spans="1:118" x14ac:dyDescent="0.35">
      <c r="A59" s="1">
        <v>58</v>
      </c>
      <c r="B59" s="36" t="s">
        <v>59</v>
      </c>
      <c r="C59" s="3" t="s">
        <v>399</v>
      </c>
      <c r="D59" s="3">
        <v>1094188.3724919099</v>
      </c>
      <c r="E59" s="3">
        <v>100102564.20589</v>
      </c>
      <c r="F59" s="3">
        <v>24261255.231527399</v>
      </c>
      <c r="G59" s="3">
        <v>192363525.28104499</v>
      </c>
      <c r="H59" s="3">
        <v>88621739.506089494</v>
      </c>
      <c r="I59" s="3">
        <v>54059259.983563997</v>
      </c>
      <c r="J59" s="3">
        <v>89142567.458636403</v>
      </c>
      <c r="K59" s="3">
        <v>97688076.023126304</v>
      </c>
      <c r="L59" s="3">
        <v>53216641.162450701</v>
      </c>
      <c r="M59" s="3">
        <v>114351572.14804301</v>
      </c>
      <c r="N59" s="3">
        <v>86611412.194682598</v>
      </c>
      <c r="O59" s="3">
        <v>29348302.8567569</v>
      </c>
      <c r="P59" s="3">
        <v>1114150.35853428</v>
      </c>
      <c r="Q59" s="3">
        <v>103207246.761749</v>
      </c>
      <c r="R59" s="3">
        <v>86547166.083080694</v>
      </c>
      <c r="S59" s="3">
        <v>86276673.445750296</v>
      </c>
      <c r="T59" s="3">
        <v>59470389.229174301</v>
      </c>
      <c r="U59" s="3">
        <v>51548698.629724197</v>
      </c>
      <c r="V59" s="3">
        <v>71356276.8014009</v>
      </c>
      <c r="W59" s="3">
        <v>37345307.963525601</v>
      </c>
      <c r="X59" s="3">
        <v>11875410.474779399</v>
      </c>
      <c r="Y59" s="3">
        <v>58544318.590430401</v>
      </c>
      <c r="Z59" s="3">
        <v>18594686.226950899</v>
      </c>
      <c r="AA59" s="3">
        <v>111637457.448046</v>
      </c>
      <c r="AB59" s="3">
        <v>1089514.9322734401</v>
      </c>
      <c r="AC59" s="3">
        <v>104766839.521826</v>
      </c>
      <c r="AD59" s="3">
        <v>11522485.539982799</v>
      </c>
      <c r="AE59" s="3">
        <v>101958657.847911</v>
      </c>
      <c r="AF59" s="3">
        <v>271101636.05722302</v>
      </c>
      <c r="AG59" s="3">
        <v>131628257.454322</v>
      </c>
      <c r="AH59" s="3">
        <v>12790612.3342658</v>
      </c>
      <c r="AI59" s="3">
        <v>155905130.27326199</v>
      </c>
      <c r="AJ59" s="3">
        <v>99622838.241658598</v>
      </c>
      <c r="AK59" s="3">
        <v>40385415.601473697</v>
      </c>
      <c r="AL59" s="3">
        <v>72675169.896267101</v>
      </c>
      <c r="AM59" s="3">
        <v>80066714.118705496</v>
      </c>
      <c r="AN59" s="3">
        <v>1081352.4779664599</v>
      </c>
      <c r="AO59" s="3">
        <v>96341780.053492099</v>
      </c>
      <c r="AP59" s="3">
        <v>1192982.4397974401</v>
      </c>
      <c r="AQ59" s="3">
        <v>92982715.698443204</v>
      </c>
      <c r="AR59" s="3">
        <v>97996686.326903805</v>
      </c>
      <c r="AS59" s="3">
        <v>34230666.489379004</v>
      </c>
      <c r="AT59" s="3">
        <v>109730385.48003601</v>
      </c>
      <c r="AU59" s="3">
        <v>103542809.495649</v>
      </c>
      <c r="AV59" s="3">
        <v>99485559.824303806</v>
      </c>
      <c r="AW59" s="3">
        <v>71755165.044281602</v>
      </c>
      <c r="AX59" s="3">
        <v>44674339.007927798</v>
      </c>
      <c r="AY59" s="3">
        <v>65607343.483946197</v>
      </c>
      <c r="AZ59" s="3">
        <v>79342740.317593798</v>
      </c>
      <c r="BA59" s="3">
        <v>46716646.313029498</v>
      </c>
      <c r="BB59" s="3">
        <v>1130930.1803907</v>
      </c>
      <c r="BC59" s="3">
        <v>92052122.054520994</v>
      </c>
      <c r="BD59" s="3">
        <v>128512411.224683</v>
      </c>
      <c r="BE59" s="3">
        <v>159590015.610241</v>
      </c>
      <c r="BF59" s="3">
        <v>57689945.716627598</v>
      </c>
      <c r="BG59" s="3">
        <v>90338157.430407003</v>
      </c>
      <c r="BH59" s="3">
        <v>110878597.907812</v>
      </c>
      <c r="BI59" s="3">
        <v>92852832.386197194</v>
      </c>
      <c r="BJ59" s="3">
        <v>100127273.29624</v>
      </c>
      <c r="BK59" s="3">
        <v>52974842.573315501</v>
      </c>
      <c r="BL59" s="3">
        <v>85129158.878959596</v>
      </c>
      <c r="BM59" s="3">
        <v>74762940.073009595</v>
      </c>
      <c r="BN59" s="3">
        <v>1076521.1254610501</v>
      </c>
      <c r="BO59" s="3">
        <v>89695741.959231496</v>
      </c>
      <c r="BP59" s="3">
        <v>88864606.174749494</v>
      </c>
      <c r="BQ59" s="3">
        <v>96867513.871588305</v>
      </c>
      <c r="BR59" s="3">
        <v>75872738.554112405</v>
      </c>
      <c r="BS59" s="3">
        <v>121354093.732631</v>
      </c>
      <c r="BT59" s="3">
        <v>100175927.542693</v>
      </c>
      <c r="BU59" s="3">
        <v>108854873.54216801</v>
      </c>
      <c r="BV59" s="3">
        <v>86851237.415014401</v>
      </c>
      <c r="BW59" s="3">
        <v>64836018.852824003</v>
      </c>
      <c r="BX59" s="3">
        <v>42714924.1084048</v>
      </c>
      <c r="BY59" s="3">
        <v>60606687.815256096</v>
      </c>
      <c r="BZ59" s="3" t="s">
        <v>2</v>
      </c>
      <c r="CA59" s="3">
        <v>1082880.09727553</v>
      </c>
      <c r="CB59" s="3">
        <v>88605061.779827803</v>
      </c>
      <c r="CC59" s="3">
        <v>1113492.29884492</v>
      </c>
      <c r="CD59" s="3">
        <v>94712343.559350699</v>
      </c>
      <c r="CE59" s="3">
        <v>88641299.346690595</v>
      </c>
      <c r="CF59" s="3">
        <v>77756543.3845305</v>
      </c>
      <c r="CG59" s="3">
        <v>20498821.489877801</v>
      </c>
      <c r="CH59" s="3">
        <v>109600543.746218</v>
      </c>
      <c r="CI59" s="3">
        <v>78870871.719363496</v>
      </c>
      <c r="CJ59" s="3">
        <v>97689403.994732603</v>
      </c>
      <c r="CK59" s="3">
        <v>121146683.055728</v>
      </c>
      <c r="CL59" s="3">
        <v>38519209.356219903</v>
      </c>
      <c r="CM59" s="3">
        <v>25532501.271951701</v>
      </c>
      <c r="CN59" s="3">
        <v>93110247.260593593</v>
      </c>
      <c r="CO59" s="3">
        <v>1069022.31262614</v>
      </c>
      <c r="CP59" s="3">
        <v>91102994.246482104</v>
      </c>
      <c r="CQ59" s="3">
        <v>44038126.650622502</v>
      </c>
      <c r="CR59" s="3">
        <v>89957104.608772293</v>
      </c>
      <c r="CS59" s="3">
        <v>88274576.794046402</v>
      </c>
      <c r="CT59" s="3">
        <v>129447403.705606</v>
      </c>
      <c r="CU59" s="3">
        <v>71911708.319429994</v>
      </c>
      <c r="CV59" s="3">
        <v>125547211.554975</v>
      </c>
      <c r="CW59" s="3">
        <v>55439472.470583104</v>
      </c>
      <c r="CX59" s="3">
        <v>57352537.953355096</v>
      </c>
      <c r="CY59" s="3">
        <v>60399399.984176099</v>
      </c>
      <c r="CZ59" s="3">
        <v>33641657.899911597</v>
      </c>
      <c r="DA59" s="3">
        <v>1064936.4177285901</v>
      </c>
      <c r="DB59" s="3">
        <v>88246882.099140495</v>
      </c>
      <c r="DC59" s="3">
        <v>38007557.283800602</v>
      </c>
      <c r="DD59" s="3">
        <v>13756249.411893999</v>
      </c>
      <c r="DE59" s="3">
        <v>9877187.8063293193</v>
      </c>
      <c r="DF59" s="3">
        <v>17624586.449655298</v>
      </c>
      <c r="DG59" s="3">
        <v>52335123.450043</v>
      </c>
      <c r="DH59" s="3">
        <v>51213906.771626003</v>
      </c>
      <c r="DI59" s="3">
        <v>87716151.011199802</v>
      </c>
      <c r="DJ59" s="3">
        <v>120415065.435213</v>
      </c>
      <c r="DK59" s="3" t="s">
        <v>2</v>
      </c>
      <c r="DL59" s="3" t="s">
        <v>2</v>
      </c>
      <c r="DM59" s="3">
        <v>1071409.4616143401</v>
      </c>
      <c r="DN59" s="3">
        <v>85729321.128156096</v>
      </c>
    </row>
    <row r="60" spans="1:118" x14ac:dyDescent="0.35">
      <c r="A60" s="1">
        <v>59</v>
      </c>
      <c r="B60" s="36" t="s">
        <v>60</v>
      </c>
      <c r="C60" s="3" t="s">
        <v>399</v>
      </c>
      <c r="D60" s="3" t="s">
        <v>2</v>
      </c>
      <c r="E60" s="3">
        <v>178673.95948576799</v>
      </c>
      <c r="F60" s="3">
        <v>34117.223659066702</v>
      </c>
      <c r="G60" s="3">
        <v>346282.300936007</v>
      </c>
      <c r="H60" s="3">
        <v>247006.74414898601</v>
      </c>
      <c r="I60" s="3">
        <v>96362.324683799205</v>
      </c>
      <c r="J60" s="3">
        <v>263544.68634149601</v>
      </c>
      <c r="K60" s="3">
        <v>126772.788523109</v>
      </c>
      <c r="L60" s="3">
        <v>60410.460913371702</v>
      </c>
      <c r="M60" s="3">
        <v>188099.22995260899</v>
      </c>
      <c r="N60" s="3">
        <v>57664.891567380197</v>
      </c>
      <c r="O60" s="3">
        <v>25843.023782501601</v>
      </c>
      <c r="P60" s="3" t="s">
        <v>2</v>
      </c>
      <c r="Q60" s="3">
        <v>194748.82751145001</v>
      </c>
      <c r="R60" s="3">
        <v>412915.50532588002</v>
      </c>
      <c r="S60" s="3">
        <v>87892.019347994807</v>
      </c>
      <c r="T60" s="3">
        <v>332127.04678831802</v>
      </c>
      <c r="U60" s="3">
        <v>144401.262787132</v>
      </c>
      <c r="V60" s="3">
        <v>218865.88855631399</v>
      </c>
      <c r="W60" s="3">
        <v>49042.960158549897</v>
      </c>
      <c r="X60" s="3" t="s">
        <v>2</v>
      </c>
      <c r="Y60" s="3">
        <v>213122.07324315899</v>
      </c>
      <c r="Z60" s="3">
        <v>41686.995484634899</v>
      </c>
      <c r="AA60" s="3">
        <v>281960.99025608302</v>
      </c>
      <c r="AB60" s="3" t="s">
        <v>2</v>
      </c>
      <c r="AC60" s="3">
        <v>187138.13642386999</v>
      </c>
      <c r="AD60" s="3">
        <v>24774.7188182963</v>
      </c>
      <c r="AE60" s="3">
        <v>346005.777325476</v>
      </c>
      <c r="AF60" s="3">
        <v>250676.79830806699</v>
      </c>
      <c r="AG60" s="3">
        <v>138795.11596890801</v>
      </c>
      <c r="AH60" s="3">
        <v>70684.136202800903</v>
      </c>
      <c r="AI60" s="3">
        <v>238293.90900613001</v>
      </c>
      <c r="AJ60" s="3">
        <v>264044.85298400198</v>
      </c>
      <c r="AK60" s="3">
        <v>226682.69480464299</v>
      </c>
      <c r="AL60" s="3">
        <v>165288.732865055</v>
      </c>
      <c r="AM60" s="3">
        <v>151550.61669574599</v>
      </c>
      <c r="AN60" s="3" t="s">
        <v>2</v>
      </c>
      <c r="AO60" s="3">
        <v>164418.07632096799</v>
      </c>
      <c r="AP60" s="3" t="s">
        <v>2</v>
      </c>
      <c r="AQ60" s="3">
        <v>166881.96690684301</v>
      </c>
      <c r="AR60" s="3">
        <v>140754.76529928501</v>
      </c>
      <c r="AS60" s="3">
        <v>34937.145954543499</v>
      </c>
      <c r="AT60" s="3">
        <v>34992.1040855721</v>
      </c>
      <c r="AU60" s="3">
        <v>321690.93650597002</v>
      </c>
      <c r="AV60" s="3">
        <v>469737.87916036102</v>
      </c>
      <c r="AW60" s="3">
        <v>194097.39469464001</v>
      </c>
      <c r="AX60" s="3">
        <v>30007.657217237302</v>
      </c>
      <c r="AY60" s="3">
        <v>145832.014005295</v>
      </c>
      <c r="AZ60" s="3">
        <v>53056.403246921902</v>
      </c>
      <c r="BA60" s="3">
        <v>53652.345398701698</v>
      </c>
      <c r="BB60" s="3" t="s">
        <v>2</v>
      </c>
      <c r="BC60" s="3">
        <v>163938.02195855</v>
      </c>
      <c r="BD60" s="3">
        <v>387684.83503048401</v>
      </c>
      <c r="BE60" s="3">
        <v>225899.191815645</v>
      </c>
      <c r="BF60" s="3">
        <v>168939.43961212999</v>
      </c>
      <c r="BG60" s="3">
        <v>266362.71603090601</v>
      </c>
      <c r="BH60" s="3">
        <v>56680.170298044599</v>
      </c>
      <c r="BI60" s="3">
        <v>239507.76105785501</v>
      </c>
      <c r="BJ60" s="3">
        <v>163501.55881287099</v>
      </c>
      <c r="BK60" s="3">
        <v>235435.274349282</v>
      </c>
      <c r="BL60" s="3">
        <v>129126.232541012</v>
      </c>
      <c r="BM60" s="3">
        <v>194170.74153119701</v>
      </c>
      <c r="BN60" s="3" t="s">
        <v>2</v>
      </c>
      <c r="BO60" s="3">
        <v>171287.61336284599</v>
      </c>
      <c r="BP60" s="3">
        <v>229812.688313083</v>
      </c>
      <c r="BQ60" s="3">
        <v>274744.689248476</v>
      </c>
      <c r="BR60" s="3">
        <v>172479.84616876399</v>
      </c>
      <c r="BS60" s="3">
        <v>134205.92993524499</v>
      </c>
      <c r="BT60" s="3">
        <v>215375.82983721999</v>
      </c>
      <c r="BU60" s="3">
        <v>590283.69635302003</v>
      </c>
      <c r="BV60" s="3">
        <v>113743.859323916</v>
      </c>
      <c r="BW60" s="3">
        <v>150981.74099434001</v>
      </c>
      <c r="BX60" s="3">
        <v>56566.274640050899</v>
      </c>
      <c r="BY60" s="3">
        <v>102917.808803272</v>
      </c>
      <c r="BZ60" s="3" t="s">
        <v>2</v>
      </c>
      <c r="CA60" s="3" t="s">
        <v>2</v>
      </c>
      <c r="CB60" s="3">
        <v>167247.56609594799</v>
      </c>
      <c r="CC60" s="3" t="s">
        <v>2</v>
      </c>
      <c r="CD60" s="3">
        <v>176093.96732015401</v>
      </c>
      <c r="CE60" s="3">
        <v>231604.28527339001</v>
      </c>
      <c r="CF60" s="3">
        <v>117394.55821499</v>
      </c>
      <c r="CG60" s="3">
        <v>109050.931230751</v>
      </c>
      <c r="CH60" s="3">
        <v>200949.187504959</v>
      </c>
      <c r="CI60" s="3">
        <v>162574.389725104</v>
      </c>
      <c r="CJ60" s="3">
        <v>102745.052140051</v>
      </c>
      <c r="CK60" s="3">
        <v>424688.100067797</v>
      </c>
      <c r="CL60" s="3">
        <v>112967.22905225299</v>
      </c>
      <c r="CM60" s="3">
        <v>19712.900500687199</v>
      </c>
      <c r="CN60" s="3">
        <v>115162.194497736</v>
      </c>
      <c r="CO60" s="3" t="s">
        <v>2</v>
      </c>
      <c r="CP60" s="3">
        <v>166229.058754878</v>
      </c>
      <c r="CQ60" s="3">
        <v>45308.875425476799</v>
      </c>
      <c r="CR60" s="3">
        <v>127832.699276332</v>
      </c>
      <c r="CS60" s="3">
        <v>118776.117349612</v>
      </c>
      <c r="CT60" s="3">
        <v>189061.05195967201</v>
      </c>
      <c r="CU60" s="3">
        <v>56405.678455995803</v>
      </c>
      <c r="CV60" s="3">
        <v>103935.21271462301</v>
      </c>
      <c r="CW60" s="3">
        <v>119054.964917335</v>
      </c>
      <c r="CX60" s="3">
        <v>132571.44914814699</v>
      </c>
      <c r="CY60" s="3">
        <v>278795.20133418601</v>
      </c>
      <c r="CZ60" s="3">
        <v>38772.373494282903</v>
      </c>
      <c r="DA60" s="3" t="s">
        <v>2</v>
      </c>
      <c r="DB60" s="3">
        <v>158837.86986905499</v>
      </c>
      <c r="DC60" s="3">
        <v>102251.66203962499</v>
      </c>
      <c r="DD60" s="3">
        <v>25213.0350551224</v>
      </c>
      <c r="DE60" s="3">
        <v>34622.108270960503</v>
      </c>
      <c r="DF60" s="3">
        <v>23551.544587710301</v>
      </c>
      <c r="DG60" s="3">
        <v>84080.4715066598</v>
      </c>
      <c r="DH60" s="3">
        <v>29367.024335837101</v>
      </c>
      <c r="DI60" s="3">
        <v>188024.88242919301</v>
      </c>
      <c r="DJ60" s="3">
        <v>545065.30782331503</v>
      </c>
      <c r="DK60" s="3" t="s">
        <v>2</v>
      </c>
      <c r="DL60" s="3" t="s">
        <v>2</v>
      </c>
      <c r="DM60" s="3" t="s">
        <v>2</v>
      </c>
      <c r="DN60" s="3">
        <v>150897.86813508501</v>
      </c>
    </row>
    <row r="61" spans="1:118" x14ac:dyDescent="0.35">
      <c r="A61" s="1">
        <v>60</v>
      </c>
      <c r="B61" s="36" t="s">
        <v>61</v>
      </c>
      <c r="C61" s="3" t="s">
        <v>399</v>
      </c>
      <c r="D61" s="3" t="s">
        <v>2</v>
      </c>
      <c r="E61" s="3" t="s">
        <v>2</v>
      </c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3" t="s">
        <v>2</v>
      </c>
      <c r="M61" s="3" t="s">
        <v>2</v>
      </c>
      <c r="N61" s="3" t="s">
        <v>2</v>
      </c>
      <c r="O61" s="3" t="s">
        <v>2</v>
      </c>
      <c r="P61" s="3" t="s">
        <v>2</v>
      </c>
      <c r="Q61" s="3" t="s">
        <v>2</v>
      </c>
      <c r="R61" s="3" t="s">
        <v>2</v>
      </c>
      <c r="S61" s="3" t="s">
        <v>2</v>
      </c>
      <c r="T61" s="3" t="s">
        <v>2</v>
      </c>
      <c r="U61" s="3" t="s">
        <v>2</v>
      </c>
      <c r="V61" s="3" t="s">
        <v>2</v>
      </c>
      <c r="W61" s="3" t="s">
        <v>2</v>
      </c>
      <c r="X61" s="3" t="s">
        <v>2</v>
      </c>
      <c r="Y61" s="3" t="s">
        <v>2</v>
      </c>
      <c r="Z61" s="3" t="s">
        <v>2</v>
      </c>
      <c r="AA61" s="3" t="s">
        <v>2</v>
      </c>
      <c r="AB61" s="3" t="s">
        <v>2</v>
      </c>
      <c r="AC61" s="3" t="s">
        <v>2</v>
      </c>
      <c r="AD61" s="3" t="s">
        <v>2</v>
      </c>
      <c r="AE61" s="3" t="s">
        <v>2</v>
      </c>
      <c r="AF61" s="3" t="s">
        <v>2</v>
      </c>
      <c r="AG61" s="3" t="s">
        <v>2</v>
      </c>
      <c r="AH61" s="3" t="s">
        <v>2</v>
      </c>
      <c r="AI61" s="3" t="s">
        <v>2</v>
      </c>
      <c r="AJ61" s="3" t="s">
        <v>2</v>
      </c>
      <c r="AK61" s="3" t="s">
        <v>2</v>
      </c>
      <c r="AL61" s="3" t="s">
        <v>2</v>
      </c>
      <c r="AM61" s="3" t="s">
        <v>2</v>
      </c>
      <c r="AN61" s="3" t="s">
        <v>2</v>
      </c>
      <c r="AO61" s="3" t="s">
        <v>2</v>
      </c>
      <c r="AP61" s="3" t="s">
        <v>2</v>
      </c>
      <c r="AQ61" s="3" t="s">
        <v>2</v>
      </c>
      <c r="AR61" s="3" t="s">
        <v>2</v>
      </c>
      <c r="AS61" s="3" t="s">
        <v>2</v>
      </c>
      <c r="AT61" s="3" t="s">
        <v>2</v>
      </c>
      <c r="AU61" s="3" t="s">
        <v>2</v>
      </c>
      <c r="AV61" s="3" t="s">
        <v>2</v>
      </c>
      <c r="AW61" s="3" t="s">
        <v>2</v>
      </c>
      <c r="AX61" s="3" t="s">
        <v>2</v>
      </c>
      <c r="AY61" s="3" t="s">
        <v>2</v>
      </c>
      <c r="AZ61" s="3" t="s">
        <v>2</v>
      </c>
      <c r="BA61" s="3" t="s">
        <v>2</v>
      </c>
      <c r="BB61" s="3" t="s">
        <v>2</v>
      </c>
      <c r="BC61" s="3" t="s">
        <v>2</v>
      </c>
      <c r="BD61" s="3" t="s">
        <v>2</v>
      </c>
      <c r="BE61" s="3" t="s">
        <v>2</v>
      </c>
      <c r="BF61" s="3" t="s">
        <v>2</v>
      </c>
      <c r="BG61" s="3" t="s">
        <v>2</v>
      </c>
      <c r="BH61" s="3" t="s">
        <v>2</v>
      </c>
      <c r="BI61" s="3" t="s">
        <v>2</v>
      </c>
      <c r="BJ61" s="3" t="s">
        <v>2</v>
      </c>
      <c r="BK61" s="3" t="s">
        <v>2</v>
      </c>
      <c r="BL61" s="3" t="s">
        <v>2</v>
      </c>
      <c r="BM61" s="3" t="s">
        <v>2</v>
      </c>
      <c r="BN61" s="3" t="s">
        <v>2</v>
      </c>
      <c r="BO61" s="3" t="s">
        <v>2</v>
      </c>
      <c r="BP61" s="3" t="s">
        <v>2</v>
      </c>
      <c r="BQ61" s="3" t="s">
        <v>2</v>
      </c>
      <c r="BR61" s="3" t="s">
        <v>2</v>
      </c>
      <c r="BS61" s="3" t="s">
        <v>2</v>
      </c>
      <c r="BT61" s="3" t="s">
        <v>2</v>
      </c>
      <c r="BU61" s="3" t="s">
        <v>2</v>
      </c>
      <c r="BV61" s="3" t="s">
        <v>2</v>
      </c>
      <c r="BW61" s="3" t="s">
        <v>2</v>
      </c>
      <c r="BX61" s="3" t="s">
        <v>2</v>
      </c>
      <c r="BY61" s="3" t="s">
        <v>2</v>
      </c>
      <c r="BZ61" s="3" t="s">
        <v>2</v>
      </c>
      <c r="CA61" s="3" t="s">
        <v>2</v>
      </c>
      <c r="CB61" s="3" t="s">
        <v>2</v>
      </c>
      <c r="CC61" s="3" t="s">
        <v>2</v>
      </c>
      <c r="CD61" s="3" t="s">
        <v>2</v>
      </c>
      <c r="CE61" s="3" t="s">
        <v>2</v>
      </c>
      <c r="CF61" s="3" t="s">
        <v>2</v>
      </c>
      <c r="CG61" s="3" t="s">
        <v>2</v>
      </c>
      <c r="CH61" s="3" t="s">
        <v>2</v>
      </c>
      <c r="CI61" s="3" t="s">
        <v>2</v>
      </c>
      <c r="CJ61" s="3" t="s">
        <v>2</v>
      </c>
      <c r="CK61" s="3" t="s">
        <v>2</v>
      </c>
      <c r="CL61" s="3" t="s">
        <v>2</v>
      </c>
      <c r="CM61" s="3" t="s">
        <v>2</v>
      </c>
      <c r="CN61" s="3" t="s">
        <v>2</v>
      </c>
      <c r="CO61" s="3" t="s">
        <v>2</v>
      </c>
      <c r="CP61" s="3" t="s">
        <v>2</v>
      </c>
      <c r="CQ61" s="3" t="s">
        <v>2</v>
      </c>
      <c r="CR61" s="3" t="s">
        <v>2</v>
      </c>
      <c r="CS61" s="3" t="s">
        <v>2</v>
      </c>
      <c r="CT61" s="3" t="s">
        <v>2</v>
      </c>
      <c r="CU61" s="3" t="s">
        <v>2</v>
      </c>
      <c r="CV61" s="3" t="s">
        <v>2</v>
      </c>
      <c r="CW61" s="3" t="s">
        <v>2</v>
      </c>
      <c r="CX61" s="3" t="s">
        <v>2</v>
      </c>
      <c r="CY61" s="3" t="s">
        <v>2</v>
      </c>
      <c r="CZ61" s="3" t="s">
        <v>2</v>
      </c>
      <c r="DA61" s="3" t="s">
        <v>2</v>
      </c>
      <c r="DB61" s="3" t="s">
        <v>2</v>
      </c>
      <c r="DC61" s="3" t="s">
        <v>2</v>
      </c>
      <c r="DD61" s="3" t="s">
        <v>2</v>
      </c>
      <c r="DE61" s="3" t="s">
        <v>2</v>
      </c>
      <c r="DF61" s="3" t="s">
        <v>2</v>
      </c>
      <c r="DG61" s="3" t="s">
        <v>2</v>
      </c>
      <c r="DH61" s="3" t="s">
        <v>2</v>
      </c>
      <c r="DI61" s="3" t="s">
        <v>2</v>
      </c>
      <c r="DJ61" s="3" t="s">
        <v>2</v>
      </c>
      <c r="DK61" s="3" t="s">
        <v>2</v>
      </c>
      <c r="DL61" s="3" t="s">
        <v>2</v>
      </c>
      <c r="DM61" s="3" t="s">
        <v>2</v>
      </c>
      <c r="DN61" s="3" t="s">
        <v>2</v>
      </c>
    </row>
    <row r="62" spans="1:118" x14ac:dyDescent="0.35">
      <c r="A62" s="1">
        <v>61</v>
      </c>
      <c r="B62" s="36" t="s">
        <v>62</v>
      </c>
      <c r="C62" s="3" t="s">
        <v>399</v>
      </c>
      <c r="D62" s="3">
        <v>380669.47748283797</v>
      </c>
      <c r="E62" s="3">
        <v>17652195.179393001</v>
      </c>
      <c r="F62" s="3">
        <v>18674525.6177078</v>
      </c>
      <c r="G62" s="3">
        <v>5184242.3626445299</v>
      </c>
      <c r="H62" s="3">
        <v>22877890.670449398</v>
      </c>
      <c r="I62" s="3">
        <v>27542382.339796599</v>
      </c>
      <c r="J62" s="3">
        <v>6442519.5277157202</v>
      </c>
      <c r="K62" s="3">
        <v>2117687.2595851999</v>
      </c>
      <c r="L62" s="3">
        <v>8418695.8236503694</v>
      </c>
      <c r="M62" s="3">
        <v>14446279.065033499</v>
      </c>
      <c r="N62" s="3">
        <v>41494858.492997602</v>
      </c>
      <c r="O62" s="3">
        <v>31323789.308693498</v>
      </c>
      <c r="P62" s="3">
        <v>510995.44468996697</v>
      </c>
      <c r="Q62" s="3">
        <v>21370927.183047902</v>
      </c>
      <c r="R62" s="3">
        <v>49283530.056528904</v>
      </c>
      <c r="S62" s="3">
        <v>1584862.3895615099</v>
      </c>
      <c r="T62" s="3">
        <v>12504147.6028037</v>
      </c>
      <c r="U62" s="3">
        <v>36396333.3143638</v>
      </c>
      <c r="V62" s="3">
        <v>9504322.5332270097</v>
      </c>
      <c r="W62" s="3">
        <v>1970791.08429064</v>
      </c>
      <c r="X62" s="3">
        <v>13686183.4302232</v>
      </c>
      <c r="Y62" s="3">
        <v>4824821.3871699804</v>
      </c>
      <c r="Z62" s="3">
        <v>864861.07096810103</v>
      </c>
      <c r="AA62" s="3">
        <v>36098819.447417401</v>
      </c>
      <c r="AB62" s="3">
        <v>522773.98056384898</v>
      </c>
      <c r="AC62" s="3">
        <v>21557470.2438244</v>
      </c>
      <c r="AD62" s="3">
        <v>11808925.5676088</v>
      </c>
      <c r="AE62" s="3">
        <v>1861484.6199165101</v>
      </c>
      <c r="AF62" s="3">
        <v>53948201.283095904</v>
      </c>
      <c r="AG62" s="3">
        <v>33391138.5476138</v>
      </c>
      <c r="AH62" s="3">
        <v>25689423.655368701</v>
      </c>
      <c r="AI62" s="3">
        <v>1998568.34569689</v>
      </c>
      <c r="AJ62" s="3">
        <v>2432993.40526128</v>
      </c>
      <c r="AK62" s="3">
        <v>20416561.351466101</v>
      </c>
      <c r="AL62" s="3">
        <v>17935965.859099101</v>
      </c>
      <c r="AM62" s="3">
        <v>2024550.6719512299</v>
      </c>
      <c r="AN62" s="3">
        <v>538307.48118102201</v>
      </c>
      <c r="AO62" s="3">
        <v>21103525.6050805</v>
      </c>
      <c r="AP62" s="3">
        <v>546763.42038039898</v>
      </c>
      <c r="AQ62" s="3">
        <v>20024943.6250512</v>
      </c>
      <c r="AR62" s="3">
        <v>23655952.3812044</v>
      </c>
      <c r="AS62" s="3">
        <v>9304678.2843867205</v>
      </c>
      <c r="AT62" s="3">
        <v>22430902.006644301</v>
      </c>
      <c r="AU62" s="3">
        <v>27572409.616055399</v>
      </c>
      <c r="AV62" s="3">
        <v>35857231.174046598</v>
      </c>
      <c r="AW62" s="3">
        <v>4501118.6396838296</v>
      </c>
      <c r="AX62" s="3">
        <v>21967898.4382223</v>
      </c>
      <c r="AY62" s="3">
        <v>41259747.052489303</v>
      </c>
      <c r="AZ62" s="3">
        <v>38636108.116495498</v>
      </c>
      <c r="BA62" s="3">
        <v>3740806.1671331502</v>
      </c>
      <c r="BB62" s="3">
        <v>556614.65854628396</v>
      </c>
      <c r="BC62" s="3">
        <v>20998187.5487881</v>
      </c>
      <c r="BD62" s="3">
        <v>9000113.6277938299</v>
      </c>
      <c r="BE62" s="3">
        <v>12181489.5537691</v>
      </c>
      <c r="BF62" s="3">
        <v>30208461.372659601</v>
      </c>
      <c r="BG62" s="3">
        <v>3622708.2431616099</v>
      </c>
      <c r="BH62" s="3">
        <v>2957876.3943928499</v>
      </c>
      <c r="BI62" s="3">
        <v>17824879.084997799</v>
      </c>
      <c r="BJ62" s="3">
        <v>17977817.4279228</v>
      </c>
      <c r="BK62" s="3">
        <v>5795635.6498641204</v>
      </c>
      <c r="BL62" s="3">
        <v>48285091.735974401</v>
      </c>
      <c r="BM62" s="3">
        <v>13910144.553247601</v>
      </c>
      <c r="BN62" s="3">
        <v>532376.30924423796</v>
      </c>
      <c r="BO62" s="3">
        <v>20275607.751966398</v>
      </c>
      <c r="BP62" s="3">
        <v>28185935.391612999</v>
      </c>
      <c r="BQ62" s="3">
        <v>27336491.681837998</v>
      </c>
      <c r="BR62" s="3">
        <v>6234674.87410546</v>
      </c>
      <c r="BS62" s="3">
        <v>50846704.2320709</v>
      </c>
      <c r="BT62" s="3">
        <v>10855211.0265243</v>
      </c>
      <c r="BU62" s="3">
        <v>33829850.005344599</v>
      </c>
      <c r="BV62" s="3">
        <v>23012944.723151799</v>
      </c>
      <c r="BW62" s="3">
        <v>34132767.524244897</v>
      </c>
      <c r="BX62" s="3">
        <v>34313870.509369999</v>
      </c>
      <c r="BY62" s="3">
        <v>2906065.3796819099</v>
      </c>
      <c r="BZ62" s="3" t="s">
        <v>2</v>
      </c>
      <c r="CA62" s="3">
        <v>519950.28780887899</v>
      </c>
      <c r="CB62" s="3">
        <v>20416447.331503801</v>
      </c>
      <c r="CC62" s="3">
        <v>557000.21847597905</v>
      </c>
      <c r="CD62" s="3">
        <v>21106034.340444699</v>
      </c>
      <c r="CE62" s="3">
        <v>4229603.08592699</v>
      </c>
      <c r="CF62" s="3">
        <v>16134338.5711076</v>
      </c>
      <c r="CG62" s="3">
        <v>10148745.6763799</v>
      </c>
      <c r="CH62" s="3">
        <v>15934354.5044384</v>
      </c>
      <c r="CI62" s="3">
        <v>7099595.5014853599</v>
      </c>
      <c r="CJ62" s="3">
        <v>7061737.7776966402</v>
      </c>
      <c r="CK62" s="3">
        <v>43234149.4148729</v>
      </c>
      <c r="CL62" s="3">
        <v>18833095.774400901</v>
      </c>
      <c r="CM62" s="3">
        <v>7237704.3037372902</v>
      </c>
      <c r="CN62" s="3">
        <v>3984530.3832053798</v>
      </c>
      <c r="CO62" s="3">
        <v>547974.252298131</v>
      </c>
      <c r="CP62" s="3">
        <v>21050211.342682701</v>
      </c>
      <c r="CQ62" s="3">
        <v>7087000.3080030903</v>
      </c>
      <c r="CR62" s="3">
        <v>4471897.2097087102</v>
      </c>
      <c r="CS62" s="3">
        <v>2680556.0137833101</v>
      </c>
      <c r="CT62" s="3">
        <v>1660056.94429915</v>
      </c>
      <c r="CU62" s="3">
        <v>38827182.761228301</v>
      </c>
      <c r="CV62" s="3">
        <v>36974303.319735304</v>
      </c>
      <c r="CW62" s="3">
        <v>9238340.2020519096</v>
      </c>
      <c r="CX62" s="3">
        <v>16997526.3016253</v>
      </c>
      <c r="CY62" s="3">
        <v>36457635.209709503</v>
      </c>
      <c r="CZ62" s="3">
        <v>669819.970082007</v>
      </c>
      <c r="DA62" s="3">
        <v>544891.57290723897</v>
      </c>
      <c r="DB62" s="3">
        <v>20178725.041841399</v>
      </c>
      <c r="DC62" s="3">
        <v>50103415.349711001</v>
      </c>
      <c r="DD62" s="3">
        <v>24567104.0037972</v>
      </c>
      <c r="DE62" s="3">
        <v>13393972.452427801</v>
      </c>
      <c r="DF62" s="3">
        <v>7011671.8616182804</v>
      </c>
      <c r="DG62" s="3">
        <v>2010651.33614497</v>
      </c>
      <c r="DH62" s="3">
        <v>10452862.807822</v>
      </c>
      <c r="DI62" s="3">
        <v>39047647.637409598</v>
      </c>
      <c r="DJ62" s="3">
        <v>35554841.9148058</v>
      </c>
      <c r="DK62" s="3" t="s">
        <v>2</v>
      </c>
      <c r="DL62" s="3" t="s">
        <v>2</v>
      </c>
      <c r="DM62" s="3">
        <v>550898.07576587703</v>
      </c>
      <c r="DN62" s="3">
        <v>19253732.994881399</v>
      </c>
    </row>
    <row r="63" spans="1:118" x14ac:dyDescent="0.35">
      <c r="A63" s="1">
        <v>62</v>
      </c>
      <c r="B63" s="36" t="s">
        <v>63</v>
      </c>
      <c r="C63" s="3" t="s">
        <v>399</v>
      </c>
      <c r="D63" s="3">
        <v>3069273.2089949199</v>
      </c>
      <c r="E63" s="3">
        <v>665637.47695702303</v>
      </c>
      <c r="F63" s="3">
        <v>503362.87169240997</v>
      </c>
      <c r="G63" s="3">
        <v>601850.24698752805</v>
      </c>
      <c r="H63" s="3">
        <v>564305.03154434601</v>
      </c>
      <c r="I63" s="3">
        <v>486954.074540628</v>
      </c>
      <c r="J63" s="3">
        <v>440282.36818071199</v>
      </c>
      <c r="K63" s="3">
        <v>583425.16414085205</v>
      </c>
      <c r="L63" s="3">
        <v>448539.62186461402</v>
      </c>
      <c r="M63" s="3">
        <v>560993.74664711102</v>
      </c>
      <c r="N63" s="3">
        <v>540394.07146916504</v>
      </c>
      <c r="O63" s="3">
        <v>564710.23323730705</v>
      </c>
      <c r="P63" s="3">
        <v>2899854.7136732899</v>
      </c>
      <c r="Q63" s="3">
        <v>637940.71348647401</v>
      </c>
      <c r="R63" s="3">
        <v>442019.28397872602</v>
      </c>
      <c r="S63" s="3">
        <v>571722.85209890804</v>
      </c>
      <c r="T63" s="3">
        <v>557067.20904824301</v>
      </c>
      <c r="U63" s="3">
        <v>586595.28018506104</v>
      </c>
      <c r="V63" s="3">
        <v>556368.07384216296</v>
      </c>
      <c r="W63" s="3">
        <v>505166.67220817</v>
      </c>
      <c r="X63" s="3">
        <v>504833.34493967198</v>
      </c>
      <c r="Y63" s="3">
        <v>561257.11241883005</v>
      </c>
      <c r="Z63" s="3">
        <v>492923.72602219402</v>
      </c>
      <c r="AA63" s="3">
        <v>522931.22862402198</v>
      </c>
      <c r="AB63" s="3">
        <v>3064960.0822042902</v>
      </c>
      <c r="AC63" s="3">
        <v>678903.51464084303</v>
      </c>
      <c r="AD63" s="3">
        <v>477262.01061582798</v>
      </c>
      <c r="AE63" s="3">
        <v>569119.75193052599</v>
      </c>
      <c r="AF63" s="3">
        <v>562229.14362254599</v>
      </c>
      <c r="AG63" s="3">
        <v>544708.58879319404</v>
      </c>
      <c r="AH63" s="3">
        <v>562111.26251177199</v>
      </c>
      <c r="AI63" s="3">
        <v>564868.53878898604</v>
      </c>
      <c r="AJ63" s="3">
        <v>392342.90678585903</v>
      </c>
      <c r="AK63" s="3">
        <v>389141.13769877801</v>
      </c>
      <c r="AL63" s="3">
        <v>381830.75617515901</v>
      </c>
      <c r="AM63" s="3">
        <v>403705.80663066701</v>
      </c>
      <c r="AN63" s="3">
        <v>2441916.8180143898</v>
      </c>
      <c r="AO63" s="3">
        <v>557085.58768873406</v>
      </c>
      <c r="AP63" s="3">
        <v>2298069.14922394</v>
      </c>
      <c r="AQ63" s="3">
        <v>563560.89910601696</v>
      </c>
      <c r="AR63" s="3">
        <v>356246.59510904399</v>
      </c>
      <c r="AS63" s="3">
        <v>354186.76662174799</v>
      </c>
      <c r="AT63" s="3">
        <v>364380.57574498601</v>
      </c>
      <c r="AU63" s="3">
        <v>367569.67693962401</v>
      </c>
      <c r="AV63" s="3">
        <v>397110.39110328897</v>
      </c>
      <c r="AW63" s="3">
        <v>411322.89695352898</v>
      </c>
      <c r="AX63" s="3">
        <v>454243.317312131</v>
      </c>
      <c r="AY63" s="3">
        <v>441363.671611397</v>
      </c>
      <c r="AZ63" s="3">
        <v>480866.85323216498</v>
      </c>
      <c r="BA63" s="3">
        <v>432111.89545507397</v>
      </c>
      <c r="BB63" s="3">
        <v>2845233.8335090801</v>
      </c>
      <c r="BC63" s="3">
        <v>627859.63499484304</v>
      </c>
      <c r="BD63" s="3">
        <v>510469.94436616101</v>
      </c>
      <c r="BE63" s="3">
        <v>474628.50665209501</v>
      </c>
      <c r="BF63" s="3">
        <v>535590.18200797203</v>
      </c>
      <c r="BG63" s="3">
        <v>535978.24574176699</v>
      </c>
      <c r="BH63" s="3">
        <v>461967.25801930402</v>
      </c>
      <c r="BI63" s="3">
        <v>484597.37756664702</v>
      </c>
      <c r="BJ63" s="3">
        <v>509374.153266965</v>
      </c>
      <c r="BK63" s="3">
        <v>465885.84299375699</v>
      </c>
      <c r="BL63" s="3">
        <v>531024.116678847</v>
      </c>
      <c r="BM63" s="3">
        <v>503552.01643645199</v>
      </c>
      <c r="BN63" s="3">
        <v>2847278.2663899101</v>
      </c>
      <c r="BO63" s="3">
        <v>593470.45207926701</v>
      </c>
      <c r="BP63" s="3">
        <v>472509.79196397599</v>
      </c>
      <c r="BQ63" s="3">
        <v>503907.17250710202</v>
      </c>
      <c r="BR63" s="3">
        <v>461304.86877083703</v>
      </c>
      <c r="BS63" s="3">
        <v>460811.607157933</v>
      </c>
      <c r="BT63" s="3">
        <v>451952.75999741198</v>
      </c>
      <c r="BU63" s="3">
        <v>487875.58506936103</v>
      </c>
      <c r="BV63" s="3">
        <v>488909.92986412701</v>
      </c>
      <c r="BW63" s="3">
        <v>437976.72904023598</v>
      </c>
      <c r="BX63" s="3">
        <v>408249.005079903</v>
      </c>
      <c r="BY63" s="3">
        <v>397358.83237230597</v>
      </c>
      <c r="BZ63" s="3">
        <v>457641.22478306899</v>
      </c>
      <c r="CA63" s="3">
        <v>2791418.9018922602</v>
      </c>
      <c r="CB63" s="3">
        <v>645170.67171815503</v>
      </c>
      <c r="CC63" s="3">
        <v>2399608.8301985799</v>
      </c>
      <c r="CD63" s="3">
        <v>622951.22353492398</v>
      </c>
      <c r="CE63" s="3">
        <v>451538.474255507</v>
      </c>
      <c r="CF63" s="3">
        <v>479637.13673630898</v>
      </c>
      <c r="CG63" s="3">
        <v>469399.56760163099</v>
      </c>
      <c r="CH63" s="3">
        <v>433464.66451312602</v>
      </c>
      <c r="CI63" s="3">
        <v>496377.21346042299</v>
      </c>
      <c r="CJ63" s="3">
        <v>479029.64291973802</v>
      </c>
      <c r="CK63" s="3">
        <v>475898.85424509301</v>
      </c>
      <c r="CL63" s="3">
        <v>497652.40405857097</v>
      </c>
      <c r="CM63" s="3">
        <v>438339.60464451299</v>
      </c>
      <c r="CN63" s="3">
        <v>489476.77308342903</v>
      </c>
      <c r="CO63" s="3">
        <v>2581381.3598313499</v>
      </c>
      <c r="CP63" s="3">
        <v>598877.39859045297</v>
      </c>
      <c r="CQ63" s="3">
        <v>435575.69205799501</v>
      </c>
      <c r="CR63" s="3">
        <v>444800.69546503702</v>
      </c>
      <c r="CS63" s="3">
        <v>433172.11231717002</v>
      </c>
      <c r="CT63" s="3">
        <v>463644.02074961498</v>
      </c>
      <c r="CU63" s="3">
        <v>427213.63276235398</v>
      </c>
      <c r="CV63" s="3">
        <v>438738.06660819898</v>
      </c>
      <c r="CW63" s="3">
        <v>428471.66873324901</v>
      </c>
      <c r="CX63" s="3">
        <v>440462.12286381703</v>
      </c>
      <c r="CY63" s="3">
        <v>413321.04051507701</v>
      </c>
      <c r="CZ63" s="3">
        <v>412329.73022142798</v>
      </c>
      <c r="DA63" s="3">
        <v>2591250.0275249602</v>
      </c>
      <c r="DB63" s="3">
        <v>587312.61235831596</v>
      </c>
      <c r="DC63" s="3">
        <v>466556.111682166</v>
      </c>
      <c r="DD63" s="3">
        <v>392926.11371251597</v>
      </c>
      <c r="DE63" s="3">
        <v>414159.02717512602</v>
      </c>
      <c r="DF63" s="3">
        <v>387031.03894262598</v>
      </c>
      <c r="DG63" s="3">
        <v>413353.31920208398</v>
      </c>
      <c r="DH63" s="3">
        <v>394821.40344842098</v>
      </c>
      <c r="DI63" s="3">
        <v>408132.45838102303</v>
      </c>
      <c r="DJ63" s="3">
        <v>454798.57320196799</v>
      </c>
      <c r="DK63" s="3">
        <v>383760.15851197502</v>
      </c>
      <c r="DL63" s="3" t="s">
        <v>2</v>
      </c>
      <c r="DM63" s="3">
        <v>2493901.8819007399</v>
      </c>
      <c r="DN63" s="3">
        <v>567069.411452726</v>
      </c>
    </row>
    <row r="64" spans="1:118" x14ac:dyDescent="0.35">
      <c r="A64" s="1">
        <v>63</v>
      </c>
      <c r="B64" s="36" t="s">
        <v>64</v>
      </c>
      <c r="C64" s="3" t="s">
        <v>399</v>
      </c>
      <c r="D64" s="3">
        <v>2255860.2823842298</v>
      </c>
      <c r="E64" s="3">
        <v>400602.55851272499</v>
      </c>
      <c r="F64" s="3">
        <v>374500.80036451202</v>
      </c>
      <c r="G64" s="3">
        <v>426451.14545282401</v>
      </c>
      <c r="H64" s="3">
        <v>393854.93204507697</v>
      </c>
      <c r="I64" s="3">
        <v>364058.86470704101</v>
      </c>
      <c r="J64" s="3">
        <v>342410.980581082</v>
      </c>
      <c r="K64" s="3">
        <v>392486.498830394</v>
      </c>
      <c r="L64" s="3">
        <v>331534.89534957899</v>
      </c>
      <c r="M64" s="3">
        <v>359906.374735441</v>
      </c>
      <c r="N64" s="3">
        <v>370178.54189620301</v>
      </c>
      <c r="O64" s="3">
        <v>365863.097090884</v>
      </c>
      <c r="P64" s="3">
        <v>2021546.4996595499</v>
      </c>
      <c r="Q64" s="3">
        <v>348683.72398841102</v>
      </c>
      <c r="R64" s="3">
        <v>336733.54188973102</v>
      </c>
      <c r="S64" s="3">
        <v>372503.91673389898</v>
      </c>
      <c r="T64" s="3">
        <v>347489.62351817801</v>
      </c>
      <c r="U64" s="3">
        <v>358483.635196071</v>
      </c>
      <c r="V64" s="3">
        <v>363338.14485375897</v>
      </c>
      <c r="W64" s="3">
        <v>348579.42395936901</v>
      </c>
      <c r="X64" s="3">
        <v>331913.87025181903</v>
      </c>
      <c r="Y64" s="3">
        <v>369372.94336882199</v>
      </c>
      <c r="Z64" s="3">
        <v>372434.39813519298</v>
      </c>
      <c r="AA64" s="3">
        <v>330787.94710895099</v>
      </c>
      <c r="AB64" s="3">
        <v>2098628.0388144599</v>
      </c>
      <c r="AC64" s="3">
        <v>408770.76884718402</v>
      </c>
      <c r="AD64" s="3">
        <v>336672.90739337</v>
      </c>
      <c r="AE64" s="3">
        <v>416222.213541887</v>
      </c>
      <c r="AF64" s="3">
        <v>348903.43320161599</v>
      </c>
      <c r="AG64" s="3">
        <v>350465.83186945599</v>
      </c>
      <c r="AH64" s="3">
        <v>376626.05442979501</v>
      </c>
      <c r="AI64" s="3">
        <v>353761.92770447303</v>
      </c>
      <c r="AJ64" s="3">
        <v>289303.29975657997</v>
      </c>
      <c r="AK64" s="3">
        <v>282488.944286393</v>
      </c>
      <c r="AL64" s="3">
        <v>302459.26961309998</v>
      </c>
      <c r="AM64" s="3">
        <v>266713.53262296203</v>
      </c>
      <c r="AN64" s="3">
        <v>1882637.21312779</v>
      </c>
      <c r="AO64" s="3">
        <v>354784.58890952799</v>
      </c>
      <c r="AP64" s="3">
        <v>2064037.93241822</v>
      </c>
      <c r="AQ64" s="3">
        <v>337513.55382695998</v>
      </c>
      <c r="AR64" s="3">
        <v>282340.96027574397</v>
      </c>
      <c r="AS64" s="3">
        <v>292299.40279172</v>
      </c>
      <c r="AT64" s="3">
        <v>285673.67383311299</v>
      </c>
      <c r="AU64" s="3">
        <v>299714.93493321002</v>
      </c>
      <c r="AV64" s="3">
        <v>279861.33769537503</v>
      </c>
      <c r="AW64" s="3">
        <v>306198.85718397598</v>
      </c>
      <c r="AX64" s="3">
        <v>303317.66126385098</v>
      </c>
      <c r="AY64" s="3">
        <v>360979.238837115</v>
      </c>
      <c r="AZ64" s="3">
        <v>392420.13884765102</v>
      </c>
      <c r="BA64" s="3">
        <v>312520.12220082397</v>
      </c>
      <c r="BB64" s="3">
        <v>2177493.16902263</v>
      </c>
      <c r="BC64" s="3">
        <v>413490.76486626198</v>
      </c>
      <c r="BD64" s="3">
        <v>366216.66669730999</v>
      </c>
      <c r="BE64" s="3">
        <v>335861.93010296603</v>
      </c>
      <c r="BF64" s="3">
        <v>352867.73345125897</v>
      </c>
      <c r="BG64" s="3">
        <v>392207.53632077802</v>
      </c>
      <c r="BH64" s="3">
        <v>330866.96188852203</v>
      </c>
      <c r="BI64" s="3">
        <v>347743.57884304703</v>
      </c>
      <c r="BJ64" s="3">
        <v>362260.24564986699</v>
      </c>
      <c r="BK64" s="3">
        <v>339686.90166664898</v>
      </c>
      <c r="BL64" s="3">
        <v>360387.98603836499</v>
      </c>
      <c r="BM64" s="3">
        <v>351952.78692348499</v>
      </c>
      <c r="BN64" s="3">
        <v>2153344.0743004</v>
      </c>
      <c r="BO64" s="3">
        <v>366272.78520929301</v>
      </c>
      <c r="BP64" s="3">
        <v>332582.37369497598</v>
      </c>
      <c r="BQ64" s="3">
        <v>332415.83925749297</v>
      </c>
      <c r="BR64" s="3">
        <v>324046.23662514001</v>
      </c>
      <c r="BS64" s="3">
        <v>331444.45422757801</v>
      </c>
      <c r="BT64" s="3">
        <v>325653.023065191</v>
      </c>
      <c r="BU64" s="3">
        <v>313641.478025424</v>
      </c>
      <c r="BV64" s="3">
        <v>339171.01424873498</v>
      </c>
      <c r="BW64" s="3">
        <v>314778.60777115403</v>
      </c>
      <c r="BX64" s="3">
        <v>317441.68731002603</v>
      </c>
      <c r="BY64" s="3">
        <v>281535.63290908298</v>
      </c>
      <c r="BZ64" s="3">
        <v>353092.88313500601</v>
      </c>
      <c r="CA64" s="3">
        <v>2187786.7569552902</v>
      </c>
      <c r="CB64" s="3">
        <v>414927.82474348502</v>
      </c>
      <c r="CC64" s="3">
        <v>2079648.6868644699</v>
      </c>
      <c r="CD64" s="3">
        <v>397871.06067702</v>
      </c>
      <c r="CE64" s="3">
        <v>360841.89209940197</v>
      </c>
      <c r="CF64" s="3">
        <v>354094.788264681</v>
      </c>
      <c r="CG64" s="3">
        <v>321820.26817441202</v>
      </c>
      <c r="CH64" s="3">
        <v>329568.04911989399</v>
      </c>
      <c r="CI64" s="3">
        <v>349047.25186148402</v>
      </c>
      <c r="CJ64" s="3">
        <v>335587.722226149</v>
      </c>
      <c r="CK64" s="3">
        <v>346942.66874267202</v>
      </c>
      <c r="CL64" s="3">
        <v>387605.38691363198</v>
      </c>
      <c r="CM64" s="3">
        <v>320956.32317702402</v>
      </c>
      <c r="CN64" s="3">
        <v>372136.96980360302</v>
      </c>
      <c r="CO64" s="3">
        <v>2065684.2731868799</v>
      </c>
      <c r="CP64" s="3">
        <v>377838.28220556298</v>
      </c>
      <c r="CQ64" s="3">
        <v>333166.537644531</v>
      </c>
      <c r="CR64" s="3">
        <v>327681.94721771299</v>
      </c>
      <c r="CS64" s="3">
        <v>346329.02905637102</v>
      </c>
      <c r="CT64" s="3">
        <v>319184.93130972801</v>
      </c>
      <c r="CU64" s="3">
        <v>314964.95606878499</v>
      </c>
      <c r="CV64" s="3">
        <v>310646.07971787901</v>
      </c>
      <c r="CW64" s="3">
        <v>301366.59922817501</v>
      </c>
      <c r="CX64" s="3">
        <v>308061.32052222698</v>
      </c>
      <c r="CY64" s="3">
        <v>308498.98166752199</v>
      </c>
      <c r="CZ64" s="3">
        <v>294342.00925521902</v>
      </c>
      <c r="DA64" s="3">
        <v>2071915.92169104</v>
      </c>
      <c r="DB64" s="3">
        <v>350604.38315884402</v>
      </c>
      <c r="DC64" s="3">
        <v>324514.524565486</v>
      </c>
      <c r="DD64" s="3">
        <v>290255.71582366002</v>
      </c>
      <c r="DE64" s="3">
        <v>302418.04270195001</v>
      </c>
      <c r="DF64" s="3">
        <v>275351.131851112</v>
      </c>
      <c r="DG64" s="3">
        <v>309857.480757921</v>
      </c>
      <c r="DH64" s="3">
        <v>305810.34838000801</v>
      </c>
      <c r="DI64" s="3">
        <v>321917.14130737702</v>
      </c>
      <c r="DJ64" s="3">
        <v>325773.26640190597</v>
      </c>
      <c r="DK64" s="3">
        <v>326292.77902521001</v>
      </c>
      <c r="DL64" s="3" t="s">
        <v>2</v>
      </c>
      <c r="DM64" s="3">
        <v>2099019.3525106902</v>
      </c>
      <c r="DN64" s="3">
        <v>328408.917001225</v>
      </c>
    </row>
    <row r="65" spans="1:118" x14ac:dyDescent="0.35">
      <c r="A65" s="1">
        <v>64</v>
      </c>
      <c r="B65" s="36" t="s">
        <v>65</v>
      </c>
      <c r="C65" s="3" t="s">
        <v>399</v>
      </c>
      <c r="D65" s="3">
        <v>5347658.6507978197</v>
      </c>
      <c r="E65" s="3">
        <v>1008671.8183048</v>
      </c>
      <c r="F65" s="3">
        <v>909503.12529940903</v>
      </c>
      <c r="G65" s="3">
        <v>1074540.5787187901</v>
      </c>
      <c r="H65" s="3">
        <v>1004994.8983345201</v>
      </c>
      <c r="I65" s="3">
        <v>873634.76562532398</v>
      </c>
      <c r="J65" s="3">
        <v>878659.83816646005</v>
      </c>
      <c r="K65" s="3">
        <v>983599.20946134999</v>
      </c>
      <c r="L65" s="3">
        <v>851021.96799507702</v>
      </c>
      <c r="M65" s="3">
        <v>939369.45993645699</v>
      </c>
      <c r="N65" s="3">
        <v>910634.70401858399</v>
      </c>
      <c r="O65" s="3">
        <v>984974.96838447498</v>
      </c>
      <c r="P65" s="3">
        <v>5230207.5866062604</v>
      </c>
      <c r="Q65" s="3">
        <v>982605.99807348696</v>
      </c>
      <c r="R65" s="3">
        <v>835807.60062693199</v>
      </c>
      <c r="S65" s="3">
        <v>900459.21327172103</v>
      </c>
      <c r="T65" s="3">
        <v>880064.48686595599</v>
      </c>
      <c r="U65" s="3">
        <v>913376.84844242898</v>
      </c>
      <c r="V65" s="3">
        <v>898691.24251532799</v>
      </c>
      <c r="W65" s="3">
        <v>880434.62381112599</v>
      </c>
      <c r="X65" s="3">
        <v>854116.80850034696</v>
      </c>
      <c r="Y65" s="3">
        <v>927612.65304184298</v>
      </c>
      <c r="Z65" s="3">
        <v>888539.51550554403</v>
      </c>
      <c r="AA65" s="3">
        <v>859480.72467593302</v>
      </c>
      <c r="AB65" s="3">
        <v>5090787.3246309301</v>
      </c>
      <c r="AC65" s="3">
        <v>989549.77304606396</v>
      </c>
      <c r="AD65" s="3">
        <v>873240.82157220796</v>
      </c>
      <c r="AE65" s="3">
        <v>1010873.24904327</v>
      </c>
      <c r="AF65" s="3">
        <v>1142130.52918109</v>
      </c>
      <c r="AG65" s="3">
        <v>884878.12010180601</v>
      </c>
      <c r="AH65" s="3">
        <v>911668.33701280097</v>
      </c>
      <c r="AI65" s="3">
        <v>909471.97686922597</v>
      </c>
      <c r="AJ65" s="3">
        <v>880411.82599988999</v>
      </c>
      <c r="AK65" s="3">
        <v>867774.17464103701</v>
      </c>
      <c r="AL65" s="3">
        <v>849965.89594185201</v>
      </c>
      <c r="AM65" s="3">
        <v>902132.45723399299</v>
      </c>
      <c r="AN65" s="3">
        <v>4935346.0289212698</v>
      </c>
      <c r="AO65" s="3">
        <v>972571.88789846899</v>
      </c>
      <c r="AP65" s="3">
        <v>5264679.5214334903</v>
      </c>
      <c r="AQ65" s="3">
        <v>948868.12840323395</v>
      </c>
      <c r="AR65" s="3">
        <v>856489.60276404</v>
      </c>
      <c r="AS65" s="3">
        <v>869749.86602116004</v>
      </c>
      <c r="AT65" s="3">
        <v>855463.47218814096</v>
      </c>
      <c r="AU65" s="3">
        <v>833227.29208654503</v>
      </c>
      <c r="AV65" s="3">
        <v>864184.87614332302</v>
      </c>
      <c r="AW65" s="3">
        <v>870175.05193103896</v>
      </c>
      <c r="AX65" s="3">
        <v>853181.97538979095</v>
      </c>
      <c r="AY65" s="3">
        <v>901626.86148637196</v>
      </c>
      <c r="AZ65" s="3">
        <v>912478.91153671301</v>
      </c>
      <c r="BA65" s="3">
        <v>851395.18165189202</v>
      </c>
      <c r="BB65" s="3">
        <v>5008620.8030687599</v>
      </c>
      <c r="BC65" s="3">
        <v>1008425.68739578</v>
      </c>
      <c r="BD65" s="3">
        <v>934419.19204360002</v>
      </c>
      <c r="BE65" s="3">
        <v>904265.92044363997</v>
      </c>
      <c r="BF65" s="3">
        <v>918080.34400853503</v>
      </c>
      <c r="BG65" s="3">
        <v>911701.98571349296</v>
      </c>
      <c r="BH65" s="3">
        <v>880281.78624228796</v>
      </c>
      <c r="BI65" s="3">
        <v>926256.12551481801</v>
      </c>
      <c r="BJ65" s="3">
        <v>891355.48092471703</v>
      </c>
      <c r="BK65" s="3">
        <v>868282.28319801996</v>
      </c>
      <c r="BL65" s="3">
        <v>960379.76751457097</v>
      </c>
      <c r="BM65" s="3">
        <v>883465.43707029801</v>
      </c>
      <c r="BN65" s="3">
        <v>4916280.3009844599</v>
      </c>
      <c r="BO65" s="3">
        <v>955840.074904604</v>
      </c>
      <c r="BP65" s="3">
        <v>826390.50252581201</v>
      </c>
      <c r="BQ65" s="3">
        <v>864306.49777649995</v>
      </c>
      <c r="BR65" s="3">
        <v>898681.43218910496</v>
      </c>
      <c r="BS65" s="3">
        <v>836706.04614299303</v>
      </c>
      <c r="BT65" s="3">
        <v>880085.94493587699</v>
      </c>
      <c r="BU65" s="3">
        <v>874402.58208646101</v>
      </c>
      <c r="BV65" s="3">
        <v>914224.49613586406</v>
      </c>
      <c r="BW65" s="3">
        <v>862211.84019884397</v>
      </c>
      <c r="BX65" s="3">
        <v>826135.14484018495</v>
      </c>
      <c r="BY65" s="3">
        <v>808149.436230561</v>
      </c>
      <c r="BZ65" s="3">
        <v>1016291.89471237</v>
      </c>
      <c r="CA65" s="3">
        <v>5122809.0231954902</v>
      </c>
      <c r="CB65" s="3">
        <v>987208.72472066002</v>
      </c>
      <c r="CC65" s="3">
        <v>5016394.5350908199</v>
      </c>
      <c r="CD65" s="3">
        <v>998625.12320579798</v>
      </c>
      <c r="CE65" s="3">
        <v>863842.31102130795</v>
      </c>
      <c r="CF65" s="3">
        <v>888892.94371381099</v>
      </c>
      <c r="CG65" s="3">
        <v>919123.17984361004</v>
      </c>
      <c r="CH65" s="3">
        <v>895435.40638746799</v>
      </c>
      <c r="CI65" s="3">
        <v>905356.62128148798</v>
      </c>
      <c r="CJ65" s="3">
        <v>896798.73421243904</v>
      </c>
      <c r="CK65" s="3">
        <v>958403.19801081903</v>
      </c>
      <c r="CL65" s="3">
        <v>941915.06314344797</v>
      </c>
      <c r="CM65" s="3">
        <v>899850.50294537295</v>
      </c>
      <c r="CN65" s="3">
        <v>936952.46311037301</v>
      </c>
      <c r="CO65" s="3">
        <v>5096514.8024329599</v>
      </c>
      <c r="CP65" s="3">
        <v>975352.13931734499</v>
      </c>
      <c r="CQ65" s="3">
        <v>885471.72652405803</v>
      </c>
      <c r="CR65" s="3">
        <v>808838.80684278405</v>
      </c>
      <c r="CS65" s="3">
        <v>910056.55972882803</v>
      </c>
      <c r="CT65" s="3">
        <v>883378.44942754798</v>
      </c>
      <c r="CU65" s="3">
        <v>866760.56773500796</v>
      </c>
      <c r="CV65" s="3">
        <v>799513.61341577</v>
      </c>
      <c r="CW65" s="3">
        <v>826381.19087701302</v>
      </c>
      <c r="CX65" s="3">
        <v>842065.00091674097</v>
      </c>
      <c r="CY65" s="3">
        <v>847621.38799250603</v>
      </c>
      <c r="CZ65" s="3">
        <v>821377.83068215998</v>
      </c>
      <c r="DA65" s="3">
        <v>4783173.3952299198</v>
      </c>
      <c r="DB65" s="3">
        <v>931857.16416907997</v>
      </c>
      <c r="DC65" s="3">
        <v>828637.974294635</v>
      </c>
      <c r="DD65" s="3">
        <v>803144.06849148101</v>
      </c>
      <c r="DE65" s="3">
        <v>852083.41074741399</v>
      </c>
      <c r="DF65" s="3">
        <v>806722.27925581695</v>
      </c>
      <c r="DG65" s="3">
        <v>854148.29793383495</v>
      </c>
      <c r="DH65" s="3">
        <v>804709.54436297202</v>
      </c>
      <c r="DI65" s="3">
        <v>812515.99007225002</v>
      </c>
      <c r="DJ65" s="3">
        <v>847458.19351111597</v>
      </c>
      <c r="DK65" s="3">
        <v>893295.05871124403</v>
      </c>
      <c r="DL65" s="3" t="s">
        <v>2</v>
      </c>
      <c r="DM65" s="3">
        <v>4921298.2338608801</v>
      </c>
      <c r="DN65" s="3">
        <v>901527.37425508595</v>
      </c>
    </row>
    <row r="66" spans="1:118" x14ac:dyDescent="0.35">
      <c r="A66" s="1">
        <v>65</v>
      </c>
      <c r="B66" s="36" t="s">
        <v>66</v>
      </c>
      <c r="C66" s="3" t="s">
        <v>399</v>
      </c>
      <c r="D66" s="3">
        <v>818254.05090424104</v>
      </c>
      <c r="E66" s="3">
        <v>139226.683156574</v>
      </c>
      <c r="F66" s="3">
        <v>133834.10757619599</v>
      </c>
      <c r="G66" s="3">
        <v>131282.07179875</v>
      </c>
      <c r="H66" s="3">
        <v>123849.769143966</v>
      </c>
      <c r="I66" s="3">
        <v>128484.584135226</v>
      </c>
      <c r="J66" s="3">
        <v>127315.751460627</v>
      </c>
      <c r="K66" s="3">
        <v>146958.44074641401</v>
      </c>
      <c r="L66" s="3">
        <v>104327.85700975099</v>
      </c>
      <c r="M66" s="3">
        <v>109753.947386858</v>
      </c>
      <c r="N66" s="3">
        <v>116864.53407191701</v>
      </c>
      <c r="O66" s="3">
        <v>141675.282532752</v>
      </c>
      <c r="P66" s="3">
        <v>824375.74135825003</v>
      </c>
      <c r="Q66" s="3">
        <v>132020.86308756101</v>
      </c>
      <c r="R66" s="3">
        <v>96585.396331817698</v>
      </c>
      <c r="S66" s="3">
        <v>133376.763259386</v>
      </c>
      <c r="T66" s="3">
        <v>122813.325064605</v>
      </c>
      <c r="U66" s="3">
        <v>118249.54374417799</v>
      </c>
      <c r="V66" s="3">
        <v>120561.650765511</v>
      </c>
      <c r="W66" s="3">
        <v>131126.764263961</v>
      </c>
      <c r="X66" s="3">
        <v>136409.02912440599</v>
      </c>
      <c r="Y66" s="3">
        <v>133655.67285563101</v>
      </c>
      <c r="Z66" s="3">
        <v>149781.802511858</v>
      </c>
      <c r="AA66" s="3">
        <v>111962.85230648999</v>
      </c>
      <c r="AB66" s="3">
        <v>776793.796763552</v>
      </c>
      <c r="AC66" s="3">
        <v>139106.359675844</v>
      </c>
      <c r="AD66" s="3">
        <v>131213.98816531201</v>
      </c>
      <c r="AE66" s="3">
        <v>161131.33125336</v>
      </c>
      <c r="AF66" s="3">
        <v>143541.35702068699</v>
      </c>
      <c r="AG66" s="3">
        <v>117715.146273456</v>
      </c>
      <c r="AH66" s="3">
        <v>137421.023547847</v>
      </c>
      <c r="AI66" s="3">
        <v>120261.344121756</v>
      </c>
      <c r="AJ66" s="3">
        <v>121903.308954422</v>
      </c>
      <c r="AK66" s="3">
        <v>105713.848944527</v>
      </c>
      <c r="AL66" s="3">
        <v>126506.361899333</v>
      </c>
      <c r="AM66" s="3">
        <v>119023.448843497</v>
      </c>
      <c r="AN66" s="3">
        <v>716351.70516081701</v>
      </c>
      <c r="AO66" s="3">
        <v>125242.021418062</v>
      </c>
      <c r="AP66" s="3">
        <v>727399.49533159903</v>
      </c>
      <c r="AQ66" s="3">
        <v>127758.246736477</v>
      </c>
      <c r="AR66" s="3">
        <v>103510.896213031</v>
      </c>
      <c r="AS66" s="3">
        <v>123284.815837046</v>
      </c>
      <c r="AT66" s="3">
        <v>129673.671150763</v>
      </c>
      <c r="AU66" s="3">
        <v>104692.629070061</v>
      </c>
      <c r="AV66" s="3">
        <v>96998.769798095993</v>
      </c>
      <c r="AW66" s="3">
        <v>116728.305965853</v>
      </c>
      <c r="AX66" s="3">
        <v>130243.535453201</v>
      </c>
      <c r="AY66" s="3">
        <v>111619.792475489</v>
      </c>
      <c r="AZ66" s="3">
        <v>122252.67196400699</v>
      </c>
      <c r="BA66" s="3">
        <v>138789.20677771899</v>
      </c>
      <c r="BB66" s="3">
        <v>753235.87265646504</v>
      </c>
      <c r="BC66" s="3">
        <v>122473.76507002</v>
      </c>
      <c r="BD66" s="3">
        <v>112301.620523787</v>
      </c>
      <c r="BE66" s="3">
        <v>106313.388676513</v>
      </c>
      <c r="BF66" s="3">
        <v>107102.147994261</v>
      </c>
      <c r="BG66" s="3">
        <v>128000.89306408699</v>
      </c>
      <c r="BH66" s="3">
        <v>111427.78918404299</v>
      </c>
      <c r="BI66" s="3">
        <v>118441.745574409</v>
      </c>
      <c r="BJ66" s="3">
        <v>109384.04537749699</v>
      </c>
      <c r="BK66" s="3">
        <v>117093.016026743</v>
      </c>
      <c r="BL66" s="3">
        <v>116439.99617123199</v>
      </c>
      <c r="BM66" s="3">
        <v>121636.66649108</v>
      </c>
      <c r="BN66" s="3">
        <v>798248.40891947399</v>
      </c>
      <c r="BO66" s="3">
        <v>135111.77447459899</v>
      </c>
      <c r="BP66" s="3">
        <v>110100.794918018</v>
      </c>
      <c r="BQ66" s="3">
        <v>110296.39994819299</v>
      </c>
      <c r="BR66" s="3">
        <v>119737.97557300499</v>
      </c>
      <c r="BS66" s="3">
        <v>93897.148101598199</v>
      </c>
      <c r="BT66" s="3">
        <v>118764.229373233</v>
      </c>
      <c r="BU66" s="3">
        <v>115143.30989305</v>
      </c>
      <c r="BV66" s="3">
        <v>132793.09407902599</v>
      </c>
      <c r="BW66" s="3">
        <v>114734.11409576199</v>
      </c>
      <c r="BX66" s="3">
        <v>84671.146708571396</v>
      </c>
      <c r="BY66" s="3">
        <v>106704.795310765</v>
      </c>
      <c r="BZ66" s="3">
        <v>177913.40979522301</v>
      </c>
      <c r="CA66" s="3">
        <v>766833.45803442399</v>
      </c>
      <c r="CB66" s="3">
        <v>137622.736287912</v>
      </c>
      <c r="CC66" s="3">
        <v>766780.68988169997</v>
      </c>
      <c r="CD66" s="3">
        <v>128219.891530826</v>
      </c>
      <c r="CE66" s="3">
        <v>121231.126706835</v>
      </c>
      <c r="CF66" s="3">
        <v>89683.965843894301</v>
      </c>
      <c r="CG66" s="3">
        <v>120125.007420532</v>
      </c>
      <c r="CH66" s="3">
        <v>113175.79455407801</v>
      </c>
      <c r="CI66" s="3">
        <v>103349.39377182801</v>
      </c>
      <c r="CJ66" s="3">
        <v>127520.89089202099</v>
      </c>
      <c r="CK66" s="3">
        <v>104011.136885888</v>
      </c>
      <c r="CL66" s="3">
        <v>108036.75781366701</v>
      </c>
      <c r="CM66" s="3">
        <v>109975.623477058</v>
      </c>
      <c r="CN66" s="3">
        <v>125096.73740408399</v>
      </c>
      <c r="CO66" s="3">
        <v>792620.34122368204</v>
      </c>
      <c r="CP66" s="3">
        <v>105519.824215972</v>
      </c>
      <c r="CQ66" s="3">
        <v>116066.044038555</v>
      </c>
      <c r="CR66" s="3">
        <v>110665.192585892</v>
      </c>
      <c r="CS66" s="3">
        <v>138108.81963014201</v>
      </c>
      <c r="CT66" s="3">
        <v>118392.39020646</v>
      </c>
      <c r="CU66" s="3">
        <v>117604.440244086</v>
      </c>
      <c r="CV66" s="3">
        <v>107067.418890506</v>
      </c>
      <c r="CW66" s="3">
        <v>105583.632692427</v>
      </c>
      <c r="CX66" s="3">
        <v>110141.76495307501</v>
      </c>
      <c r="CY66" s="3">
        <v>107732.747219242</v>
      </c>
      <c r="CZ66" s="3">
        <v>134694.053199544</v>
      </c>
      <c r="DA66" s="3">
        <v>731917.94668228296</v>
      </c>
      <c r="DB66" s="3">
        <v>114049.87820227499</v>
      </c>
      <c r="DC66" s="3">
        <v>101005.49452303701</v>
      </c>
      <c r="DD66" s="3">
        <v>128030.127352443</v>
      </c>
      <c r="DE66" s="3">
        <v>121065.316867096</v>
      </c>
      <c r="DF66" s="3">
        <v>128611.45440027901</v>
      </c>
      <c r="DG66" s="3">
        <v>122415.684830711</v>
      </c>
      <c r="DH66" s="3">
        <v>121022.82648159</v>
      </c>
      <c r="DI66" s="3">
        <v>100090.468138603</v>
      </c>
      <c r="DJ66" s="3">
        <v>112186.337042324</v>
      </c>
      <c r="DK66" s="3">
        <v>161950.14263109199</v>
      </c>
      <c r="DL66" s="3" t="s">
        <v>2</v>
      </c>
      <c r="DM66" s="3">
        <v>720134.94331766502</v>
      </c>
      <c r="DN66" s="3">
        <v>118742.119401508</v>
      </c>
    </row>
    <row r="67" spans="1:118" x14ac:dyDescent="0.35">
      <c r="A67" s="1">
        <v>66</v>
      </c>
      <c r="B67" s="36" t="s">
        <v>67</v>
      </c>
      <c r="C67" s="3" t="s">
        <v>399</v>
      </c>
      <c r="D67" s="3" t="s">
        <v>2</v>
      </c>
      <c r="E67" s="3" t="s">
        <v>2</v>
      </c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3" t="s">
        <v>2</v>
      </c>
      <c r="M67" s="3" t="s">
        <v>2</v>
      </c>
      <c r="N67" s="3" t="s">
        <v>2</v>
      </c>
      <c r="O67" s="3" t="s">
        <v>2</v>
      </c>
      <c r="P67" s="3" t="s">
        <v>2</v>
      </c>
      <c r="Q67" s="3" t="s">
        <v>2</v>
      </c>
      <c r="R67" s="3" t="s">
        <v>2</v>
      </c>
      <c r="S67" s="3" t="s">
        <v>2</v>
      </c>
      <c r="T67" s="3" t="s">
        <v>2</v>
      </c>
      <c r="U67" s="3" t="s">
        <v>2</v>
      </c>
      <c r="V67" s="3" t="s">
        <v>2</v>
      </c>
      <c r="W67" s="3" t="s">
        <v>2</v>
      </c>
      <c r="X67" s="3" t="s">
        <v>2</v>
      </c>
      <c r="Y67" s="3" t="s">
        <v>2</v>
      </c>
      <c r="Z67" s="3" t="s">
        <v>2</v>
      </c>
      <c r="AA67" s="3" t="s">
        <v>2</v>
      </c>
      <c r="AB67" s="3" t="s">
        <v>2</v>
      </c>
      <c r="AC67" s="3" t="s">
        <v>2</v>
      </c>
      <c r="AD67" s="3" t="s">
        <v>2</v>
      </c>
      <c r="AE67" s="3" t="s">
        <v>2</v>
      </c>
      <c r="AF67" s="3" t="s">
        <v>2</v>
      </c>
      <c r="AG67" s="3" t="s">
        <v>2</v>
      </c>
      <c r="AH67" s="3" t="s">
        <v>2</v>
      </c>
      <c r="AI67" s="3" t="s">
        <v>2</v>
      </c>
      <c r="AJ67" s="3" t="s">
        <v>2</v>
      </c>
      <c r="AK67" s="3" t="s">
        <v>2</v>
      </c>
      <c r="AL67" s="3" t="s">
        <v>2</v>
      </c>
      <c r="AM67" s="3" t="s">
        <v>2</v>
      </c>
      <c r="AN67" s="3" t="s">
        <v>2</v>
      </c>
      <c r="AO67" s="3" t="s">
        <v>2</v>
      </c>
      <c r="AP67" s="3" t="s">
        <v>2</v>
      </c>
      <c r="AQ67" s="3" t="s">
        <v>2</v>
      </c>
      <c r="AR67" s="3" t="s">
        <v>2</v>
      </c>
      <c r="AS67" s="3" t="s">
        <v>2</v>
      </c>
      <c r="AT67" s="3" t="s">
        <v>2</v>
      </c>
      <c r="AU67" s="3" t="s">
        <v>2</v>
      </c>
      <c r="AV67" s="3" t="s">
        <v>2</v>
      </c>
      <c r="AW67" s="3" t="s">
        <v>2</v>
      </c>
      <c r="AX67" s="3" t="s">
        <v>2</v>
      </c>
      <c r="AY67" s="3" t="s">
        <v>2</v>
      </c>
      <c r="AZ67" s="3" t="s">
        <v>2</v>
      </c>
      <c r="BA67" s="3" t="s">
        <v>2</v>
      </c>
      <c r="BB67" s="3" t="s">
        <v>2</v>
      </c>
      <c r="BC67" s="3" t="s">
        <v>2</v>
      </c>
      <c r="BD67" s="3" t="s">
        <v>2</v>
      </c>
      <c r="BE67" s="3" t="s">
        <v>2</v>
      </c>
      <c r="BF67" s="3" t="s">
        <v>2</v>
      </c>
      <c r="BG67" s="3" t="s">
        <v>2</v>
      </c>
      <c r="BH67" s="3" t="s">
        <v>2</v>
      </c>
      <c r="BI67" s="3" t="s">
        <v>2</v>
      </c>
      <c r="BJ67" s="3" t="s">
        <v>2</v>
      </c>
      <c r="BK67" s="3" t="s">
        <v>2</v>
      </c>
      <c r="BL67" s="3" t="s">
        <v>2</v>
      </c>
      <c r="BM67" s="3" t="s">
        <v>2</v>
      </c>
      <c r="BN67" s="3" t="s">
        <v>2</v>
      </c>
      <c r="BO67" s="3" t="s">
        <v>2</v>
      </c>
      <c r="BP67" s="3" t="s">
        <v>2</v>
      </c>
      <c r="BQ67" s="3" t="s">
        <v>2</v>
      </c>
      <c r="BR67" s="3" t="s">
        <v>2</v>
      </c>
      <c r="BS67" s="3" t="s">
        <v>2</v>
      </c>
      <c r="BT67" s="3" t="s">
        <v>2</v>
      </c>
      <c r="BU67" s="3" t="s">
        <v>2</v>
      </c>
      <c r="BV67" s="3" t="s">
        <v>2</v>
      </c>
      <c r="BW67" s="3" t="s">
        <v>2</v>
      </c>
      <c r="BX67" s="3" t="s">
        <v>2</v>
      </c>
      <c r="BY67" s="3" t="s">
        <v>2</v>
      </c>
      <c r="BZ67" s="3" t="s">
        <v>2</v>
      </c>
      <c r="CA67" s="3" t="s">
        <v>2</v>
      </c>
      <c r="CB67" s="3" t="s">
        <v>2</v>
      </c>
      <c r="CC67" s="3" t="s">
        <v>2</v>
      </c>
      <c r="CD67" s="3" t="s">
        <v>2</v>
      </c>
      <c r="CE67" s="3" t="s">
        <v>2</v>
      </c>
      <c r="CF67" s="3" t="s">
        <v>2</v>
      </c>
      <c r="CG67" s="3" t="s">
        <v>2</v>
      </c>
      <c r="CH67" s="3" t="s">
        <v>2</v>
      </c>
      <c r="CI67" s="3" t="s">
        <v>2</v>
      </c>
      <c r="CJ67" s="3" t="s">
        <v>2</v>
      </c>
      <c r="CK67" s="3" t="s">
        <v>2</v>
      </c>
      <c r="CL67" s="3" t="s">
        <v>2</v>
      </c>
      <c r="CM67" s="3" t="s">
        <v>2</v>
      </c>
      <c r="CN67" s="3" t="s">
        <v>2</v>
      </c>
      <c r="CO67" s="3" t="s">
        <v>2</v>
      </c>
      <c r="CP67" s="3" t="s">
        <v>2</v>
      </c>
      <c r="CQ67" s="3" t="s">
        <v>2</v>
      </c>
      <c r="CR67" s="3" t="s">
        <v>2</v>
      </c>
      <c r="CS67" s="3" t="s">
        <v>2</v>
      </c>
      <c r="CT67" s="3" t="s">
        <v>2</v>
      </c>
      <c r="CU67" s="3" t="s">
        <v>2</v>
      </c>
      <c r="CV67" s="3" t="s">
        <v>2</v>
      </c>
      <c r="CW67" s="3" t="s">
        <v>2</v>
      </c>
      <c r="CX67" s="3" t="s">
        <v>2</v>
      </c>
      <c r="CY67" s="3" t="s">
        <v>2</v>
      </c>
      <c r="CZ67" s="3" t="s">
        <v>2</v>
      </c>
      <c r="DA67" s="3" t="s">
        <v>2</v>
      </c>
      <c r="DB67" s="3" t="s">
        <v>2</v>
      </c>
      <c r="DC67" s="3" t="s">
        <v>2</v>
      </c>
      <c r="DD67" s="3" t="s">
        <v>2</v>
      </c>
      <c r="DE67" s="3" t="s">
        <v>2</v>
      </c>
      <c r="DF67" s="3" t="s">
        <v>2</v>
      </c>
      <c r="DG67" s="3" t="s">
        <v>2</v>
      </c>
      <c r="DH67" s="3" t="s">
        <v>2</v>
      </c>
      <c r="DI67" s="3" t="s">
        <v>2</v>
      </c>
      <c r="DJ67" s="3" t="s">
        <v>2</v>
      </c>
      <c r="DK67" s="3" t="s">
        <v>2</v>
      </c>
      <c r="DL67" s="3" t="s">
        <v>2</v>
      </c>
      <c r="DM67" s="3" t="s">
        <v>2</v>
      </c>
      <c r="DN67" s="3" t="s">
        <v>2</v>
      </c>
    </row>
    <row r="68" spans="1:118" x14ac:dyDescent="0.35">
      <c r="A68" s="1">
        <v>67</v>
      </c>
      <c r="B68" s="36" t="s">
        <v>68</v>
      </c>
      <c r="C68" s="3" t="s">
        <v>399</v>
      </c>
      <c r="D68" s="3" t="s">
        <v>2</v>
      </c>
      <c r="E68" s="3">
        <v>171086.497320678</v>
      </c>
      <c r="F68" s="3" t="s">
        <v>2</v>
      </c>
      <c r="G68" s="3">
        <v>131358.05746337</v>
      </c>
      <c r="H68" s="3">
        <v>546523.93411813094</v>
      </c>
      <c r="I68" s="3" t="s">
        <v>2</v>
      </c>
      <c r="J68" s="3">
        <v>214190.47355070201</v>
      </c>
      <c r="K68" s="3" t="s">
        <v>2</v>
      </c>
      <c r="L68" s="3">
        <v>115269.84099028401</v>
      </c>
      <c r="M68" s="3">
        <v>343992.47258797102</v>
      </c>
      <c r="N68" s="3">
        <v>97482.464166633697</v>
      </c>
      <c r="O68" s="3">
        <v>38399.897089272803</v>
      </c>
      <c r="P68" s="3" t="s">
        <v>2</v>
      </c>
      <c r="Q68" s="3">
        <v>160082.864747557</v>
      </c>
      <c r="R68" s="3">
        <v>253865.59865018001</v>
      </c>
      <c r="S68" s="3">
        <v>85646.001513340205</v>
      </c>
      <c r="T68" s="3">
        <v>195026.90895780301</v>
      </c>
      <c r="U68" s="3">
        <v>150911.41443770201</v>
      </c>
      <c r="V68" s="3">
        <v>207995.73043385</v>
      </c>
      <c r="W68" s="3" t="s">
        <v>2</v>
      </c>
      <c r="X68" s="3" t="s">
        <v>2</v>
      </c>
      <c r="Y68" s="3">
        <v>130988.771784187</v>
      </c>
      <c r="Z68" s="3" t="s">
        <v>2</v>
      </c>
      <c r="AA68" s="3">
        <v>129103.412165432</v>
      </c>
      <c r="AB68" s="3" t="s">
        <v>2</v>
      </c>
      <c r="AC68" s="3">
        <v>166103.633701924</v>
      </c>
      <c r="AD68" s="3">
        <v>49620.862719687299</v>
      </c>
      <c r="AE68" s="3">
        <v>232715.864350241</v>
      </c>
      <c r="AF68" s="3">
        <v>409907.643620805</v>
      </c>
      <c r="AG68" s="3">
        <v>172249.78136424199</v>
      </c>
      <c r="AH68" s="3">
        <v>87770.218078936305</v>
      </c>
      <c r="AI68" s="3">
        <v>346131.28968661203</v>
      </c>
      <c r="AJ68" s="3">
        <v>185561.60820349201</v>
      </c>
      <c r="AK68" s="3">
        <v>145628.735094501</v>
      </c>
      <c r="AL68" s="3">
        <v>186790.70470993701</v>
      </c>
      <c r="AM68" s="3">
        <v>188569.90732599501</v>
      </c>
      <c r="AN68" s="3" t="s">
        <v>2</v>
      </c>
      <c r="AO68" s="3">
        <v>175786.08284018899</v>
      </c>
      <c r="AP68" s="3" t="s">
        <v>2</v>
      </c>
      <c r="AQ68" s="3">
        <v>160542.91739552299</v>
      </c>
      <c r="AR68" s="3">
        <v>789510.41200166498</v>
      </c>
      <c r="AS68" s="3">
        <v>112377.671243921</v>
      </c>
      <c r="AT68" s="3">
        <v>160524.84771619301</v>
      </c>
      <c r="AU68" s="3">
        <v>141248.58977269899</v>
      </c>
      <c r="AV68" s="3">
        <v>148766.55571362399</v>
      </c>
      <c r="AW68" s="3">
        <v>90036.795194461301</v>
      </c>
      <c r="AX68" s="3" t="s">
        <v>2</v>
      </c>
      <c r="AY68" s="3">
        <v>123982.289418131</v>
      </c>
      <c r="AZ68" s="3">
        <v>94822.259480664201</v>
      </c>
      <c r="BA68" s="3" t="s">
        <v>2</v>
      </c>
      <c r="BB68" s="3" t="s">
        <v>2</v>
      </c>
      <c r="BC68" s="3">
        <v>162783.12592339399</v>
      </c>
      <c r="BD68" s="3">
        <v>326228.563426006</v>
      </c>
      <c r="BE68" s="3">
        <v>81183.526528409493</v>
      </c>
      <c r="BF68" s="3">
        <v>177918.187473103</v>
      </c>
      <c r="BG68" s="3">
        <v>123242.808686695</v>
      </c>
      <c r="BH68" s="3">
        <v>66789.743577296103</v>
      </c>
      <c r="BI68" s="3">
        <v>117183.847467297</v>
      </c>
      <c r="BJ68" s="3">
        <v>105439.164098006</v>
      </c>
      <c r="BK68" s="3">
        <v>162396.87456496601</v>
      </c>
      <c r="BL68" s="3">
        <v>122818.385105081</v>
      </c>
      <c r="BM68" s="3">
        <v>255704.63701353801</v>
      </c>
      <c r="BN68" s="3" t="s">
        <v>2</v>
      </c>
      <c r="BO68" s="3">
        <v>158155.45797507901</v>
      </c>
      <c r="BP68" s="3">
        <v>430583.43221357401</v>
      </c>
      <c r="BQ68" s="3">
        <v>173698.02504376101</v>
      </c>
      <c r="BR68" s="3">
        <v>185900.4379478</v>
      </c>
      <c r="BS68" s="3">
        <v>130519.693384201</v>
      </c>
      <c r="BT68" s="3" t="s">
        <v>2</v>
      </c>
      <c r="BU68" s="3">
        <v>213675.426519912</v>
      </c>
      <c r="BV68" s="3">
        <v>118131.263904133</v>
      </c>
      <c r="BW68" s="3" t="s">
        <v>2</v>
      </c>
      <c r="BX68" s="3" t="s">
        <v>2</v>
      </c>
      <c r="BY68" s="3">
        <v>124727.32372464699</v>
      </c>
      <c r="BZ68" s="3" t="s">
        <v>2</v>
      </c>
      <c r="CA68" s="3" t="s">
        <v>2</v>
      </c>
      <c r="CB68" s="3">
        <v>177744.63470669999</v>
      </c>
      <c r="CC68" s="3" t="s">
        <v>2</v>
      </c>
      <c r="CD68" s="3">
        <v>166046.06413881399</v>
      </c>
      <c r="CE68" s="3">
        <v>180051.19486320001</v>
      </c>
      <c r="CF68" s="3">
        <v>294001.18263406103</v>
      </c>
      <c r="CG68" s="3">
        <v>61270.653021758997</v>
      </c>
      <c r="CH68" s="3">
        <v>99049.168466360105</v>
      </c>
      <c r="CI68" s="3">
        <v>212234.937300897</v>
      </c>
      <c r="CJ68" s="3">
        <v>66010.299494381397</v>
      </c>
      <c r="CK68" s="3">
        <v>297026.69464411301</v>
      </c>
      <c r="CL68" s="3">
        <v>115498.77539679001</v>
      </c>
      <c r="CM68" s="3" t="s">
        <v>2</v>
      </c>
      <c r="CN68" s="3">
        <v>137209.84236534999</v>
      </c>
      <c r="CO68" s="3" t="s">
        <v>2</v>
      </c>
      <c r="CP68" s="3">
        <v>178744.21804898599</v>
      </c>
      <c r="CQ68" s="3" t="s">
        <v>2</v>
      </c>
      <c r="CR68" s="3">
        <v>98467.855310918007</v>
      </c>
      <c r="CS68" s="3">
        <v>80721.561081281805</v>
      </c>
      <c r="CT68" s="3">
        <v>200646.39313757501</v>
      </c>
      <c r="CU68" s="3" t="s">
        <v>2</v>
      </c>
      <c r="CV68" s="3">
        <v>65475.525577613</v>
      </c>
      <c r="CW68" s="3">
        <v>245068.34758354799</v>
      </c>
      <c r="CX68" s="3">
        <v>60537.316242131397</v>
      </c>
      <c r="CY68" s="3">
        <v>108199.740435817</v>
      </c>
      <c r="CZ68" s="3" t="s">
        <v>2</v>
      </c>
      <c r="DA68" s="3" t="s">
        <v>2</v>
      </c>
      <c r="DB68" s="3">
        <v>164572.57874656201</v>
      </c>
      <c r="DC68" s="3">
        <v>72268.554277630494</v>
      </c>
      <c r="DD68" s="3" t="s">
        <v>2</v>
      </c>
      <c r="DE68" s="3" t="s">
        <v>2</v>
      </c>
      <c r="DF68" s="3" t="s">
        <v>2</v>
      </c>
      <c r="DG68" s="3">
        <v>65577.265459597897</v>
      </c>
      <c r="DH68" s="3">
        <v>49769.949000001398</v>
      </c>
      <c r="DI68" s="3">
        <v>190684.59803759999</v>
      </c>
      <c r="DJ68" s="3">
        <v>172441.04901281101</v>
      </c>
      <c r="DK68" s="3" t="s">
        <v>2</v>
      </c>
      <c r="DL68" s="3" t="s">
        <v>2</v>
      </c>
      <c r="DM68" s="3" t="s">
        <v>2</v>
      </c>
      <c r="DN68" s="3">
        <v>145468.95941341299</v>
      </c>
    </row>
    <row r="69" spans="1:118" x14ac:dyDescent="0.35">
      <c r="A69" s="1">
        <v>68</v>
      </c>
      <c r="B69" s="36" t="s">
        <v>69</v>
      </c>
      <c r="C69" s="3" t="s">
        <v>399</v>
      </c>
      <c r="D69" s="3" t="s">
        <v>2</v>
      </c>
      <c r="E69" s="3" t="s">
        <v>2</v>
      </c>
      <c r="F69" s="3" t="s">
        <v>2</v>
      </c>
      <c r="G69" s="3" t="s">
        <v>2</v>
      </c>
      <c r="H69" s="3" t="s">
        <v>2</v>
      </c>
      <c r="I69" s="3" t="s">
        <v>2</v>
      </c>
      <c r="J69" s="3" t="s">
        <v>2</v>
      </c>
      <c r="K69" s="3" t="s">
        <v>2</v>
      </c>
      <c r="L69" s="3" t="s">
        <v>2</v>
      </c>
      <c r="M69" s="3" t="s">
        <v>2</v>
      </c>
      <c r="N69" s="3" t="s">
        <v>2</v>
      </c>
      <c r="O69" s="3" t="s">
        <v>2</v>
      </c>
      <c r="P69" s="3" t="s">
        <v>2</v>
      </c>
      <c r="Q69" s="3" t="s">
        <v>2</v>
      </c>
      <c r="R69" s="3" t="s">
        <v>2</v>
      </c>
      <c r="S69" s="3" t="s">
        <v>2</v>
      </c>
      <c r="T69" s="3" t="s">
        <v>2</v>
      </c>
      <c r="U69" s="3" t="s">
        <v>2</v>
      </c>
      <c r="V69" s="3" t="s">
        <v>2</v>
      </c>
      <c r="W69" s="3" t="s">
        <v>2</v>
      </c>
      <c r="X69" s="3" t="s">
        <v>2</v>
      </c>
      <c r="Y69" s="3" t="s">
        <v>2</v>
      </c>
      <c r="Z69" s="3" t="s">
        <v>2</v>
      </c>
      <c r="AA69" s="3" t="s">
        <v>2</v>
      </c>
      <c r="AB69" s="3" t="s">
        <v>2</v>
      </c>
      <c r="AC69" s="3" t="s">
        <v>2</v>
      </c>
      <c r="AD69" s="3" t="s">
        <v>2</v>
      </c>
      <c r="AE69" s="3" t="s">
        <v>2</v>
      </c>
      <c r="AF69" s="3" t="s">
        <v>2</v>
      </c>
      <c r="AG69" s="3" t="s">
        <v>2</v>
      </c>
      <c r="AH69" s="3" t="s">
        <v>2</v>
      </c>
      <c r="AI69" s="3" t="s">
        <v>2</v>
      </c>
      <c r="AJ69" s="3" t="s">
        <v>2</v>
      </c>
      <c r="AK69" s="3" t="s">
        <v>2</v>
      </c>
      <c r="AL69" s="3" t="s">
        <v>2</v>
      </c>
      <c r="AM69" s="3" t="s">
        <v>2</v>
      </c>
      <c r="AN69" s="3" t="s">
        <v>2</v>
      </c>
      <c r="AO69" s="3" t="s">
        <v>2</v>
      </c>
      <c r="AP69" s="3" t="s">
        <v>2</v>
      </c>
      <c r="AQ69" s="3" t="s">
        <v>2</v>
      </c>
      <c r="AR69" s="3" t="s">
        <v>2</v>
      </c>
      <c r="AS69" s="3" t="s">
        <v>2</v>
      </c>
      <c r="AT69" s="3" t="s">
        <v>2</v>
      </c>
      <c r="AU69" s="3" t="s">
        <v>2</v>
      </c>
      <c r="AV69" s="3" t="s">
        <v>2</v>
      </c>
      <c r="AW69" s="3" t="s">
        <v>2</v>
      </c>
      <c r="AX69" s="3" t="s">
        <v>2</v>
      </c>
      <c r="AY69" s="3" t="s">
        <v>2</v>
      </c>
      <c r="AZ69" s="3" t="s">
        <v>2</v>
      </c>
      <c r="BA69" s="3" t="s">
        <v>2</v>
      </c>
      <c r="BB69" s="3" t="s">
        <v>2</v>
      </c>
      <c r="BC69" s="3" t="s">
        <v>2</v>
      </c>
      <c r="BD69" s="3" t="s">
        <v>2</v>
      </c>
      <c r="BE69" s="3" t="s">
        <v>2</v>
      </c>
      <c r="BF69" s="3" t="s">
        <v>2</v>
      </c>
      <c r="BG69" s="3" t="s">
        <v>2</v>
      </c>
      <c r="BH69" s="3" t="s">
        <v>2</v>
      </c>
      <c r="BI69" s="3" t="s">
        <v>2</v>
      </c>
      <c r="BJ69" s="3" t="s">
        <v>2</v>
      </c>
      <c r="BK69" s="3" t="s">
        <v>2</v>
      </c>
      <c r="BL69" s="3" t="s">
        <v>2</v>
      </c>
      <c r="BM69" s="3" t="s">
        <v>2</v>
      </c>
      <c r="BN69" s="3" t="s">
        <v>2</v>
      </c>
      <c r="BO69" s="3" t="s">
        <v>2</v>
      </c>
      <c r="BP69" s="3" t="s">
        <v>2</v>
      </c>
      <c r="BQ69" s="3" t="s">
        <v>2</v>
      </c>
      <c r="BR69" s="3" t="s">
        <v>2</v>
      </c>
      <c r="BS69" s="3" t="s">
        <v>2</v>
      </c>
      <c r="BT69" s="3" t="s">
        <v>2</v>
      </c>
      <c r="BU69" s="3" t="s">
        <v>2</v>
      </c>
      <c r="BV69" s="3" t="s">
        <v>2</v>
      </c>
      <c r="BW69" s="3" t="s">
        <v>2</v>
      </c>
      <c r="BX69" s="3" t="s">
        <v>2</v>
      </c>
      <c r="BY69" s="3" t="s">
        <v>2</v>
      </c>
      <c r="BZ69" s="3" t="s">
        <v>2</v>
      </c>
      <c r="CA69" s="3" t="s">
        <v>2</v>
      </c>
      <c r="CB69" s="3" t="s">
        <v>2</v>
      </c>
      <c r="CC69" s="3" t="s">
        <v>2</v>
      </c>
      <c r="CD69" s="3" t="s">
        <v>2</v>
      </c>
      <c r="CE69" s="3" t="s">
        <v>2</v>
      </c>
      <c r="CF69" s="3" t="s">
        <v>2</v>
      </c>
      <c r="CG69" s="3" t="s">
        <v>2</v>
      </c>
      <c r="CH69" s="3" t="s">
        <v>2</v>
      </c>
      <c r="CI69" s="3" t="s">
        <v>2</v>
      </c>
      <c r="CJ69" s="3" t="s">
        <v>2</v>
      </c>
      <c r="CK69" s="3" t="s">
        <v>2</v>
      </c>
      <c r="CL69" s="3" t="s">
        <v>2</v>
      </c>
      <c r="CM69" s="3" t="s">
        <v>2</v>
      </c>
      <c r="CN69" s="3" t="s">
        <v>2</v>
      </c>
      <c r="CO69" s="3" t="s">
        <v>2</v>
      </c>
      <c r="CP69" s="3" t="s">
        <v>2</v>
      </c>
      <c r="CQ69" s="3" t="s">
        <v>2</v>
      </c>
      <c r="CR69" s="3" t="s">
        <v>2</v>
      </c>
      <c r="CS69" s="3" t="s">
        <v>2</v>
      </c>
      <c r="CT69" s="3" t="s">
        <v>2</v>
      </c>
      <c r="CU69" s="3" t="s">
        <v>2</v>
      </c>
      <c r="CV69" s="3" t="s">
        <v>2</v>
      </c>
      <c r="CW69" s="3" t="s">
        <v>2</v>
      </c>
      <c r="CX69" s="3" t="s">
        <v>2</v>
      </c>
      <c r="CY69" s="3" t="s">
        <v>2</v>
      </c>
      <c r="CZ69" s="3" t="s">
        <v>2</v>
      </c>
      <c r="DA69" s="3" t="s">
        <v>2</v>
      </c>
      <c r="DB69" s="3" t="s">
        <v>2</v>
      </c>
      <c r="DC69" s="3" t="s">
        <v>2</v>
      </c>
      <c r="DD69" s="3" t="s">
        <v>2</v>
      </c>
      <c r="DE69" s="3" t="s">
        <v>2</v>
      </c>
      <c r="DF69" s="3" t="s">
        <v>2</v>
      </c>
      <c r="DG69" s="3" t="s">
        <v>2</v>
      </c>
      <c r="DH69" s="3" t="s">
        <v>2</v>
      </c>
      <c r="DI69" s="3" t="s">
        <v>2</v>
      </c>
      <c r="DJ69" s="3" t="s">
        <v>2</v>
      </c>
      <c r="DK69" s="3" t="s">
        <v>2</v>
      </c>
      <c r="DL69" s="3" t="s">
        <v>2</v>
      </c>
      <c r="DM69" s="3" t="s">
        <v>2</v>
      </c>
      <c r="DN69" s="3" t="s">
        <v>2</v>
      </c>
    </row>
    <row r="70" spans="1:118" x14ac:dyDescent="0.35">
      <c r="A70" s="1">
        <v>69</v>
      </c>
      <c r="B70" s="36" t="s">
        <v>70</v>
      </c>
      <c r="C70" s="3" t="s">
        <v>399</v>
      </c>
      <c r="D70" s="3" t="s">
        <v>2</v>
      </c>
      <c r="E70" s="3">
        <v>557072.23864737898</v>
      </c>
      <c r="F70" s="3">
        <v>107037.614752119</v>
      </c>
      <c r="G70" s="3">
        <v>641598.58307816403</v>
      </c>
      <c r="H70" s="3">
        <v>647288.04439772305</v>
      </c>
      <c r="I70" s="3">
        <v>347228.06627113302</v>
      </c>
      <c r="J70" s="3">
        <v>1949244.74508081</v>
      </c>
      <c r="K70" s="3">
        <v>142885.36735436099</v>
      </c>
      <c r="L70" s="3">
        <v>175531.08781095801</v>
      </c>
      <c r="M70" s="3">
        <v>2232198.7631695</v>
      </c>
      <c r="N70" s="3">
        <v>646670.21323894605</v>
      </c>
      <c r="O70" s="3">
        <v>101462.700398959</v>
      </c>
      <c r="P70" s="3" t="s">
        <v>2</v>
      </c>
      <c r="Q70" s="3">
        <v>633239.70886564802</v>
      </c>
      <c r="R70" s="3">
        <v>1258397.44049795</v>
      </c>
      <c r="S70" s="3">
        <v>340322.89257025998</v>
      </c>
      <c r="T70" s="3">
        <v>1217845.94723052</v>
      </c>
      <c r="U70" s="3">
        <v>564407.10820702498</v>
      </c>
      <c r="V70" s="3">
        <v>571134.65283035103</v>
      </c>
      <c r="W70" s="3">
        <v>235972.828698217</v>
      </c>
      <c r="X70" s="3">
        <v>30881.607684698502</v>
      </c>
      <c r="Y70" s="3">
        <v>1582998.77748282</v>
      </c>
      <c r="Z70" s="3">
        <v>158022.32722726199</v>
      </c>
      <c r="AA70" s="3">
        <v>312790.43857129401</v>
      </c>
      <c r="AB70" s="3" t="s">
        <v>2</v>
      </c>
      <c r="AC70" s="3">
        <v>678886.69939667499</v>
      </c>
      <c r="AD70" s="3">
        <v>17084.885680920899</v>
      </c>
      <c r="AE70" s="3">
        <v>1517527.10825672</v>
      </c>
      <c r="AF70" s="3">
        <v>1062791.31830599</v>
      </c>
      <c r="AG70" s="3">
        <v>280663.90758989501</v>
      </c>
      <c r="AH70" s="3">
        <v>185095.37240583499</v>
      </c>
      <c r="AI70" s="3">
        <v>632798.78965759103</v>
      </c>
      <c r="AJ70" s="3">
        <v>283761.03453767701</v>
      </c>
      <c r="AK70" s="3">
        <v>286306.59817332501</v>
      </c>
      <c r="AL70" s="3">
        <v>219797.65167540801</v>
      </c>
      <c r="AM70" s="3">
        <v>377806.907811635</v>
      </c>
      <c r="AN70" s="3" t="s">
        <v>2</v>
      </c>
      <c r="AO70" s="3">
        <v>551680.78712335799</v>
      </c>
      <c r="AP70" s="3" t="s">
        <v>2</v>
      </c>
      <c r="AQ70" s="3">
        <v>585362.88945581496</v>
      </c>
      <c r="AR70" s="3">
        <v>1117866.9894260501</v>
      </c>
      <c r="AS70" s="3">
        <v>159340.94292330099</v>
      </c>
      <c r="AT70" s="3">
        <v>73184.307492203297</v>
      </c>
      <c r="AU70" s="3">
        <v>1074473.04875811</v>
      </c>
      <c r="AV70" s="3">
        <v>367920.31499793998</v>
      </c>
      <c r="AW70" s="3">
        <v>1778209.73297162</v>
      </c>
      <c r="AX70" s="3">
        <v>136461.53325826599</v>
      </c>
      <c r="AY70" s="3">
        <v>557419.55781304801</v>
      </c>
      <c r="AZ70" s="3">
        <v>596219.79990774801</v>
      </c>
      <c r="BA70" s="3">
        <v>413749.16715279402</v>
      </c>
      <c r="BB70" s="3" t="s">
        <v>2</v>
      </c>
      <c r="BC70" s="3">
        <v>622616.40490809397</v>
      </c>
      <c r="BD70" s="3">
        <v>1593236.6012103299</v>
      </c>
      <c r="BE70" s="3">
        <v>915398.87231101701</v>
      </c>
      <c r="BF70" s="3">
        <v>361873.97982374299</v>
      </c>
      <c r="BG70" s="3">
        <v>555752.81515496795</v>
      </c>
      <c r="BH70" s="3">
        <v>294811.21511989698</v>
      </c>
      <c r="BI70" s="3">
        <v>224312.09308179899</v>
      </c>
      <c r="BJ70" s="3">
        <v>1372761.25883777</v>
      </c>
      <c r="BK70" s="3">
        <v>295874.20455148601</v>
      </c>
      <c r="BL70" s="3">
        <v>935543.28149594599</v>
      </c>
      <c r="BM70" s="3">
        <v>605939.46162972401</v>
      </c>
      <c r="BN70" s="3" t="s">
        <v>2</v>
      </c>
      <c r="BO70" s="3">
        <v>540347.27138388599</v>
      </c>
      <c r="BP70" s="3">
        <v>374414.979310992</v>
      </c>
      <c r="BQ70" s="3">
        <v>523173.57947343902</v>
      </c>
      <c r="BR70" s="3">
        <v>255131.441569277</v>
      </c>
      <c r="BS70" s="3">
        <v>997411.78530841402</v>
      </c>
      <c r="BT70" s="3">
        <v>777071.61481715296</v>
      </c>
      <c r="BU70" s="3">
        <v>555303.69446628005</v>
      </c>
      <c r="BV70" s="3">
        <v>860766.10100952501</v>
      </c>
      <c r="BW70" s="3">
        <v>445032.77593511902</v>
      </c>
      <c r="BX70" s="3">
        <v>105802.32699438299</v>
      </c>
      <c r="BY70" s="3">
        <v>547537.23873229197</v>
      </c>
      <c r="BZ70" s="3" t="s">
        <v>2</v>
      </c>
      <c r="CA70" s="3" t="s">
        <v>2</v>
      </c>
      <c r="CB70" s="3">
        <v>556811.08048384602</v>
      </c>
      <c r="CC70" s="3" t="s">
        <v>2</v>
      </c>
      <c r="CD70" s="3">
        <v>579579.25141467794</v>
      </c>
      <c r="CE70" s="3">
        <v>447838.25432938698</v>
      </c>
      <c r="CF70" s="3">
        <v>884928.56277370895</v>
      </c>
      <c r="CG70" s="3">
        <v>336061.55272656801</v>
      </c>
      <c r="CH70" s="3">
        <v>274488.75335866102</v>
      </c>
      <c r="CI70" s="3">
        <v>277804.07385288097</v>
      </c>
      <c r="CJ70" s="3">
        <v>208053.64911895501</v>
      </c>
      <c r="CK70" s="3">
        <v>838380.90097718802</v>
      </c>
      <c r="CL70" s="3">
        <v>286137.81947967602</v>
      </c>
      <c r="CM70" s="3">
        <v>74669.848066557999</v>
      </c>
      <c r="CN70" s="3">
        <v>283213.92311741901</v>
      </c>
      <c r="CO70" s="3" t="s">
        <v>2</v>
      </c>
      <c r="CP70" s="3">
        <v>605784.59792733099</v>
      </c>
      <c r="CQ70" s="3">
        <v>68794.179206369095</v>
      </c>
      <c r="CR70" s="3">
        <v>302154.95134668797</v>
      </c>
      <c r="CS70" s="3">
        <v>445615.75832342199</v>
      </c>
      <c r="CT70" s="3">
        <v>246456.23169245099</v>
      </c>
      <c r="CU70" s="3">
        <v>262445.270056304</v>
      </c>
      <c r="CV70" s="3">
        <v>325787.64722814201</v>
      </c>
      <c r="CW70" s="3">
        <v>753194.59741316701</v>
      </c>
      <c r="CX70" s="3">
        <v>198667.69993217301</v>
      </c>
      <c r="CY70" s="3">
        <v>468372.40307647199</v>
      </c>
      <c r="CZ70" s="3">
        <v>156821.927651718</v>
      </c>
      <c r="DA70" s="3" t="s">
        <v>2</v>
      </c>
      <c r="DB70" s="3">
        <v>573573.13001882902</v>
      </c>
      <c r="DC70" s="3">
        <v>320719.86741912301</v>
      </c>
      <c r="DD70" s="3">
        <v>51295.0725432748</v>
      </c>
      <c r="DE70" s="3">
        <v>227168.238753401</v>
      </c>
      <c r="DF70" s="3">
        <v>194228.14187272801</v>
      </c>
      <c r="DG70" s="3">
        <v>177391.85827913301</v>
      </c>
      <c r="DH70" s="3">
        <v>124855.520249468</v>
      </c>
      <c r="DI70" s="3">
        <v>1013565.09549937</v>
      </c>
      <c r="DJ70" s="3">
        <v>755431.41502471198</v>
      </c>
      <c r="DK70" s="3" t="s">
        <v>2</v>
      </c>
      <c r="DL70" s="3" t="s">
        <v>2</v>
      </c>
      <c r="DM70" s="3" t="s">
        <v>2</v>
      </c>
      <c r="DN70" s="3">
        <v>528585.09043930902</v>
      </c>
    </row>
    <row r="71" spans="1:118" x14ac:dyDescent="0.35">
      <c r="A71" s="1">
        <v>70</v>
      </c>
      <c r="B71" s="36" t="s">
        <v>71</v>
      </c>
      <c r="C71" s="3" t="s">
        <v>399</v>
      </c>
      <c r="D71" s="3" t="s">
        <v>2</v>
      </c>
      <c r="E71" s="3">
        <v>238961.497753598</v>
      </c>
      <c r="F71" s="3">
        <v>32137.102859282601</v>
      </c>
      <c r="G71" s="3">
        <v>230692.85151192901</v>
      </c>
      <c r="H71" s="3">
        <v>270159.55658160901</v>
      </c>
      <c r="I71" s="3">
        <v>134826.165660336</v>
      </c>
      <c r="J71" s="3">
        <v>323057.966764546</v>
      </c>
      <c r="K71" s="3">
        <v>162563.89392561701</v>
      </c>
      <c r="L71" s="3">
        <v>87603.311648311297</v>
      </c>
      <c r="M71" s="3">
        <v>119725.588732527</v>
      </c>
      <c r="N71" s="3">
        <v>168380.161244727</v>
      </c>
      <c r="O71" s="3">
        <v>143303.281532603</v>
      </c>
      <c r="P71" s="3" t="s">
        <v>2</v>
      </c>
      <c r="Q71" s="3">
        <v>225566.42470914501</v>
      </c>
      <c r="R71" s="3">
        <v>417583.20583749801</v>
      </c>
      <c r="S71" s="3">
        <v>102774.812057704</v>
      </c>
      <c r="T71" s="3">
        <v>283753.28326155699</v>
      </c>
      <c r="U71" s="3">
        <v>143449.97609355199</v>
      </c>
      <c r="V71" s="3">
        <v>754705.15146869502</v>
      </c>
      <c r="W71" s="3">
        <v>48561.177358253102</v>
      </c>
      <c r="X71" s="3">
        <v>36088.931085582502</v>
      </c>
      <c r="Y71" s="3">
        <v>364313.93258591002</v>
      </c>
      <c r="Z71" s="3">
        <v>56070.832011200102</v>
      </c>
      <c r="AA71" s="3">
        <v>252875.23751376499</v>
      </c>
      <c r="AB71" s="3" t="s">
        <v>2</v>
      </c>
      <c r="AC71" s="3">
        <v>219952.46477171799</v>
      </c>
      <c r="AD71" s="3">
        <v>22971.511428889899</v>
      </c>
      <c r="AE71" s="3">
        <v>435205.28333233797</v>
      </c>
      <c r="AF71" s="3">
        <v>371662.15304491</v>
      </c>
      <c r="AG71" s="3">
        <v>129764.19476817</v>
      </c>
      <c r="AH71" s="3">
        <v>65364.254723991602</v>
      </c>
      <c r="AI71" s="3">
        <v>263198.212036938</v>
      </c>
      <c r="AJ71" s="3">
        <v>359705.45486462902</v>
      </c>
      <c r="AK71" s="3">
        <v>111972.969499171</v>
      </c>
      <c r="AL71" s="3">
        <v>121748.26021345099</v>
      </c>
      <c r="AM71" s="3">
        <v>140342.81912166</v>
      </c>
      <c r="AN71" s="3" t="s">
        <v>2</v>
      </c>
      <c r="AO71" s="3">
        <v>205981.22693442</v>
      </c>
      <c r="AP71" s="3" t="s">
        <v>2</v>
      </c>
      <c r="AQ71" s="3">
        <v>198507.77060916001</v>
      </c>
      <c r="AR71" s="3">
        <v>371551.82017442898</v>
      </c>
      <c r="AS71" s="3">
        <v>81048.3779286106</v>
      </c>
      <c r="AT71" s="3">
        <v>52300.468497856098</v>
      </c>
      <c r="AU71" s="3">
        <v>250579.95556673</v>
      </c>
      <c r="AV71" s="3">
        <v>291241.06574536499</v>
      </c>
      <c r="AW71" s="3">
        <v>179701.358633742</v>
      </c>
      <c r="AX71" s="3">
        <v>109777.558066105</v>
      </c>
      <c r="AY71" s="3">
        <v>130088.56174485901</v>
      </c>
      <c r="AZ71" s="3">
        <v>148956.588288064</v>
      </c>
      <c r="BA71" s="3">
        <v>60408.092353682499</v>
      </c>
      <c r="BB71" s="3" t="s">
        <v>2</v>
      </c>
      <c r="BC71" s="3">
        <v>202121.49378091001</v>
      </c>
      <c r="BD71" s="3">
        <v>264996.76329874602</v>
      </c>
      <c r="BE71" s="3">
        <v>340955.93719222897</v>
      </c>
      <c r="BF71" s="3">
        <v>299564.52945074497</v>
      </c>
      <c r="BG71" s="3">
        <v>199837.77618971601</v>
      </c>
      <c r="BH71" s="3">
        <v>182299.34186573699</v>
      </c>
      <c r="BI71" s="3">
        <v>133802.71825662901</v>
      </c>
      <c r="BJ71" s="3">
        <v>359392.84832849901</v>
      </c>
      <c r="BK71" s="3">
        <v>133303.491859637</v>
      </c>
      <c r="BL71" s="3">
        <v>178456.78013701399</v>
      </c>
      <c r="BM71" s="3">
        <v>486203.14974346798</v>
      </c>
      <c r="BN71" s="3" t="s">
        <v>2</v>
      </c>
      <c r="BO71" s="3">
        <v>191491.33164329801</v>
      </c>
      <c r="BP71" s="3">
        <v>141698.244363859</v>
      </c>
      <c r="BQ71" s="3">
        <v>458629.85118855</v>
      </c>
      <c r="BR71" s="3">
        <v>304193.671015197</v>
      </c>
      <c r="BS71" s="3">
        <v>166285.57892012401</v>
      </c>
      <c r="BT71" s="3">
        <v>234612.584506721</v>
      </c>
      <c r="BU71" s="3">
        <v>707573.57472516899</v>
      </c>
      <c r="BV71" s="3">
        <v>486944.42072545801</v>
      </c>
      <c r="BW71" s="3">
        <v>159306.20355922799</v>
      </c>
      <c r="BX71" s="3">
        <v>98767.830364962399</v>
      </c>
      <c r="BY71" s="3">
        <v>172635.54056839601</v>
      </c>
      <c r="BZ71" s="3" t="s">
        <v>2</v>
      </c>
      <c r="CA71" s="3" t="s">
        <v>2</v>
      </c>
      <c r="CB71" s="3">
        <v>183205.09821251</v>
      </c>
      <c r="CC71" s="3" t="s">
        <v>2</v>
      </c>
      <c r="CD71" s="3">
        <v>191809.60947893601</v>
      </c>
      <c r="CE71" s="3">
        <v>184456.27634717201</v>
      </c>
      <c r="CF71" s="3">
        <v>188603.10675422999</v>
      </c>
      <c r="CG71" s="3">
        <v>94805.985587107207</v>
      </c>
      <c r="CH71" s="3">
        <v>185500.451513165</v>
      </c>
      <c r="CI71" s="3">
        <v>305700.68021418498</v>
      </c>
      <c r="CJ71" s="3">
        <v>181160.23158814799</v>
      </c>
      <c r="CK71" s="3">
        <v>430227.06734249601</v>
      </c>
      <c r="CL71" s="3">
        <v>51529.1826206884</v>
      </c>
      <c r="CM71" s="3">
        <v>49432.447921258798</v>
      </c>
      <c r="CN71" s="3">
        <v>136327.416950716</v>
      </c>
      <c r="CO71" s="3" t="s">
        <v>2</v>
      </c>
      <c r="CP71" s="3">
        <v>197694.20083524199</v>
      </c>
      <c r="CQ71" s="3">
        <v>54181.2960963277</v>
      </c>
      <c r="CR71" s="3">
        <v>279443.45220588602</v>
      </c>
      <c r="CS71" s="3">
        <v>95714.209559228606</v>
      </c>
      <c r="CT71" s="3">
        <v>181492.20615899799</v>
      </c>
      <c r="CU71" s="3">
        <v>40090.902162017803</v>
      </c>
      <c r="CV71" s="3">
        <v>241820.01495420601</v>
      </c>
      <c r="CW71" s="3">
        <v>172055.381456381</v>
      </c>
      <c r="CX71" s="3">
        <v>225486.68915521799</v>
      </c>
      <c r="CY71" s="3">
        <v>342926.824565852</v>
      </c>
      <c r="CZ71" s="3">
        <v>49508.9897318203</v>
      </c>
      <c r="DA71" s="3" t="s">
        <v>2</v>
      </c>
      <c r="DB71" s="3">
        <v>185098.539813171</v>
      </c>
      <c r="DC71" s="3">
        <v>88668.616431363596</v>
      </c>
      <c r="DD71" s="3">
        <v>44207.875588093397</v>
      </c>
      <c r="DE71" s="3">
        <v>34463.403027507098</v>
      </c>
      <c r="DF71" s="3">
        <v>61234.5197430607</v>
      </c>
      <c r="DG71" s="3">
        <v>147926.76721404601</v>
      </c>
      <c r="DH71" s="3">
        <v>35642.308331514301</v>
      </c>
      <c r="DI71" s="3">
        <v>483469.83235235797</v>
      </c>
      <c r="DJ71" s="3">
        <v>344860.88092800498</v>
      </c>
      <c r="DK71" s="3" t="s">
        <v>2</v>
      </c>
      <c r="DL71" s="3" t="s">
        <v>2</v>
      </c>
      <c r="DM71" s="3" t="s">
        <v>2</v>
      </c>
      <c r="DN71" s="3">
        <v>192129.50460818299</v>
      </c>
    </row>
    <row r="72" spans="1:118" x14ac:dyDescent="0.35">
      <c r="A72" s="1">
        <v>71</v>
      </c>
      <c r="B72" s="36" t="s">
        <v>72</v>
      </c>
      <c r="C72" s="3" t="s">
        <v>399</v>
      </c>
      <c r="D72" s="3">
        <v>32990271.487060301</v>
      </c>
      <c r="E72" s="3">
        <v>8531718.3856889904</v>
      </c>
      <c r="F72" s="3">
        <v>1644152.2106623999</v>
      </c>
      <c r="G72" s="3">
        <v>16396621.3393446</v>
      </c>
      <c r="H72" s="3">
        <v>9209676.7293248307</v>
      </c>
      <c r="I72" s="3">
        <v>2163464.0667261002</v>
      </c>
      <c r="J72" s="3">
        <v>9526542.3037145603</v>
      </c>
      <c r="K72" s="3">
        <v>9072028.9337336794</v>
      </c>
      <c r="L72" s="3">
        <v>3359912.7915319102</v>
      </c>
      <c r="M72" s="3">
        <v>3889177.1894714702</v>
      </c>
      <c r="N72" s="3">
        <v>7127167.9009935698</v>
      </c>
      <c r="O72" s="3">
        <v>1661728.3307135501</v>
      </c>
      <c r="P72" s="3">
        <v>32491384.374016501</v>
      </c>
      <c r="Q72" s="3">
        <v>7800381.1377019798</v>
      </c>
      <c r="R72" s="3">
        <v>32979703.267526001</v>
      </c>
      <c r="S72" s="3">
        <v>3518371.3342859698</v>
      </c>
      <c r="T72" s="3">
        <v>11772940.3186456</v>
      </c>
      <c r="U72" s="3">
        <v>10053294.3380717</v>
      </c>
      <c r="V72" s="3">
        <v>9050592.6009388398</v>
      </c>
      <c r="W72" s="3">
        <v>2522513.0738850599</v>
      </c>
      <c r="X72" s="3">
        <v>1050264.5211300601</v>
      </c>
      <c r="Y72" s="3">
        <v>4365740.2385048801</v>
      </c>
      <c r="Z72" s="3">
        <v>2183788.79340549</v>
      </c>
      <c r="AA72" s="3">
        <v>4426084.7289625304</v>
      </c>
      <c r="AB72" s="3">
        <v>32132973.3289885</v>
      </c>
      <c r="AC72" s="3">
        <v>7972687.7671309896</v>
      </c>
      <c r="AD72" s="3">
        <v>1301658.8040675099</v>
      </c>
      <c r="AE72" s="3">
        <v>6788288.9190472197</v>
      </c>
      <c r="AF72" s="3">
        <v>6859542.6357371798</v>
      </c>
      <c r="AG72" s="3">
        <v>7322862.6066009598</v>
      </c>
      <c r="AH72" s="3">
        <v>3497879.95166953</v>
      </c>
      <c r="AI72" s="3">
        <v>13703319.4302947</v>
      </c>
      <c r="AJ72" s="3">
        <v>10000224.983798999</v>
      </c>
      <c r="AK72" s="3">
        <v>8132898.8691860801</v>
      </c>
      <c r="AL72" s="3">
        <v>4729038.5095486604</v>
      </c>
      <c r="AM72" s="3">
        <v>4771019.3621245399</v>
      </c>
      <c r="AN72" s="3">
        <v>28402778.014532998</v>
      </c>
      <c r="AO72" s="3">
        <v>7278915.1860795198</v>
      </c>
      <c r="AP72" s="3">
        <v>30053290.6791352</v>
      </c>
      <c r="AQ72" s="3">
        <v>7132342.9166015098</v>
      </c>
      <c r="AR72" s="3">
        <v>3822113.6400325899</v>
      </c>
      <c r="AS72" s="3">
        <v>2222888.8033209802</v>
      </c>
      <c r="AT72" s="3">
        <v>3192653.1910468298</v>
      </c>
      <c r="AU72" s="3">
        <v>12757568.807109499</v>
      </c>
      <c r="AV72" s="3">
        <v>12740997.8221901</v>
      </c>
      <c r="AW72" s="3">
        <v>9129642.5946894102</v>
      </c>
      <c r="AX72" s="3">
        <v>5274623.7770243501</v>
      </c>
      <c r="AY72" s="3">
        <v>5146997.47922609</v>
      </c>
      <c r="AZ72" s="3">
        <v>6928588.35069279</v>
      </c>
      <c r="BA72" s="3">
        <v>2175832.9210382602</v>
      </c>
      <c r="BB72" s="3">
        <v>32914734.460433301</v>
      </c>
      <c r="BC72" s="3">
        <v>8053576.3547255099</v>
      </c>
      <c r="BD72" s="3">
        <v>8073789.55614579</v>
      </c>
      <c r="BE72" s="3">
        <v>12527291.736156199</v>
      </c>
      <c r="BF72" s="3">
        <v>5021485.68799234</v>
      </c>
      <c r="BG72" s="3">
        <v>15534218.5632063</v>
      </c>
      <c r="BH72" s="3">
        <v>1814344.12876023</v>
      </c>
      <c r="BI72" s="3">
        <v>5744346.0727757597</v>
      </c>
      <c r="BJ72" s="3">
        <v>6108280.2526692301</v>
      </c>
      <c r="BK72" s="3">
        <v>8154563.2347855503</v>
      </c>
      <c r="BL72" s="3">
        <v>5218982.5973686296</v>
      </c>
      <c r="BM72" s="3">
        <v>12878017.1196966</v>
      </c>
      <c r="BN72" s="3">
        <v>31818889.873664498</v>
      </c>
      <c r="BO72" s="3">
        <v>7768485.3536803396</v>
      </c>
      <c r="BP72" s="3">
        <v>8055258.8726882897</v>
      </c>
      <c r="BQ72" s="3">
        <v>5555506.1034254404</v>
      </c>
      <c r="BR72" s="3">
        <v>2400138.4868740202</v>
      </c>
      <c r="BS72" s="3">
        <v>8601830.3286952693</v>
      </c>
      <c r="BT72" s="3">
        <v>3971468.4454549202</v>
      </c>
      <c r="BU72" s="3">
        <v>14744423.0235925</v>
      </c>
      <c r="BV72" s="3">
        <v>1911612.30912068</v>
      </c>
      <c r="BW72" s="3">
        <v>3026453.4609359899</v>
      </c>
      <c r="BX72" s="3">
        <v>3188941.6076337402</v>
      </c>
      <c r="BY72" s="3">
        <v>4790701.3278207602</v>
      </c>
      <c r="BZ72" s="3">
        <v>8301.6704084608391</v>
      </c>
      <c r="CA72" s="3">
        <v>32861382.360194098</v>
      </c>
      <c r="CB72" s="3">
        <v>7589426.7336879103</v>
      </c>
      <c r="CC72" s="3">
        <v>32219393.940469801</v>
      </c>
      <c r="CD72" s="3">
        <v>8087186.6111743702</v>
      </c>
      <c r="CE72" s="3">
        <v>9035395.5698943809</v>
      </c>
      <c r="CF72" s="3">
        <v>5469879.32360797</v>
      </c>
      <c r="CG72" s="3">
        <v>2541943.7769278102</v>
      </c>
      <c r="CH72" s="3">
        <v>6014045.2642529001</v>
      </c>
      <c r="CI72" s="3">
        <v>8886145.1415078808</v>
      </c>
      <c r="CJ72" s="3">
        <v>10123060.6056247</v>
      </c>
      <c r="CK72" s="3">
        <v>9299553.3157592192</v>
      </c>
      <c r="CL72" s="3">
        <v>8221329.9624253297</v>
      </c>
      <c r="CM72" s="3">
        <v>1252659.70013896</v>
      </c>
      <c r="CN72" s="3">
        <v>9334477.2155129798</v>
      </c>
      <c r="CO72" s="3">
        <v>31687377.386167798</v>
      </c>
      <c r="CP72" s="3">
        <v>8007302.0359189296</v>
      </c>
      <c r="CQ72" s="3">
        <v>3435820.49448728</v>
      </c>
      <c r="CR72" s="3">
        <v>7026397.34594627</v>
      </c>
      <c r="CS72" s="3">
        <v>5585266.1319568502</v>
      </c>
      <c r="CT72" s="3">
        <v>8108301.09014739</v>
      </c>
      <c r="CU72" s="3">
        <v>2008767.3837283601</v>
      </c>
      <c r="CV72" s="3">
        <v>3974019.8335645301</v>
      </c>
      <c r="CW72" s="3">
        <v>4811217.9720702898</v>
      </c>
      <c r="CX72" s="3">
        <v>7013880.1593137104</v>
      </c>
      <c r="CY72" s="3">
        <v>6519583.1103982199</v>
      </c>
      <c r="CZ72" s="3">
        <v>2617967.9251369801</v>
      </c>
      <c r="DA72" s="3">
        <v>31759892.882890601</v>
      </c>
      <c r="DB72" s="3">
        <v>7475652.1455460498</v>
      </c>
      <c r="DC72" s="3">
        <v>3816452.5665184599</v>
      </c>
      <c r="DD72" s="3">
        <v>780756.63811462896</v>
      </c>
      <c r="DE72" s="3">
        <v>2693636.2162486301</v>
      </c>
      <c r="DF72" s="3">
        <v>865127.36044070602</v>
      </c>
      <c r="DG72" s="3">
        <v>3155987.0478297598</v>
      </c>
      <c r="DH72" s="3">
        <v>874586.00971129094</v>
      </c>
      <c r="DI72" s="3">
        <v>8605948.2679612208</v>
      </c>
      <c r="DJ72" s="3">
        <v>7882784.5453406004</v>
      </c>
      <c r="DK72" s="3">
        <v>13962.6346685344</v>
      </c>
      <c r="DL72" s="3" t="s">
        <v>2</v>
      </c>
      <c r="DM72" s="3">
        <v>31300130.450099502</v>
      </c>
      <c r="DN72" s="3">
        <v>7236362.1415898502</v>
      </c>
    </row>
    <row r="73" spans="1:118" x14ac:dyDescent="0.35">
      <c r="A73" s="1">
        <v>72</v>
      </c>
      <c r="B73" s="36" t="s">
        <v>73</v>
      </c>
      <c r="C73" s="3" t="s">
        <v>399</v>
      </c>
      <c r="D73" s="3">
        <v>26172284.9562377</v>
      </c>
      <c r="E73" s="3">
        <v>4845815.9890362602</v>
      </c>
      <c r="F73" s="3">
        <v>533887.48404681403</v>
      </c>
      <c r="G73" s="3">
        <v>5774894.3289723396</v>
      </c>
      <c r="H73" s="3">
        <v>2708056.5495548402</v>
      </c>
      <c r="I73" s="3">
        <v>1598390.2839627599</v>
      </c>
      <c r="J73" s="3">
        <v>2788408.7152566998</v>
      </c>
      <c r="K73" s="3">
        <v>11379484.1895363</v>
      </c>
      <c r="L73" s="3">
        <v>1150011.1610733799</v>
      </c>
      <c r="M73" s="3">
        <v>1334046.66918719</v>
      </c>
      <c r="N73" s="3">
        <v>5401498.5686655203</v>
      </c>
      <c r="O73" s="3">
        <v>416108.23823348799</v>
      </c>
      <c r="P73" s="3">
        <v>24417147.534715101</v>
      </c>
      <c r="Q73" s="3">
        <v>4489828.4352866998</v>
      </c>
      <c r="R73" s="3">
        <v>29189264.786406599</v>
      </c>
      <c r="S73" s="3">
        <v>3066159.1958313701</v>
      </c>
      <c r="T73" s="3">
        <v>2695617.4959205301</v>
      </c>
      <c r="U73" s="3">
        <v>6585627.1897779899</v>
      </c>
      <c r="V73" s="3">
        <v>2789403.9521353999</v>
      </c>
      <c r="W73" s="3">
        <v>2575741.35940556</v>
      </c>
      <c r="X73" s="3">
        <v>311889.82154683</v>
      </c>
      <c r="Y73" s="3">
        <v>1118997.0456219299</v>
      </c>
      <c r="Z73" s="3">
        <v>562841.73303298606</v>
      </c>
      <c r="AA73" s="3">
        <v>5005389.9438992301</v>
      </c>
      <c r="AB73" s="3">
        <v>24210989.886782099</v>
      </c>
      <c r="AC73" s="3">
        <v>4486427.0677118097</v>
      </c>
      <c r="AD73" s="3">
        <v>328515.49235582002</v>
      </c>
      <c r="AE73" s="3">
        <v>2202329.8102824902</v>
      </c>
      <c r="AF73" s="3">
        <v>6506512.9463942097</v>
      </c>
      <c r="AG73" s="3">
        <v>1394313.4164483601</v>
      </c>
      <c r="AH73" s="3">
        <v>1999297.7784795</v>
      </c>
      <c r="AI73" s="3">
        <v>2724735.9465107098</v>
      </c>
      <c r="AJ73" s="3">
        <v>1440002.06513318</v>
      </c>
      <c r="AK73" s="3">
        <v>9899046.0749517307</v>
      </c>
      <c r="AL73" s="3">
        <v>1203727.7659265499</v>
      </c>
      <c r="AM73" s="3">
        <v>902978.20878476801</v>
      </c>
      <c r="AN73" s="3">
        <v>20707862.6870916</v>
      </c>
      <c r="AO73" s="3">
        <v>3826141.5694069602</v>
      </c>
      <c r="AP73" s="3">
        <v>21818535.061974298</v>
      </c>
      <c r="AQ73" s="3">
        <v>3832137.87635</v>
      </c>
      <c r="AR73" s="3">
        <v>957266.73292181396</v>
      </c>
      <c r="AS73" s="3">
        <v>766668.83566732297</v>
      </c>
      <c r="AT73" s="3">
        <v>747713.64234754303</v>
      </c>
      <c r="AU73" s="3">
        <v>5449748.6064640898</v>
      </c>
      <c r="AV73" s="3">
        <v>1772128.37226982</v>
      </c>
      <c r="AW73" s="3">
        <v>8811032.5601290502</v>
      </c>
      <c r="AX73" s="3">
        <v>925083.49967259099</v>
      </c>
      <c r="AY73" s="3">
        <v>3428800.7520617498</v>
      </c>
      <c r="AZ73" s="3">
        <v>5074154.3501318898</v>
      </c>
      <c r="BA73" s="3">
        <v>667921.64798627398</v>
      </c>
      <c r="BB73" s="3">
        <v>23336989.206255499</v>
      </c>
      <c r="BC73" s="3">
        <v>4380301.5054723304</v>
      </c>
      <c r="BD73" s="3">
        <v>4981387.4301531604</v>
      </c>
      <c r="BE73" s="3">
        <v>16088462.336746899</v>
      </c>
      <c r="BF73" s="3">
        <v>2159277.9200849198</v>
      </c>
      <c r="BG73" s="3">
        <v>2935268.8841766301</v>
      </c>
      <c r="BH73" s="3">
        <v>1361031.57866807</v>
      </c>
      <c r="BI73" s="3">
        <v>1243950.9718953699</v>
      </c>
      <c r="BJ73" s="3">
        <v>4051011.3643941199</v>
      </c>
      <c r="BK73" s="3">
        <v>1865522.60251786</v>
      </c>
      <c r="BL73" s="3">
        <v>1281779.0578983801</v>
      </c>
      <c r="BM73" s="3">
        <v>16797366.7369266</v>
      </c>
      <c r="BN73" s="3">
        <v>22894338.604726601</v>
      </c>
      <c r="BO73" s="3">
        <v>4257417.1301871901</v>
      </c>
      <c r="BP73" s="3">
        <v>3090626.3024331601</v>
      </c>
      <c r="BQ73" s="3">
        <v>1881712.7649039701</v>
      </c>
      <c r="BR73" s="3">
        <v>3723312.7062792601</v>
      </c>
      <c r="BS73" s="3">
        <v>2469632.6878875499</v>
      </c>
      <c r="BT73" s="3">
        <v>4792520.4296690701</v>
      </c>
      <c r="BU73" s="3">
        <v>8663918.5004400294</v>
      </c>
      <c r="BV73" s="3">
        <v>825989.35281312303</v>
      </c>
      <c r="BW73" s="3">
        <v>1494455.98758859</v>
      </c>
      <c r="BX73" s="3">
        <v>978041.06438590901</v>
      </c>
      <c r="BY73" s="3">
        <v>8407170.3513324708</v>
      </c>
      <c r="BZ73" s="3">
        <v>118031.362644985</v>
      </c>
      <c r="CA73" s="3">
        <v>23832782.8459819</v>
      </c>
      <c r="CB73" s="3">
        <v>4155969.6628329698</v>
      </c>
      <c r="CC73" s="3">
        <v>23052825.5006513</v>
      </c>
      <c r="CD73" s="3">
        <v>4454151.3299019802</v>
      </c>
      <c r="CE73" s="3">
        <v>7853675.0947135398</v>
      </c>
      <c r="CF73" s="3">
        <v>2242816.3162098499</v>
      </c>
      <c r="CG73" s="3">
        <v>693006.34537996596</v>
      </c>
      <c r="CH73" s="3">
        <v>3943858.1625299002</v>
      </c>
      <c r="CI73" s="3">
        <v>4932217.3773088399</v>
      </c>
      <c r="CJ73" s="3">
        <v>21804645.510500301</v>
      </c>
      <c r="CK73" s="3">
        <v>13707410.661176501</v>
      </c>
      <c r="CL73" s="3">
        <v>4309184.5167110404</v>
      </c>
      <c r="CM73" s="3">
        <v>900515.89809611405</v>
      </c>
      <c r="CN73" s="3">
        <v>2245735.2462949101</v>
      </c>
      <c r="CO73" s="3">
        <v>22866930.511126</v>
      </c>
      <c r="CP73" s="3">
        <v>4211264.2566541098</v>
      </c>
      <c r="CQ73" s="3">
        <v>1042922.79169668</v>
      </c>
      <c r="CR73" s="3">
        <v>18210499.01969</v>
      </c>
      <c r="CS73" s="3">
        <v>1184623.4545068401</v>
      </c>
      <c r="CT73" s="3">
        <v>1305662.2753140901</v>
      </c>
      <c r="CU73" s="3">
        <v>502626.98161335598</v>
      </c>
      <c r="CV73" s="3">
        <v>1185239.2518201801</v>
      </c>
      <c r="CW73" s="3">
        <v>3098283.0430758102</v>
      </c>
      <c r="CX73" s="3">
        <v>9025152.6278843507</v>
      </c>
      <c r="CY73" s="3">
        <v>9017119.4202137198</v>
      </c>
      <c r="CZ73" s="3">
        <v>480196.79158323799</v>
      </c>
      <c r="DA73" s="3">
        <v>23206126.401107099</v>
      </c>
      <c r="DB73" s="3">
        <v>4091902.63552255</v>
      </c>
      <c r="DC73" s="3">
        <v>906980.62383843597</v>
      </c>
      <c r="DD73" s="3">
        <v>152886.82633666601</v>
      </c>
      <c r="DE73" s="3">
        <v>296113.88287831098</v>
      </c>
      <c r="DF73" s="3">
        <v>224705.01644162799</v>
      </c>
      <c r="DG73" s="3">
        <v>1768557.3206859301</v>
      </c>
      <c r="DH73" s="3">
        <v>239163.478361174</v>
      </c>
      <c r="DI73" s="3">
        <v>1492609.0703412499</v>
      </c>
      <c r="DJ73" s="3">
        <v>14241935.746456301</v>
      </c>
      <c r="DK73" s="3">
        <v>139708.867532932</v>
      </c>
      <c r="DL73" s="3">
        <v>70757.273945768102</v>
      </c>
      <c r="DM73" s="3">
        <v>23012345.665870801</v>
      </c>
      <c r="DN73" s="3">
        <v>3678008.5301861898</v>
      </c>
    </row>
    <row r="74" spans="1:118" x14ac:dyDescent="0.35">
      <c r="A74" s="1">
        <v>73</v>
      </c>
      <c r="B74" s="36" t="s">
        <v>74</v>
      </c>
      <c r="C74" s="3" t="s">
        <v>399</v>
      </c>
      <c r="D74" s="3">
        <v>305613.65928297897</v>
      </c>
      <c r="E74" s="3">
        <v>307810.86644564598</v>
      </c>
      <c r="F74" s="3">
        <v>10963.3697798307</v>
      </c>
      <c r="G74" s="3">
        <v>640374.31306054397</v>
      </c>
      <c r="H74" s="3">
        <v>104438.464845458</v>
      </c>
      <c r="I74" s="3">
        <v>84178.454510748896</v>
      </c>
      <c r="J74" s="3">
        <v>379337.28208475403</v>
      </c>
      <c r="K74" s="3">
        <v>74546.264149728493</v>
      </c>
      <c r="L74" s="3">
        <v>106109.460496434</v>
      </c>
      <c r="M74" s="3">
        <v>45625.897198200997</v>
      </c>
      <c r="N74" s="3">
        <v>441503.49162257399</v>
      </c>
      <c r="O74" s="3">
        <v>8165.0052153427396</v>
      </c>
      <c r="P74" s="3">
        <v>334804.74930044002</v>
      </c>
      <c r="Q74" s="3">
        <v>260036.547831359</v>
      </c>
      <c r="R74" s="3">
        <v>226506.70885930001</v>
      </c>
      <c r="S74" s="3">
        <v>165193.59696937099</v>
      </c>
      <c r="T74" s="3">
        <v>245500.39428754701</v>
      </c>
      <c r="U74" s="3">
        <v>170358.23963537201</v>
      </c>
      <c r="V74" s="3">
        <v>57413.218031040902</v>
      </c>
      <c r="W74" s="3">
        <v>79284.949280591696</v>
      </c>
      <c r="X74" s="3">
        <v>39950.803937483099</v>
      </c>
      <c r="Y74" s="3">
        <v>251814.14905314799</v>
      </c>
      <c r="Z74" s="3">
        <v>315726.08241681202</v>
      </c>
      <c r="AA74" s="3">
        <v>137311.57804002499</v>
      </c>
      <c r="AB74" s="3">
        <v>308823.28538091702</v>
      </c>
      <c r="AC74" s="3">
        <v>296221.11649703002</v>
      </c>
      <c r="AD74" s="3">
        <v>34297.498652772098</v>
      </c>
      <c r="AE74" s="3">
        <v>636253.27678586298</v>
      </c>
      <c r="AF74" s="3">
        <v>237351.507935459</v>
      </c>
      <c r="AG74" s="3">
        <v>1411561.38199722</v>
      </c>
      <c r="AH74" s="3">
        <v>36767.904987442598</v>
      </c>
      <c r="AI74" s="3">
        <v>411823.67032369197</v>
      </c>
      <c r="AJ74" s="3">
        <v>99064.980532642207</v>
      </c>
      <c r="AK74" s="3">
        <v>408827.63975916</v>
      </c>
      <c r="AL74" s="3">
        <v>33931.2124718255</v>
      </c>
      <c r="AM74" s="3">
        <v>176153.94986800701</v>
      </c>
      <c r="AN74" s="3">
        <v>248337.82750928399</v>
      </c>
      <c r="AO74" s="3">
        <v>239097.93717288101</v>
      </c>
      <c r="AP74" s="3">
        <v>298170.83857588598</v>
      </c>
      <c r="AQ74" s="3">
        <v>212112.694860605</v>
      </c>
      <c r="AR74" s="3">
        <v>176372.477820898</v>
      </c>
      <c r="AS74" s="3">
        <v>33382.787780024002</v>
      </c>
      <c r="AT74" s="3">
        <v>64857.241900066401</v>
      </c>
      <c r="AU74" s="3">
        <v>243028.01890821001</v>
      </c>
      <c r="AV74" s="3">
        <v>46378.907288588598</v>
      </c>
      <c r="AW74" s="3">
        <v>124801.204880144</v>
      </c>
      <c r="AX74" s="3">
        <v>89656.704059002994</v>
      </c>
      <c r="AY74" s="3">
        <v>165643.114651493</v>
      </c>
      <c r="AZ74" s="3">
        <v>324495.239589534</v>
      </c>
      <c r="BA74" s="3">
        <v>18158.063656116399</v>
      </c>
      <c r="BB74" s="3">
        <v>285421.32551654201</v>
      </c>
      <c r="BC74" s="3">
        <v>249819.28716398199</v>
      </c>
      <c r="BD74" s="3">
        <v>56776.760843839998</v>
      </c>
      <c r="BE74" s="3">
        <v>137514.93230652699</v>
      </c>
      <c r="BF74" s="3">
        <v>157340.681658894</v>
      </c>
      <c r="BG74" s="3">
        <v>1056427.9137591401</v>
      </c>
      <c r="BH74" s="3">
        <v>113761.635296205</v>
      </c>
      <c r="BI74" s="3">
        <v>101152.657941474</v>
      </c>
      <c r="BJ74" s="3">
        <v>240046.345669145</v>
      </c>
      <c r="BK74" s="3">
        <v>545395.57876262104</v>
      </c>
      <c r="BL74" s="3">
        <v>112009.94048100999</v>
      </c>
      <c r="BM74" s="3">
        <v>114994.565089257</v>
      </c>
      <c r="BN74" s="3">
        <v>260159.20238787899</v>
      </c>
      <c r="BO74" s="3">
        <v>237830.01078132301</v>
      </c>
      <c r="BP74" s="3">
        <v>260577.67775599699</v>
      </c>
      <c r="BQ74" s="3">
        <v>91815.085545677503</v>
      </c>
      <c r="BR74" s="3">
        <v>56345.3591693985</v>
      </c>
      <c r="BS74" s="3">
        <v>264605.48807419901</v>
      </c>
      <c r="BT74" s="3">
        <v>126914.832618917</v>
      </c>
      <c r="BU74" s="3">
        <v>208567.40851950599</v>
      </c>
      <c r="BV74" s="3">
        <v>84625.885656679398</v>
      </c>
      <c r="BW74" s="3">
        <v>80998.215718845793</v>
      </c>
      <c r="BX74" s="3">
        <v>48380.450599541698</v>
      </c>
      <c r="BY74" s="3">
        <v>29642.525782887999</v>
      </c>
      <c r="BZ74" s="3" t="s">
        <v>2</v>
      </c>
      <c r="CA74" s="3">
        <v>315820.31690961501</v>
      </c>
      <c r="CB74" s="3">
        <v>246898.17672673499</v>
      </c>
      <c r="CC74" s="3">
        <v>313350.30765491701</v>
      </c>
      <c r="CD74" s="3">
        <v>256591.584101232</v>
      </c>
      <c r="CE74" s="3">
        <v>529268.12810255704</v>
      </c>
      <c r="CF74" s="3">
        <v>443142.84510709002</v>
      </c>
      <c r="CG74" s="3">
        <v>7863.1563406044597</v>
      </c>
      <c r="CH74" s="3">
        <v>57730.599434747899</v>
      </c>
      <c r="CI74" s="3">
        <v>104594.43217997599</v>
      </c>
      <c r="CJ74" s="3">
        <v>172983.728055082</v>
      </c>
      <c r="CK74" s="3">
        <v>248038.77572350201</v>
      </c>
      <c r="CL74" s="3">
        <v>59492.089988347099</v>
      </c>
      <c r="CM74" s="3" t="s">
        <v>2</v>
      </c>
      <c r="CN74" s="3">
        <v>64679.364356293503</v>
      </c>
      <c r="CO74" s="3">
        <v>306624.744763244</v>
      </c>
      <c r="CP74" s="3">
        <v>238161.587042103</v>
      </c>
      <c r="CQ74" s="3">
        <v>19495.8253395678</v>
      </c>
      <c r="CR74" s="3">
        <v>127777.790660999</v>
      </c>
      <c r="CS74" s="3">
        <v>66537.662044718396</v>
      </c>
      <c r="CT74" s="3">
        <v>315064.83590155299</v>
      </c>
      <c r="CU74" s="3">
        <v>14059.313184725101</v>
      </c>
      <c r="CV74" s="3">
        <v>12466.9362137795</v>
      </c>
      <c r="CW74" s="3">
        <v>97328.421879787697</v>
      </c>
      <c r="CX74" s="3">
        <v>33939.077635641297</v>
      </c>
      <c r="CY74" s="3">
        <v>50858.537093585197</v>
      </c>
      <c r="CZ74" s="3">
        <v>64426.167042357702</v>
      </c>
      <c r="DA74" s="3">
        <v>293178.90914472198</v>
      </c>
      <c r="DB74" s="3">
        <v>229706.170614865</v>
      </c>
      <c r="DC74" s="3">
        <v>24866.0549069318</v>
      </c>
      <c r="DD74" s="3" t="s">
        <v>2</v>
      </c>
      <c r="DE74" s="3">
        <v>22665.139726425601</v>
      </c>
      <c r="DF74" s="3">
        <v>37351.000782603602</v>
      </c>
      <c r="DG74" s="3">
        <v>127083.067761069</v>
      </c>
      <c r="DH74" s="3">
        <v>13340.2451439754</v>
      </c>
      <c r="DI74" s="3">
        <v>527161.15328775404</v>
      </c>
      <c r="DJ74" s="3">
        <v>251387.690873313</v>
      </c>
      <c r="DK74" s="3" t="s">
        <v>2</v>
      </c>
      <c r="DL74" s="3" t="s">
        <v>2</v>
      </c>
      <c r="DM74" s="3">
        <v>303307.77787197998</v>
      </c>
      <c r="DN74" s="3">
        <v>216711.522345028</v>
      </c>
    </row>
    <row r="75" spans="1:118" x14ac:dyDescent="0.35">
      <c r="A75" s="1">
        <v>74</v>
      </c>
      <c r="B75" s="36" t="s">
        <v>75</v>
      </c>
      <c r="C75" s="3" t="s">
        <v>399</v>
      </c>
      <c r="D75" s="3">
        <v>19133519.3758674</v>
      </c>
      <c r="E75" s="3">
        <v>421199.754091963</v>
      </c>
      <c r="F75" s="3">
        <v>186499.492615219</v>
      </c>
      <c r="G75" s="3">
        <v>845712.73592586501</v>
      </c>
      <c r="H75" s="3">
        <v>662437.00084852194</v>
      </c>
      <c r="I75" s="3">
        <v>170867.09548108099</v>
      </c>
      <c r="J75" s="3">
        <v>494609.74169676902</v>
      </c>
      <c r="K75" s="3">
        <v>365611.43930038298</v>
      </c>
      <c r="L75" s="3">
        <v>281862.93418554001</v>
      </c>
      <c r="M75" s="3">
        <v>351191.33072813699</v>
      </c>
      <c r="N75" s="3">
        <v>322980.525889827</v>
      </c>
      <c r="O75" s="3">
        <v>226808.745926153</v>
      </c>
      <c r="P75" s="3">
        <v>18014580.686513901</v>
      </c>
      <c r="Q75" s="3">
        <v>396527.47752051102</v>
      </c>
      <c r="R75" s="3">
        <v>429620.32376217702</v>
      </c>
      <c r="S75" s="3">
        <v>255365.80429755701</v>
      </c>
      <c r="T75" s="3">
        <v>1092123.3160385899</v>
      </c>
      <c r="U75" s="3">
        <v>680546.27453076094</v>
      </c>
      <c r="V75" s="3">
        <v>391448.831030595</v>
      </c>
      <c r="W75" s="3">
        <v>156330.44815456399</v>
      </c>
      <c r="X75" s="3">
        <v>139315.971954279</v>
      </c>
      <c r="Y75" s="3">
        <v>321244.97826565697</v>
      </c>
      <c r="Z75" s="3">
        <v>180542.73275227399</v>
      </c>
      <c r="AA75" s="3">
        <v>272099.23339647701</v>
      </c>
      <c r="AB75" s="3">
        <v>18058750.726795301</v>
      </c>
      <c r="AC75" s="3">
        <v>397219.14393170498</v>
      </c>
      <c r="AD75" s="3">
        <v>128720.685163559</v>
      </c>
      <c r="AE75" s="3">
        <v>361690.87374342501</v>
      </c>
      <c r="AF75" s="3">
        <v>662051.65480542195</v>
      </c>
      <c r="AG75" s="3">
        <v>293447.56537998602</v>
      </c>
      <c r="AH75" s="3">
        <v>317798.85705318803</v>
      </c>
      <c r="AI75" s="3">
        <v>364409.30704014399</v>
      </c>
      <c r="AJ75" s="3">
        <v>499038.81492847198</v>
      </c>
      <c r="AK75" s="3">
        <v>265081.33159975498</v>
      </c>
      <c r="AL75" s="3">
        <v>184791.97983880099</v>
      </c>
      <c r="AM75" s="3">
        <v>532615.02293136297</v>
      </c>
      <c r="AN75" s="3">
        <v>17027193.355966099</v>
      </c>
      <c r="AO75" s="3">
        <v>362136.41481796</v>
      </c>
      <c r="AP75" s="3">
        <v>17763875.160003699</v>
      </c>
      <c r="AQ75" s="3">
        <v>369278.50088829402</v>
      </c>
      <c r="AR75" s="3">
        <v>360363.02026294998</v>
      </c>
      <c r="AS75" s="3">
        <v>127942.43789774</v>
      </c>
      <c r="AT75" s="3">
        <v>130587.519982816</v>
      </c>
      <c r="AU75" s="3">
        <v>425041.38092603802</v>
      </c>
      <c r="AV75" s="3">
        <v>472802.86899434798</v>
      </c>
      <c r="AW75" s="3">
        <v>338628.98862925998</v>
      </c>
      <c r="AX75" s="3">
        <v>169851.564975671</v>
      </c>
      <c r="AY75" s="3">
        <v>235787.09430860501</v>
      </c>
      <c r="AZ75" s="3">
        <v>297933.043496806</v>
      </c>
      <c r="BA75" s="3">
        <v>113885.968678198</v>
      </c>
      <c r="BB75" s="3">
        <v>18787343.382113699</v>
      </c>
      <c r="BC75" s="3">
        <v>417607.07185145101</v>
      </c>
      <c r="BD75" s="3">
        <v>361805.16618691199</v>
      </c>
      <c r="BE75" s="3">
        <v>485571.753121113</v>
      </c>
      <c r="BF75" s="3">
        <v>378962.38386192202</v>
      </c>
      <c r="BG75" s="3">
        <v>330552.18779514899</v>
      </c>
      <c r="BH75" s="3">
        <v>186598.939745746</v>
      </c>
      <c r="BI75" s="3">
        <v>236796.98732766</v>
      </c>
      <c r="BJ75" s="3">
        <v>344634.75699874503</v>
      </c>
      <c r="BK75" s="3">
        <v>249835.46652105299</v>
      </c>
      <c r="BL75" s="3">
        <v>367265.44090189098</v>
      </c>
      <c r="BM75" s="3">
        <v>546265.13039703295</v>
      </c>
      <c r="BN75" s="3">
        <v>18611792.611948099</v>
      </c>
      <c r="BO75" s="3">
        <v>409085.71067341999</v>
      </c>
      <c r="BP75" s="3">
        <v>366917.64274487598</v>
      </c>
      <c r="BQ75" s="3">
        <v>551752.79993425903</v>
      </c>
      <c r="BR75" s="3">
        <v>338611.81459310098</v>
      </c>
      <c r="BS75" s="3">
        <v>572996.85870435298</v>
      </c>
      <c r="BT75" s="3">
        <v>508232.82101659197</v>
      </c>
      <c r="BU75" s="3">
        <v>593245.16967577196</v>
      </c>
      <c r="BV75" s="3">
        <v>525026.81987703498</v>
      </c>
      <c r="BW75" s="3">
        <v>198430.67657785799</v>
      </c>
      <c r="BX75" s="3">
        <v>186537.88464539699</v>
      </c>
      <c r="BY75" s="3">
        <v>262227.78776912403</v>
      </c>
      <c r="BZ75" s="3">
        <v>70096.062134116</v>
      </c>
      <c r="CA75" s="3">
        <v>18776673.209309001</v>
      </c>
      <c r="CB75" s="3">
        <v>381558.86483870703</v>
      </c>
      <c r="CC75" s="3">
        <v>18476705.4166971</v>
      </c>
      <c r="CD75" s="3">
        <v>401235.03179595497</v>
      </c>
      <c r="CE75" s="3">
        <v>799550.33490360598</v>
      </c>
      <c r="CF75" s="3">
        <v>466700.366565793</v>
      </c>
      <c r="CG75" s="3">
        <v>141521.64609833801</v>
      </c>
      <c r="CH75" s="3">
        <v>269376.35634975502</v>
      </c>
      <c r="CI75" s="3">
        <v>268832.39878369903</v>
      </c>
      <c r="CJ75" s="3">
        <v>493540.50682389003</v>
      </c>
      <c r="CK75" s="3">
        <v>725690.38998985302</v>
      </c>
      <c r="CL75" s="3">
        <v>349777.13130289997</v>
      </c>
      <c r="CM75" s="3">
        <v>84630.711642661103</v>
      </c>
      <c r="CN75" s="3">
        <v>587998.16352535295</v>
      </c>
      <c r="CO75" s="3">
        <v>18561721.1832195</v>
      </c>
      <c r="CP75" s="3">
        <v>391292.72681571398</v>
      </c>
      <c r="CQ75" s="3">
        <v>143615.41235288899</v>
      </c>
      <c r="CR75" s="3">
        <v>368301.43486996501</v>
      </c>
      <c r="CS75" s="3">
        <v>215041.748919201</v>
      </c>
      <c r="CT75" s="3">
        <v>449744.28799942299</v>
      </c>
      <c r="CU75" s="3">
        <v>129139.87393792599</v>
      </c>
      <c r="CV75" s="3">
        <v>284554.08361085801</v>
      </c>
      <c r="CW75" s="3">
        <v>225268.865748218</v>
      </c>
      <c r="CX75" s="3">
        <v>248804.47650588199</v>
      </c>
      <c r="CY75" s="3">
        <v>209441.35836464999</v>
      </c>
      <c r="CZ75" s="3">
        <v>114951.69330323899</v>
      </c>
      <c r="DA75" s="3">
        <v>18428840.530470699</v>
      </c>
      <c r="DB75" s="3">
        <v>363518.89222954999</v>
      </c>
      <c r="DC75" s="3">
        <v>220093.81409587301</v>
      </c>
      <c r="DD75" s="3">
        <v>138543.361764917</v>
      </c>
      <c r="DE75" s="3">
        <v>102048.456784657</v>
      </c>
      <c r="DF75" s="3">
        <v>94842.176675728406</v>
      </c>
      <c r="DG75" s="3">
        <v>169742.51669737001</v>
      </c>
      <c r="DH75" s="3">
        <v>89754.254010414399</v>
      </c>
      <c r="DI75" s="3">
        <v>498772.99254703202</v>
      </c>
      <c r="DJ75" s="3">
        <v>557459.19660063798</v>
      </c>
      <c r="DK75" s="3">
        <v>64232.5406025517</v>
      </c>
      <c r="DL75" s="3">
        <v>58770.751088202502</v>
      </c>
      <c r="DM75" s="3">
        <v>18975200.1663059</v>
      </c>
      <c r="DN75" s="3">
        <v>358254.841227339</v>
      </c>
    </row>
    <row r="76" spans="1:118" x14ac:dyDescent="0.35">
      <c r="A76" s="1">
        <v>75</v>
      </c>
      <c r="B76" s="36" t="s">
        <v>76</v>
      </c>
      <c r="C76" s="3" t="s">
        <v>399</v>
      </c>
      <c r="D76" s="3">
        <v>282191.96777603601</v>
      </c>
      <c r="E76" s="3">
        <v>19271.1986031538</v>
      </c>
      <c r="F76" s="3">
        <v>3292.4953451987599</v>
      </c>
      <c r="G76" s="3">
        <v>31727.8623486174</v>
      </c>
      <c r="H76" s="3">
        <v>17973.865719717101</v>
      </c>
      <c r="I76" s="3">
        <v>6850.6793513112998</v>
      </c>
      <c r="J76" s="3">
        <v>21728.6671604802</v>
      </c>
      <c r="K76" s="3">
        <v>21004.721413138399</v>
      </c>
      <c r="L76" s="3">
        <v>13812.158142586301</v>
      </c>
      <c r="M76" s="3">
        <v>14414.127735336</v>
      </c>
      <c r="N76" s="3">
        <v>12551.3399637561</v>
      </c>
      <c r="O76" s="3">
        <v>3292.88976236074</v>
      </c>
      <c r="P76" s="3">
        <v>295525.869993595</v>
      </c>
      <c r="Q76" s="3">
        <v>22393.0086203377</v>
      </c>
      <c r="R76" s="3">
        <v>88258.260655082995</v>
      </c>
      <c r="S76" s="3">
        <v>15303.8893464497</v>
      </c>
      <c r="T76" s="3">
        <v>36118.998884456902</v>
      </c>
      <c r="U76" s="3">
        <v>22757.3184916848</v>
      </c>
      <c r="V76" s="3">
        <v>26347.648285674699</v>
      </c>
      <c r="W76" s="3">
        <v>7788.6766119645899</v>
      </c>
      <c r="X76" s="3">
        <v>3963.6647355083201</v>
      </c>
      <c r="Y76" s="3">
        <v>13050.636083493</v>
      </c>
      <c r="Z76" s="3">
        <v>4997.4013890222895</v>
      </c>
      <c r="AA76" s="3">
        <v>20572.461029470702</v>
      </c>
      <c r="AB76" s="3">
        <v>255265.602768885</v>
      </c>
      <c r="AC76" s="3">
        <v>21350.120395279901</v>
      </c>
      <c r="AD76" s="3">
        <v>3755.4339814218401</v>
      </c>
      <c r="AE76" s="3">
        <v>23656.5781878608</v>
      </c>
      <c r="AF76" s="3">
        <v>21717.296662549499</v>
      </c>
      <c r="AG76" s="3">
        <v>11071.8629327941</v>
      </c>
      <c r="AH76" s="3">
        <v>7516.5519338732001</v>
      </c>
      <c r="AI76" s="3">
        <v>38476.9145616885</v>
      </c>
      <c r="AJ76" s="3">
        <v>22140.7461832845</v>
      </c>
      <c r="AK76" s="3">
        <v>19214.448199264301</v>
      </c>
      <c r="AL76" s="3">
        <v>14535.242619413601</v>
      </c>
      <c r="AM76" s="3">
        <v>15935.2799390895</v>
      </c>
      <c r="AN76" s="3">
        <v>215547.81446100399</v>
      </c>
      <c r="AO76" s="3">
        <v>15253.3197492747</v>
      </c>
      <c r="AP76" s="3">
        <v>245104.26848647301</v>
      </c>
      <c r="AQ76" s="3">
        <v>23395.011376089598</v>
      </c>
      <c r="AR76" s="3">
        <v>10549.5859472129</v>
      </c>
      <c r="AS76" s="3">
        <v>3564.6712840130299</v>
      </c>
      <c r="AT76" s="3">
        <v>4411.0029654376203</v>
      </c>
      <c r="AU76" s="3">
        <v>33966.347631883102</v>
      </c>
      <c r="AV76" s="3">
        <v>17803.186523261302</v>
      </c>
      <c r="AW76" s="3">
        <v>18121.659124641301</v>
      </c>
      <c r="AX76" s="3">
        <v>10294.5610499676</v>
      </c>
      <c r="AY76" s="3">
        <v>12183.841789608199</v>
      </c>
      <c r="AZ76" s="3">
        <v>10682.893580591501</v>
      </c>
      <c r="BA76" s="3">
        <v>8173.0451984555202</v>
      </c>
      <c r="BB76" s="3">
        <v>261507.51063937499</v>
      </c>
      <c r="BC76" s="3">
        <v>22771.600912019101</v>
      </c>
      <c r="BD76" s="3">
        <v>23307.0866990264</v>
      </c>
      <c r="BE76" s="3">
        <v>32250.3770019849</v>
      </c>
      <c r="BF76" s="3">
        <v>27817.222205499798</v>
      </c>
      <c r="BG76" s="3">
        <v>35071.172989675099</v>
      </c>
      <c r="BH76" s="3">
        <v>3498.2461525957601</v>
      </c>
      <c r="BI76" s="3">
        <v>13690.147175895499</v>
      </c>
      <c r="BJ76" s="3">
        <v>22177.9148260574</v>
      </c>
      <c r="BK76" s="3">
        <v>23435.516946844498</v>
      </c>
      <c r="BL76" s="3">
        <v>17859.717606977501</v>
      </c>
      <c r="BM76" s="3">
        <v>45483.1613788057</v>
      </c>
      <c r="BN76" s="3">
        <v>230089.42302433201</v>
      </c>
      <c r="BO76" s="3">
        <v>17941.607119211902</v>
      </c>
      <c r="BP76" s="3">
        <v>16908.3807192534</v>
      </c>
      <c r="BQ76" s="3">
        <v>15488.1394231173</v>
      </c>
      <c r="BR76" s="3">
        <v>9109.4295252494503</v>
      </c>
      <c r="BS76" s="3">
        <v>15554.8634822891</v>
      </c>
      <c r="BT76" s="3">
        <v>37192.1420075395</v>
      </c>
      <c r="BU76" s="3">
        <v>45241.626374802901</v>
      </c>
      <c r="BV76" s="3">
        <v>9608.3361605430691</v>
      </c>
      <c r="BW76" s="3">
        <v>11738.430503002</v>
      </c>
      <c r="BX76" s="3">
        <v>6617.11952249772</v>
      </c>
      <c r="BY76" s="3">
        <v>11605.2696278248</v>
      </c>
      <c r="BZ76" s="3" t="s">
        <v>2</v>
      </c>
      <c r="CA76" s="3">
        <v>253216.47155004699</v>
      </c>
      <c r="CB76" s="3">
        <v>20408.447867382401</v>
      </c>
      <c r="CC76" s="3">
        <v>242279.66832953901</v>
      </c>
      <c r="CD76" s="3">
        <v>17321.1701588293</v>
      </c>
      <c r="CE76" s="3">
        <v>35145.998715975198</v>
      </c>
      <c r="CF76" s="3">
        <v>15618.966660476101</v>
      </c>
      <c r="CG76" s="3">
        <v>6315.3133982998997</v>
      </c>
      <c r="CH76" s="3">
        <v>14678.5213274913</v>
      </c>
      <c r="CI76" s="3">
        <v>25880.194235966999</v>
      </c>
      <c r="CJ76" s="3">
        <v>27696.4500513202</v>
      </c>
      <c r="CK76" s="3">
        <v>35697.837653884097</v>
      </c>
      <c r="CL76" s="3">
        <v>16830.975198392702</v>
      </c>
      <c r="CM76" s="3">
        <v>3832.5047949447298</v>
      </c>
      <c r="CN76" s="3">
        <v>21754.201850243098</v>
      </c>
      <c r="CO76" s="3">
        <v>240754.098776667</v>
      </c>
      <c r="CP76" s="3">
        <v>22783.396169472901</v>
      </c>
      <c r="CQ76" s="3">
        <v>5417.8945234447001</v>
      </c>
      <c r="CR76" s="3">
        <v>73180.777982316897</v>
      </c>
      <c r="CS76" s="3">
        <v>14277.5670675402</v>
      </c>
      <c r="CT76" s="3">
        <v>22597.0406765068</v>
      </c>
      <c r="CU76" s="3">
        <v>8727.5336053941792</v>
      </c>
      <c r="CV76" s="3">
        <v>9229.3574126620697</v>
      </c>
      <c r="CW76" s="3">
        <v>16546.1367889225</v>
      </c>
      <c r="CX76" s="3">
        <v>29649.963504284398</v>
      </c>
      <c r="CY76" s="3">
        <v>18513.937117855101</v>
      </c>
      <c r="CZ76" s="3">
        <v>7397.9316560681</v>
      </c>
      <c r="DA76" s="3">
        <v>242888.74918926501</v>
      </c>
      <c r="DB76" s="3">
        <v>21436.3632691415</v>
      </c>
      <c r="DC76" s="3">
        <v>8738.7316010678496</v>
      </c>
      <c r="DD76" s="3" t="s">
        <v>2</v>
      </c>
      <c r="DE76" s="3">
        <v>4223.0928317329399</v>
      </c>
      <c r="DF76" s="3" t="s">
        <v>2</v>
      </c>
      <c r="DG76" s="3">
        <v>22306.086346870401</v>
      </c>
      <c r="DH76" s="3" t="s">
        <v>2</v>
      </c>
      <c r="DI76" s="3">
        <v>22529.468889263899</v>
      </c>
      <c r="DJ76" s="3">
        <v>42434.748350723901</v>
      </c>
      <c r="DK76" s="3" t="s">
        <v>2</v>
      </c>
      <c r="DL76" s="3" t="s">
        <v>2</v>
      </c>
      <c r="DM76" s="3">
        <v>246397.70618130101</v>
      </c>
      <c r="DN76" s="3">
        <v>16255.9031170406</v>
      </c>
    </row>
    <row r="77" spans="1:118" x14ac:dyDescent="0.35">
      <c r="A77" s="1">
        <v>76</v>
      </c>
      <c r="B77" s="36" t="s">
        <v>77</v>
      </c>
      <c r="C77" s="3" t="s">
        <v>399</v>
      </c>
      <c r="D77" s="3">
        <v>8584221.0578598306</v>
      </c>
      <c r="E77" s="3">
        <v>2540859.3488680501</v>
      </c>
      <c r="F77" s="3">
        <v>2014961.8028581501</v>
      </c>
      <c r="G77" s="3">
        <v>2645670.4839170701</v>
      </c>
      <c r="H77" s="3">
        <v>3417110.4890868198</v>
      </c>
      <c r="I77" s="3">
        <v>2238844.0421581599</v>
      </c>
      <c r="J77" s="3">
        <v>3455388.41101006</v>
      </c>
      <c r="K77" s="3">
        <v>2393776.7468617801</v>
      </c>
      <c r="L77" s="3">
        <v>2096794.9914140101</v>
      </c>
      <c r="M77" s="3">
        <v>2260792.6774066999</v>
      </c>
      <c r="N77" s="3">
        <v>2139374.3054494602</v>
      </c>
      <c r="O77" s="3">
        <v>2014698.7037070501</v>
      </c>
      <c r="P77" s="3">
        <v>8175499.1738947397</v>
      </c>
      <c r="Q77" s="3">
        <v>2651547.2529208101</v>
      </c>
      <c r="R77" s="3">
        <v>1914041.6345512101</v>
      </c>
      <c r="S77" s="3">
        <v>2255515.7984427898</v>
      </c>
      <c r="T77" s="3">
        <v>3944146.17223862</v>
      </c>
      <c r="U77" s="3">
        <v>3090133.17587309</v>
      </c>
      <c r="V77" s="3">
        <v>2733491.4200628302</v>
      </c>
      <c r="W77" s="3">
        <v>1996372.0372501099</v>
      </c>
      <c r="X77" s="3">
        <v>2161833.9931701599</v>
      </c>
      <c r="Y77" s="3">
        <v>2261586.6925375899</v>
      </c>
      <c r="Z77" s="3">
        <v>2247005.0891873999</v>
      </c>
      <c r="AA77" s="3">
        <v>1988915.39499601</v>
      </c>
      <c r="AB77" s="3">
        <v>8271602.5690703699</v>
      </c>
      <c r="AC77" s="3">
        <v>2587610.49323449</v>
      </c>
      <c r="AD77" s="3">
        <v>1973718.30293394</v>
      </c>
      <c r="AE77" s="3">
        <v>2741559.8249120801</v>
      </c>
      <c r="AF77" s="3">
        <v>3417417.37162926</v>
      </c>
      <c r="AG77" s="3">
        <v>1956402.20570095</v>
      </c>
      <c r="AH77" s="3">
        <v>2058671.8623719499</v>
      </c>
      <c r="AI77" s="3">
        <v>1961080.3270898701</v>
      </c>
      <c r="AJ77" s="3">
        <v>1648679.2466136201</v>
      </c>
      <c r="AK77" s="3">
        <v>1874585.48701988</v>
      </c>
      <c r="AL77" s="3">
        <v>1868903.3880383</v>
      </c>
      <c r="AM77" s="3">
        <v>2363051.5757762198</v>
      </c>
      <c r="AN77" s="3">
        <v>7518744.8280838598</v>
      </c>
      <c r="AO77" s="3">
        <v>2456051.3480551401</v>
      </c>
      <c r="AP77" s="3">
        <v>7887457.0741878701</v>
      </c>
      <c r="AQ77" s="3">
        <v>2332617.2714907699</v>
      </c>
      <c r="AR77" s="3">
        <v>2792576.0538874101</v>
      </c>
      <c r="AS77" s="3">
        <v>1614281.4908453501</v>
      </c>
      <c r="AT77" s="3">
        <v>1626267.5511300401</v>
      </c>
      <c r="AU77" s="3">
        <v>1929930.67751271</v>
      </c>
      <c r="AV77" s="3">
        <v>2108479.6074224799</v>
      </c>
      <c r="AW77" s="3">
        <v>2741867.5328416498</v>
      </c>
      <c r="AX77" s="3">
        <v>1734852.50935024</v>
      </c>
      <c r="AY77" s="3">
        <v>2246475.3165418301</v>
      </c>
      <c r="AZ77" s="3">
        <v>2304216.9476590701</v>
      </c>
      <c r="BA77" s="3">
        <v>1844768.82020344</v>
      </c>
      <c r="BB77" s="3">
        <v>8568798.02316528</v>
      </c>
      <c r="BC77" s="3">
        <v>2721031.3424998</v>
      </c>
      <c r="BD77" s="3">
        <v>2517978.8027481702</v>
      </c>
      <c r="BE77" s="3">
        <v>2584641.6793087302</v>
      </c>
      <c r="BF77" s="3">
        <v>3104033.3237562901</v>
      </c>
      <c r="BG77" s="3">
        <v>2390540.25342166</v>
      </c>
      <c r="BH77" s="3">
        <v>2165977.1927704201</v>
      </c>
      <c r="BI77" s="3">
        <v>2171777.96377073</v>
      </c>
      <c r="BJ77" s="3">
        <v>2800067.1753437901</v>
      </c>
      <c r="BK77" s="3">
        <v>2148214.2761200499</v>
      </c>
      <c r="BL77" s="3">
        <v>3201174.4161267602</v>
      </c>
      <c r="BM77" s="3">
        <v>2835827.0936292601</v>
      </c>
      <c r="BN77" s="3">
        <v>8498349.7491770703</v>
      </c>
      <c r="BO77" s="3">
        <v>2620050.81546997</v>
      </c>
      <c r="BP77" s="3">
        <v>2153270.4648342901</v>
      </c>
      <c r="BQ77" s="3">
        <v>3576720.3049342502</v>
      </c>
      <c r="BR77" s="3">
        <v>3280458.08427541</v>
      </c>
      <c r="BS77" s="3">
        <v>2107544.8732998301</v>
      </c>
      <c r="BT77" s="3">
        <v>2226143.9416292398</v>
      </c>
      <c r="BU77" s="3">
        <v>2326951.2300792001</v>
      </c>
      <c r="BV77" s="3">
        <v>2246145.2378239599</v>
      </c>
      <c r="BW77" s="3">
        <v>2316923.3572338098</v>
      </c>
      <c r="BX77" s="3">
        <v>1765901.57645826</v>
      </c>
      <c r="BY77" s="3">
        <v>1680025.22896184</v>
      </c>
      <c r="BZ77" s="3">
        <v>1915185.1526043101</v>
      </c>
      <c r="CA77" s="3">
        <v>8629089.0368849598</v>
      </c>
      <c r="CB77" s="3">
        <v>2676441.9996884</v>
      </c>
      <c r="CC77" s="3">
        <v>8448754.38152216</v>
      </c>
      <c r="CD77" s="3">
        <v>2690809.83444109</v>
      </c>
      <c r="CE77" s="3">
        <v>3158197.2596112601</v>
      </c>
      <c r="CF77" s="3">
        <v>2529461.8816953301</v>
      </c>
      <c r="CG77" s="3">
        <v>1990793.7870062201</v>
      </c>
      <c r="CH77" s="3">
        <v>2080242.1972606101</v>
      </c>
      <c r="CI77" s="3">
        <v>2504826.3371411702</v>
      </c>
      <c r="CJ77" s="3">
        <v>2104662.0829189001</v>
      </c>
      <c r="CK77" s="3">
        <v>3589669.2081354498</v>
      </c>
      <c r="CL77" s="3">
        <v>2823747.4101616698</v>
      </c>
      <c r="CM77" s="3">
        <v>1805352.6365632201</v>
      </c>
      <c r="CN77" s="3">
        <v>2400692.1942330501</v>
      </c>
      <c r="CO77" s="3">
        <v>8224016.27225646</v>
      </c>
      <c r="CP77" s="3">
        <v>2723611.3330479199</v>
      </c>
      <c r="CQ77" s="3">
        <v>1931071.4115821901</v>
      </c>
      <c r="CR77" s="3">
        <v>2136109.3047010698</v>
      </c>
      <c r="CS77" s="3">
        <v>1870741.2268191001</v>
      </c>
      <c r="CT77" s="3">
        <v>3392866.6120902202</v>
      </c>
      <c r="CU77" s="3">
        <v>1787299.9060094401</v>
      </c>
      <c r="CV77" s="3">
        <v>2341414.7577428701</v>
      </c>
      <c r="CW77" s="3">
        <v>2221278.1579114902</v>
      </c>
      <c r="CX77" s="3">
        <v>2128661.5025168601</v>
      </c>
      <c r="CY77" s="3">
        <v>2542815.8483509398</v>
      </c>
      <c r="CZ77" s="3">
        <v>1680951.10865071</v>
      </c>
      <c r="DA77" s="3">
        <v>8377407.9834053004</v>
      </c>
      <c r="DB77" s="3">
        <v>2617849.6793975402</v>
      </c>
      <c r="DC77" s="3">
        <v>2224436.41608747</v>
      </c>
      <c r="DD77" s="3">
        <v>1695239.8970897801</v>
      </c>
      <c r="DE77" s="3">
        <v>1812316.5215371901</v>
      </c>
      <c r="DF77" s="3">
        <v>1639362.53217255</v>
      </c>
      <c r="DG77" s="3">
        <v>1991130.2317452601</v>
      </c>
      <c r="DH77" s="3">
        <v>1755338.5573287399</v>
      </c>
      <c r="DI77" s="3">
        <v>2418592.7583135702</v>
      </c>
      <c r="DJ77" s="3">
        <v>2471322.7579031801</v>
      </c>
      <c r="DK77" s="3">
        <v>1778510.43529326</v>
      </c>
      <c r="DL77" s="3" t="s">
        <v>2</v>
      </c>
      <c r="DM77" s="3">
        <v>8512293.9342548195</v>
      </c>
      <c r="DN77" s="3">
        <v>2473649.2301446898</v>
      </c>
    </row>
    <row r="78" spans="1:118" x14ac:dyDescent="0.35">
      <c r="A78" s="1">
        <v>77</v>
      </c>
      <c r="B78" s="36" t="s">
        <v>78</v>
      </c>
      <c r="C78" s="3" t="s">
        <v>399</v>
      </c>
      <c r="D78" s="3" t="s">
        <v>2</v>
      </c>
      <c r="E78" s="3">
        <v>125273.12257885899</v>
      </c>
      <c r="F78" s="3">
        <v>32655.673124782701</v>
      </c>
      <c r="G78" s="3">
        <v>219306.41950931199</v>
      </c>
      <c r="H78" s="3">
        <v>260400.57377583801</v>
      </c>
      <c r="I78" s="3">
        <v>43099.6209158454</v>
      </c>
      <c r="J78" s="3">
        <v>73172.225793114005</v>
      </c>
      <c r="K78" s="3">
        <v>166222.400016108</v>
      </c>
      <c r="L78" s="3">
        <v>158154.95510909701</v>
      </c>
      <c r="M78" s="3">
        <v>117064.570812855</v>
      </c>
      <c r="N78" s="3">
        <v>114003.339576966</v>
      </c>
      <c r="O78" s="3">
        <v>36571.444014338798</v>
      </c>
      <c r="P78" s="3" t="s">
        <v>2</v>
      </c>
      <c r="Q78" s="3">
        <v>124524.255611328</v>
      </c>
      <c r="R78" s="3">
        <v>149649.77728433401</v>
      </c>
      <c r="S78" s="3">
        <v>43365.121995332702</v>
      </c>
      <c r="T78" s="3">
        <v>163471.77747267499</v>
      </c>
      <c r="U78" s="3">
        <v>74482.650827312405</v>
      </c>
      <c r="V78" s="3">
        <v>122131.468951445</v>
      </c>
      <c r="W78" s="3">
        <v>30153.681288422598</v>
      </c>
      <c r="X78" s="3">
        <v>36632.857690042503</v>
      </c>
      <c r="Y78" s="3">
        <v>67741.2663921044</v>
      </c>
      <c r="Z78" s="3">
        <v>32081.303951237998</v>
      </c>
      <c r="AA78" s="3">
        <v>78614.051461801297</v>
      </c>
      <c r="AB78" s="3" t="s">
        <v>2</v>
      </c>
      <c r="AC78" s="3">
        <v>122906.05672310499</v>
      </c>
      <c r="AD78" s="3">
        <v>51635.727096906601</v>
      </c>
      <c r="AE78" s="3">
        <v>133204.17536114599</v>
      </c>
      <c r="AF78" s="3">
        <v>112911.730466284</v>
      </c>
      <c r="AG78" s="3">
        <v>152886.03752885599</v>
      </c>
      <c r="AH78" s="3">
        <v>47041.434767335697</v>
      </c>
      <c r="AI78" s="3">
        <v>308399.284171557</v>
      </c>
      <c r="AJ78" s="3">
        <v>294869.69899584702</v>
      </c>
      <c r="AK78" s="3">
        <v>45796.863037047602</v>
      </c>
      <c r="AL78" s="3">
        <v>54235.154805485603</v>
      </c>
      <c r="AM78" s="3">
        <v>117860.624887194</v>
      </c>
      <c r="AN78" s="3" t="s">
        <v>2</v>
      </c>
      <c r="AO78" s="3">
        <v>121039.82383441699</v>
      </c>
      <c r="AP78" s="3" t="s">
        <v>2</v>
      </c>
      <c r="AQ78" s="3">
        <v>112786.56807174</v>
      </c>
      <c r="AR78" s="3">
        <v>69345.7741743441</v>
      </c>
      <c r="AS78" s="3">
        <v>27842.0245414044</v>
      </c>
      <c r="AT78" s="3">
        <v>33621.689757972199</v>
      </c>
      <c r="AU78" s="3">
        <v>196387.34433679999</v>
      </c>
      <c r="AV78" s="3">
        <v>145487.744896599</v>
      </c>
      <c r="AW78" s="3">
        <v>120834.879377823</v>
      </c>
      <c r="AX78" s="3">
        <v>42768.9747201465</v>
      </c>
      <c r="AY78" s="3">
        <v>79507.967155675302</v>
      </c>
      <c r="AZ78" s="3">
        <v>112297.408937403</v>
      </c>
      <c r="BA78" s="3">
        <v>18297.708956794799</v>
      </c>
      <c r="BB78" s="3" t="s">
        <v>2</v>
      </c>
      <c r="BC78" s="3">
        <v>127281.481891323</v>
      </c>
      <c r="BD78" s="3">
        <v>389177.42000824597</v>
      </c>
      <c r="BE78" s="3">
        <v>239532.496480662</v>
      </c>
      <c r="BF78" s="3">
        <v>99558.908316318804</v>
      </c>
      <c r="BG78" s="3">
        <v>165145.334911935</v>
      </c>
      <c r="BH78" s="3">
        <v>40740.707798321397</v>
      </c>
      <c r="BI78" s="3">
        <v>116238.71669284</v>
      </c>
      <c r="BJ78" s="3">
        <v>88027.557032484896</v>
      </c>
      <c r="BK78" s="3">
        <v>55752.257351092703</v>
      </c>
      <c r="BL78" s="3">
        <v>142240.31263037</v>
      </c>
      <c r="BM78" s="3">
        <v>165249.24635509599</v>
      </c>
      <c r="BN78" s="3" t="s">
        <v>2</v>
      </c>
      <c r="BO78" s="3">
        <v>117063.312068392</v>
      </c>
      <c r="BP78" s="3">
        <v>120790.863839215</v>
      </c>
      <c r="BQ78" s="3">
        <v>249978.884354562</v>
      </c>
      <c r="BR78" s="3">
        <v>82687.393447271999</v>
      </c>
      <c r="BS78" s="3">
        <v>156791.37447096501</v>
      </c>
      <c r="BT78" s="3">
        <v>100498.666333177</v>
      </c>
      <c r="BU78" s="3">
        <v>312331.01907566399</v>
      </c>
      <c r="BV78" s="3">
        <v>95037.047168758596</v>
      </c>
      <c r="BW78" s="3">
        <v>153100.859801963</v>
      </c>
      <c r="BX78" s="3">
        <v>85055.170234292105</v>
      </c>
      <c r="BY78" s="3">
        <v>81030.907364287996</v>
      </c>
      <c r="BZ78" s="3" t="s">
        <v>2</v>
      </c>
      <c r="CA78" s="3" t="s">
        <v>2</v>
      </c>
      <c r="CB78" s="3">
        <v>116039.647864668</v>
      </c>
      <c r="CC78" s="3" t="s">
        <v>2</v>
      </c>
      <c r="CD78" s="3">
        <v>123370.105486001</v>
      </c>
      <c r="CE78" s="3">
        <v>148844.35236091001</v>
      </c>
      <c r="CF78" s="3">
        <v>104550.52806603099</v>
      </c>
      <c r="CG78" s="3">
        <v>31123.0022189136</v>
      </c>
      <c r="CH78" s="3">
        <v>157415.220014942</v>
      </c>
      <c r="CI78" s="3">
        <v>90503.789955998596</v>
      </c>
      <c r="CJ78" s="3">
        <v>245086.94085784099</v>
      </c>
      <c r="CK78" s="3">
        <v>111822.77650187101</v>
      </c>
      <c r="CL78" s="3">
        <v>66421.187817882703</v>
      </c>
      <c r="CM78" s="3">
        <v>25349.062594048701</v>
      </c>
      <c r="CN78" s="3">
        <v>213785.25429635899</v>
      </c>
      <c r="CO78" s="3" t="s">
        <v>2</v>
      </c>
      <c r="CP78" s="3">
        <v>123080.245776044</v>
      </c>
      <c r="CQ78" s="3">
        <v>44444.920802394401</v>
      </c>
      <c r="CR78" s="3">
        <v>217793.58197677199</v>
      </c>
      <c r="CS78" s="3">
        <v>154151.558403559</v>
      </c>
      <c r="CT78" s="3">
        <v>287507.90619554598</v>
      </c>
      <c r="CU78" s="3">
        <v>42420.684888654599</v>
      </c>
      <c r="CV78" s="3">
        <v>65207.947081841601</v>
      </c>
      <c r="CW78" s="3">
        <v>29184.408299766299</v>
      </c>
      <c r="CX78" s="3">
        <v>90853.837082421203</v>
      </c>
      <c r="CY78" s="3">
        <v>51275.210722105403</v>
      </c>
      <c r="CZ78" s="3">
        <v>68062.554278544907</v>
      </c>
      <c r="DA78" s="3" t="s">
        <v>2</v>
      </c>
      <c r="DB78" s="3">
        <v>113408.360805159</v>
      </c>
      <c r="DC78" s="3">
        <v>42899.522960656999</v>
      </c>
      <c r="DD78" s="3">
        <v>39880.0422162178</v>
      </c>
      <c r="DE78" s="3">
        <v>67702.580630057506</v>
      </c>
      <c r="DF78" s="3">
        <v>17718.879134636099</v>
      </c>
      <c r="DG78" s="3">
        <v>117193.530032321</v>
      </c>
      <c r="DH78" s="3">
        <v>37176.874198293699</v>
      </c>
      <c r="DI78" s="3">
        <v>276082.64403264702</v>
      </c>
      <c r="DJ78" s="3">
        <v>261933.55968608</v>
      </c>
      <c r="DK78" s="3" t="s">
        <v>2</v>
      </c>
      <c r="DL78" s="3" t="s">
        <v>2</v>
      </c>
      <c r="DM78" s="3" t="s">
        <v>2</v>
      </c>
      <c r="DN78" s="3">
        <v>116265.1394339</v>
      </c>
    </row>
    <row r="79" spans="1:118" x14ac:dyDescent="0.35">
      <c r="A79" s="1">
        <v>78</v>
      </c>
      <c r="B79" s="36" t="s">
        <v>79</v>
      </c>
      <c r="C79" s="3" t="s">
        <v>399</v>
      </c>
      <c r="D79" s="3" t="s">
        <v>2</v>
      </c>
      <c r="E79" s="3" t="s">
        <v>2</v>
      </c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3" t="s">
        <v>2</v>
      </c>
      <c r="M79" s="3" t="s">
        <v>2</v>
      </c>
      <c r="N79" s="3" t="s">
        <v>2</v>
      </c>
      <c r="O79" s="3" t="s">
        <v>2</v>
      </c>
      <c r="P79" s="3" t="s">
        <v>2</v>
      </c>
      <c r="Q79" s="3" t="s">
        <v>2</v>
      </c>
      <c r="R79" s="3" t="s">
        <v>2</v>
      </c>
      <c r="S79" s="3" t="s">
        <v>2</v>
      </c>
      <c r="T79" s="3" t="s">
        <v>2</v>
      </c>
      <c r="U79" s="3" t="s">
        <v>2</v>
      </c>
      <c r="V79" s="3" t="s">
        <v>2</v>
      </c>
      <c r="W79" s="3" t="s">
        <v>2</v>
      </c>
      <c r="X79" s="3" t="s">
        <v>2</v>
      </c>
      <c r="Y79" s="3" t="s">
        <v>2</v>
      </c>
      <c r="Z79" s="3" t="s">
        <v>2</v>
      </c>
      <c r="AA79" s="3" t="s">
        <v>2</v>
      </c>
      <c r="AB79" s="3" t="s">
        <v>2</v>
      </c>
      <c r="AC79" s="3" t="s">
        <v>2</v>
      </c>
      <c r="AD79" s="3" t="s">
        <v>2</v>
      </c>
      <c r="AE79" s="3" t="s">
        <v>2</v>
      </c>
      <c r="AF79" s="3" t="s">
        <v>2</v>
      </c>
      <c r="AG79" s="3" t="s">
        <v>2</v>
      </c>
      <c r="AH79" s="3" t="s">
        <v>2</v>
      </c>
      <c r="AI79" s="3" t="s">
        <v>2</v>
      </c>
      <c r="AJ79" s="3" t="s">
        <v>2</v>
      </c>
      <c r="AK79" s="3" t="s">
        <v>2</v>
      </c>
      <c r="AL79" s="3" t="s">
        <v>2</v>
      </c>
      <c r="AM79" s="3" t="s">
        <v>2</v>
      </c>
      <c r="AN79" s="3" t="s">
        <v>2</v>
      </c>
      <c r="AO79" s="3" t="s">
        <v>2</v>
      </c>
      <c r="AP79" s="3" t="s">
        <v>2</v>
      </c>
      <c r="AQ79" s="3" t="s">
        <v>2</v>
      </c>
      <c r="AR79" s="3" t="s">
        <v>2</v>
      </c>
      <c r="AS79" s="3" t="s">
        <v>2</v>
      </c>
      <c r="AT79" s="3" t="s">
        <v>2</v>
      </c>
      <c r="AU79" s="3" t="s">
        <v>2</v>
      </c>
      <c r="AV79" s="3" t="s">
        <v>2</v>
      </c>
      <c r="AW79" s="3" t="s">
        <v>2</v>
      </c>
      <c r="AX79" s="3" t="s">
        <v>2</v>
      </c>
      <c r="AY79" s="3" t="s">
        <v>2</v>
      </c>
      <c r="AZ79" s="3" t="s">
        <v>2</v>
      </c>
      <c r="BA79" s="3" t="s">
        <v>2</v>
      </c>
      <c r="BB79" s="3" t="s">
        <v>2</v>
      </c>
      <c r="BC79" s="3" t="s">
        <v>2</v>
      </c>
      <c r="BD79" s="3" t="s">
        <v>2</v>
      </c>
      <c r="BE79" s="3" t="s">
        <v>2</v>
      </c>
      <c r="BF79" s="3" t="s">
        <v>2</v>
      </c>
      <c r="BG79" s="3" t="s">
        <v>2</v>
      </c>
      <c r="BH79" s="3" t="s">
        <v>2</v>
      </c>
      <c r="BI79" s="3" t="s">
        <v>2</v>
      </c>
      <c r="BJ79" s="3" t="s">
        <v>2</v>
      </c>
      <c r="BK79" s="3" t="s">
        <v>2</v>
      </c>
      <c r="BL79" s="3" t="s">
        <v>2</v>
      </c>
      <c r="BM79" s="3" t="s">
        <v>2</v>
      </c>
      <c r="BN79" s="3" t="s">
        <v>2</v>
      </c>
      <c r="BO79" s="3" t="s">
        <v>2</v>
      </c>
      <c r="BP79" s="3" t="s">
        <v>2</v>
      </c>
      <c r="BQ79" s="3" t="s">
        <v>2</v>
      </c>
      <c r="BR79" s="3" t="s">
        <v>2</v>
      </c>
      <c r="BS79" s="3" t="s">
        <v>2</v>
      </c>
      <c r="BT79" s="3" t="s">
        <v>2</v>
      </c>
      <c r="BU79" s="3" t="s">
        <v>2</v>
      </c>
      <c r="BV79" s="3" t="s">
        <v>2</v>
      </c>
      <c r="BW79" s="3" t="s">
        <v>2</v>
      </c>
      <c r="BX79" s="3" t="s">
        <v>2</v>
      </c>
      <c r="BY79" s="3" t="s">
        <v>2</v>
      </c>
      <c r="BZ79" s="3" t="s">
        <v>2</v>
      </c>
      <c r="CA79" s="3" t="s">
        <v>2</v>
      </c>
      <c r="CB79" s="3" t="s">
        <v>2</v>
      </c>
      <c r="CC79" s="3" t="s">
        <v>2</v>
      </c>
      <c r="CD79" s="3" t="s">
        <v>2</v>
      </c>
      <c r="CE79" s="3" t="s">
        <v>2</v>
      </c>
      <c r="CF79" s="3" t="s">
        <v>2</v>
      </c>
      <c r="CG79" s="3" t="s">
        <v>2</v>
      </c>
      <c r="CH79" s="3" t="s">
        <v>2</v>
      </c>
      <c r="CI79" s="3" t="s">
        <v>2</v>
      </c>
      <c r="CJ79" s="3" t="s">
        <v>2</v>
      </c>
      <c r="CK79" s="3" t="s">
        <v>2</v>
      </c>
      <c r="CL79" s="3" t="s">
        <v>2</v>
      </c>
      <c r="CM79" s="3" t="s">
        <v>2</v>
      </c>
      <c r="CN79" s="3" t="s">
        <v>2</v>
      </c>
      <c r="CO79" s="3" t="s">
        <v>2</v>
      </c>
      <c r="CP79" s="3" t="s">
        <v>2</v>
      </c>
      <c r="CQ79" s="3" t="s">
        <v>2</v>
      </c>
      <c r="CR79" s="3" t="s">
        <v>2</v>
      </c>
      <c r="CS79" s="3" t="s">
        <v>2</v>
      </c>
      <c r="CT79" s="3" t="s">
        <v>2</v>
      </c>
      <c r="CU79" s="3" t="s">
        <v>2</v>
      </c>
      <c r="CV79" s="3" t="s">
        <v>2</v>
      </c>
      <c r="CW79" s="3" t="s">
        <v>2</v>
      </c>
      <c r="CX79" s="3" t="s">
        <v>2</v>
      </c>
      <c r="CY79" s="3" t="s">
        <v>2</v>
      </c>
      <c r="CZ79" s="3" t="s">
        <v>2</v>
      </c>
      <c r="DA79" s="3" t="s">
        <v>2</v>
      </c>
      <c r="DB79" s="3" t="s">
        <v>2</v>
      </c>
      <c r="DC79" s="3" t="s">
        <v>2</v>
      </c>
      <c r="DD79" s="3" t="s">
        <v>2</v>
      </c>
      <c r="DE79" s="3" t="s">
        <v>2</v>
      </c>
      <c r="DF79" s="3" t="s">
        <v>2</v>
      </c>
      <c r="DG79" s="3" t="s">
        <v>2</v>
      </c>
      <c r="DH79" s="3" t="s">
        <v>2</v>
      </c>
      <c r="DI79" s="3" t="s">
        <v>2</v>
      </c>
      <c r="DJ79" s="3" t="s">
        <v>2</v>
      </c>
      <c r="DK79" s="3" t="s">
        <v>2</v>
      </c>
      <c r="DL79" s="3" t="s">
        <v>2</v>
      </c>
      <c r="DM79" s="3" t="s">
        <v>2</v>
      </c>
      <c r="DN79" s="3" t="s">
        <v>2</v>
      </c>
    </row>
    <row r="80" spans="1:118" x14ac:dyDescent="0.35">
      <c r="A80" s="1">
        <v>79</v>
      </c>
      <c r="B80" s="36" t="s">
        <v>80</v>
      </c>
      <c r="C80" s="3" t="s">
        <v>399</v>
      </c>
      <c r="D80" s="3">
        <v>7145486.4166756496</v>
      </c>
      <c r="E80" s="3">
        <v>1145036.0912347101</v>
      </c>
      <c r="F80" s="3">
        <v>994228.31101230998</v>
      </c>
      <c r="G80" s="3">
        <v>1161085.4487065501</v>
      </c>
      <c r="H80" s="3">
        <v>1134139.45911724</v>
      </c>
      <c r="I80" s="3">
        <v>961910.32363152702</v>
      </c>
      <c r="J80" s="3">
        <v>971398.81645630905</v>
      </c>
      <c r="K80" s="3">
        <v>1163485.2613523901</v>
      </c>
      <c r="L80" s="3">
        <v>997484.71421819495</v>
      </c>
      <c r="M80" s="3">
        <v>1078748.69590425</v>
      </c>
      <c r="N80" s="3">
        <v>1135889.4951941699</v>
      </c>
      <c r="O80" s="3">
        <v>1049208.2266625301</v>
      </c>
      <c r="P80" s="3">
        <v>7057361.1937052002</v>
      </c>
      <c r="Q80" s="3">
        <v>1125434.93046042</v>
      </c>
      <c r="R80" s="3">
        <v>932396.76423041895</v>
      </c>
      <c r="S80" s="3">
        <v>1084750.37101823</v>
      </c>
      <c r="T80" s="3">
        <v>989019.44538011495</v>
      </c>
      <c r="U80" s="3">
        <v>1192795.4589510199</v>
      </c>
      <c r="V80" s="3">
        <v>1074070.0500968101</v>
      </c>
      <c r="W80" s="3">
        <v>1017396.99408393</v>
      </c>
      <c r="X80" s="3">
        <v>1025536.47824948</v>
      </c>
      <c r="Y80" s="3">
        <v>1093216.92035336</v>
      </c>
      <c r="Z80" s="3">
        <v>996159.43534560304</v>
      </c>
      <c r="AA80" s="3">
        <v>997339.42000193195</v>
      </c>
      <c r="AB80" s="3">
        <v>6866777.3887961702</v>
      </c>
      <c r="AC80" s="3">
        <v>1161947.8385099701</v>
      </c>
      <c r="AD80" s="3">
        <v>1068810.2964513199</v>
      </c>
      <c r="AE80" s="3">
        <v>1147409.27707097</v>
      </c>
      <c r="AF80" s="3">
        <v>1054816.2138728001</v>
      </c>
      <c r="AG80" s="3">
        <v>1063262.85889079</v>
      </c>
      <c r="AH80" s="3">
        <v>1062990.7903118101</v>
      </c>
      <c r="AI80" s="3">
        <v>1072127.16580272</v>
      </c>
      <c r="AJ80" s="3">
        <v>826739.17901440605</v>
      </c>
      <c r="AK80" s="3">
        <v>897368.90193205304</v>
      </c>
      <c r="AL80" s="3">
        <v>868908.65194015496</v>
      </c>
      <c r="AM80" s="3">
        <v>824958.17091674195</v>
      </c>
      <c r="AN80" s="3">
        <v>6558421.1388617205</v>
      </c>
      <c r="AO80" s="3">
        <v>1088645.0775252699</v>
      </c>
      <c r="AP80" s="3">
        <v>6776692.9410522198</v>
      </c>
      <c r="AQ80" s="3">
        <v>1049158.6473105201</v>
      </c>
      <c r="AR80" s="3">
        <v>931633.36907575699</v>
      </c>
      <c r="AS80" s="3">
        <v>855717.34301019798</v>
      </c>
      <c r="AT80" s="3">
        <v>892179.29657373996</v>
      </c>
      <c r="AU80" s="3">
        <v>815360.50393338595</v>
      </c>
      <c r="AV80" s="3">
        <v>852721.544522802</v>
      </c>
      <c r="AW80" s="3">
        <v>949957.66182414501</v>
      </c>
      <c r="AX80" s="3">
        <v>830155.65927323897</v>
      </c>
      <c r="AY80" s="3">
        <v>1003465.09343816</v>
      </c>
      <c r="AZ80" s="3">
        <v>1051787.3226220501</v>
      </c>
      <c r="BA80" s="3">
        <v>953447.37057605595</v>
      </c>
      <c r="BB80" s="3">
        <v>7138984.3845958598</v>
      </c>
      <c r="BC80" s="3">
        <v>1149886.8306949399</v>
      </c>
      <c r="BD80" s="3">
        <v>1075390.04860015</v>
      </c>
      <c r="BE80" s="3">
        <v>1046970.44316274</v>
      </c>
      <c r="BF80" s="3">
        <v>1092310.5508777699</v>
      </c>
      <c r="BG80" s="3">
        <v>1115772.73859341</v>
      </c>
      <c r="BH80" s="3">
        <v>1029664.89618126</v>
      </c>
      <c r="BI80" s="3">
        <v>1070350.3750853899</v>
      </c>
      <c r="BJ80" s="3">
        <v>1073461.1083724999</v>
      </c>
      <c r="BK80" s="3">
        <v>1032104.3384862</v>
      </c>
      <c r="BL80" s="3">
        <v>1141625.7363537</v>
      </c>
      <c r="BM80" s="3">
        <v>1024249.89028286</v>
      </c>
      <c r="BN80" s="3">
        <v>7021003.3059041603</v>
      </c>
      <c r="BO80" s="3">
        <v>1100235.74810679</v>
      </c>
      <c r="BP80" s="3">
        <v>1015449.92282962</v>
      </c>
      <c r="BQ80" s="3">
        <v>1016474.57141431</v>
      </c>
      <c r="BR80" s="3">
        <v>992308.61507843295</v>
      </c>
      <c r="BS80" s="3">
        <v>973400.43487552798</v>
      </c>
      <c r="BT80" s="3">
        <v>945011.346591732</v>
      </c>
      <c r="BU80" s="3">
        <v>987478.75357724703</v>
      </c>
      <c r="BV80" s="3">
        <v>1022072.67026771</v>
      </c>
      <c r="BW80" s="3">
        <v>915280.01385929598</v>
      </c>
      <c r="BX80" s="3">
        <v>882637.75696856505</v>
      </c>
      <c r="BY80" s="3">
        <v>875690.87023801298</v>
      </c>
      <c r="BZ80" s="3">
        <v>1060857.0590911401</v>
      </c>
      <c r="CA80" s="3">
        <v>6960955.0624680296</v>
      </c>
      <c r="CB80" s="3">
        <v>1137007.4896990799</v>
      </c>
      <c r="CC80" s="3">
        <v>7180786.4522928102</v>
      </c>
      <c r="CD80" s="3">
        <v>1166789.1956211501</v>
      </c>
      <c r="CE80" s="3">
        <v>1006607.72183434</v>
      </c>
      <c r="CF80" s="3">
        <v>990059.43306383304</v>
      </c>
      <c r="CG80" s="3">
        <v>1013129.20141714</v>
      </c>
      <c r="CH80" s="3">
        <v>991835.71183590696</v>
      </c>
      <c r="CI80" s="3">
        <v>1086391.1177707801</v>
      </c>
      <c r="CJ80" s="3">
        <v>1080042.1093471299</v>
      </c>
      <c r="CK80" s="3">
        <v>1106122.2958335101</v>
      </c>
      <c r="CL80" s="3">
        <v>1061440.7728212599</v>
      </c>
      <c r="CM80" s="3">
        <v>1000912.3459328</v>
      </c>
      <c r="CN80" s="3">
        <v>1116655.3013114301</v>
      </c>
      <c r="CO80" s="3">
        <v>7018633.8990510497</v>
      </c>
      <c r="CP80" s="3">
        <v>1118582.13247907</v>
      </c>
      <c r="CQ80" s="3">
        <v>1028787.25006007</v>
      </c>
      <c r="CR80" s="3">
        <v>966222.04063772899</v>
      </c>
      <c r="CS80" s="3">
        <v>1058916.16126398</v>
      </c>
      <c r="CT80" s="3">
        <v>980095.81747191295</v>
      </c>
      <c r="CU80" s="3">
        <v>954201.32337837201</v>
      </c>
      <c r="CV80" s="3">
        <v>981049.15859780298</v>
      </c>
      <c r="CW80" s="3">
        <v>969430.257210674</v>
      </c>
      <c r="CX80" s="3">
        <v>966738.95429729903</v>
      </c>
      <c r="CY80" s="3">
        <v>963315.88831153198</v>
      </c>
      <c r="CZ80" s="3">
        <v>939097.81177886005</v>
      </c>
      <c r="DA80" s="3">
        <v>7068439.9128690902</v>
      </c>
      <c r="DB80" s="3">
        <v>1101620.3514038399</v>
      </c>
      <c r="DC80" s="3">
        <v>964772.203984575</v>
      </c>
      <c r="DD80" s="3">
        <v>902951.67729426001</v>
      </c>
      <c r="DE80" s="3">
        <v>932749.32500494202</v>
      </c>
      <c r="DF80" s="3">
        <v>896433.75298335904</v>
      </c>
      <c r="DG80" s="3">
        <v>935857.64943979599</v>
      </c>
      <c r="DH80" s="3">
        <v>911541.05624691094</v>
      </c>
      <c r="DI80" s="3">
        <v>1017940.1004909</v>
      </c>
      <c r="DJ80" s="3">
        <v>1051752.91673366</v>
      </c>
      <c r="DK80" s="3">
        <v>994360.97347604705</v>
      </c>
      <c r="DL80" s="3" t="s">
        <v>2</v>
      </c>
      <c r="DM80" s="3">
        <v>6990347.2843598099</v>
      </c>
      <c r="DN80" s="3">
        <v>1044677.00444919</v>
      </c>
    </row>
    <row r="81" spans="1:118" x14ac:dyDescent="0.35">
      <c r="A81" s="1">
        <v>80</v>
      </c>
      <c r="B81" s="36" t="s">
        <v>81</v>
      </c>
      <c r="C81" s="3" t="s">
        <v>399</v>
      </c>
      <c r="D81" s="3">
        <v>9040212.0366630796</v>
      </c>
      <c r="E81" s="3">
        <v>1996207.62302153</v>
      </c>
      <c r="F81" s="3">
        <v>1513878.0577485899</v>
      </c>
      <c r="G81" s="3">
        <v>1984878.6047193501</v>
      </c>
      <c r="H81" s="3">
        <v>2671937.4301347001</v>
      </c>
      <c r="I81" s="3">
        <v>1451449.8575223901</v>
      </c>
      <c r="J81" s="3">
        <v>2504141.86415094</v>
      </c>
      <c r="K81" s="3">
        <v>1789242.25830072</v>
      </c>
      <c r="L81" s="3">
        <v>1442783.4099363899</v>
      </c>
      <c r="M81" s="3">
        <v>1764385.82900284</v>
      </c>
      <c r="N81" s="3">
        <v>1742894.1331955099</v>
      </c>
      <c r="O81" s="3">
        <v>1606794.67550601</v>
      </c>
      <c r="P81" s="3">
        <v>8468884.0847694296</v>
      </c>
      <c r="Q81" s="3">
        <v>1993698.8629826</v>
      </c>
      <c r="R81" s="3">
        <v>1483005.0026487301</v>
      </c>
      <c r="S81" s="3">
        <v>1805154.0993083401</v>
      </c>
      <c r="T81" s="3">
        <v>3059943.8232418201</v>
      </c>
      <c r="U81" s="3">
        <v>2325909.3651994001</v>
      </c>
      <c r="V81" s="3">
        <v>1947982.61942431</v>
      </c>
      <c r="W81" s="3">
        <v>1551760.3008093201</v>
      </c>
      <c r="X81" s="3">
        <v>1498226.10423802</v>
      </c>
      <c r="Y81" s="3">
        <v>1773280.9866864199</v>
      </c>
      <c r="Z81" s="3">
        <v>1622278.8782873901</v>
      </c>
      <c r="AA81" s="3">
        <v>1523417.4195970299</v>
      </c>
      <c r="AB81" s="3">
        <v>8365900.7149866996</v>
      </c>
      <c r="AC81" s="3">
        <v>1996556.1737673201</v>
      </c>
      <c r="AD81" s="3">
        <v>1506222.9274737199</v>
      </c>
      <c r="AE81" s="3">
        <v>2055524.3036521899</v>
      </c>
      <c r="AF81" s="3">
        <v>2668166.5063928799</v>
      </c>
      <c r="AG81" s="3">
        <v>1646874.0428442201</v>
      </c>
      <c r="AH81" s="3">
        <v>1629503.0746752899</v>
      </c>
      <c r="AI81" s="3">
        <v>1686764.1123812399</v>
      </c>
      <c r="AJ81" s="3">
        <v>1366960.07971385</v>
      </c>
      <c r="AK81" s="3">
        <v>1507573.27555445</v>
      </c>
      <c r="AL81" s="3">
        <v>1505070.3664248199</v>
      </c>
      <c r="AM81" s="3">
        <v>1860253.45825486</v>
      </c>
      <c r="AN81" s="3">
        <v>8302513.1100483397</v>
      </c>
      <c r="AO81" s="3">
        <v>1976984.4716473301</v>
      </c>
      <c r="AP81" s="3">
        <v>8259254.3946316298</v>
      </c>
      <c r="AQ81" s="3">
        <v>1813268.2748787201</v>
      </c>
      <c r="AR81" s="3">
        <v>2219309.27373337</v>
      </c>
      <c r="AS81" s="3">
        <v>1248979.63762937</v>
      </c>
      <c r="AT81" s="3">
        <v>1296591.81798415</v>
      </c>
      <c r="AU81" s="3">
        <v>1553472.1685308099</v>
      </c>
      <c r="AV81" s="3">
        <v>1535572.7728387199</v>
      </c>
      <c r="AW81" s="3">
        <v>2229833.03139049</v>
      </c>
      <c r="AX81" s="3">
        <v>1402795.3407378399</v>
      </c>
      <c r="AY81" s="3">
        <v>1816213.0594792599</v>
      </c>
      <c r="AZ81" s="3">
        <v>1806284.0318012601</v>
      </c>
      <c r="BA81" s="3">
        <v>1430476.022193</v>
      </c>
      <c r="BB81" s="3">
        <v>9032924.4419764504</v>
      </c>
      <c r="BC81" s="3">
        <v>2132004.4456826202</v>
      </c>
      <c r="BD81" s="3">
        <v>2069920.97419718</v>
      </c>
      <c r="BE81" s="3">
        <v>2019294.1914301501</v>
      </c>
      <c r="BF81" s="3">
        <v>2454437.68453715</v>
      </c>
      <c r="BG81" s="3">
        <v>1926456.9972113599</v>
      </c>
      <c r="BH81" s="3">
        <v>1788190.55403696</v>
      </c>
      <c r="BI81" s="3">
        <v>1760092.01464982</v>
      </c>
      <c r="BJ81" s="3">
        <v>2111822.92410021</v>
      </c>
      <c r="BK81" s="3">
        <v>1769953.6452979301</v>
      </c>
      <c r="BL81" s="3">
        <v>2538466.8605293399</v>
      </c>
      <c r="BM81" s="3">
        <v>2269427.96595173</v>
      </c>
      <c r="BN81" s="3">
        <v>8407740.6630995497</v>
      </c>
      <c r="BO81" s="3">
        <v>2176834.8716462702</v>
      </c>
      <c r="BP81" s="3">
        <v>1745766.8573755</v>
      </c>
      <c r="BQ81" s="3">
        <v>2818320.2470836299</v>
      </c>
      <c r="BR81" s="3">
        <v>2655365.7784178699</v>
      </c>
      <c r="BS81" s="3">
        <v>1706083.4965376901</v>
      </c>
      <c r="BT81" s="3">
        <v>1859233.09241729</v>
      </c>
      <c r="BU81" s="3">
        <v>1785538.92937935</v>
      </c>
      <c r="BV81" s="3">
        <v>1960611.48126577</v>
      </c>
      <c r="BW81" s="3">
        <v>1920650.2316665601</v>
      </c>
      <c r="BX81" s="3">
        <v>1386398.9937188099</v>
      </c>
      <c r="BY81" s="3">
        <v>1336142.17486263</v>
      </c>
      <c r="BZ81" s="3">
        <v>1569017.58818443</v>
      </c>
      <c r="CA81" s="3">
        <v>8820003.7748678606</v>
      </c>
      <c r="CB81" s="3">
        <v>2088022.00090387</v>
      </c>
      <c r="CC81" s="3">
        <v>8779554.5535379201</v>
      </c>
      <c r="CD81" s="3">
        <v>2004703.44744295</v>
      </c>
      <c r="CE81" s="3">
        <v>2610182.4833154902</v>
      </c>
      <c r="CF81" s="3">
        <v>1971450.9253871499</v>
      </c>
      <c r="CG81" s="3">
        <v>1556860.13467076</v>
      </c>
      <c r="CH81" s="3">
        <v>1579916.2348332</v>
      </c>
      <c r="CI81" s="3">
        <v>2108141.5073499102</v>
      </c>
      <c r="CJ81" s="3">
        <v>1631864.95763091</v>
      </c>
      <c r="CK81" s="3">
        <v>2808090.6004583798</v>
      </c>
      <c r="CL81" s="3">
        <v>2439178.1813895698</v>
      </c>
      <c r="CM81" s="3">
        <v>1468916.6693712799</v>
      </c>
      <c r="CN81" s="3">
        <v>1925471.4484617601</v>
      </c>
      <c r="CO81" s="3">
        <v>8916536.0917157009</v>
      </c>
      <c r="CP81" s="3">
        <v>2080048.9316348</v>
      </c>
      <c r="CQ81" s="3">
        <v>1542400.8458827101</v>
      </c>
      <c r="CR81" s="3">
        <v>1692262.2395802001</v>
      </c>
      <c r="CS81" s="3">
        <v>1496781.25994714</v>
      </c>
      <c r="CT81" s="3">
        <v>2613213.1192393</v>
      </c>
      <c r="CU81" s="3">
        <v>1473386.6854070399</v>
      </c>
      <c r="CV81" s="3">
        <v>1981248.92374142</v>
      </c>
      <c r="CW81" s="3">
        <v>1769487.1345128701</v>
      </c>
      <c r="CX81" s="3">
        <v>1732861.2777565699</v>
      </c>
      <c r="CY81" s="3">
        <v>1908976.2814275599</v>
      </c>
      <c r="CZ81" s="3">
        <v>1423818.07464756</v>
      </c>
      <c r="DA81" s="3">
        <v>8579065.6671530902</v>
      </c>
      <c r="DB81" s="3">
        <v>1963093.32443574</v>
      </c>
      <c r="DC81" s="3">
        <v>1871761.4619022601</v>
      </c>
      <c r="DD81" s="3">
        <v>1364906.77194008</v>
      </c>
      <c r="DE81" s="3">
        <v>1447663.0367078399</v>
      </c>
      <c r="DF81" s="3">
        <v>1291471.69951681</v>
      </c>
      <c r="DG81" s="3">
        <v>1568806.1351128099</v>
      </c>
      <c r="DH81" s="3">
        <v>1444202.30362005</v>
      </c>
      <c r="DI81" s="3">
        <v>1973519.2136150701</v>
      </c>
      <c r="DJ81" s="3">
        <v>1946147.9504323599</v>
      </c>
      <c r="DK81" s="3">
        <v>1425093.2480122601</v>
      </c>
      <c r="DL81" s="3" t="s">
        <v>2</v>
      </c>
      <c r="DM81" s="3">
        <v>8552154.9084306899</v>
      </c>
      <c r="DN81" s="3">
        <v>1989518.4314613</v>
      </c>
    </row>
    <row r="82" spans="1:118" x14ac:dyDescent="0.35">
      <c r="A82" s="1">
        <v>81</v>
      </c>
      <c r="B82" s="36" t="s">
        <v>82</v>
      </c>
      <c r="C82" s="3" t="s">
        <v>399</v>
      </c>
      <c r="D82" s="3">
        <v>20543324.079223301</v>
      </c>
      <c r="E82" s="3">
        <v>4432733.1182756899</v>
      </c>
      <c r="F82" s="3">
        <v>3832803.0144923101</v>
      </c>
      <c r="G82" s="3">
        <v>4278406.5493291197</v>
      </c>
      <c r="H82" s="3">
        <v>4086766.2462728499</v>
      </c>
      <c r="I82" s="3">
        <v>3501045.2814118499</v>
      </c>
      <c r="J82" s="3">
        <v>3477957.1777748698</v>
      </c>
      <c r="K82" s="3">
        <v>4198940.2760019302</v>
      </c>
      <c r="L82" s="3">
        <v>3332870.5228186101</v>
      </c>
      <c r="M82" s="3">
        <v>4017111.2921844898</v>
      </c>
      <c r="N82" s="3">
        <v>4033427.70205004</v>
      </c>
      <c r="O82" s="3">
        <v>3740761.9071197901</v>
      </c>
      <c r="P82" s="3">
        <v>19513736.9561719</v>
      </c>
      <c r="Q82" s="3">
        <v>4201714.6484938599</v>
      </c>
      <c r="R82" s="3">
        <v>3659560.3128754902</v>
      </c>
      <c r="S82" s="3">
        <v>3928283.2131002201</v>
      </c>
      <c r="T82" s="3">
        <v>3641218.9950609398</v>
      </c>
      <c r="U82" s="3">
        <v>3956776.5817569699</v>
      </c>
      <c r="V82" s="3">
        <v>4056248.2990013901</v>
      </c>
      <c r="W82" s="3">
        <v>3630245.98041804</v>
      </c>
      <c r="X82" s="3">
        <v>3597385.0172292199</v>
      </c>
      <c r="Y82" s="3">
        <v>3926775.6934960801</v>
      </c>
      <c r="Z82" s="3">
        <v>3649027.0902849999</v>
      </c>
      <c r="AA82" s="3">
        <v>3701181.26926059</v>
      </c>
      <c r="AB82" s="3">
        <v>19178842.824278701</v>
      </c>
      <c r="AC82" s="3">
        <v>4183313.5921294298</v>
      </c>
      <c r="AD82" s="3">
        <v>3501642.2723821299</v>
      </c>
      <c r="AE82" s="3">
        <v>4313225.3396632001</v>
      </c>
      <c r="AF82" s="3">
        <v>3825506.3747806498</v>
      </c>
      <c r="AG82" s="3">
        <v>3822602.2142484402</v>
      </c>
      <c r="AH82" s="3">
        <v>3824017.3845434701</v>
      </c>
      <c r="AI82" s="3">
        <v>3856579.90867557</v>
      </c>
      <c r="AJ82" s="3">
        <v>3116823.9445230202</v>
      </c>
      <c r="AK82" s="3">
        <v>2948176.8648839202</v>
      </c>
      <c r="AL82" s="3">
        <v>2988132.31807815</v>
      </c>
      <c r="AM82" s="3">
        <v>3087507.8089529201</v>
      </c>
      <c r="AN82" s="3">
        <v>17592299.901110999</v>
      </c>
      <c r="AO82" s="3">
        <v>3952130.0956235002</v>
      </c>
      <c r="AP82" s="3">
        <v>18357930.260345101</v>
      </c>
      <c r="AQ82" s="3">
        <v>3848217.08330097</v>
      </c>
      <c r="AR82" s="3">
        <v>3014759.3178490601</v>
      </c>
      <c r="AS82" s="3">
        <v>2999010.21392676</v>
      </c>
      <c r="AT82" s="3">
        <v>2924196.8193314401</v>
      </c>
      <c r="AU82" s="3">
        <v>3282209.92837768</v>
      </c>
      <c r="AV82" s="3">
        <v>3253073.0055962098</v>
      </c>
      <c r="AW82" s="3">
        <v>3391505.72745365</v>
      </c>
      <c r="AX82" s="3">
        <v>3090460.52396465</v>
      </c>
      <c r="AY82" s="3">
        <v>3721943.7096925201</v>
      </c>
      <c r="AZ82" s="3">
        <v>4049152.21012061</v>
      </c>
      <c r="BA82" s="3">
        <v>3449009.4157120101</v>
      </c>
      <c r="BB82" s="3">
        <v>20527147.153313901</v>
      </c>
      <c r="BC82" s="3">
        <v>4088919.9035066199</v>
      </c>
      <c r="BD82" s="3">
        <v>3909215.8084504702</v>
      </c>
      <c r="BE82" s="3">
        <v>3895510.22051366</v>
      </c>
      <c r="BF82" s="3">
        <v>3952769.3100094101</v>
      </c>
      <c r="BG82" s="3">
        <v>3992965.53764199</v>
      </c>
      <c r="BH82" s="3">
        <v>3738711.7011640798</v>
      </c>
      <c r="BI82" s="3">
        <v>3685610.7395248599</v>
      </c>
      <c r="BJ82" s="3">
        <v>3970151.9250937002</v>
      </c>
      <c r="BK82" s="3">
        <v>3719938.6636076402</v>
      </c>
      <c r="BL82" s="3">
        <v>4032985.26283164</v>
      </c>
      <c r="BM82" s="3">
        <v>3780046.69216329</v>
      </c>
      <c r="BN82" s="3">
        <v>19626727.284300901</v>
      </c>
      <c r="BO82" s="3">
        <v>4367436.5216112202</v>
      </c>
      <c r="BP82" s="3">
        <v>3542192.4384917198</v>
      </c>
      <c r="BQ82" s="3">
        <v>3815709.0175910201</v>
      </c>
      <c r="BR82" s="3">
        <v>3729344.66206023</v>
      </c>
      <c r="BS82" s="3">
        <v>3526669.2799939001</v>
      </c>
      <c r="BT82" s="3">
        <v>3440276.4747671001</v>
      </c>
      <c r="BU82" s="3">
        <v>3636309.5988505902</v>
      </c>
      <c r="BV82" s="3">
        <v>3803747.1476710699</v>
      </c>
      <c r="BW82" s="3">
        <v>3375092.5358167798</v>
      </c>
      <c r="BX82" s="3">
        <v>3110364.74655669</v>
      </c>
      <c r="BY82" s="3">
        <v>3193058.40970144</v>
      </c>
      <c r="BZ82" s="3">
        <v>3614722.82249624</v>
      </c>
      <c r="CA82" s="3">
        <v>19668707.1924574</v>
      </c>
      <c r="CB82" s="3">
        <v>4123789.3230489399</v>
      </c>
      <c r="CC82" s="3">
        <v>19428300.001651399</v>
      </c>
      <c r="CD82" s="3">
        <v>4269528.7258754997</v>
      </c>
      <c r="CE82" s="3">
        <v>3746075.2075722199</v>
      </c>
      <c r="CF82" s="3">
        <v>3651038.9820934199</v>
      </c>
      <c r="CG82" s="3">
        <v>3618530.08477373</v>
      </c>
      <c r="CH82" s="3">
        <v>3766264.7032713201</v>
      </c>
      <c r="CI82" s="3">
        <v>3887137.4211280299</v>
      </c>
      <c r="CJ82" s="3">
        <v>3954725.1465663398</v>
      </c>
      <c r="CK82" s="3">
        <v>4135899.3174708299</v>
      </c>
      <c r="CL82" s="3">
        <v>3823850.0620856802</v>
      </c>
      <c r="CM82" s="3">
        <v>3315484.1065491498</v>
      </c>
      <c r="CN82" s="3">
        <v>3932662.9370592898</v>
      </c>
      <c r="CO82" s="3">
        <v>18998082.929096401</v>
      </c>
      <c r="CP82" s="3">
        <v>4117980.0556939901</v>
      </c>
      <c r="CQ82" s="3">
        <v>3591546.3179687699</v>
      </c>
      <c r="CR82" s="3">
        <v>3572895.5489666802</v>
      </c>
      <c r="CS82" s="3">
        <v>3483215.4993738499</v>
      </c>
      <c r="CT82" s="3">
        <v>3609257.65395679</v>
      </c>
      <c r="CU82" s="3">
        <v>3273436.9767220998</v>
      </c>
      <c r="CV82" s="3">
        <v>3413906.8199228402</v>
      </c>
      <c r="CW82" s="3">
        <v>3483216.9482366</v>
      </c>
      <c r="CX82" s="3">
        <v>3336204.9962650002</v>
      </c>
      <c r="CY82" s="3">
        <v>3629604.1404844499</v>
      </c>
      <c r="CZ82" s="3">
        <v>3205339.51122793</v>
      </c>
      <c r="DA82" s="3">
        <v>19152414.3821893</v>
      </c>
      <c r="DB82" s="3">
        <v>3993127.14673428</v>
      </c>
      <c r="DC82" s="3">
        <v>3468580.5394688598</v>
      </c>
      <c r="DD82" s="3">
        <v>3258739.08377764</v>
      </c>
      <c r="DE82" s="3">
        <v>3336000.4475261299</v>
      </c>
      <c r="DF82" s="3">
        <v>3110550.52340772</v>
      </c>
      <c r="DG82" s="3">
        <v>3344418.4388258299</v>
      </c>
      <c r="DH82" s="3">
        <v>3169921.2559901401</v>
      </c>
      <c r="DI82" s="3">
        <v>3621717.7605691701</v>
      </c>
      <c r="DJ82" s="3">
        <v>3739320.93992597</v>
      </c>
      <c r="DK82" s="3">
        <v>3513669.39990196</v>
      </c>
      <c r="DL82" s="3" t="s">
        <v>2</v>
      </c>
      <c r="DM82" s="3">
        <v>19560345.674308799</v>
      </c>
      <c r="DN82" s="3">
        <v>3981829.63917703</v>
      </c>
    </row>
    <row r="83" spans="1:118" x14ac:dyDescent="0.35">
      <c r="A83" s="1">
        <v>82</v>
      </c>
      <c r="B83" s="36" t="s">
        <v>83</v>
      </c>
      <c r="C83" s="3" t="s">
        <v>399</v>
      </c>
      <c r="D83" s="3">
        <v>323593.57887557201</v>
      </c>
      <c r="E83" s="3">
        <v>55163.652454619398</v>
      </c>
      <c r="F83" s="3">
        <v>55917.169968391303</v>
      </c>
      <c r="G83" s="3">
        <v>46183.229215063599</v>
      </c>
      <c r="H83" s="3">
        <v>52012.793220166503</v>
      </c>
      <c r="I83" s="3">
        <v>50808.238074529603</v>
      </c>
      <c r="J83" s="3">
        <v>54820.344280239602</v>
      </c>
      <c r="K83" s="3">
        <v>56131.445991601198</v>
      </c>
      <c r="L83" s="3">
        <v>47360.661642629901</v>
      </c>
      <c r="M83" s="3">
        <v>58261.182032040197</v>
      </c>
      <c r="N83" s="3">
        <v>47130.677361541202</v>
      </c>
      <c r="O83" s="3">
        <v>56826.373525229101</v>
      </c>
      <c r="P83" s="3">
        <v>312083.799707464</v>
      </c>
      <c r="Q83" s="3">
        <v>52440.691804349299</v>
      </c>
      <c r="R83" s="3">
        <v>41064.4893037902</v>
      </c>
      <c r="S83" s="3">
        <v>50877.775570658501</v>
      </c>
      <c r="T83" s="3">
        <v>49571.925916591099</v>
      </c>
      <c r="U83" s="3">
        <v>46122.162414726103</v>
      </c>
      <c r="V83" s="3">
        <v>51648.023067973001</v>
      </c>
      <c r="W83" s="3">
        <v>51938.335163036398</v>
      </c>
      <c r="X83" s="3">
        <v>50084.043429099998</v>
      </c>
      <c r="Y83" s="3">
        <v>55678.721255790297</v>
      </c>
      <c r="Z83" s="3">
        <v>58364.732400172797</v>
      </c>
      <c r="AA83" s="3">
        <v>50551.911203862597</v>
      </c>
      <c r="AB83" s="3">
        <v>319019.13102948898</v>
      </c>
      <c r="AC83" s="3">
        <v>52805.020338884002</v>
      </c>
      <c r="AD83" s="3">
        <v>51589.860043688997</v>
      </c>
      <c r="AE83" s="3">
        <v>50396.2007759802</v>
      </c>
      <c r="AF83" s="3">
        <v>27387.075511134099</v>
      </c>
      <c r="AG83" s="3">
        <v>40571.529416379497</v>
      </c>
      <c r="AH83" s="3">
        <v>46720.122524419603</v>
      </c>
      <c r="AI83" s="3">
        <v>49220.7760365426</v>
      </c>
      <c r="AJ83" s="3">
        <v>42657.005838625701</v>
      </c>
      <c r="AK83" s="3">
        <v>40416.766090802397</v>
      </c>
      <c r="AL83" s="3">
        <v>40490.040567315802</v>
      </c>
      <c r="AM83" s="3">
        <v>36366.385042177099</v>
      </c>
      <c r="AN83" s="3">
        <v>265197.46106273902</v>
      </c>
      <c r="AO83" s="3">
        <v>55671.309380392697</v>
      </c>
      <c r="AP83" s="3">
        <v>279819.29030473699</v>
      </c>
      <c r="AQ83" s="3">
        <v>53073.808034887399</v>
      </c>
      <c r="AR83" s="3">
        <v>37173.4148191278</v>
      </c>
      <c r="AS83" s="3">
        <v>41270.871253863697</v>
      </c>
      <c r="AT83" s="3">
        <v>34818.619498837201</v>
      </c>
      <c r="AU83" s="3">
        <v>44270.205800472897</v>
      </c>
      <c r="AV83" s="3">
        <v>37973.898469836196</v>
      </c>
      <c r="AW83" s="3">
        <v>44313.633981483297</v>
      </c>
      <c r="AX83" s="3">
        <v>35959.085616108801</v>
      </c>
      <c r="AY83" s="3">
        <v>47620.770542505801</v>
      </c>
      <c r="AZ83" s="3">
        <v>40416.500968854001</v>
      </c>
      <c r="BA83" s="3">
        <v>48671.539536343298</v>
      </c>
      <c r="BB83" s="3">
        <v>301805.04158146301</v>
      </c>
      <c r="BC83" s="3">
        <v>49157.377230654798</v>
      </c>
      <c r="BD83" s="3">
        <v>50788.702290899499</v>
      </c>
      <c r="BE83" s="3">
        <v>38721.350484035502</v>
      </c>
      <c r="BF83" s="3">
        <v>50205.692451894298</v>
      </c>
      <c r="BG83" s="3">
        <v>47962.221014293304</v>
      </c>
      <c r="BH83" s="3">
        <v>21659.919020798399</v>
      </c>
      <c r="BI83" s="3">
        <v>44314.316626746302</v>
      </c>
      <c r="BJ83" s="3">
        <v>43481.202362046999</v>
      </c>
      <c r="BK83" s="3">
        <v>43288.4550164225</v>
      </c>
      <c r="BL83" s="3">
        <v>54832.717881971002</v>
      </c>
      <c r="BM83" s="3">
        <v>58842.1269928935</v>
      </c>
      <c r="BN83" s="3">
        <v>297006.16810567398</v>
      </c>
      <c r="BO83" s="3">
        <v>63149.539350849896</v>
      </c>
      <c r="BP83" s="3">
        <v>41880.431810660899</v>
      </c>
      <c r="BQ83" s="3">
        <v>41264.659528243399</v>
      </c>
      <c r="BR83" s="3">
        <v>48210.571828790598</v>
      </c>
      <c r="BS83" s="3">
        <v>38319.919554727698</v>
      </c>
      <c r="BT83" s="3">
        <v>38746.8989043986</v>
      </c>
      <c r="BU83" s="3">
        <v>42791.524369316598</v>
      </c>
      <c r="BV83" s="3">
        <v>50131.575492114498</v>
      </c>
      <c r="BW83" s="3">
        <v>41764.4570935663</v>
      </c>
      <c r="BX83" s="3">
        <v>43790.467668156198</v>
      </c>
      <c r="BY83" s="3">
        <v>39935.074059166502</v>
      </c>
      <c r="BZ83" s="3">
        <v>48817.294232154301</v>
      </c>
      <c r="CA83" s="3">
        <v>285072.82914963103</v>
      </c>
      <c r="CB83" s="3">
        <v>47240.333612777802</v>
      </c>
      <c r="CC83" s="3">
        <v>279091.309121817</v>
      </c>
      <c r="CD83" s="3">
        <v>54280.890221875197</v>
      </c>
      <c r="CE83" s="3">
        <v>42547.459152551099</v>
      </c>
      <c r="CF83" s="3">
        <v>48796.1971499297</v>
      </c>
      <c r="CG83" s="3">
        <v>43137.610474199297</v>
      </c>
      <c r="CH83" s="3">
        <v>46427.526861733299</v>
      </c>
      <c r="CI83" s="3">
        <v>52126.567577980197</v>
      </c>
      <c r="CJ83" s="3">
        <v>37619.586094144499</v>
      </c>
      <c r="CK83" s="3">
        <v>49699.028442166797</v>
      </c>
      <c r="CL83" s="3">
        <v>51415.7725392008</v>
      </c>
      <c r="CM83" s="3">
        <v>51167.885606729702</v>
      </c>
      <c r="CN83" s="3">
        <v>51160.2411047516</v>
      </c>
      <c r="CO83" s="3">
        <v>288722.37764631998</v>
      </c>
      <c r="CP83" s="3">
        <v>50238.715963564602</v>
      </c>
      <c r="CQ83" s="3">
        <v>49516.276895741001</v>
      </c>
      <c r="CR83" s="3">
        <v>46442.848590604401</v>
      </c>
      <c r="CS83" s="3">
        <v>41879.390455448702</v>
      </c>
      <c r="CT83" s="3">
        <v>48519.974948570998</v>
      </c>
      <c r="CU83" s="3">
        <v>40146.713135316102</v>
      </c>
      <c r="CV83" s="3">
        <v>36349.330811698397</v>
      </c>
      <c r="CW83" s="3">
        <v>42676.743503565704</v>
      </c>
      <c r="CX83" s="3">
        <v>44956.401259170401</v>
      </c>
      <c r="CY83" s="3">
        <v>46809.493062553804</v>
      </c>
      <c r="CZ83" s="3">
        <v>48979.057075311197</v>
      </c>
      <c r="DA83" s="3">
        <v>288907.25383456098</v>
      </c>
      <c r="DB83" s="3">
        <v>55063.756231611798</v>
      </c>
      <c r="DC83" s="3">
        <v>43526.848486517702</v>
      </c>
      <c r="DD83" s="3">
        <v>43578.362188381798</v>
      </c>
      <c r="DE83" s="3">
        <v>44507.384451993603</v>
      </c>
      <c r="DF83" s="3">
        <v>41988.682180050899</v>
      </c>
      <c r="DG83" s="3">
        <v>46831.625340009698</v>
      </c>
      <c r="DH83" s="3">
        <v>35579.287526812201</v>
      </c>
      <c r="DI83" s="3">
        <v>40701.224519675598</v>
      </c>
      <c r="DJ83" s="3">
        <v>45622.158018895403</v>
      </c>
      <c r="DK83" s="3">
        <v>48867.316349236004</v>
      </c>
      <c r="DL83" s="3" t="s">
        <v>2</v>
      </c>
      <c r="DM83" s="3">
        <v>282642.434699687</v>
      </c>
      <c r="DN83" s="3">
        <v>46729.890093760398</v>
      </c>
    </row>
    <row r="84" spans="1:118" x14ac:dyDescent="0.35">
      <c r="A84" s="1">
        <v>83</v>
      </c>
      <c r="B84" s="36" t="s">
        <v>84</v>
      </c>
      <c r="C84" s="3" t="s">
        <v>399</v>
      </c>
      <c r="D84" s="3">
        <v>25812832.170674</v>
      </c>
      <c r="E84" s="3">
        <v>45311564.332880802</v>
      </c>
      <c r="F84" s="3">
        <v>6234598.4921734296</v>
      </c>
      <c r="G84" s="3">
        <v>104782751.986075</v>
      </c>
      <c r="H84" s="3">
        <v>74758842.835611701</v>
      </c>
      <c r="I84" s="3">
        <v>14625319.664671199</v>
      </c>
      <c r="J84" s="3">
        <v>105091331.43967199</v>
      </c>
      <c r="K84" s="3">
        <v>44945122.542662703</v>
      </c>
      <c r="L84" s="3">
        <v>18666980.6621259</v>
      </c>
      <c r="M84" s="3">
        <v>19674359.2384791</v>
      </c>
      <c r="N84" s="3">
        <v>29549279.459599901</v>
      </c>
      <c r="O84" s="3">
        <v>4842886.4356426103</v>
      </c>
      <c r="P84" s="3">
        <v>26651825.348894201</v>
      </c>
      <c r="Q84" s="3">
        <v>50538279.028181598</v>
      </c>
      <c r="R84" s="3">
        <v>174279432.55173501</v>
      </c>
      <c r="S84" s="3">
        <v>30747053.405272901</v>
      </c>
      <c r="T84" s="3">
        <v>101944641.597801</v>
      </c>
      <c r="U84" s="3">
        <v>70281346.713379607</v>
      </c>
      <c r="V84" s="3">
        <v>62026042.996577397</v>
      </c>
      <c r="W84" s="3">
        <v>17240182.589972802</v>
      </c>
      <c r="X84" s="3">
        <v>2985151.8779616202</v>
      </c>
      <c r="Y84" s="3">
        <v>27111632.2231404</v>
      </c>
      <c r="Z84" s="3">
        <v>6414074.81492073</v>
      </c>
      <c r="AA84" s="3">
        <v>44476947.8786195</v>
      </c>
      <c r="AB84" s="3">
        <v>27120918.731984898</v>
      </c>
      <c r="AC84" s="3">
        <v>53855340.878180102</v>
      </c>
      <c r="AD84" s="3">
        <v>6074564.8914515898</v>
      </c>
      <c r="AE84" s="3">
        <v>50030731.684324197</v>
      </c>
      <c r="AF84" s="3">
        <v>82632063.461596802</v>
      </c>
      <c r="AG84" s="3">
        <v>34339151.276528403</v>
      </c>
      <c r="AH84" s="3">
        <v>18383675.061128002</v>
      </c>
      <c r="AI84" s="3">
        <v>48355874.7563328</v>
      </c>
      <c r="AJ84" s="3">
        <v>71378556.689302996</v>
      </c>
      <c r="AK84" s="3">
        <v>80177335.703749195</v>
      </c>
      <c r="AL84" s="3">
        <v>29097034.020139601</v>
      </c>
      <c r="AM84" s="3">
        <v>32464183.431117501</v>
      </c>
      <c r="AN84" s="3">
        <v>25652149.394496601</v>
      </c>
      <c r="AO84" s="3">
        <v>49225188.746808298</v>
      </c>
      <c r="AP84" s="3">
        <v>24798479.800842199</v>
      </c>
      <c r="AQ84" s="3">
        <v>41559290.608575903</v>
      </c>
      <c r="AR84" s="3">
        <v>16650705.5308409</v>
      </c>
      <c r="AS84" s="3">
        <v>10344991.4087447</v>
      </c>
      <c r="AT84" s="3">
        <v>14491159.7578055</v>
      </c>
      <c r="AU84" s="3">
        <v>117521196.928499</v>
      </c>
      <c r="AV84" s="3">
        <v>67325188.017988607</v>
      </c>
      <c r="AW84" s="3">
        <v>74317651.266620293</v>
      </c>
      <c r="AX84" s="3">
        <v>25816988.418615699</v>
      </c>
      <c r="AY84" s="3">
        <v>56945438.459744699</v>
      </c>
      <c r="AZ84" s="3">
        <v>31334435.105983801</v>
      </c>
      <c r="BA84" s="3">
        <v>10000580.748676</v>
      </c>
      <c r="BB84" s="3">
        <v>27096661.824839499</v>
      </c>
      <c r="BC84" s="3">
        <v>52224849.9557679</v>
      </c>
      <c r="BD84" s="3">
        <v>63979921.778278202</v>
      </c>
      <c r="BE84" s="3">
        <v>107114855.34763101</v>
      </c>
      <c r="BF84" s="3">
        <v>40779798.660764903</v>
      </c>
      <c r="BG84" s="3">
        <v>127232296.91207001</v>
      </c>
      <c r="BH84" s="3">
        <v>11743634.4034124</v>
      </c>
      <c r="BI84" s="3">
        <v>26343273.355743401</v>
      </c>
      <c r="BJ84" s="3">
        <v>37982550.017393596</v>
      </c>
      <c r="BK84" s="3">
        <v>67715649.821877301</v>
      </c>
      <c r="BL84" s="3">
        <v>48801027.616513103</v>
      </c>
      <c r="BM84" s="3">
        <v>87728582.144792706</v>
      </c>
      <c r="BN84" s="3">
        <v>27321044.9672531</v>
      </c>
      <c r="BO84" s="3">
        <v>51680599.4704035</v>
      </c>
      <c r="BP84" s="3">
        <v>43744179.817447998</v>
      </c>
      <c r="BQ84" s="3">
        <v>34763464.701633498</v>
      </c>
      <c r="BR84" s="3">
        <v>17696089.023776401</v>
      </c>
      <c r="BS84" s="3">
        <v>53576089.333431304</v>
      </c>
      <c r="BT84" s="3">
        <v>58822806.8801305</v>
      </c>
      <c r="BU84" s="3">
        <v>168709497.43790999</v>
      </c>
      <c r="BV84" s="3">
        <v>11663055.0218837</v>
      </c>
      <c r="BW84" s="3">
        <v>20254565.999047399</v>
      </c>
      <c r="BX84" s="3">
        <v>17579437.318420801</v>
      </c>
      <c r="BY84" s="3">
        <v>19977168.4299931</v>
      </c>
      <c r="BZ84" s="3" t="s">
        <v>2</v>
      </c>
      <c r="CA84" s="3">
        <v>27587265.306808699</v>
      </c>
      <c r="CB84" s="3">
        <v>50926407.221867897</v>
      </c>
      <c r="CC84" s="3">
        <v>24502489.9448613</v>
      </c>
      <c r="CD84" s="3">
        <v>44885370.834432103</v>
      </c>
      <c r="CE84" s="3">
        <v>61201231.956405602</v>
      </c>
      <c r="CF84" s="3">
        <v>33203107.8470232</v>
      </c>
      <c r="CG84" s="3">
        <v>15341215.6323062</v>
      </c>
      <c r="CH84" s="3">
        <v>38046884.366247997</v>
      </c>
      <c r="CI84" s="3">
        <v>56819924.254635699</v>
      </c>
      <c r="CJ84" s="3">
        <v>48493355.673548304</v>
      </c>
      <c r="CK84" s="3">
        <v>95018910.1206128</v>
      </c>
      <c r="CL84" s="3">
        <v>34839057.712388597</v>
      </c>
      <c r="CM84" s="3">
        <v>8621120.8064816203</v>
      </c>
      <c r="CN84" s="3">
        <v>57664771.438159697</v>
      </c>
      <c r="CO84" s="3">
        <v>26345830.304940701</v>
      </c>
      <c r="CP84" s="3">
        <v>48343365.771611303</v>
      </c>
      <c r="CQ84" s="3">
        <v>14261892.793238999</v>
      </c>
      <c r="CR84" s="3">
        <v>119832400.453677</v>
      </c>
      <c r="CS84" s="3">
        <v>18027879.548942599</v>
      </c>
      <c r="CT84" s="3">
        <v>71489595.9892506</v>
      </c>
      <c r="CU84" s="3">
        <v>11160331.957081201</v>
      </c>
      <c r="CV84" s="3">
        <v>8442618.7551997509</v>
      </c>
      <c r="CW84" s="3">
        <v>32083370.843258899</v>
      </c>
      <c r="CX84" s="3">
        <v>65247831.277972303</v>
      </c>
      <c r="CY84" s="3">
        <v>49410584.916189298</v>
      </c>
      <c r="CZ84" s="3">
        <v>14605102.468304001</v>
      </c>
      <c r="DA84" s="3">
        <v>26226185.311592001</v>
      </c>
      <c r="DB84" s="3">
        <v>49056839.262203902</v>
      </c>
      <c r="DC84" s="3">
        <v>17218687.4194635</v>
      </c>
      <c r="DD84" s="3">
        <v>1963307.82780172</v>
      </c>
      <c r="DE84" s="3">
        <v>10928849.840832399</v>
      </c>
      <c r="DF84" s="3">
        <v>2530675.1690329299</v>
      </c>
      <c r="DG84" s="3">
        <v>45364635.437731102</v>
      </c>
      <c r="DH84" s="3">
        <v>4200195.2621112196</v>
      </c>
      <c r="DI84" s="3">
        <v>37822297.482503399</v>
      </c>
      <c r="DJ84" s="3">
        <v>102219113.57501</v>
      </c>
      <c r="DK84" s="3" t="s">
        <v>2</v>
      </c>
      <c r="DL84" s="3" t="s">
        <v>2</v>
      </c>
      <c r="DM84" s="3">
        <v>26169593.570236798</v>
      </c>
      <c r="DN84" s="3">
        <v>46923677.289459899</v>
      </c>
    </row>
    <row r="85" spans="1:118" x14ac:dyDescent="0.35">
      <c r="A85" s="1">
        <v>84</v>
      </c>
      <c r="B85" s="36" t="s">
        <v>85</v>
      </c>
      <c r="C85" s="3" t="s">
        <v>399</v>
      </c>
      <c r="D85" s="3" t="s">
        <v>2</v>
      </c>
      <c r="E85" s="3" t="s">
        <v>2</v>
      </c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3" t="s">
        <v>2</v>
      </c>
      <c r="M85" s="3" t="s">
        <v>2</v>
      </c>
      <c r="N85" s="3" t="s">
        <v>2</v>
      </c>
      <c r="O85" s="3" t="s">
        <v>2</v>
      </c>
      <c r="P85" s="3" t="s">
        <v>2</v>
      </c>
      <c r="Q85" s="3" t="s">
        <v>2</v>
      </c>
      <c r="R85" s="3" t="s">
        <v>2</v>
      </c>
      <c r="S85" s="3" t="s">
        <v>2</v>
      </c>
      <c r="T85" s="3" t="s">
        <v>2</v>
      </c>
      <c r="U85" s="3" t="s">
        <v>2</v>
      </c>
      <c r="V85" s="3" t="s">
        <v>2</v>
      </c>
      <c r="W85" s="3" t="s">
        <v>2</v>
      </c>
      <c r="X85" s="3" t="s">
        <v>2</v>
      </c>
      <c r="Y85" s="3" t="s">
        <v>2</v>
      </c>
      <c r="Z85" s="3" t="s">
        <v>2</v>
      </c>
      <c r="AA85" s="3" t="s">
        <v>2</v>
      </c>
      <c r="AB85" s="3" t="s">
        <v>2</v>
      </c>
      <c r="AC85" s="3" t="s">
        <v>2</v>
      </c>
      <c r="AD85" s="3" t="s">
        <v>2</v>
      </c>
      <c r="AE85" s="3" t="s">
        <v>2</v>
      </c>
      <c r="AF85" s="3" t="s">
        <v>2</v>
      </c>
      <c r="AG85" s="3" t="s">
        <v>2</v>
      </c>
      <c r="AH85" s="3" t="s">
        <v>2</v>
      </c>
      <c r="AI85" s="3" t="s">
        <v>2</v>
      </c>
      <c r="AJ85" s="3" t="s">
        <v>2</v>
      </c>
      <c r="AK85" s="3" t="s">
        <v>2</v>
      </c>
      <c r="AL85" s="3" t="s">
        <v>2</v>
      </c>
      <c r="AM85" s="3" t="s">
        <v>2</v>
      </c>
      <c r="AN85" s="3" t="s">
        <v>2</v>
      </c>
      <c r="AO85" s="3" t="s">
        <v>2</v>
      </c>
      <c r="AP85" s="3" t="s">
        <v>2</v>
      </c>
      <c r="AQ85" s="3" t="s">
        <v>2</v>
      </c>
      <c r="AR85" s="3" t="s">
        <v>2</v>
      </c>
      <c r="AS85" s="3" t="s">
        <v>2</v>
      </c>
      <c r="AT85" s="3" t="s">
        <v>2</v>
      </c>
      <c r="AU85" s="3" t="s">
        <v>2</v>
      </c>
      <c r="AV85" s="3" t="s">
        <v>2</v>
      </c>
      <c r="AW85" s="3" t="s">
        <v>2</v>
      </c>
      <c r="AX85" s="3" t="s">
        <v>2</v>
      </c>
      <c r="AY85" s="3" t="s">
        <v>2</v>
      </c>
      <c r="AZ85" s="3" t="s">
        <v>2</v>
      </c>
      <c r="BA85" s="3" t="s">
        <v>2</v>
      </c>
      <c r="BB85" s="3" t="s">
        <v>2</v>
      </c>
      <c r="BC85" s="3" t="s">
        <v>2</v>
      </c>
      <c r="BD85" s="3" t="s">
        <v>2</v>
      </c>
      <c r="BE85" s="3" t="s">
        <v>2</v>
      </c>
      <c r="BF85" s="3" t="s">
        <v>2</v>
      </c>
      <c r="BG85" s="3" t="s">
        <v>2</v>
      </c>
      <c r="BH85" s="3" t="s">
        <v>2</v>
      </c>
      <c r="BI85" s="3" t="s">
        <v>2</v>
      </c>
      <c r="BJ85" s="3" t="s">
        <v>2</v>
      </c>
      <c r="BK85" s="3" t="s">
        <v>2</v>
      </c>
      <c r="BL85" s="3" t="s">
        <v>2</v>
      </c>
      <c r="BM85" s="3" t="s">
        <v>2</v>
      </c>
      <c r="BN85" s="3" t="s">
        <v>2</v>
      </c>
      <c r="BO85" s="3" t="s">
        <v>2</v>
      </c>
      <c r="BP85" s="3" t="s">
        <v>2</v>
      </c>
      <c r="BQ85" s="3" t="s">
        <v>2</v>
      </c>
      <c r="BR85" s="3" t="s">
        <v>2</v>
      </c>
      <c r="BS85" s="3" t="s">
        <v>2</v>
      </c>
      <c r="BT85" s="3" t="s">
        <v>2</v>
      </c>
      <c r="BU85" s="3" t="s">
        <v>2</v>
      </c>
      <c r="BV85" s="3" t="s">
        <v>2</v>
      </c>
      <c r="BW85" s="3" t="s">
        <v>2</v>
      </c>
      <c r="BX85" s="3" t="s">
        <v>2</v>
      </c>
      <c r="BY85" s="3" t="s">
        <v>2</v>
      </c>
      <c r="BZ85" s="3" t="s">
        <v>2</v>
      </c>
      <c r="CA85" s="3" t="s">
        <v>2</v>
      </c>
      <c r="CB85" s="3" t="s">
        <v>2</v>
      </c>
      <c r="CC85" s="3" t="s">
        <v>2</v>
      </c>
      <c r="CD85" s="3" t="s">
        <v>2</v>
      </c>
      <c r="CE85" s="3" t="s">
        <v>2</v>
      </c>
      <c r="CF85" s="3" t="s">
        <v>2</v>
      </c>
      <c r="CG85" s="3" t="s">
        <v>2</v>
      </c>
      <c r="CH85" s="3" t="s">
        <v>2</v>
      </c>
      <c r="CI85" s="3" t="s">
        <v>2</v>
      </c>
      <c r="CJ85" s="3" t="s">
        <v>2</v>
      </c>
      <c r="CK85" s="3" t="s">
        <v>2</v>
      </c>
      <c r="CL85" s="3" t="s">
        <v>2</v>
      </c>
      <c r="CM85" s="3" t="s">
        <v>2</v>
      </c>
      <c r="CN85" s="3" t="s">
        <v>2</v>
      </c>
      <c r="CO85" s="3" t="s">
        <v>2</v>
      </c>
      <c r="CP85" s="3" t="s">
        <v>2</v>
      </c>
      <c r="CQ85" s="3" t="s">
        <v>2</v>
      </c>
      <c r="CR85" s="3" t="s">
        <v>2</v>
      </c>
      <c r="CS85" s="3" t="s">
        <v>2</v>
      </c>
      <c r="CT85" s="3" t="s">
        <v>2</v>
      </c>
      <c r="CU85" s="3" t="s">
        <v>2</v>
      </c>
      <c r="CV85" s="3" t="s">
        <v>2</v>
      </c>
      <c r="CW85" s="3" t="s">
        <v>2</v>
      </c>
      <c r="CX85" s="3" t="s">
        <v>2</v>
      </c>
      <c r="CY85" s="3" t="s">
        <v>2</v>
      </c>
      <c r="CZ85" s="3" t="s">
        <v>2</v>
      </c>
      <c r="DA85" s="3" t="s">
        <v>2</v>
      </c>
      <c r="DB85" s="3" t="s">
        <v>2</v>
      </c>
      <c r="DC85" s="3" t="s">
        <v>2</v>
      </c>
      <c r="DD85" s="3" t="s">
        <v>2</v>
      </c>
      <c r="DE85" s="3" t="s">
        <v>2</v>
      </c>
      <c r="DF85" s="3" t="s">
        <v>2</v>
      </c>
      <c r="DG85" s="3" t="s">
        <v>2</v>
      </c>
      <c r="DH85" s="3" t="s">
        <v>2</v>
      </c>
      <c r="DI85" s="3" t="s">
        <v>2</v>
      </c>
      <c r="DJ85" s="3" t="s">
        <v>2</v>
      </c>
      <c r="DK85" s="3" t="s">
        <v>2</v>
      </c>
      <c r="DL85" s="3" t="s">
        <v>2</v>
      </c>
      <c r="DM85" s="3" t="s">
        <v>2</v>
      </c>
      <c r="DN85" s="3" t="s">
        <v>2</v>
      </c>
    </row>
    <row r="86" spans="1:118" x14ac:dyDescent="0.35">
      <c r="A86" s="1">
        <v>85</v>
      </c>
      <c r="B86" s="36" t="s">
        <v>86</v>
      </c>
      <c r="C86" s="3" t="s">
        <v>399</v>
      </c>
      <c r="D86" s="3" t="s">
        <v>2</v>
      </c>
      <c r="E86" s="3" t="s">
        <v>2</v>
      </c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3" t="s">
        <v>2</v>
      </c>
      <c r="M86" s="3" t="s">
        <v>2</v>
      </c>
      <c r="N86" s="3" t="s">
        <v>2</v>
      </c>
      <c r="O86" s="3" t="s">
        <v>2</v>
      </c>
      <c r="P86" s="3" t="s">
        <v>2</v>
      </c>
      <c r="Q86" s="3" t="s">
        <v>2</v>
      </c>
      <c r="R86" s="3" t="s">
        <v>2</v>
      </c>
      <c r="S86" s="3" t="s">
        <v>2</v>
      </c>
      <c r="T86" s="3" t="s">
        <v>2</v>
      </c>
      <c r="U86" s="3" t="s">
        <v>2</v>
      </c>
      <c r="V86" s="3" t="s">
        <v>2</v>
      </c>
      <c r="W86" s="3" t="s">
        <v>2</v>
      </c>
      <c r="X86" s="3" t="s">
        <v>2</v>
      </c>
      <c r="Y86" s="3" t="s">
        <v>2</v>
      </c>
      <c r="Z86" s="3" t="s">
        <v>2</v>
      </c>
      <c r="AA86" s="3" t="s">
        <v>2</v>
      </c>
      <c r="AB86" s="3" t="s">
        <v>2</v>
      </c>
      <c r="AC86" s="3" t="s">
        <v>2</v>
      </c>
      <c r="AD86" s="3" t="s">
        <v>2</v>
      </c>
      <c r="AE86" s="3" t="s">
        <v>2</v>
      </c>
      <c r="AF86" s="3" t="s">
        <v>2</v>
      </c>
      <c r="AG86" s="3" t="s">
        <v>2</v>
      </c>
      <c r="AH86" s="3" t="s">
        <v>2</v>
      </c>
      <c r="AI86" s="3" t="s">
        <v>2</v>
      </c>
      <c r="AJ86" s="3" t="s">
        <v>2</v>
      </c>
      <c r="AK86" s="3" t="s">
        <v>2</v>
      </c>
      <c r="AL86" s="3" t="s">
        <v>2</v>
      </c>
      <c r="AM86" s="3" t="s">
        <v>2</v>
      </c>
      <c r="AN86" s="3" t="s">
        <v>2</v>
      </c>
      <c r="AO86" s="3" t="s">
        <v>2</v>
      </c>
      <c r="AP86" s="3" t="s">
        <v>2</v>
      </c>
      <c r="AQ86" s="3" t="s">
        <v>2</v>
      </c>
      <c r="AR86" s="3" t="s">
        <v>2</v>
      </c>
      <c r="AS86" s="3" t="s">
        <v>2</v>
      </c>
      <c r="AT86" s="3" t="s">
        <v>2</v>
      </c>
      <c r="AU86" s="3" t="s">
        <v>2</v>
      </c>
      <c r="AV86" s="3" t="s">
        <v>2</v>
      </c>
      <c r="AW86" s="3" t="s">
        <v>2</v>
      </c>
      <c r="AX86" s="3" t="s">
        <v>2</v>
      </c>
      <c r="AY86" s="3" t="s">
        <v>2</v>
      </c>
      <c r="AZ86" s="3" t="s">
        <v>2</v>
      </c>
      <c r="BA86" s="3" t="s">
        <v>2</v>
      </c>
      <c r="BB86" s="3" t="s">
        <v>2</v>
      </c>
      <c r="BC86" s="3" t="s">
        <v>2</v>
      </c>
      <c r="BD86" s="3" t="s">
        <v>2</v>
      </c>
      <c r="BE86" s="3" t="s">
        <v>2</v>
      </c>
      <c r="BF86" s="3" t="s">
        <v>2</v>
      </c>
      <c r="BG86" s="3" t="s">
        <v>2</v>
      </c>
      <c r="BH86" s="3" t="s">
        <v>2</v>
      </c>
      <c r="BI86" s="3" t="s">
        <v>2</v>
      </c>
      <c r="BJ86" s="3" t="s">
        <v>2</v>
      </c>
      <c r="BK86" s="3" t="s">
        <v>2</v>
      </c>
      <c r="BL86" s="3" t="s">
        <v>2</v>
      </c>
      <c r="BM86" s="3" t="s">
        <v>2</v>
      </c>
      <c r="BN86" s="3" t="s">
        <v>2</v>
      </c>
      <c r="BO86" s="3" t="s">
        <v>2</v>
      </c>
      <c r="BP86" s="3" t="s">
        <v>2</v>
      </c>
      <c r="BQ86" s="3" t="s">
        <v>2</v>
      </c>
      <c r="BR86" s="3" t="s">
        <v>2</v>
      </c>
      <c r="BS86" s="3" t="s">
        <v>2</v>
      </c>
      <c r="BT86" s="3" t="s">
        <v>2</v>
      </c>
      <c r="BU86" s="3" t="s">
        <v>2</v>
      </c>
      <c r="BV86" s="3" t="s">
        <v>2</v>
      </c>
      <c r="BW86" s="3" t="s">
        <v>2</v>
      </c>
      <c r="BX86" s="3" t="s">
        <v>2</v>
      </c>
      <c r="BY86" s="3" t="s">
        <v>2</v>
      </c>
      <c r="BZ86" s="3" t="s">
        <v>2</v>
      </c>
      <c r="CA86" s="3" t="s">
        <v>2</v>
      </c>
      <c r="CB86" s="3" t="s">
        <v>2</v>
      </c>
      <c r="CC86" s="3" t="s">
        <v>2</v>
      </c>
      <c r="CD86" s="3" t="s">
        <v>2</v>
      </c>
      <c r="CE86" s="3" t="s">
        <v>2</v>
      </c>
      <c r="CF86" s="3" t="s">
        <v>2</v>
      </c>
      <c r="CG86" s="3" t="s">
        <v>2</v>
      </c>
      <c r="CH86" s="3" t="s">
        <v>2</v>
      </c>
      <c r="CI86" s="3" t="s">
        <v>2</v>
      </c>
      <c r="CJ86" s="3" t="s">
        <v>2</v>
      </c>
      <c r="CK86" s="3" t="s">
        <v>2</v>
      </c>
      <c r="CL86" s="3" t="s">
        <v>2</v>
      </c>
      <c r="CM86" s="3" t="s">
        <v>2</v>
      </c>
      <c r="CN86" s="3" t="s">
        <v>2</v>
      </c>
      <c r="CO86" s="3" t="s">
        <v>2</v>
      </c>
      <c r="CP86" s="3" t="s">
        <v>2</v>
      </c>
      <c r="CQ86" s="3" t="s">
        <v>2</v>
      </c>
      <c r="CR86" s="3" t="s">
        <v>2</v>
      </c>
      <c r="CS86" s="3" t="s">
        <v>2</v>
      </c>
      <c r="CT86" s="3" t="s">
        <v>2</v>
      </c>
      <c r="CU86" s="3" t="s">
        <v>2</v>
      </c>
      <c r="CV86" s="3" t="s">
        <v>2</v>
      </c>
      <c r="CW86" s="3" t="s">
        <v>2</v>
      </c>
      <c r="CX86" s="3" t="s">
        <v>2</v>
      </c>
      <c r="CY86" s="3" t="s">
        <v>2</v>
      </c>
      <c r="CZ86" s="3" t="s">
        <v>2</v>
      </c>
      <c r="DA86" s="3" t="s">
        <v>2</v>
      </c>
      <c r="DB86" s="3" t="s">
        <v>2</v>
      </c>
      <c r="DC86" s="3" t="s">
        <v>2</v>
      </c>
      <c r="DD86" s="3" t="s">
        <v>2</v>
      </c>
      <c r="DE86" s="3" t="s">
        <v>2</v>
      </c>
      <c r="DF86" s="3" t="s">
        <v>2</v>
      </c>
      <c r="DG86" s="3" t="s">
        <v>2</v>
      </c>
      <c r="DH86" s="3" t="s">
        <v>2</v>
      </c>
      <c r="DI86" s="3" t="s">
        <v>2</v>
      </c>
      <c r="DJ86" s="3" t="s">
        <v>2</v>
      </c>
      <c r="DK86" s="3" t="s">
        <v>2</v>
      </c>
      <c r="DL86" s="3" t="s">
        <v>2</v>
      </c>
      <c r="DM86" s="3" t="s">
        <v>2</v>
      </c>
      <c r="DN86" s="3" t="s">
        <v>2</v>
      </c>
    </row>
    <row r="87" spans="1:118" x14ac:dyDescent="0.35">
      <c r="A87" s="1">
        <v>86</v>
      </c>
      <c r="B87" s="36" t="s">
        <v>87</v>
      </c>
      <c r="C87" s="3" t="s">
        <v>399</v>
      </c>
      <c r="D87" s="3">
        <v>32770480.8438989</v>
      </c>
      <c r="E87" s="3">
        <v>25804727.703243699</v>
      </c>
      <c r="F87" s="3">
        <v>1057256.7529627201</v>
      </c>
      <c r="G87" s="3">
        <v>50807455.945825197</v>
      </c>
      <c r="H87" s="3">
        <v>14815270.833638201</v>
      </c>
      <c r="I87" s="3">
        <v>13407027.9963689</v>
      </c>
      <c r="J87" s="3">
        <v>64869666.711670302</v>
      </c>
      <c r="K87" s="3">
        <v>13862211.745750001</v>
      </c>
      <c r="L87" s="3">
        <v>23659668.537581898</v>
      </c>
      <c r="M87" s="3">
        <v>3227192.06472466</v>
      </c>
      <c r="N87" s="3">
        <v>34517699.835526302</v>
      </c>
      <c r="O87" s="3">
        <v>1483740.8289254699</v>
      </c>
      <c r="P87" s="3">
        <v>41384115.485923</v>
      </c>
      <c r="Q87" s="3">
        <v>29813951.2182067</v>
      </c>
      <c r="R87" s="3">
        <v>17169791.1746004</v>
      </c>
      <c r="S87" s="3">
        <v>29222623.9881448</v>
      </c>
      <c r="T87" s="3">
        <v>18968932.764220599</v>
      </c>
      <c r="U87" s="3">
        <v>18702347.8165012</v>
      </c>
      <c r="V87" s="3">
        <v>13102332.4875491</v>
      </c>
      <c r="W87" s="3">
        <v>14703170.2642972</v>
      </c>
      <c r="X87" s="3">
        <v>11074349.5731977</v>
      </c>
      <c r="Y87" s="3">
        <v>40964858.184678003</v>
      </c>
      <c r="Z87" s="3">
        <v>21390662.403813899</v>
      </c>
      <c r="AA87" s="3">
        <v>18718493.577805098</v>
      </c>
      <c r="AB87" s="3">
        <v>40710791.9791371</v>
      </c>
      <c r="AC87" s="3">
        <v>30664199.2875982</v>
      </c>
      <c r="AD87" s="3">
        <v>1868077.3494944801</v>
      </c>
      <c r="AE87" s="3">
        <v>31159300.289594699</v>
      </c>
      <c r="AF87" s="3">
        <v>46878867.904220298</v>
      </c>
      <c r="AG87" s="3">
        <v>52748209.861069597</v>
      </c>
      <c r="AH87" s="3">
        <v>7757515.55293357</v>
      </c>
      <c r="AI87" s="3">
        <v>80340807.592169493</v>
      </c>
      <c r="AJ87" s="3">
        <v>39014359.730443902</v>
      </c>
      <c r="AK87" s="3">
        <v>41248821.512478001</v>
      </c>
      <c r="AL87" s="3">
        <v>10709528.057011301</v>
      </c>
      <c r="AM87" s="3">
        <v>32461532.8865446</v>
      </c>
      <c r="AN87" s="3">
        <v>38752191.7938198</v>
      </c>
      <c r="AO87" s="3">
        <v>31769179.766075902</v>
      </c>
      <c r="AP87" s="3">
        <v>39463192.9010159</v>
      </c>
      <c r="AQ87" s="3">
        <v>31630213.7088461</v>
      </c>
      <c r="AR87" s="3">
        <v>32760182.704065599</v>
      </c>
      <c r="AS87" s="3">
        <v>14528441.789136199</v>
      </c>
      <c r="AT87" s="3">
        <v>13191284.8962478</v>
      </c>
      <c r="AU87" s="3">
        <v>48867196.639961198</v>
      </c>
      <c r="AV87" s="3">
        <v>27893043.414512001</v>
      </c>
      <c r="AW87" s="3">
        <v>32417629.366585098</v>
      </c>
      <c r="AX87" s="3">
        <v>11652460.202002</v>
      </c>
      <c r="AY87" s="3">
        <v>30363198.145916399</v>
      </c>
      <c r="AZ87" s="3">
        <v>41572238.123916402</v>
      </c>
      <c r="BA87" s="3">
        <v>2428676.3561406699</v>
      </c>
      <c r="BB87" s="3">
        <v>39433884.920574702</v>
      </c>
      <c r="BC87" s="3">
        <v>33777772.8651824</v>
      </c>
      <c r="BD87" s="3">
        <v>24850787.1950735</v>
      </c>
      <c r="BE87" s="3">
        <v>57633849.888884701</v>
      </c>
      <c r="BF87" s="3">
        <v>32993327.257968798</v>
      </c>
      <c r="BG87" s="3">
        <v>82316010.913868204</v>
      </c>
      <c r="BH87" s="3">
        <v>26238054.420609999</v>
      </c>
      <c r="BI87" s="3">
        <v>32754644.816774499</v>
      </c>
      <c r="BJ87" s="3">
        <v>60896892.219307601</v>
      </c>
      <c r="BK87" s="3">
        <v>53364415.757349297</v>
      </c>
      <c r="BL87" s="3">
        <v>9431560.8609565794</v>
      </c>
      <c r="BM87" s="3">
        <v>35271074.248794198</v>
      </c>
      <c r="BN87" s="3">
        <v>39414861.970909603</v>
      </c>
      <c r="BO87" s="3">
        <v>30988896.999354199</v>
      </c>
      <c r="BP87" s="3">
        <v>59335352.373243399</v>
      </c>
      <c r="BQ87" s="3">
        <v>23015318.023714099</v>
      </c>
      <c r="BR87" s="3">
        <v>24927957.902152698</v>
      </c>
      <c r="BS87" s="3">
        <v>39204434.861733802</v>
      </c>
      <c r="BT87" s="3">
        <v>17427848.721917301</v>
      </c>
      <c r="BU87" s="3">
        <v>36650371.125790998</v>
      </c>
      <c r="BV87" s="3">
        <v>9520286.3378125504</v>
      </c>
      <c r="BW87" s="3">
        <v>14576768.613500601</v>
      </c>
      <c r="BX87" s="3">
        <v>4036647.7013664101</v>
      </c>
      <c r="BY87" s="3">
        <v>7364355.8124372996</v>
      </c>
      <c r="BZ87" s="3">
        <v>25285.094407878099</v>
      </c>
      <c r="CA87" s="3">
        <v>40508461.678497799</v>
      </c>
      <c r="CB87" s="3">
        <v>32545149.466787402</v>
      </c>
      <c r="CC87" s="3">
        <v>40955666.996454</v>
      </c>
      <c r="CD87" s="3">
        <v>32717140.604262002</v>
      </c>
      <c r="CE87" s="3">
        <v>57177275.6630238</v>
      </c>
      <c r="CF87" s="3">
        <v>47216035.649960697</v>
      </c>
      <c r="CG87" s="3">
        <v>811738.29317710095</v>
      </c>
      <c r="CH87" s="3">
        <v>9340057.2881670799</v>
      </c>
      <c r="CI87" s="3">
        <v>19104102.1638376</v>
      </c>
      <c r="CJ87" s="3">
        <v>29192054.5809136</v>
      </c>
      <c r="CK87" s="3">
        <v>58312771.414089397</v>
      </c>
      <c r="CL87" s="3">
        <v>23617837.870030001</v>
      </c>
      <c r="CM87" s="3">
        <v>687219.14638448297</v>
      </c>
      <c r="CN87" s="3">
        <v>33345693.024280701</v>
      </c>
      <c r="CO87" s="3">
        <v>41977260.409241803</v>
      </c>
      <c r="CP87" s="3">
        <v>32302064.571947299</v>
      </c>
      <c r="CQ87" s="3">
        <v>13776279.492357399</v>
      </c>
      <c r="CR87" s="3">
        <v>60615879.580572501</v>
      </c>
      <c r="CS87" s="3">
        <v>13184564.7786885</v>
      </c>
      <c r="CT87" s="3">
        <v>55721178.798362099</v>
      </c>
      <c r="CU87" s="3">
        <v>2616738.6276474399</v>
      </c>
      <c r="CV87" s="3">
        <v>1733573.4379173201</v>
      </c>
      <c r="CW87" s="3">
        <v>31209890.7993843</v>
      </c>
      <c r="CX87" s="3">
        <v>4211555.6314820005</v>
      </c>
      <c r="CY87" s="3">
        <v>17909364.042178001</v>
      </c>
      <c r="CZ87" s="3">
        <v>5246883.4340372495</v>
      </c>
      <c r="DA87" s="3">
        <v>37236926.875387996</v>
      </c>
      <c r="DB87" s="3">
        <v>32180311.652127001</v>
      </c>
      <c r="DC87" s="3">
        <v>13639015.3541114</v>
      </c>
      <c r="DD87" s="3">
        <v>205085.834046262</v>
      </c>
      <c r="DE87" s="3">
        <v>5606935.1671542898</v>
      </c>
      <c r="DF87" s="3">
        <v>5718647.23392356</v>
      </c>
      <c r="DG87" s="3">
        <v>29188879.122956701</v>
      </c>
      <c r="DH87" s="3">
        <v>3661096.6460146098</v>
      </c>
      <c r="DI87" s="3">
        <v>74398352.240508795</v>
      </c>
      <c r="DJ87" s="3">
        <v>22506420.496537</v>
      </c>
      <c r="DK87" s="3">
        <v>14498.9083765754</v>
      </c>
      <c r="DL87" s="3">
        <v>11394.063467482099</v>
      </c>
      <c r="DM87" s="3">
        <v>40634280.8724977</v>
      </c>
      <c r="DN87" s="3">
        <v>31319402.814702801</v>
      </c>
    </row>
    <row r="88" spans="1:118" x14ac:dyDescent="0.35">
      <c r="A88" s="1">
        <v>87</v>
      </c>
      <c r="B88" s="36" t="s">
        <v>88</v>
      </c>
      <c r="C88" s="3" t="s">
        <v>399</v>
      </c>
      <c r="D88" s="3">
        <v>2696889.0560318301</v>
      </c>
      <c r="E88" s="3">
        <v>633352.55425798998</v>
      </c>
      <c r="F88" s="3">
        <v>464175.75262558198</v>
      </c>
      <c r="G88" s="3">
        <v>732220.85192440101</v>
      </c>
      <c r="H88" s="3">
        <v>733265.37904835097</v>
      </c>
      <c r="I88" s="3">
        <v>445251.75938935601</v>
      </c>
      <c r="J88" s="3">
        <v>648406.10961214802</v>
      </c>
      <c r="K88" s="3">
        <v>615371.92068815301</v>
      </c>
      <c r="L88" s="3">
        <v>488704.74630915403</v>
      </c>
      <c r="M88" s="3">
        <v>581842.90672266099</v>
      </c>
      <c r="N88" s="3">
        <v>584448.56340493402</v>
      </c>
      <c r="O88" s="3">
        <v>491005.87838546099</v>
      </c>
      <c r="P88" s="3">
        <v>2770378.8125412399</v>
      </c>
      <c r="Q88" s="3">
        <v>725884.96732462605</v>
      </c>
      <c r="R88" s="3">
        <v>573243.11468388303</v>
      </c>
      <c r="S88" s="3">
        <v>656888.04177938402</v>
      </c>
      <c r="T88" s="3">
        <v>777533.516083856</v>
      </c>
      <c r="U88" s="3">
        <v>811667.17122831102</v>
      </c>
      <c r="V88" s="3">
        <v>719952.25059206504</v>
      </c>
      <c r="W88" s="3">
        <v>475531.26188812102</v>
      </c>
      <c r="X88" s="3">
        <v>484913.86630766699</v>
      </c>
      <c r="Y88" s="3">
        <v>638842.27131644904</v>
      </c>
      <c r="Z88" s="3">
        <v>490016.796030531</v>
      </c>
      <c r="AA88" s="3">
        <v>535867.87988931104</v>
      </c>
      <c r="AB88" s="3">
        <v>2821763.5711266999</v>
      </c>
      <c r="AC88" s="3">
        <v>766994.33348488098</v>
      </c>
      <c r="AD88" s="3">
        <v>436040.55741333199</v>
      </c>
      <c r="AE88" s="3">
        <v>834380.25252422597</v>
      </c>
      <c r="AF88" s="3">
        <v>812309.19628154696</v>
      </c>
      <c r="AG88" s="3">
        <v>546764.656501533</v>
      </c>
      <c r="AH88" s="3">
        <v>522245.06015543302</v>
      </c>
      <c r="AI88" s="3">
        <v>633725.28517042997</v>
      </c>
      <c r="AJ88" s="3">
        <v>637965.69439074304</v>
      </c>
      <c r="AK88" s="3">
        <v>665869.59181705804</v>
      </c>
      <c r="AL88" s="3">
        <v>565268.75019435503</v>
      </c>
      <c r="AM88" s="3">
        <v>650252.83958629996</v>
      </c>
      <c r="AN88" s="3">
        <v>2708633.3583761798</v>
      </c>
      <c r="AO88" s="3">
        <v>705314.21568736597</v>
      </c>
      <c r="AP88" s="3">
        <v>2627923.2476426801</v>
      </c>
      <c r="AQ88" s="3">
        <v>600229.784062005</v>
      </c>
      <c r="AR88" s="3">
        <v>475079.61787524098</v>
      </c>
      <c r="AS88" s="3">
        <v>414575.66219048598</v>
      </c>
      <c r="AT88" s="3">
        <v>430011.97299034701</v>
      </c>
      <c r="AU88" s="3">
        <v>604131.69359755004</v>
      </c>
      <c r="AV88" s="3">
        <v>563100.38145048404</v>
      </c>
      <c r="AW88" s="3">
        <v>686185.90894931601</v>
      </c>
      <c r="AX88" s="3">
        <v>472163.31475873501</v>
      </c>
      <c r="AY88" s="3">
        <v>604566.09859891096</v>
      </c>
      <c r="AZ88" s="3">
        <v>660053.353010925</v>
      </c>
      <c r="BA88" s="3">
        <v>455308.02605477802</v>
      </c>
      <c r="BB88" s="3">
        <v>2715378.46238722</v>
      </c>
      <c r="BC88" s="3">
        <v>722230.06900413602</v>
      </c>
      <c r="BD88" s="3">
        <v>706669.54354045505</v>
      </c>
      <c r="BE88" s="3">
        <v>706181.13759233302</v>
      </c>
      <c r="BF88" s="3">
        <v>762060.11563457805</v>
      </c>
      <c r="BG88" s="3">
        <v>745577.68546789803</v>
      </c>
      <c r="BH88" s="3">
        <v>608586.20380881499</v>
      </c>
      <c r="BI88" s="3">
        <v>568740.35159941704</v>
      </c>
      <c r="BJ88" s="3">
        <v>741031.74553096294</v>
      </c>
      <c r="BK88" s="3">
        <v>644048.136996591</v>
      </c>
      <c r="BL88" s="3">
        <v>739046.95318678801</v>
      </c>
      <c r="BM88" s="3">
        <v>677961.01074612397</v>
      </c>
      <c r="BN88" s="3">
        <v>2781381.3453711099</v>
      </c>
      <c r="BO88" s="3">
        <v>725040.354245706</v>
      </c>
      <c r="BP88" s="3">
        <v>607824.75305362802</v>
      </c>
      <c r="BQ88" s="3">
        <v>735148.43814391503</v>
      </c>
      <c r="BR88" s="3">
        <v>667207.99429075501</v>
      </c>
      <c r="BS88" s="3">
        <v>586402.04347971606</v>
      </c>
      <c r="BT88" s="3">
        <v>694482.73949461896</v>
      </c>
      <c r="BU88" s="3">
        <v>678185.15521174495</v>
      </c>
      <c r="BV88" s="3">
        <v>632503.73891982296</v>
      </c>
      <c r="BW88" s="3">
        <v>589724.66461799596</v>
      </c>
      <c r="BX88" s="3">
        <v>496612.59178524598</v>
      </c>
      <c r="BY88" s="3">
        <v>454399.09555980703</v>
      </c>
      <c r="BZ88" s="3">
        <v>464216.802053858</v>
      </c>
      <c r="CA88" s="3">
        <v>2860367.5508668302</v>
      </c>
      <c r="CB88" s="3">
        <v>764503.11897037795</v>
      </c>
      <c r="CC88" s="3">
        <v>2509427.4999525198</v>
      </c>
      <c r="CD88" s="3">
        <v>655810.66122168698</v>
      </c>
      <c r="CE88" s="3">
        <v>688367.42413630302</v>
      </c>
      <c r="CF88" s="3">
        <v>608748.38509430399</v>
      </c>
      <c r="CG88" s="3">
        <v>493744.07829221903</v>
      </c>
      <c r="CH88" s="3">
        <v>557655.56074457103</v>
      </c>
      <c r="CI88" s="3">
        <v>655324.37677704997</v>
      </c>
      <c r="CJ88" s="3">
        <v>601094.20784802304</v>
      </c>
      <c r="CK88" s="3">
        <v>666363.71449467097</v>
      </c>
      <c r="CL88" s="3">
        <v>623395.50429753505</v>
      </c>
      <c r="CM88" s="3">
        <v>445134.99155381299</v>
      </c>
      <c r="CN88" s="3">
        <v>653115.62197484099</v>
      </c>
      <c r="CO88" s="3">
        <v>2693669.8167670802</v>
      </c>
      <c r="CP88" s="3">
        <v>733603.51571939304</v>
      </c>
      <c r="CQ88" s="3">
        <v>459938.27803108701</v>
      </c>
      <c r="CR88" s="3">
        <v>628452.25696900999</v>
      </c>
      <c r="CS88" s="3">
        <v>461356.59226542898</v>
      </c>
      <c r="CT88" s="3">
        <v>678553.37160131801</v>
      </c>
      <c r="CU88" s="3">
        <v>474195.55623245199</v>
      </c>
      <c r="CV88" s="3">
        <v>556391.48087136098</v>
      </c>
      <c r="CW88" s="3">
        <v>617139.01492560201</v>
      </c>
      <c r="CX88" s="3">
        <v>587213.82114581903</v>
      </c>
      <c r="CY88" s="3">
        <v>591726.23969120404</v>
      </c>
      <c r="CZ88" s="3">
        <v>426859.96954045398</v>
      </c>
      <c r="DA88" s="3">
        <v>2752348.1010605702</v>
      </c>
      <c r="DB88" s="3">
        <v>726353.05839350203</v>
      </c>
      <c r="DC88" s="3">
        <v>535100.97504626203</v>
      </c>
      <c r="DD88" s="3">
        <v>427429.28832308401</v>
      </c>
      <c r="DE88" s="3">
        <v>483366.72277145501</v>
      </c>
      <c r="DF88" s="3">
        <v>408820.79000775999</v>
      </c>
      <c r="DG88" s="3">
        <v>505708.09663426498</v>
      </c>
      <c r="DH88" s="3">
        <v>417911.01576783101</v>
      </c>
      <c r="DI88" s="3">
        <v>611452.52377223398</v>
      </c>
      <c r="DJ88" s="3">
        <v>610764.3222395</v>
      </c>
      <c r="DK88" s="3">
        <v>467094.56696849701</v>
      </c>
      <c r="DL88" s="3" t="s">
        <v>2</v>
      </c>
      <c r="DM88" s="3">
        <v>2651145.5571942502</v>
      </c>
      <c r="DN88" s="3">
        <v>690582.92167397705</v>
      </c>
    </row>
    <row r="89" spans="1:118" x14ac:dyDescent="0.35">
      <c r="A89" s="1">
        <v>88</v>
      </c>
      <c r="B89" s="36" t="s">
        <v>89</v>
      </c>
      <c r="C89" s="3" t="s">
        <v>399</v>
      </c>
      <c r="D89" s="3">
        <v>15149120.013520399</v>
      </c>
      <c r="E89" s="3">
        <v>1665791.3029183401</v>
      </c>
      <c r="F89" s="3">
        <v>322912.53918332799</v>
      </c>
      <c r="G89" s="3">
        <v>3333135.1461462402</v>
      </c>
      <c r="H89" s="3">
        <v>1783346.75333598</v>
      </c>
      <c r="I89" s="3">
        <v>692046.50384815701</v>
      </c>
      <c r="J89" s="3">
        <v>2465600.70187573</v>
      </c>
      <c r="K89" s="3">
        <v>2484072.5158018698</v>
      </c>
      <c r="L89" s="3">
        <v>790818.39110497199</v>
      </c>
      <c r="M89" s="3">
        <v>917492.515612024</v>
      </c>
      <c r="N89" s="3">
        <v>1111363.4303021301</v>
      </c>
      <c r="O89" s="3">
        <v>255855.43757428101</v>
      </c>
      <c r="P89" s="3">
        <v>14670375.4584486</v>
      </c>
      <c r="Q89" s="3">
        <v>1551391.50670852</v>
      </c>
      <c r="R89" s="3">
        <v>4238471.2142268103</v>
      </c>
      <c r="S89" s="3">
        <v>1032272.57281765</v>
      </c>
      <c r="T89" s="3">
        <v>1716567.84788439</v>
      </c>
      <c r="U89" s="3">
        <v>1276424.4967987</v>
      </c>
      <c r="V89" s="3">
        <v>2249872.25602102</v>
      </c>
      <c r="W89" s="3">
        <v>574599.44022855</v>
      </c>
      <c r="X89" s="3">
        <v>229067.96207163099</v>
      </c>
      <c r="Y89" s="3">
        <v>1275359.03984436</v>
      </c>
      <c r="Z89" s="3">
        <v>324973.35713191202</v>
      </c>
      <c r="AA89" s="3">
        <v>1352344.3866974199</v>
      </c>
      <c r="AB89" s="3">
        <v>14393855.104678901</v>
      </c>
      <c r="AC89" s="3">
        <v>1599648.5412373601</v>
      </c>
      <c r="AD89" s="3">
        <v>220300.187800846</v>
      </c>
      <c r="AE89" s="3">
        <v>1659369.9315317201</v>
      </c>
      <c r="AF89" s="3">
        <v>4084725.3293043599</v>
      </c>
      <c r="AG89" s="3">
        <v>1093862.5342606499</v>
      </c>
      <c r="AH89" s="3">
        <v>512861.081907677</v>
      </c>
      <c r="AI89" s="3">
        <v>2289604.7835294399</v>
      </c>
      <c r="AJ89" s="3">
        <v>1625047.88882837</v>
      </c>
      <c r="AK89" s="3">
        <v>1437037.2549572899</v>
      </c>
      <c r="AL89" s="3">
        <v>949071.56678506301</v>
      </c>
      <c r="AM89" s="3">
        <v>1264785.4879777301</v>
      </c>
      <c r="AN89" s="3">
        <v>13123395.2970041</v>
      </c>
      <c r="AO89" s="3">
        <v>1513038.73211776</v>
      </c>
      <c r="AP89" s="3">
        <v>14089165.9617422</v>
      </c>
      <c r="AQ89" s="3">
        <v>1418599.60805524</v>
      </c>
      <c r="AR89" s="3">
        <v>956177.70579684502</v>
      </c>
      <c r="AS89" s="3">
        <v>319739.41813080898</v>
      </c>
      <c r="AT89" s="3">
        <v>424793.00455823401</v>
      </c>
      <c r="AU89" s="3">
        <v>2193129.6728004701</v>
      </c>
      <c r="AV89" s="3">
        <v>1284900.69513609</v>
      </c>
      <c r="AW89" s="3">
        <v>1301670.3941729399</v>
      </c>
      <c r="AX89" s="3">
        <v>965636.44584646099</v>
      </c>
      <c r="AY89" s="3">
        <v>1505391.91080365</v>
      </c>
      <c r="AZ89" s="3">
        <v>1161065.50085782</v>
      </c>
      <c r="BA89" s="3">
        <v>312054.83848312899</v>
      </c>
      <c r="BB89" s="3">
        <v>14616688.840271801</v>
      </c>
      <c r="BC89" s="3">
        <v>1576336.4893758299</v>
      </c>
      <c r="BD89" s="3">
        <v>2075201.1909528901</v>
      </c>
      <c r="BE89" s="3">
        <v>3823878.88631221</v>
      </c>
      <c r="BF89" s="3">
        <v>2297295.6881560502</v>
      </c>
      <c r="BG89" s="3">
        <v>2714585.4848031001</v>
      </c>
      <c r="BH89" s="3">
        <v>637294.53735112096</v>
      </c>
      <c r="BI89" s="3">
        <v>1489626.0584944999</v>
      </c>
      <c r="BJ89" s="3">
        <v>1587295.1300276499</v>
      </c>
      <c r="BK89" s="3">
        <v>2030069.5514140101</v>
      </c>
      <c r="BL89" s="3">
        <v>1733514.1105029001</v>
      </c>
      <c r="BM89" s="3">
        <v>2824776.65504651</v>
      </c>
      <c r="BN89" s="3">
        <v>14385521.828681899</v>
      </c>
      <c r="BO89" s="3">
        <v>1600495.3903283901</v>
      </c>
      <c r="BP89" s="3">
        <v>1427086.0224178899</v>
      </c>
      <c r="BQ89" s="3">
        <v>1365306.3416895301</v>
      </c>
      <c r="BR89" s="3">
        <v>845240.15231051703</v>
      </c>
      <c r="BS89" s="3">
        <v>2127678.7309947298</v>
      </c>
      <c r="BT89" s="3">
        <v>2315498.5184274102</v>
      </c>
      <c r="BU89" s="3">
        <v>2999906.0162196201</v>
      </c>
      <c r="BV89" s="3">
        <v>657932.32549030602</v>
      </c>
      <c r="BW89" s="3">
        <v>859721.35453937005</v>
      </c>
      <c r="BX89" s="3">
        <v>800511.39115543303</v>
      </c>
      <c r="BY89" s="3">
        <v>1319040.12121195</v>
      </c>
      <c r="BZ89" s="3">
        <v>11555.5311280325</v>
      </c>
      <c r="CA89" s="3">
        <v>14343922.3971492</v>
      </c>
      <c r="CB89" s="3">
        <v>1566685.7383562599</v>
      </c>
      <c r="CC89" s="3">
        <v>14047943.479947001</v>
      </c>
      <c r="CD89" s="3">
        <v>1623812.62214047</v>
      </c>
      <c r="CE89" s="3">
        <v>2425792.4531830698</v>
      </c>
      <c r="CF89" s="3">
        <v>1347877.8912986</v>
      </c>
      <c r="CG89" s="3">
        <v>429539.44368701201</v>
      </c>
      <c r="CH89" s="3">
        <v>1548157.8895747699</v>
      </c>
      <c r="CI89" s="3">
        <v>1569476.7723159201</v>
      </c>
      <c r="CJ89" s="3">
        <v>1772415.30101231</v>
      </c>
      <c r="CK89" s="3">
        <v>2725420.53024104</v>
      </c>
      <c r="CL89" s="3">
        <v>1291549.9802957</v>
      </c>
      <c r="CM89" s="3">
        <v>457929.98190011398</v>
      </c>
      <c r="CN89" s="3">
        <v>1417163.1378692701</v>
      </c>
      <c r="CO89" s="3">
        <v>14640910.3013489</v>
      </c>
      <c r="CP89" s="3">
        <v>1578997.81152556</v>
      </c>
      <c r="CQ89" s="3">
        <v>511580.68479021301</v>
      </c>
      <c r="CR89" s="3">
        <v>2886676.8383311299</v>
      </c>
      <c r="CS89" s="3">
        <v>946536.54724375904</v>
      </c>
      <c r="CT89" s="3">
        <v>2759778.1539378301</v>
      </c>
      <c r="CU89" s="3">
        <v>391126.98930282902</v>
      </c>
      <c r="CV89" s="3">
        <v>825741.51125719701</v>
      </c>
      <c r="CW89" s="3">
        <v>911505.16061528795</v>
      </c>
      <c r="CX89" s="3">
        <v>3106487.5014309301</v>
      </c>
      <c r="CY89" s="3">
        <v>1434497.8064510501</v>
      </c>
      <c r="CZ89" s="3">
        <v>490578.71917254699</v>
      </c>
      <c r="DA89" s="3">
        <v>14022579.1680646</v>
      </c>
      <c r="DB89" s="3">
        <v>1543895.9346700199</v>
      </c>
      <c r="DC89" s="3">
        <v>468683.44085372897</v>
      </c>
      <c r="DD89" s="3">
        <v>177485.47670067399</v>
      </c>
      <c r="DE89" s="3">
        <v>381480.87209887803</v>
      </c>
      <c r="DF89" s="3">
        <v>106208.660044676</v>
      </c>
      <c r="DG89" s="3">
        <v>1925308.71522144</v>
      </c>
      <c r="DH89" s="3">
        <v>285940.428523265</v>
      </c>
      <c r="DI89" s="3">
        <v>1607971.0647098401</v>
      </c>
      <c r="DJ89" s="3">
        <v>2332844.8499204698</v>
      </c>
      <c r="DK89" s="3">
        <v>18011.4975419859</v>
      </c>
      <c r="DL89" s="3" t="s">
        <v>2</v>
      </c>
      <c r="DM89" s="3">
        <v>14437838.3879815</v>
      </c>
      <c r="DN89" s="3">
        <v>1524256.4216807501</v>
      </c>
    </row>
    <row r="90" spans="1:118" x14ac:dyDescent="0.35">
      <c r="A90" s="1">
        <v>89</v>
      </c>
      <c r="B90" s="36" t="s">
        <v>90</v>
      </c>
      <c r="C90" s="3" t="s">
        <v>399</v>
      </c>
      <c r="D90" s="3">
        <v>364090.07682454702</v>
      </c>
      <c r="E90" s="3">
        <v>31740.9452848697</v>
      </c>
      <c r="F90" s="3">
        <v>10830.322955452901</v>
      </c>
      <c r="G90" s="3">
        <v>137853.41407019101</v>
      </c>
      <c r="H90" s="3">
        <v>39369.004659783801</v>
      </c>
      <c r="I90" s="3">
        <v>19450.5214557043</v>
      </c>
      <c r="J90" s="3">
        <v>38983.5033908353</v>
      </c>
      <c r="K90" s="3">
        <v>26331.034788133999</v>
      </c>
      <c r="L90" s="3">
        <v>13285.708453179799</v>
      </c>
      <c r="M90" s="3">
        <v>14583.0205679587</v>
      </c>
      <c r="N90" s="3">
        <v>21488.946038956801</v>
      </c>
      <c r="O90" s="3">
        <v>15480.3662916747</v>
      </c>
      <c r="P90" s="3">
        <v>353118.851626708</v>
      </c>
      <c r="Q90" s="3">
        <v>34907.030718448201</v>
      </c>
      <c r="R90" s="3">
        <v>153983.40211245499</v>
      </c>
      <c r="S90" s="3">
        <v>45218.582866279401</v>
      </c>
      <c r="T90" s="3">
        <v>43669.555577888001</v>
      </c>
      <c r="U90" s="3">
        <v>64595.843268362201</v>
      </c>
      <c r="V90" s="3">
        <v>39497.914615002002</v>
      </c>
      <c r="W90" s="3">
        <v>16768.539673328301</v>
      </c>
      <c r="X90" s="3">
        <v>8102.1103062919501</v>
      </c>
      <c r="Y90" s="3">
        <v>24949.1340293785</v>
      </c>
      <c r="Z90" s="3">
        <v>9320.7151394318298</v>
      </c>
      <c r="AA90" s="3">
        <v>31948.939721496499</v>
      </c>
      <c r="AB90" s="3">
        <v>339727.02417294699</v>
      </c>
      <c r="AC90" s="3">
        <v>32367.156047427699</v>
      </c>
      <c r="AD90" s="3">
        <v>7808.7985319863001</v>
      </c>
      <c r="AE90" s="3">
        <v>38182.917516820598</v>
      </c>
      <c r="AF90" s="3">
        <v>243447.55933227699</v>
      </c>
      <c r="AG90" s="3">
        <v>39338.149274597199</v>
      </c>
      <c r="AH90" s="3">
        <v>6359.9630842531396</v>
      </c>
      <c r="AI90" s="3">
        <v>36925.047340707199</v>
      </c>
      <c r="AJ90" s="3">
        <v>28263.248948695898</v>
      </c>
      <c r="AK90" s="3">
        <v>73360.101419326806</v>
      </c>
      <c r="AL90" s="3">
        <v>28954.5072870609</v>
      </c>
      <c r="AM90" s="3">
        <v>26915.274214116798</v>
      </c>
      <c r="AN90" s="3">
        <v>339337.62571610702</v>
      </c>
      <c r="AO90" s="3">
        <v>41932.398156158299</v>
      </c>
      <c r="AP90" s="3">
        <v>351846.89340518898</v>
      </c>
      <c r="AQ90" s="3">
        <v>40853.570040232102</v>
      </c>
      <c r="AR90" s="3">
        <v>21124.3464264418</v>
      </c>
      <c r="AS90" s="3">
        <v>15336.715535450499</v>
      </c>
      <c r="AT90" s="3">
        <v>24751.828989607799</v>
      </c>
      <c r="AU90" s="3">
        <v>85492.2563044001</v>
      </c>
      <c r="AV90" s="3">
        <v>35778.481303394001</v>
      </c>
      <c r="AW90" s="3">
        <v>55058.857179024497</v>
      </c>
      <c r="AX90" s="3">
        <v>31988.378561560599</v>
      </c>
      <c r="AY90" s="3">
        <v>34758.484367283098</v>
      </c>
      <c r="AZ90" s="3">
        <v>31005.841361251401</v>
      </c>
      <c r="BA90" s="3">
        <v>8924.6185723572908</v>
      </c>
      <c r="BB90" s="3">
        <v>354003.39200899599</v>
      </c>
      <c r="BC90" s="3">
        <v>43318.500758906797</v>
      </c>
      <c r="BD90" s="3">
        <v>26998.051580990501</v>
      </c>
      <c r="BE90" s="3">
        <v>117885.133711859</v>
      </c>
      <c r="BF90" s="3">
        <v>48084.171830192499</v>
      </c>
      <c r="BG90" s="3">
        <v>115663.394949052</v>
      </c>
      <c r="BH90" s="3">
        <v>52698.756021916299</v>
      </c>
      <c r="BI90" s="3">
        <v>32676.796234672202</v>
      </c>
      <c r="BJ90" s="3">
        <v>43476.548934957202</v>
      </c>
      <c r="BK90" s="3">
        <v>66241.115739394794</v>
      </c>
      <c r="BL90" s="3">
        <v>33917.989163193699</v>
      </c>
      <c r="BM90" s="3">
        <v>60626.181067283702</v>
      </c>
      <c r="BN90" s="3">
        <v>380009.96016736003</v>
      </c>
      <c r="BO90" s="3">
        <v>48981.550123604698</v>
      </c>
      <c r="BP90" s="3">
        <v>21181.6553740708</v>
      </c>
      <c r="BQ90" s="3">
        <v>20867.7893952181</v>
      </c>
      <c r="BR90" s="3">
        <v>19128.0506396407</v>
      </c>
      <c r="BS90" s="3">
        <v>69160.443691715307</v>
      </c>
      <c r="BT90" s="3">
        <v>71718.048565272693</v>
      </c>
      <c r="BU90" s="3">
        <v>82823.648249509701</v>
      </c>
      <c r="BV90" s="3">
        <v>25852.9367069814</v>
      </c>
      <c r="BW90" s="3">
        <v>30545.174914043499</v>
      </c>
      <c r="BX90" s="3">
        <v>14628.9611759214</v>
      </c>
      <c r="BY90" s="3">
        <v>40479.035995373401</v>
      </c>
      <c r="BZ90" s="3" t="s">
        <v>2</v>
      </c>
      <c r="CA90" s="3">
        <v>363286.54233768</v>
      </c>
      <c r="CB90" s="3">
        <v>38564.703770056898</v>
      </c>
      <c r="CC90" s="3">
        <v>370595.93935885897</v>
      </c>
      <c r="CD90" s="3">
        <v>48632.060744398201</v>
      </c>
      <c r="CE90" s="3">
        <v>41436.219071394902</v>
      </c>
      <c r="CF90" s="3">
        <v>28511.819579640101</v>
      </c>
      <c r="CG90" s="3">
        <v>16667.448234147501</v>
      </c>
      <c r="CH90" s="3">
        <v>34135.610372702897</v>
      </c>
      <c r="CI90" s="3">
        <v>45167.479085321698</v>
      </c>
      <c r="CJ90" s="3">
        <v>29894.416259249101</v>
      </c>
      <c r="CK90" s="3">
        <v>66768.823336316098</v>
      </c>
      <c r="CL90" s="3">
        <v>26355.579032370701</v>
      </c>
      <c r="CM90" s="3">
        <v>11736.2373686796</v>
      </c>
      <c r="CN90" s="3">
        <v>28523.064714575601</v>
      </c>
      <c r="CO90" s="3">
        <v>347033.88639003702</v>
      </c>
      <c r="CP90" s="3">
        <v>36891.964808641802</v>
      </c>
      <c r="CQ90" s="3">
        <v>15539.81031311</v>
      </c>
      <c r="CR90" s="3">
        <v>87345.589181691801</v>
      </c>
      <c r="CS90" s="3">
        <v>32076.106364282601</v>
      </c>
      <c r="CT90" s="3">
        <v>43887.5835885911</v>
      </c>
      <c r="CU90" s="3">
        <v>30570.373661305701</v>
      </c>
      <c r="CV90" s="3">
        <v>15427.636860168799</v>
      </c>
      <c r="CW90" s="3">
        <v>48605.363932834698</v>
      </c>
      <c r="CX90" s="3">
        <v>39226.749632112696</v>
      </c>
      <c r="CY90" s="3">
        <v>43708.210895227297</v>
      </c>
      <c r="CZ90" s="3">
        <v>11894.151665982799</v>
      </c>
      <c r="DA90" s="3">
        <v>382131.44713362999</v>
      </c>
      <c r="DB90" s="3">
        <v>43638.947640630096</v>
      </c>
      <c r="DC90" s="3">
        <v>31514.141099403601</v>
      </c>
      <c r="DD90" s="3">
        <v>3733.2534503984698</v>
      </c>
      <c r="DE90" s="3">
        <v>11558.788905133</v>
      </c>
      <c r="DF90" s="3">
        <v>2087.9786140389501</v>
      </c>
      <c r="DG90" s="3">
        <v>34544.045029557303</v>
      </c>
      <c r="DH90" s="3">
        <v>6855.7730851625201</v>
      </c>
      <c r="DI90" s="3">
        <v>34345.418837062403</v>
      </c>
      <c r="DJ90" s="3">
        <v>59306.915878958098</v>
      </c>
      <c r="DK90" s="3" t="s">
        <v>2</v>
      </c>
      <c r="DL90" s="3" t="s">
        <v>2</v>
      </c>
      <c r="DM90" s="3">
        <v>377274.99083641998</v>
      </c>
      <c r="DN90" s="3">
        <v>42865.139919420501</v>
      </c>
    </row>
    <row r="91" spans="1:118" x14ac:dyDescent="0.35">
      <c r="A91" s="1">
        <v>90</v>
      </c>
      <c r="B91" s="36" t="s">
        <v>91</v>
      </c>
      <c r="C91" s="3" t="s">
        <v>399</v>
      </c>
      <c r="D91" s="3">
        <v>4743736.2839104701</v>
      </c>
      <c r="E91" s="3">
        <v>519448.87399506301</v>
      </c>
      <c r="F91" s="3">
        <v>107436.525107843</v>
      </c>
      <c r="G91" s="3">
        <v>1042589.94966622</v>
      </c>
      <c r="H91" s="3">
        <v>569728.05156320694</v>
      </c>
      <c r="I91" s="3">
        <v>207069.12471646399</v>
      </c>
      <c r="J91" s="3">
        <v>781893.48811775399</v>
      </c>
      <c r="K91" s="3">
        <v>796975.19717134698</v>
      </c>
      <c r="L91" s="3">
        <v>254226.05119933101</v>
      </c>
      <c r="M91" s="3">
        <v>279114.30281753198</v>
      </c>
      <c r="N91" s="3">
        <v>371894.76128678903</v>
      </c>
      <c r="O91" s="3">
        <v>85606.800396228995</v>
      </c>
      <c r="P91" s="3">
        <v>4635983.4230068801</v>
      </c>
      <c r="Q91" s="3">
        <v>502653.65672543301</v>
      </c>
      <c r="R91" s="3">
        <v>1347550.5841471399</v>
      </c>
      <c r="S91" s="3">
        <v>325131.95116497303</v>
      </c>
      <c r="T91" s="3">
        <v>544953.99540280097</v>
      </c>
      <c r="U91" s="3">
        <v>397916.07190928201</v>
      </c>
      <c r="V91" s="3">
        <v>737381.19627076504</v>
      </c>
      <c r="W91" s="3">
        <v>180695.33824911501</v>
      </c>
      <c r="X91" s="3">
        <v>77462.140220204499</v>
      </c>
      <c r="Y91" s="3">
        <v>394777.11953301798</v>
      </c>
      <c r="Z91" s="3">
        <v>102127.79581237699</v>
      </c>
      <c r="AA91" s="3">
        <v>427494.97064943699</v>
      </c>
      <c r="AB91" s="3">
        <v>4456907.0410638303</v>
      </c>
      <c r="AC91" s="3">
        <v>500948.10501249501</v>
      </c>
      <c r="AD91" s="3">
        <v>73580.209427833295</v>
      </c>
      <c r="AE91" s="3">
        <v>530313.25179114903</v>
      </c>
      <c r="AF91" s="3">
        <v>1288889.98458956</v>
      </c>
      <c r="AG91" s="3">
        <v>348606.61107161001</v>
      </c>
      <c r="AH91" s="3">
        <v>172976.00207734999</v>
      </c>
      <c r="AI91" s="3">
        <v>725193.98512599501</v>
      </c>
      <c r="AJ91" s="3">
        <v>508233.283677753</v>
      </c>
      <c r="AK91" s="3">
        <v>442157.646943075</v>
      </c>
      <c r="AL91" s="3">
        <v>294761.55198443198</v>
      </c>
      <c r="AM91" s="3">
        <v>399784.867907184</v>
      </c>
      <c r="AN91" s="3">
        <v>4184836.7110560401</v>
      </c>
      <c r="AO91" s="3">
        <v>469373.18806466699</v>
      </c>
      <c r="AP91" s="3">
        <v>4440507.3733714595</v>
      </c>
      <c r="AQ91" s="3">
        <v>470504.13610959903</v>
      </c>
      <c r="AR91" s="3">
        <v>312469.42864400003</v>
      </c>
      <c r="AS91" s="3">
        <v>98567.662697141001</v>
      </c>
      <c r="AT91" s="3">
        <v>138987.683426117</v>
      </c>
      <c r="AU91" s="3">
        <v>692012.70516813197</v>
      </c>
      <c r="AV91" s="3">
        <v>427029.39437878202</v>
      </c>
      <c r="AW91" s="3">
        <v>395991.25479609799</v>
      </c>
      <c r="AX91" s="3">
        <v>309921.28221558803</v>
      </c>
      <c r="AY91" s="3">
        <v>489482.24938984402</v>
      </c>
      <c r="AZ91" s="3">
        <v>371095.79756800301</v>
      </c>
      <c r="BA91" s="3">
        <v>96893.211032388397</v>
      </c>
      <c r="BB91" s="3">
        <v>4601662.1933835102</v>
      </c>
      <c r="BC91" s="3">
        <v>520270.774786903</v>
      </c>
      <c r="BD91" s="3">
        <v>648005.25646116899</v>
      </c>
      <c r="BE91" s="3">
        <v>1207205.9253815501</v>
      </c>
      <c r="BF91" s="3">
        <v>736076.42450987396</v>
      </c>
      <c r="BG91" s="3">
        <v>882248.31318531395</v>
      </c>
      <c r="BH91" s="3">
        <v>192162.97278538599</v>
      </c>
      <c r="BI91" s="3">
        <v>459240.21357017697</v>
      </c>
      <c r="BJ91" s="3">
        <v>516123.337047779</v>
      </c>
      <c r="BK91" s="3">
        <v>644528.18723049795</v>
      </c>
      <c r="BL91" s="3">
        <v>555717.28250343702</v>
      </c>
      <c r="BM91" s="3">
        <v>900079.33134388796</v>
      </c>
      <c r="BN91" s="3">
        <v>4602803.4591396097</v>
      </c>
      <c r="BO91" s="3">
        <v>503419.16664759</v>
      </c>
      <c r="BP91" s="3">
        <v>450903.14084264397</v>
      </c>
      <c r="BQ91" s="3">
        <v>457085.59524042398</v>
      </c>
      <c r="BR91" s="3">
        <v>268581.47867437801</v>
      </c>
      <c r="BS91" s="3">
        <v>676637.60051956202</v>
      </c>
      <c r="BT91" s="3">
        <v>728125.161203934</v>
      </c>
      <c r="BU91" s="3">
        <v>949421.57830958301</v>
      </c>
      <c r="BV91" s="3">
        <v>209163.964369961</v>
      </c>
      <c r="BW91" s="3">
        <v>266521.97287702898</v>
      </c>
      <c r="BX91" s="3">
        <v>258828.67756015901</v>
      </c>
      <c r="BY91" s="3">
        <v>424594.86274961499</v>
      </c>
      <c r="BZ91" s="3">
        <v>3098.40136446413</v>
      </c>
      <c r="CA91" s="3">
        <v>4591944.0451089796</v>
      </c>
      <c r="CB91" s="3">
        <v>492606.09226551699</v>
      </c>
      <c r="CC91" s="3">
        <v>4422567.2845200598</v>
      </c>
      <c r="CD91" s="3">
        <v>521363.27084268897</v>
      </c>
      <c r="CE91" s="3">
        <v>776830.47347369394</v>
      </c>
      <c r="CF91" s="3">
        <v>420560.925877047</v>
      </c>
      <c r="CG91" s="3">
        <v>139230.32619965501</v>
      </c>
      <c r="CH91" s="3">
        <v>503047.58872171299</v>
      </c>
      <c r="CI91" s="3">
        <v>496401.052591488</v>
      </c>
      <c r="CJ91" s="3">
        <v>542950.47313546704</v>
      </c>
      <c r="CK91" s="3">
        <v>873623.59824884101</v>
      </c>
      <c r="CL91" s="3">
        <v>416616.37684743298</v>
      </c>
      <c r="CM91" s="3">
        <v>135685.15955577401</v>
      </c>
      <c r="CN91" s="3">
        <v>457519.23335490603</v>
      </c>
      <c r="CO91" s="3">
        <v>4585546.9330387497</v>
      </c>
      <c r="CP91" s="3">
        <v>497038.18273962702</v>
      </c>
      <c r="CQ91" s="3">
        <v>164748.65112633901</v>
      </c>
      <c r="CR91" s="3">
        <v>931746.62047909095</v>
      </c>
      <c r="CS91" s="3">
        <v>308050.76599275001</v>
      </c>
      <c r="CT91" s="3">
        <v>860331.11829605396</v>
      </c>
      <c r="CU91" s="3">
        <v>131743.63872571001</v>
      </c>
      <c r="CV91" s="3">
        <v>271343.94959856098</v>
      </c>
      <c r="CW91" s="3">
        <v>283842.108265861</v>
      </c>
      <c r="CX91" s="3">
        <v>978736.66335959104</v>
      </c>
      <c r="CY91" s="3">
        <v>469109.77226359199</v>
      </c>
      <c r="CZ91" s="3">
        <v>152017.458942014</v>
      </c>
      <c r="DA91" s="3">
        <v>4427241.4832501002</v>
      </c>
      <c r="DB91" s="3">
        <v>478821.21789266501</v>
      </c>
      <c r="DC91" s="3">
        <v>155523.695561673</v>
      </c>
      <c r="DD91" s="3">
        <v>59564.443815556398</v>
      </c>
      <c r="DE91" s="3">
        <v>130796.152002856</v>
      </c>
      <c r="DF91" s="3">
        <v>28517.862349588599</v>
      </c>
      <c r="DG91" s="3">
        <v>603980.72221720498</v>
      </c>
      <c r="DH91" s="3">
        <v>88519.292556803804</v>
      </c>
      <c r="DI91" s="3">
        <v>524617.38374020404</v>
      </c>
      <c r="DJ91" s="3">
        <v>733480.19755225803</v>
      </c>
      <c r="DK91" s="3">
        <v>6183.8924887123403</v>
      </c>
      <c r="DL91" s="3" t="s">
        <v>2</v>
      </c>
      <c r="DM91" s="3">
        <v>4516027.7582574198</v>
      </c>
      <c r="DN91" s="3">
        <v>486064.69509513699</v>
      </c>
    </row>
    <row r="92" spans="1:118" x14ac:dyDescent="0.35">
      <c r="A92" s="1">
        <v>91</v>
      </c>
      <c r="B92" s="36" t="s">
        <v>92</v>
      </c>
      <c r="C92" s="3" t="s">
        <v>399</v>
      </c>
      <c r="D92" s="3">
        <v>55022.913243151401</v>
      </c>
      <c r="E92" s="3">
        <v>3450305.17464429</v>
      </c>
      <c r="F92" s="3">
        <v>924471.39413487201</v>
      </c>
      <c r="G92" s="3">
        <v>6578413.1564897196</v>
      </c>
      <c r="H92" s="3">
        <v>3840177.4022442498</v>
      </c>
      <c r="I92" s="3">
        <v>1343614.04428019</v>
      </c>
      <c r="J92" s="3">
        <v>2273415.7900096602</v>
      </c>
      <c r="K92" s="3">
        <v>3215985.00027879</v>
      </c>
      <c r="L92" s="3">
        <v>2290247.6165245399</v>
      </c>
      <c r="M92" s="3">
        <v>4432901.5755331703</v>
      </c>
      <c r="N92" s="3">
        <v>4084910.76249108</v>
      </c>
      <c r="O92" s="3">
        <v>1379658.13783523</v>
      </c>
      <c r="P92" s="3">
        <v>56846.412889414903</v>
      </c>
      <c r="Q92" s="3">
        <v>3369310.61534512</v>
      </c>
      <c r="R92" s="3">
        <v>3591301.5190087901</v>
      </c>
      <c r="S92" s="3">
        <v>1858780.8887266701</v>
      </c>
      <c r="T92" s="3">
        <v>5857465.0901186801</v>
      </c>
      <c r="U92" s="3">
        <v>3621731.2348506898</v>
      </c>
      <c r="V92" s="3">
        <v>4237570.3820570502</v>
      </c>
      <c r="W92" s="3">
        <v>867430.64299237996</v>
      </c>
      <c r="X92" s="3">
        <v>577869.36822477297</v>
      </c>
      <c r="Y92" s="3">
        <v>2632600.8570666099</v>
      </c>
      <c r="Z92" s="3">
        <v>936468.31828459003</v>
      </c>
      <c r="AA92" s="3">
        <v>3337492.0308866198</v>
      </c>
      <c r="AB92" s="3">
        <v>53366.160301662603</v>
      </c>
      <c r="AC92" s="3">
        <v>3303363.1942759599</v>
      </c>
      <c r="AD92" s="3">
        <v>587961.84577754803</v>
      </c>
      <c r="AE92" s="3">
        <v>3545292.6348070898</v>
      </c>
      <c r="AF92" s="3">
        <v>5174015.2879026504</v>
      </c>
      <c r="AG92" s="3">
        <v>3105478.65108422</v>
      </c>
      <c r="AH92" s="3">
        <v>1288229.6031057001</v>
      </c>
      <c r="AI92" s="3">
        <v>6996535.2654067501</v>
      </c>
      <c r="AJ92" s="3">
        <v>4041832.8287466299</v>
      </c>
      <c r="AK92" s="3">
        <v>2585592.1175878001</v>
      </c>
      <c r="AL92" s="3">
        <v>2757320.9309176202</v>
      </c>
      <c r="AM92" s="3">
        <v>3617338.8393825898</v>
      </c>
      <c r="AN92" s="3">
        <v>51538.517483941003</v>
      </c>
      <c r="AO92" s="3">
        <v>3397999.9168870999</v>
      </c>
      <c r="AP92" s="3">
        <v>52427.205235521003</v>
      </c>
      <c r="AQ92" s="3">
        <v>3276358.2789285099</v>
      </c>
      <c r="AR92" s="3">
        <v>2688924.7501419499</v>
      </c>
      <c r="AS92" s="3">
        <v>982143.27505711198</v>
      </c>
      <c r="AT92" s="3">
        <v>1105379.4161893099</v>
      </c>
      <c r="AU92" s="3">
        <v>5082380.1966965497</v>
      </c>
      <c r="AV92" s="3">
        <v>8140651.2430969002</v>
      </c>
      <c r="AW92" s="3">
        <v>3395367.8030902799</v>
      </c>
      <c r="AX92" s="3">
        <v>2037086.69096571</v>
      </c>
      <c r="AY92" s="3">
        <v>2642242.2374793799</v>
      </c>
      <c r="AZ92" s="3">
        <v>4401587.8165522302</v>
      </c>
      <c r="BA92" s="3">
        <v>969366.45220179996</v>
      </c>
      <c r="BB92" s="3">
        <v>58030.893598415503</v>
      </c>
      <c r="BC92" s="3">
        <v>3520476.01837399</v>
      </c>
      <c r="BD92" s="3">
        <v>6060887.3433234403</v>
      </c>
      <c r="BE92" s="3">
        <v>5410786.7093638899</v>
      </c>
      <c r="BF92" s="3">
        <v>3610303.4873361401</v>
      </c>
      <c r="BG92" s="3">
        <v>3869990.5621069199</v>
      </c>
      <c r="BH92" s="3">
        <v>2534962.3211753001</v>
      </c>
      <c r="BI92" s="3">
        <v>5027541.8004291197</v>
      </c>
      <c r="BJ92" s="3">
        <v>3723547.2559311502</v>
      </c>
      <c r="BK92" s="3">
        <v>3694255.6571952198</v>
      </c>
      <c r="BL92" s="3">
        <v>4726387.5855377503</v>
      </c>
      <c r="BM92" s="3">
        <v>4491884.27967472</v>
      </c>
      <c r="BN92" s="3">
        <v>54810.346101004798</v>
      </c>
      <c r="BO92" s="3">
        <v>3482682.79425134</v>
      </c>
      <c r="BP92" s="3">
        <v>4820117.7560904697</v>
      </c>
      <c r="BQ92" s="3">
        <v>6410712.7749196701</v>
      </c>
      <c r="BR92" s="3">
        <v>3486850.5028141001</v>
      </c>
      <c r="BS92" s="3">
        <v>3675245.3990777698</v>
      </c>
      <c r="BT92" s="3">
        <v>3277263.3537292699</v>
      </c>
      <c r="BU92" s="3">
        <v>6891832.6894900398</v>
      </c>
      <c r="BV92" s="3">
        <v>5833277.6183899604</v>
      </c>
      <c r="BW92" s="3">
        <v>2517408.3333747899</v>
      </c>
      <c r="BX92" s="3">
        <v>2373602.3810677999</v>
      </c>
      <c r="BY92" s="3">
        <v>3529143.2551489398</v>
      </c>
      <c r="BZ92" s="3" t="s">
        <v>2</v>
      </c>
      <c r="CA92" s="3">
        <v>49864.146473569599</v>
      </c>
      <c r="CB92" s="3">
        <v>3408454.6671019802</v>
      </c>
      <c r="CC92" s="3">
        <v>53634.502217547299</v>
      </c>
      <c r="CD92" s="3">
        <v>3573685.5833282201</v>
      </c>
      <c r="CE92" s="3">
        <v>3838680.0372241698</v>
      </c>
      <c r="CF92" s="3">
        <v>3704803.1981477402</v>
      </c>
      <c r="CG92" s="3">
        <v>1987414.6099686699</v>
      </c>
      <c r="CH92" s="3">
        <v>3958413.6280477899</v>
      </c>
      <c r="CI92" s="3">
        <v>2603951.0888686599</v>
      </c>
      <c r="CJ92" s="3">
        <v>4073783.4200031101</v>
      </c>
      <c r="CK92" s="3">
        <v>5565153.8530000905</v>
      </c>
      <c r="CL92" s="3">
        <v>2410140.3305453099</v>
      </c>
      <c r="CM92" s="3">
        <v>746914.789000244</v>
      </c>
      <c r="CN92" s="3">
        <v>4414521.2623897698</v>
      </c>
      <c r="CO92" s="3">
        <v>54533.449257139502</v>
      </c>
      <c r="CP92" s="3">
        <v>3497890.1879884899</v>
      </c>
      <c r="CQ92" s="3">
        <v>1452039.5038020599</v>
      </c>
      <c r="CR92" s="3">
        <v>3787663.3343369202</v>
      </c>
      <c r="CS92" s="3">
        <v>2468731.0154848299</v>
      </c>
      <c r="CT92" s="3">
        <v>4424936.4733571298</v>
      </c>
      <c r="CU92" s="3">
        <v>1061260.1053842299</v>
      </c>
      <c r="CV92" s="3">
        <v>3583670.9690022799</v>
      </c>
      <c r="CW92" s="3">
        <v>1710089.8993391099</v>
      </c>
      <c r="CX92" s="3">
        <v>2339137.09593315</v>
      </c>
      <c r="CY92" s="3">
        <v>1943549.1133719501</v>
      </c>
      <c r="CZ92" s="3">
        <v>1444131.31107015</v>
      </c>
      <c r="DA92" s="3">
        <v>53317.079788952396</v>
      </c>
      <c r="DB92" s="3">
        <v>3250759.043052</v>
      </c>
      <c r="DC92" s="3">
        <v>1579822.4382720799</v>
      </c>
      <c r="DD92" s="3">
        <v>1124860.1996351101</v>
      </c>
      <c r="DE92" s="3">
        <v>974263.36587665998</v>
      </c>
      <c r="DF92" s="3">
        <v>728810.01303833397</v>
      </c>
      <c r="DG92" s="3">
        <v>1667196.0730076099</v>
      </c>
      <c r="DH92" s="3">
        <v>714618.692667544</v>
      </c>
      <c r="DI92" s="3">
        <v>6335299.5613471903</v>
      </c>
      <c r="DJ92" s="3">
        <v>6212463.4360326696</v>
      </c>
      <c r="DK92" s="3" t="s">
        <v>2</v>
      </c>
      <c r="DL92" s="3" t="s">
        <v>2</v>
      </c>
      <c r="DM92" s="3">
        <v>53569.571814828203</v>
      </c>
      <c r="DN92" s="3">
        <v>3294392.7282332499</v>
      </c>
    </row>
    <row r="93" spans="1:118" x14ac:dyDescent="0.35">
      <c r="A93" s="1">
        <v>92</v>
      </c>
      <c r="B93" s="36" t="s">
        <v>93</v>
      </c>
      <c r="C93" s="3" t="s">
        <v>399</v>
      </c>
      <c r="D93" s="3" t="s">
        <v>2</v>
      </c>
      <c r="E93" s="3" t="s">
        <v>2</v>
      </c>
      <c r="F93" s="3" t="s">
        <v>2</v>
      </c>
      <c r="G93" s="3" t="s">
        <v>2</v>
      </c>
      <c r="H93" s="3" t="s">
        <v>2</v>
      </c>
      <c r="I93" s="3" t="s">
        <v>2</v>
      </c>
      <c r="J93" s="3" t="s">
        <v>2</v>
      </c>
      <c r="K93" s="3" t="s">
        <v>2</v>
      </c>
      <c r="L93" s="3" t="s">
        <v>2</v>
      </c>
      <c r="M93" s="3" t="s">
        <v>2</v>
      </c>
      <c r="N93" s="3" t="s">
        <v>2</v>
      </c>
      <c r="O93" s="3" t="s">
        <v>2</v>
      </c>
      <c r="P93" s="3" t="s">
        <v>2</v>
      </c>
      <c r="Q93" s="3" t="s">
        <v>2</v>
      </c>
      <c r="R93" s="3" t="s">
        <v>2</v>
      </c>
      <c r="S93" s="3" t="s">
        <v>2</v>
      </c>
      <c r="T93" s="3" t="s">
        <v>2</v>
      </c>
      <c r="U93" s="3" t="s">
        <v>2</v>
      </c>
      <c r="V93" s="3" t="s">
        <v>2</v>
      </c>
      <c r="W93" s="3" t="s">
        <v>2</v>
      </c>
      <c r="X93" s="3" t="s">
        <v>2</v>
      </c>
      <c r="Y93" s="3" t="s">
        <v>2</v>
      </c>
      <c r="Z93" s="3" t="s">
        <v>2</v>
      </c>
      <c r="AA93" s="3" t="s">
        <v>2</v>
      </c>
      <c r="AB93" s="3" t="s">
        <v>2</v>
      </c>
      <c r="AC93" s="3" t="s">
        <v>2</v>
      </c>
      <c r="AD93" s="3" t="s">
        <v>2</v>
      </c>
      <c r="AE93" s="3" t="s">
        <v>2</v>
      </c>
      <c r="AF93" s="3" t="s">
        <v>2</v>
      </c>
      <c r="AG93" s="3" t="s">
        <v>2</v>
      </c>
      <c r="AH93" s="3" t="s">
        <v>2</v>
      </c>
      <c r="AI93" s="3" t="s">
        <v>2</v>
      </c>
      <c r="AJ93" s="3" t="s">
        <v>2</v>
      </c>
      <c r="AK93" s="3" t="s">
        <v>2</v>
      </c>
      <c r="AL93" s="3" t="s">
        <v>2</v>
      </c>
      <c r="AM93" s="3" t="s">
        <v>2</v>
      </c>
      <c r="AN93" s="3" t="s">
        <v>2</v>
      </c>
      <c r="AO93" s="3" t="s">
        <v>2</v>
      </c>
      <c r="AP93" s="3" t="s">
        <v>2</v>
      </c>
      <c r="AQ93" s="3" t="s">
        <v>2</v>
      </c>
      <c r="AR93" s="3" t="s">
        <v>2</v>
      </c>
      <c r="AS93" s="3" t="s">
        <v>2</v>
      </c>
      <c r="AT93" s="3" t="s">
        <v>2</v>
      </c>
      <c r="AU93" s="3" t="s">
        <v>2</v>
      </c>
      <c r="AV93" s="3" t="s">
        <v>2</v>
      </c>
      <c r="AW93" s="3" t="s">
        <v>2</v>
      </c>
      <c r="AX93" s="3" t="s">
        <v>2</v>
      </c>
      <c r="AY93" s="3" t="s">
        <v>2</v>
      </c>
      <c r="AZ93" s="3" t="s">
        <v>2</v>
      </c>
      <c r="BA93" s="3" t="s">
        <v>2</v>
      </c>
      <c r="BB93" s="3" t="s">
        <v>2</v>
      </c>
      <c r="BC93" s="3" t="s">
        <v>2</v>
      </c>
      <c r="BD93" s="3" t="s">
        <v>2</v>
      </c>
      <c r="BE93" s="3" t="s">
        <v>2</v>
      </c>
      <c r="BF93" s="3" t="s">
        <v>2</v>
      </c>
      <c r="BG93" s="3" t="s">
        <v>2</v>
      </c>
      <c r="BH93" s="3" t="s">
        <v>2</v>
      </c>
      <c r="BI93" s="3" t="s">
        <v>2</v>
      </c>
      <c r="BJ93" s="3" t="s">
        <v>2</v>
      </c>
      <c r="BK93" s="3" t="s">
        <v>2</v>
      </c>
      <c r="BL93" s="3" t="s">
        <v>2</v>
      </c>
      <c r="BM93" s="3" t="s">
        <v>2</v>
      </c>
      <c r="BN93" s="3" t="s">
        <v>2</v>
      </c>
      <c r="BO93" s="3" t="s">
        <v>2</v>
      </c>
      <c r="BP93" s="3" t="s">
        <v>2</v>
      </c>
      <c r="BQ93" s="3" t="s">
        <v>2</v>
      </c>
      <c r="BR93" s="3" t="s">
        <v>2</v>
      </c>
      <c r="BS93" s="3" t="s">
        <v>2</v>
      </c>
      <c r="BT93" s="3" t="s">
        <v>2</v>
      </c>
      <c r="BU93" s="3" t="s">
        <v>2</v>
      </c>
      <c r="BV93" s="3" t="s">
        <v>2</v>
      </c>
      <c r="BW93" s="3" t="s">
        <v>2</v>
      </c>
      <c r="BX93" s="3" t="s">
        <v>2</v>
      </c>
      <c r="BY93" s="3" t="s">
        <v>2</v>
      </c>
      <c r="BZ93" s="3" t="s">
        <v>2</v>
      </c>
      <c r="CA93" s="3" t="s">
        <v>2</v>
      </c>
      <c r="CB93" s="3" t="s">
        <v>2</v>
      </c>
      <c r="CC93" s="3" t="s">
        <v>2</v>
      </c>
      <c r="CD93" s="3" t="s">
        <v>2</v>
      </c>
      <c r="CE93" s="3" t="s">
        <v>2</v>
      </c>
      <c r="CF93" s="3" t="s">
        <v>2</v>
      </c>
      <c r="CG93" s="3" t="s">
        <v>2</v>
      </c>
      <c r="CH93" s="3" t="s">
        <v>2</v>
      </c>
      <c r="CI93" s="3" t="s">
        <v>2</v>
      </c>
      <c r="CJ93" s="3" t="s">
        <v>2</v>
      </c>
      <c r="CK93" s="3" t="s">
        <v>2</v>
      </c>
      <c r="CL93" s="3" t="s">
        <v>2</v>
      </c>
      <c r="CM93" s="3" t="s">
        <v>2</v>
      </c>
      <c r="CN93" s="3" t="s">
        <v>2</v>
      </c>
      <c r="CO93" s="3" t="s">
        <v>2</v>
      </c>
      <c r="CP93" s="3" t="s">
        <v>2</v>
      </c>
      <c r="CQ93" s="3" t="s">
        <v>2</v>
      </c>
      <c r="CR93" s="3" t="s">
        <v>2</v>
      </c>
      <c r="CS93" s="3" t="s">
        <v>2</v>
      </c>
      <c r="CT93" s="3" t="s">
        <v>2</v>
      </c>
      <c r="CU93" s="3" t="s">
        <v>2</v>
      </c>
      <c r="CV93" s="3" t="s">
        <v>2</v>
      </c>
      <c r="CW93" s="3" t="s">
        <v>2</v>
      </c>
      <c r="CX93" s="3" t="s">
        <v>2</v>
      </c>
      <c r="CY93" s="3" t="s">
        <v>2</v>
      </c>
      <c r="CZ93" s="3" t="s">
        <v>2</v>
      </c>
      <c r="DA93" s="3" t="s">
        <v>2</v>
      </c>
      <c r="DB93" s="3" t="s">
        <v>2</v>
      </c>
      <c r="DC93" s="3" t="s">
        <v>2</v>
      </c>
      <c r="DD93" s="3" t="s">
        <v>2</v>
      </c>
      <c r="DE93" s="3" t="s">
        <v>2</v>
      </c>
      <c r="DF93" s="3" t="s">
        <v>2</v>
      </c>
      <c r="DG93" s="3" t="s">
        <v>2</v>
      </c>
      <c r="DH93" s="3" t="s">
        <v>2</v>
      </c>
      <c r="DI93" s="3" t="s">
        <v>2</v>
      </c>
      <c r="DJ93" s="3" t="s">
        <v>2</v>
      </c>
      <c r="DK93" s="3" t="s">
        <v>2</v>
      </c>
      <c r="DL93" s="3" t="s">
        <v>2</v>
      </c>
      <c r="DM93" s="3" t="s">
        <v>2</v>
      </c>
      <c r="DN93" s="3" t="s">
        <v>2</v>
      </c>
    </row>
    <row r="94" spans="1:118" x14ac:dyDescent="0.35">
      <c r="A94" s="1">
        <v>93</v>
      </c>
      <c r="B94" s="36" t="s">
        <v>94</v>
      </c>
      <c r="C94" s="3" t="s">
        <v>399</v>
      </c>
      <c r="D94" s="3" t="s">
        <v>2</v>
      </c>
      <c r="E94" s="3" t="s">
        <v>2</v>
      </c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3" t="s">
        <v>2</v>
      </c>
      <c r="M94" s="3" t="s">
        <v>2</v>
      </c>
      <c r="N94" s="3" t="s">
        <v>2</v>
      </c>
      <c r="O94" s="3" t="s">
        <v>2</v>
      </c>
      <c r="P94" s="3" t="s">
        <v>2</v>
      </c>
      <c r="Q94" s="3" t="s">
        <v>2</v>
      </c>
      <c r="R94" s="3" t="s">
        <v>2</v>
      </c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3" t="s">
        <v>2</v>
      </c>
      <c r="Z94" s="3" t="s">
        <v>2</v>
      </c>
      <c r="AA94" s="3" t="s">
        <v>2</v>
      </c>
      <c r="AB94" s="3" t="s">
        <v>2</v>
      </c>
      <c r="AC94" s="3" t="s">
        <v>2</v>
      </c>
      <c r="AD94" s="3" t="s">
        <v>2</v>
      </c>
      <c r="AE94" s="3" t="s">
        <v>2</v>
      </c>
      <c r="AF94" s="3" t="s">
        <v>2</v>
      </c>
      <c r="AG94" s="3" t="s">
        <v>2</v>
      </c>
      <c r="AH94" s="3" t="s">
        <v>2</v>
      </c>
      <c r="AI94" s="3" t="s">
        <v>2</v>
      </c>
      <c r="AJ94" s="3" t="s">
        <v>2</v>
      </c>
      <c r="AK94" s="3" t="s">
        <v>2</v>
      </c>
      <c r="AL94" s="3" t="s">
        <v>2</v>
      </c>
      <c r="AM94" s="3" t="s">
        <v>2</v>
      </c>
      <c r="AN94" s="3" t="s">
        <v>2</v>
      </c>
      <c r="AO94" s="3" t="s">
        <v>2</v>
      </c>
      <c r="AP94" s="3" t="s">
        <v>2</v>
      </c>
      <c r="AQ94" s="3" t="s">
        <v>2</v>
      </c>
      <c r="AR94" s="3" t="s">
        <v>2</v>
      </c>
      <c r="AS94" s="3" t="s">
        <v>2</v>
      </c>
      <c r="AT94" s="3" t="s">
        <v>2</v>
      </c>
      <c r="AU94" s="3" t="s">
        <v>2</v>
      </c>
      <c r="AV94" s="3" t="s">
        <v>2</v>
      </c>
      <c r="AW94" s="3" t="s">
        <v>2</v>
      </c>
      <c r="AX94" s="3" t="s">
        <v>2</v>
      </c>
      <c r="AY94" s="3" t="s">
        <v>2</v>
      </c>
      <c r="AZ94" s="3" t="s">
        <v>2</v>
      </c>
      <c r="BA94" s="3" t="s">
        <v>2</v>
      </c>
      <c r="BB94" s="3" t="s">
        <v>2</v>
      </c>
      <c r="BC94" s="3" t="s">
        <v>2</v>
      </c>
      <c r="BD94" s="3" t="s">
        <v>2</v>
      </c>
      <c r="BE94" s="3" t="s">
        <v>2</v>
      </c>
      <c r="BF94" s="3" t="s">
        <v>2</v>
      </c>
      <c r="BG94" s="3" t="s">
        <v>2</v>
      </c>
      <c r="BH94" s="3" t="s">
        <v>2</v>
      </c>
      <c r="BI94" s="3" t="s">
        <v>2</v>
      </c>
      <c r="BJ94" s="3" t="s">
        <v>2</v>
      </c>
      <c r="BK94" s="3" t="s">
        <v>2</v>
      </c>
      <c r="BL94" s="3" t="s">
        <v>2</v>
      </c>
      <c r="BM94" s="3" t="s">
        <v>2</v>
      </c>
      <c r="BN94" s="3" t="s">
        <v>2</v>
      </c>
      <c r="BO94" s="3" t="s">
        <v>2</v>
      </c>
      <c r="BP94" s="3" t="s">
        <v>2</v>
      </c>
      <c r="BQ94" s="3" t="s">
        <v>2</v>
      </c>
      <c r="BR94" s="3" t="s">
        <v>2</v>
      </c>
      <c r="BS94" s="3" t="s">
        <v>2</v>
      </c>
      <c r="BT94" s="3" t="s">
        <v>2</v>
      </c>
      <c r="BU94" s="3" t="s">
        <v>2</v>
      </c>
      <c r="BV94" s="3" t="s">
        <v>2</v>
      </c>
      <c r="BW94" s="3" t="s">
        <v>2</v>
      </c>
      <c r="BX94" s="3" t="s">
        <v>2</v>
      </c>
      <c r="BY94" s="3" t="s">
        <v>2</v>
      </c>
      <c r="BZ94" s="3" t="s">
        <v>2</v>
      </c>
      <c r="CA94" s="3" t="s">
        <v>2</v>
      </c>
      <c r="CB94" s="3" t="s">
        <v>2</v>
      </c>
      <c r="CC94" s="3" t="s">
        <v>2</v>
      </c>
      <c r="CD94" s="3" t="s">
        <v>2</v>
      </c>
      <c r="CE94" s="3" t="s">
        <v>2</v>
      </c>
      <c r="CF94" s="3" t="s">
        <v>2</v>
      </c>
      <c r="CG94" s="3" t="s">
        <v>2</v>
      </c>
      <c r="CH94" s="3" t="s">
        <v>2</v>
      </c>
      <c r="CI94" s="3" t="s">
        <v>2</v>
      </c>
      <c r="CJ94" s="3" t="s">
        <v>2</v>
      </c>
      <c r="CK94" s="3" t="s">
        <v>2</v>
      </c>
      <c r="CL94" s="3" t="s">
        <v>2</v>
      </c>
      <c r="CM94" s="3" t="s">
        <v>2</v>
      </c>
      <c r="CN94" s="3" t="s">
        <v>2</v>
      </c>
      <c r="CO94" s="3" t="s">
        <v>2</v>
      </c>
      <c r="CP94" s="3" t="s">
        <v>2</v>
      </c>
      <c r="CQ94" s="3" t="s">
        <v>2</v>
      </c>
      <c r="CR94" s="3" t="s">
        <v>2</v>
      </c>
      <c r="CS94" s="3" t="s">
        <v>2</v>
      </c>
      <c r="CT94" s="3" t="s">
        <v>2</v>
      </c>
      <c r="CU94" s="3" t="s">
        <v>2</v>
      </c>
      <c r="CV94" s="3" t="s">
        <v>2</v>
      </c>
      <c r="CW94" s="3" t="s">
        <v>2</v>
      </c>
      <c r="CX94" s="3" t="s">
        <v>2</v>
      </c>
      <c r="CY94" s="3" t="s">
        <v>2</v>
      </c>
      <c r="CZ94" s="3" t="s">
        <v>2</v>
      </c>
      <c r="DA94" s="3" t="s">
        <v>2</v>
      </c>
      <c r="DB94" s="3" t="s">
        <v>2</v>
      </c>
      <c r="DC94" s="3" t="s">
        <v>2</v>
      </c>
      <c r="DD94" s="3" t="s">
        <v>2</v>
      </c>
      <c r="DE94" s="3" t="s">
        <v>2</v>
      </c>
      <c r="DF94" s="3" t="s">
        <v>2</v>
      </c>
      <c r="DG94" s="3" t="s">
        <v>2</v>
      </c>
      <c r="DH94" s="3" t="s">
        <v>2</v>
      </c>
      <c r="DI94" s="3" t="s">
        <v>2</v>
      </c>
      <c r="DJ94" s="3" t="s">
        <v>2</v>
      </c>
      <c r="DK94" s="3" t="s">
        <v>2</v>
      </c>
      <c r="DL94" s="3" t="s">
        <v>2</v>
      </c>
      <c r="DM94" s="3" t="s">
        <v>2</v>
      </c>
      <c r="DN94" s="3" t="s">
        <v>2</v>
      </c>
    </row>
    <row r="95" spans="1:118" x14ac:dyDescent="0.35">
      <c r="A95" s="1">
        <v>94</v>
      </c>
      <c r="B95" s="36" t="s">
        <v>95</v>
      </c>
      <c r="C95" s="3" t="s">
        <v>399</v>
      </c>
      <c r="D95" s="3" t="s">
        <v>2</v>
      </c>
      <c r="E95" s="3" t="s">
        <v>2</v>
      </c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3" t="s">
        <v>2</v>
      </c>
      <c r="M95" s="3" t="s">
        <v>2</v>
      </c>
      <c r="N95" s="3" t="s">
        <v>2</v>
      </c>
      <c r="O95" s="3" t="s">
        <v>2</v>
      </c>
      <c r="P95" s="3" t="s">
        <v>2</v>
      </c>
      <c r="Q95" s="3" t="s">
        <v>2</v>
      </c>
      <c r="R95" s="3" t="s">
        <v>2</v>
      </c>
      <c r="S95" s="3" t="s">
        <v>2</v>
      </c>
      <c r="T95" s="3" t="s">
        <v>2</v>
      </c>
      <c r="U95" s="3" t="s">
        <v>2</v>
      </c>
      <c r="V95" s="3" t="s">
        <v>2</v>
      </c>
      <c r="W95" s="3" t="s">
        <v>2</v>
      </c>
      <c r="X95" s="3" t="s">
        <v>2</v>
      </c>
      <c r="Y95" s="3" t="s">
        <v>2</v>
      </c>
      <c r="Z95" s="3" t="s">
        <v>2</v>
      </c>
      <c r="AA95" s="3" t="s">
        <v>2</v>
      </c>
      <c r="AB95" s="3" t="s">
        <v>2</v>
      </c>
      <c r="AC95" s="3" t="s">
        <v>2</v>
      </c>
      <c r="AD95" s="3" t="s">
        <v>2</v>
      </c>
      <c r="AE95" s="3" t="s">
        <v>2</v>
      </c>
      <c r="AF95" s="3" t="s">
        <v>2</v>
      </c>
      <c r="AG95" s="3" t="s">
        <v>2</v>
      </c>
      <c r="AH95" s="3" t="s">
        <v>2</v>
      </c>
      <c r="AI95" s="3" t="s">
        <v>2</v>
      </c>
      <c r="AJ95" s="3" t="s">
        <v>2</v>
      </c>
      <c r="AK95" s="3" t="s">
        <v>2</v>
      </c>
      <c r="AL95" s="3" t="s">
        <v>2</v>
      </c>
      <c r="AM95" s="3" t="s">
        <v>2</v>
      </c>
      <c r="AN95" s="3" t="s">
        <v>2</v>
      </c>
      <c r="AO95" s="3" t="s">
        <v>2</v>
      </c>
      <c r="AP95" s="3" t="s">
        <v>2</v>
      </c>
      <c r="AQ95" s="3" t="s">
        <v>2</v>
      </c>
      <c r="AR95" s="3" t="s">
        <v>2</v>
      </c>
      <c r="AS95" s="3" t="s">
        <v>2</v>
      </c>
      <c r="AT95" s="3" t="s">
        <v>2</v>
      </c>
      <c r="AU95" s="3" t="s">
        <v>2</v>
      </c>
      <c r="AV95" s="3" t="s">
        <v>2</v>
      </c>
      <c r="AW95" s="3" t="s">
        <v>2</v>
      </c>
      <c r="AX95" s="3" t="s">
        <v>2</v>
      </c>
      <c r="AY95" s="3" t="s">
        <v>2</v>
      </c>
      <c r="AZ95" s="3" t="s">
        <v>2</v>
      </c>
      <c r="BA95" s="3" t="s">
        <v>2</v>
      </c>
      <c r="BB95" s="3" t="s">
        <v>2</v>
      </c>
      <c r="BC95" s="3" t="s">
        <v>2</v>
      </c>
      <c r="BD95" s="3" t="s">
        <v>2</v>
      </c>
      <c r="BE95" s="3" t="s">
        <v>2</v>
      </c>
      <c r="BF95" s="3" t="s">
        <v>2</v>
      </c>
      <c r="BG95" s="3" t="s">
        <v>2</v>
      </c>
      <c r="BH95" s="3" t="s">
        <v>2</v>
      </c>
      <c r="BI95" s="3" t="s">
        <v>2</v>
      </c>
      <c r="BJ95" s="3" t="s">
        <v>2</v>
      </c>
      <c r="BK95" s="3" t="s">
        <v>2</v>
      </c>
      <c r="BL95" s="3" t="s">
        <v>2</v>
      </c>
      <c r="BM95" s="3" t="s">
        <v>2</v>
      </c>
      <c r="BN95" s="3" t="s">
        <v>2</v>
      </c>
      <c r="BO95" s="3" t="s">
        <v>2</v>
      </c>
      <c r="BP95" s="3" t="s">
        <v>2</v>
      </c>
      <c r="BQ95" s="3" t="s">
        <v>2</v>
      </c>
      <c r="BR95" s="3" t="s">
        <v>2</v>
      </c>
      <c r="BS95" s="3" t="s">
        <v>2</v>
      </c>
      <c r="BT95" s="3" t="s">
        <v>2</v>
      </c>
      <c r="BU95" s="3" t="s">
        <v>2</v>
      </c>
      <c r="BV95" s="3" t="s">
        <v>2</v>
      </c>
      <c r="BW95" s="3" t="s">
        <v>2</v>
      </c>
      <c r="BX95" s="3" t="s">
        <v>2</v>
      </c>
      <c r="BY95" s="3" t="s">
        <v>2</v>
      </c>
      <c r="BZ95" s="3" t="s">
        <v>2</v>
      </c>
      <c r="CA95" s="3" t="s">
        <v>2</v>
      </c>
      <c r="CB95" s="3" t="s">
        <v>2</v>
      </c>
      <c r="CC95" s="3" t="s">
        <v>2</v>
      </c>
      <c r="CD95" s="3" t="s">
        <v>2</v>
      </c>
      <c r="CE95" s="3" t="s">
        <v>2</v>
      </c>
      <c r="CF95" s="3" t="s">
        <v>2</v>
      </c>
      <c r="CG95" s="3" t="s">
        <v>2</v>
      </c>
      <c r="CH95" s="3" t="s">
        <v>2</v>
      </c>
      <c r="CI95" s="3" t="s">
        <v>2</v>
      </c>
      <c r="CJ95" s="3" t="s">
        <v>2</v>
      </c>
      <c r="CK95" s="3" t="s">
        <v>2</v>
      </c>
      <c r="CL95" s="3" t="s">
        <v>2</v>
      </c>
      <c r="CM95" s="3" t="s">
        <v>2</v>
      </c>
      <c r="CN95" s="3" t="s">
        <v>2</v>
      </c>
      <c r="CO95" s="3" t="s">
        <v>2</v>
      </c>
      <c r="CP95" s="3" t="s">
        <v>2</v>
      </c>
      <c r="CQ95" s="3" t="s">
        <v>2</v>
      </c>
      <c r="CR95" s="3" t="s">
        <v>2</v>
      </c>
      <c r="CS95" s="3" t="s">
        <v>2</v>
      </c>
      <c r="CT95" s="3" t="s">
        <v>2</v>
      </c>
      <c r="CU95" s="3" t="s">
        <v>2</v>
      </c>
      <c r="CV95" s="3" t="s">
        <v>2</v>
      </c>
      <c r="CW95" s="3" t="s">
        <v>2</v>
      </c>
      <c r="CX95" s="3" t="s">
        <v>2</v>
      </c>
      <c r="CY95" s="3" t="s">
        <v>2</v>
      </c>
      <c r="CZ95" s="3" t="s">
        <v>2</v>
      </c>
      <c r="DA95" s="3" t="s">
        <v>2</v>
      </c>
      <c r="DB95" s="3" t="s">
        <v>2</v>
      </c>
      <c r="DC95" s="3" t="s">
        <v>2</v>
      </c>
      <c r="DD95" s="3" t="s">
        <v>2</v>
      </c>
      <c r="DE95" s="3" t="s">
        <v>2</v>
      </c>
      <c r="DF95" s="3" t="s">
        <v>2</v>
      </c>
      <c r="DG95" s="3" t="s">
        <v>2</v>
      </c>
      <c r="DH95" s="3" t="s">
        <v>2</v>
      </c>
      <c r="DI95" s="3" t="s">
        <v>2</v>
      </c>
      <c r="DJ95" s="3" t="s">
        <v>2</v>
      </c>
      <c r="DK95" s="3" t="s">
        <v>2</v>
      </c>
      <c r="DL95" s="3" t="s">
        <v>2</v>
      </c>
      <c r="DM95" s="3" t="s">
        <v>2</v>
      </c>
      <c r="DN95" s="3" t="s">
        <v>2</v>
      </c>
    </row>
    <row r="96" spans="1:118" x14ac:dyDescent="0.35">
      <c r="A96" s="1">
        <v>95</v>
      </c>
      <c r="B96" s="36" t="s">
        <v>96</v>
      </c>
      <c r="C96" s="3" t="s">
        <v>399</v>
      </c>
      <c r="D96" s="3">
        <v>2176066.9240149502</v>
      </c>
      <c r="E96" s="3">
        <v>59215123.164483197</v>
      </c>
      <c r="F96" s="3">
        <v>7571307.8378751799</v>
      </c>
      <c r="G96" s="3">
        <v>71161033.505222604</v>
      </c>
      <c r="H96" s="3">
        <v>69687229.930354401</v>
      </c>
      <c r="I96" s="3">
        <v>48890732.9097661</v>
      </c>
      <c r="J96" s="3">
        <v>200492753.32265699</v>
      </c>
      <c r="K96" s="3">
        <v>47604731.855966002</v>
      </c>
      <c r="L96" s="3">
        <v>8553743.15253984</v>
      </c>
      <c r="M96" s="3">
        <v>71425465.285724193</v>
      </c>
      <c r="N96" s="3">
        <v>10962450.26479</v>
      </c>
      <c r="O96" s="3">
        <v>1162001.0807976499</v>
      </c>
      <c r="P96" s="3">
        <v>2298131.50210047</v>
      </c>
      <c r="Q96" s="3">
        <v>65356847.268604502</v>
      </c>
      <c r="R96" s="3">
        <v>665812134.46777499</v>
      </c>
      <c r="S96" s="3">
        <v>87586843.928470805</v>
      </c>
      <c r="T96" s="3">
        <v>36943204.410895497</v>
      </c>
      <c r="U96" s="3">
        <v>8550934.30507976</v>
      </c>
      <c r="V96" s="3">
        <v>99687046.5997352</v>
      </c>
      <c r="W96" s="3">
        <v>2310457.5371110998</v>
      </c>
      <c r="X96" s="3">
        <v>17327214.450105</v>
      </c>
      <c r="Y96" s="3">
        <v>49470794.951866701</v>
      </c>
      <c r="Z96" s="3">
        <v>11319258.013234099</v>
      </c>
      <c r="AA96" s="3">
        <v>31961317.1906224</v>
      </c>
      <c r="AB96" s="3">
        <v>2294719.16124549</v>
      </c>
      <c r="AC96" s="3">
        <v>67883279.420160294</v>
      </c>
      <c r="AD96" s="3">
        <v>730457.37931259803</v>
      </c>
      <c r="AE96" s="3">
        <v>30553047.597447999</v>
      </c>
      <c r="AF96" s="3">
        <v>77612796.8808624</v>
      </c>
      <c r="AG96" s="3">
        <v>30687809.461891498</v>
      </c>
      <c r="AH96" s="3">
        <v>11048921.6023298</v>
      </c>
      <c r="AI96" s="3">
        <v>20117424.545299601</v>
      </c>
      <c r="AJ96" s="3">
        <v>121563160.91625801</v>
      </c>
      <c r="AK96" s="3">
        <v>31803305.129678398</v>
      </c>
      <c r="AL96" s="3">
        <v>32820806.6346968</v>
      </c>
      <c r="AM96" s="3">
        <v>24326438.960905701</v>
      </c>
      <c r="AN96" s="3">
        <v>2067773.8513525501</v>
      </c>
      <c r="AO96" s="3">
        <v>71394923.887250796</v>
      </c>
      <c r="AP96" s="3">
        <v>2233382.6049111402</v>
      </c>
      <c r="AQ96" s="3">
        <v>61186312.3614057</v>
      </c>
      <c r="AR96" s="3">
        <v>393227093.04184598</v>
      </c>
      <c r="AS96" s="3">
        <v>8584497.0929204598</v>
      </c>
      <c r="AT96" s="3">
        <v>5454474.2100053402</v>
      </c>
      <c r="AU96" s="3">
        <v>111525412.08118799</v>
      </c>
      <c r="AV96" s="3">
        <v>32069830.474594001</v>
      </c>
      <c r="AW96" s="3">
        <v>128168851.15856899</v>
      </c>
      <c r="AX96" s="3">
        <v>25863065.6078851</v>
      </c>
      <c r="AY96" s="3">
        <v>25656485.506657399</v>
      </c>
      <c r="AZ96" s="3">
        <v>12109900.8496613</v>
      </c>
      <c r="BA96" s="3">
        <v>3494479.90357352</v>
      </c>
      <c r="BB96" s="3">
        <v>2314511.9705027998</v>
      </c>
      <c r="BC96" s="3">
        <v>69941796.097652495</v>
      </c>
      <c r="BD96" s="3">
        <v>23674990.686986499</v>
      </c>
      <c r="BE96" s="3">
        <v>35362109.216515698</v>
      </c>
      <c r="BF96" s="3">
        <v>20020078.535375301</v>
      </c>
      <c r="BG96" s="3">
        <v>49908131.753042497</v>
      </c>
      <c r="BH96" s="3">
        <v>33414067.897162501</v>
      </c>
      <c r="BI96" s="3">
        <v>71332122.6076096</v>
      </c>
      <c r="BJ96" s="3">
        <v>51508661.923461199</v>
      </c>
      <c r="BK96" s="3">
        <v>20767361.280120101</v>
      </c>
      <c r="BL96" s="3">
        <v>42098994.158553697</v>
      </c>
      <c r="BM96" s="3">
        <v>270851588.637514</v>
      </c>
      <c r="BN96" s="3">
        <v>2523535.8500685901</v>
      </c>
      <c r="BO96" s="3">
        <v>68406768.797728196</v>
      </c>
      <c r="BP96" s="3">
        <v>87847118.767872497</v>
      </c>
      <c r="BQ96" s="3">
        <v>138116954.75560999</v>
      </c>
      <c r="BR96" s="3">
        <v>342230795.46186203</v>
      </c>
      <c r="BS96" s="3">
        <v>163229410.602083</v>
      </c>
      <c r="BT96" s="3">
        <v>34155903.611089297</v>
      </c>
      <c r="BU96" s="3">
        <v>101465171.448431</v>
      </c>
      <c r="BV96" s="3">
        <v>44502227.158265799</v>
      </c>
      <c r="BW96" s="3">
        <v>9843659.0557321608</v>
      </c>
      <c r="BX96" s="3">
        <v>22489285.755981602</v>
      </c>
      <c r="BY96" s="3">
        <v>5767982.8306825599</v>
      </c>
      <c r="BZ96" s="3" t="s">
        <v>2</v>
      </c>
      <c r="CA96" s="3">
        <v>2294909.8144506901</v>
      </c>
      <c r="CB96" s="3">
        <v>67497658.381609395</v>
      </c>
      <c r="CC96" s="3">
        <v>2127667.9159474098</v>
      </c>
      <c r="CD96" s="3">
        <v>61217800.5450285</v>
      </c>
      <c r="CE96" s="3">
        <v>87258585.763706595</v>
      </c>
      <c r="CF96" s="3">
        <v>8505678.0937431101</v>
      </c>
      <c r="CG96" s="3">
        <v>18911265.782305799</v>
      </c>
      <c r="CH96" s="3">
        <v>52828447.9931565</v>
      </c>
      <c r="CI96" s="3">
        <v>15491160.7878995</v>
      </c>
      <c r="CJ96" s="3">
        <v>123828988.145096</v>
      </c>
      <c r="CK96" s="3">
        <v>276215217.12027597</v>
      </c>
      <c r="CL96" s="3">
        <v>51850625.518168099</v>
      </c>
      <c r="CM96" s="3">
        <v>7830393.2585043497</v>
      </c>
      <c r="CN96" s="3">
        <v>90755499.812129796</v>
      </c>
      <c r="CO96" s="3">
        <v>2353114.4159550201</v>
      </c>
      <c r="CP96" s="3">
        <v>65774263.328501098</v>
      </c>
      <c r="CQ96" s="3">
        <v>1692597.55215802</v>
      </c>
      <c r="CR96" s="3">
        <v>74840580.769061893</v>
      </c>
      <c r="CS96" s="3">
        <v>9823774.0962772798</v>
      </c>
      <c r="CT96" s="3">
        <v>121726138.425606</v>
      </c>
      <c r="CU96" s="3">
        <v>12128356.336939501</v>
      </c>
      <c r="CV96" s="3">
        <v>103094129.34926701</v>
      </c>
      <c r="CW96" s="3">
        <v>59206099.095611997</v>
      </c>
      <c r="CX96" s="3">
        <v>30660270.635205898</v>
      </c>
      <c r="CY96" s="3">
        <v>96814557.500469401</v>
      </c>
      <c r="CZ96" s="3">
        <v>13750921.6267401</v>
      </c>
      <c r="DA96" s="3">
        <v>2262160.45348647</v>
      </c>
      <c r="DB96" s="3">
        <v>65646954.444964603</v>
      </c>
      <c r="DC96" s="3">
        <v>28351489.007008001</v>
      </c>
      <c r="DD96" s="3">
        <v>957269.99625916802</v>
      </c>
      <c r="DE96" s="3">
        <v>833658.41656991898</v>
      </c>
      <c r="DF96" s="3">
        <v>1485975.34953101</v>
      </c>
      <c r="DG96" s="3">
        <v>34023071.773129098</v>
      </c>
      <c r="DH96" s="3">
        <v>13015038.768097401</v>
      </c>
      <c r="DI96" s="3">
        <v>83476562.203906193</v>
      </c>
      <c r="DJ96" s="3">
        <v>125678539.530489</v>
      </c>
      <c r="DK96" s="3" t="s">
        <v>2</v>
      </c>
      <c r="DL96" s="3" t="s">
        <v>2</v>
      </c>
      <c r="DM96" s="3">
        <v>2315477.04246704</v>
      </c>
      <c r="DN96" s="3">
        <v>62514591.5418256</v>
      </c>
    </row>
    <row r="97" spans="1:118" x14ac:dyDescent="0.35">
      <c r="A97" s="1">
        <v>96</v>
      </c>
      <c r="B97" s="36" t="s">
        <v>97</v>
      </c>
      <c r="C97" s="3" t="s">
        <v>399</v>
      </c>
      <c r="D97" s="3" t="s">
        <v>2</v>
      </c>
      <c r="E97" s="3">
        <v>44544.434495486697</v>
      </c>
      <c r="F97" s="3" t="s">
        <v>2</v>
      </c>
      <c r="G97" s="3">
        <v>24252.695787565001</v>
      </c>
      <c r="H97" s="3">
        <v>24129.455377394199</v>
      </c>
      <c r="I97" s="3" t="s">
        <v>2</v>
      </c>
      <c r="J97" s="3" t="s">
        <v>2</v>
      </c>
      <c r="K97" s="3">
        <v>12556.9356269371</v>
      </c>
      <c r="L97" s="3">
        <v>29051.366048778</v>
      </c>
      <c r="M97" s="3">
        <v>21885.807697824399</v>
      </c>
      <c r="N97" s="3">
        <v>25533.074132588801</v>
      </c>
      <c r="O97" s="3">
        <v>20569.7376384485</v>
      </c>
      <c r="P97" s="3" t="s">
        <v>2</v>
      </c>
      <c r="Q97" s="3">
        <v>52858.901744296003</v>
      </c>
      <c r="R97" s="3">
        <v>289581.79117354797</v>
      </c>
      <c r="S97" s="3">
        <v>99945.765332642201</v>
      </c>
      <c r="T97" s="3" t="s">
        <v>2</v>
      </c>
      <c r="U97" s="3" t="s">
        <v>2</v>
      </c>
      <c r="V97" s="3" t="s">
        <v>2</v>
      </c>
      <c r="W97" s="3">
        <v>9753.0655886889708</v>
      </c>
      <c r="X97" s="3" t="s">
        <v>2</v>
      </c>
      <c r="Y97" s="3">
        <v>29893.3053890048</v>
      </c>
      <c r="Z97" s="3" t="s">
        <v>2</v>
      </c>
      <c r="AA97" s="3">
        <v>95455.755844572399</v>
      </c>
      <c r="AB97" s="3" t="s">
        <v>2</v>
      </c>
      <c r="AC97" s="3">
        <v>66155.981227407101</v>
      </c>
      <c r="AD97" s="3" t="s">
        <v>2</v>
      </c>
      <c r="AE97" s="3">
        <v>24015.8464038815</v>
      </c>
      <c r="AF97" s="3">
        <v>48172.230033865802</v>
      </c>
      <c r="AG97" s="3">
        <v>20584.806884158999</v>
      </c>
      <c r="AH97" s="3">
        <v>117180.392139559</v>
      </c>
      <c r="AI97" s="3">
        <v>162416.29597762501</v>
      </c>
      <c r="AJ97" s="3">
        <v>14814.6553835001</v>
      </c>
      <c r="AK97" s="3">
        <v>32082.1440036885</v>
      </c>
      <c r="AL97" s="3" t="s">
        <v>2</v>
      </c>
      <c r="AM97" s="3" t="s">
        <v>2</v>
      </c>
      <c r="AN97" s="3" t="s">
        <v>2</v>
      </c>
      <c r="AO97" s="3">
        <v>43151.085382462799</v>
      </c>
      <c r="AP97" s="3" t="s">
        <v>2</v>
      </c>
      <c r="AQ97" s="3">
        <v>40550.731404565297</v>
      </c>
      <c r="AR97" s="3">
        <v>49047.246076366398</v>
      </c>
      <c r="AS97" s="3" t="s">
        <v>2</v>
      </c>
      <c r="AT97" s="3">
        <v>19778.720822949999</v>
      </c>
      <c r="AU97" s="3">
        <v>31195.716023232901</v>
      </c>
      <c r="AV97" s="3">
        <v>166048.181905807</v>
      </c>
      <c r="AW97" s="3" t="s">
        <v>2</v>
      </c>
      <c r="AX97" s="3">
        <v>9274.9490818097693</v>
      </c>
      <c r="AY97" s="3" t="s">
        <v>2</v>
      </c>
      <c r="AZ97" s="3">
        <v>33477.302992858298</v>
      </c>
      <c r="BA97" s="3">
        <v>11494.278298286799</v>
      </c>
      <c r="BB97" s="3" t="s">
        <v>2</v>
      </c>
      <c r="BC97" s="3">
        <v>52134.7500171793</v>
      </c>
      <c r="BD97" s="3">
        <v>273213.46473617002</v>
      </c>
      <c r="BE97" s="3">
        <v>25369.169994084401</v>
      </c>
      <c r="BF97" s="3">
        <v>25414.090549242301</v>
      </c>
      <c r="BG97" s="3" t="s">
        <v>2</v>
      </c>
      <c r="BH97" s="3">
        <v>98829.353793873801</v>
      </c>
      <c r="BI97" s="3">
        <v>72679.225563065702</v>
      </c>
      <c r="BJ97" s="3">
        <v>27646.5372673042</v>
      </c>
      <c r="BK97" s="3">
        <v>70811.205744636201</v>
      </c>
      <c r="BL97" s="3" t="s">
        <v>2</v>
      </c>
      <c r="BM97" s="3">
        <v>22179.6948545866</v>
      </c>
      <c r="BN97" s="3" t="s">
        <v>2</v>
      </c>
      <c r="BO97" s="3">
        <v>57418.937184015696</v>
      </c>
      <c r="BP97" s="3">
        <v>14182.953366709</v>
      </c>
      <c r="BQ97" s="3">
        <v>26542.961368373501</v>
      </c>
      <c r="BR97" s="3">
        <v>26444.2936377769</v>
      </c>
      <c r="BS97" s="3">
        <v>28509.4308773702</v>
      </c>
      <c r="BT97" s="3" t="s">
        <v>2</v>
      </c>
      <c r="BU97" s="3" t="s">
        <v>2</v>
      </c>
      <c r="BV97" s="3">
        <v>23374.172497965901</v>
      </c>
      <c r="BW97" s="3">
        <v>45688.9060471341</v>
      </c>
      <c r="BX97" s="3" t="s">
        <v>2</v>
      </c>
      <c r="BY97" s="3">
        <v>19462.8692919446</v>
      </c>
      <c r="BZ97" s="3" t="s">
        <v>2</v>
      </c>
      <c r="CA97" s="3" t="s">
        <v>2</v>
      </c>
      <c r="CB97" s="3">
        <v>41126.346959468501</v>
      </c>
      <c r="CC97" s="3" t="s">
        <v>2</v>
      </c>
      <c r="CD97" s="3">
        <v>47261.214688501597</v>
      </c>
      <c r="CE97" s="3">
        <v>39025.9362347282</v>
      </c>
      <c r="CF97" s="3">
        <v>16626.003887696701</v>
      </c>
      <c r="CG97" s="3">
        <v>47474.3945992218</v>
      </c>
      <c r="CH97" s="3">
        <v>145250.08596699199</v>
      </c>
      <c r="CI97" s="3">
        <v>16413.4122841637</v>
      </c>
      <c r="CJ97" s="3">
        <v>23822.7133212646</v>
      </c>
      <c r="CK97" s="3">
        <v>31444.202533000898</v>
      </c>
      <c r="CL97" s="3">
        <v>21606.015335481101</v>
      </c>
      <c r="CM97" s="3">
        <v>63808.282879134997</v>
      </c>
      <c r="CN97" s="3">
        <v>16147.581362389299</v>
      </c>
      <c r="CO97" s="3" t="s">
        <v>2</v>
      </c>
      <c r="CP97" s="3">
        <v>43100.435867083099</v>
      </c>
      <c r="CQ97" s="3" t="s">
        <v>2</v>
      </c>
      <c r="CR97" s="3">
        <v>183146.747358608</v>
      </c>
      <c r="CS97" s="3" t="s">
        <v>2</v>
      </c>
      <c r="CT97" s="3">
        <v>19056.550404115598</v>
      </c>
      <c r="CU97" s="3">
        <v>24394.825761952601</v>
      </c>
      <c r="CV97" s="3" t="s">
        <v>2</v>
      </c>
      <c r="CW97" s="3">
        <v>15163.730140731301</v>
      </c>
      <c r="CX97" s="3">
        <v>22392.744869604001</v>
      </c>
      <c r="CY97" s="3" t="s">
        <v>2</v>
      </c>
      <c r="CZ97" s="3">
        <v>15499.2856928703</v>
      </c>
      <c r="DA97" s="3" t="s">
        <v>2</v>
      </c>
      <c r="DB97" s="3">
        <v>40744.284323524997</v>
      </c>
      <c r="DC97" s="3">
        <v>31650.0410221208</v>
      </c>
      <c r="DD97" s="3" t="s">
        <v>2</v>
      </c>
      <c r="DE97" s="3">
        <v>10331.0930687008</v>
      </c>
      <c r="DF97" s="3" t="s">
        <v>2</v>
      </c>
      <c r="DG97" s="3">
        <v>15298.607655723101</v>
      </c>
      <c r="DH97" s="3" t="s">
        <v>2</v>
      </c>
      <c r="DI97" s="3">
        <v>28708.487196183502</v>
      </c>
      <c r="DJ97" s="3">
        <v>15531.9112342832</v>
      </c>
      <c r="DK97" s="3" t="s">
        <v>2</v>
      </c>
      <c r="DL97" s="3" t="s">
        <v>2</v>
      </c>
      <c r="DM97" s="3" t="s">
        <v>2</v>
      </c>
      <c r="DN97" s="3">
        <v>47548.210817785599</v>
      </c>
    </row>
    <row r="98" spans="1:118" x14ac:dyDescent="0.35">
      <c r="A98" s="1">
        <v>97</v>
      </c>
      <c r="B98" s="36" t="s">
        <v>98</v>
      </c>
      <c r="C98" s="3" t="s">
        <v>399</v>
      </c>
      <c r="D98" s="3" t="s">
        <v>2</v>
      </c>
      <c r="E98" s="3">
        <v>316469.87101465598</v>
      </c>
      <c r="F98" s="3">
        <v>52765.086099287502</v>
      </c>
      <c r="G98" s="3">
        <v>533662.092765284</v>
      </c>
      <c r="H98" s="3">
        <v>386995.20737212698</v>
      </c>
      <c r="I98" s="3">
        <v>66427.3858461747</v>
      </c>
      <c r="J98" s="3">
        <v>275946.92692873802</v>
      </c>
      <c r="K98" s="3">
        <v>223235.540357285</v>
      </c>
      <c r="L98" s="3">
        <v>295883.036830962</v>
      </c>
      <c r="M98" s="3">
        <v>387744.17103173898</v>
      </c>
      <c r="N98" s="3">
        <v>284623.07856811001</v>
      </c>
      <c r="O98" s="3">
        <v>168092.08435471999</v>
      </c>
      <c r="P98" s="3" t="s">
        <v>2</v>
      </c>
      <c r="Q98" s="3">
        <v>295869.80493299902</v>
      </c>
      <c r="R98" s="3">
        <v>284556.08794240101</v>
      </c>
      <c r="S98" s="3">
        <v>142236.73278492401</v>
      </c>
      <c r="T98" s="3">
        <v>760040.88784295099</v>
      </c>
      <c r="U98" s="3">
        <v>372233.225310307</v>
      </c>
      <c r="V98" s="3">
        <v>373650.74881076999</v>
      </c>
      <c r="W98" s="3">
        <v>82427.629231607905</v>
      </c>
      <c r="X98" s="3">
        <v>62126.744933861002</v>
      </c>
      <c r="Y98" s="3">
        <v>140539.631920888</v>
      </c>
      <c r="Z98" s="3">
        <v>102565.365432732</v>
      </c>
      <c r="AA98" s="3">
        <v>207348.98974148399</v>
      </c>
      <c r="AB98" s="3" t="s">
        <v>2</v>
      </c>
      <c r="AC98" s="3">
        <v>286911.82974193798</v>
      </c>
      <c r="AD98" s="3">
        <v>40724.925129733303</v>
      </c>
      <c r="AE98" s="3">
        <v>322768.07554701099</v>
      </c>
      <c r="AF98" s="3">
        <v>307554.58981731097</v>
      </c>
      <c r="AG98" s="3">
        <v>261551.47702835599</v>
      </c>
      <c r="AH98" s="3">
        <v>73999.790135014104</v>
      </c>
      <c r="AI98" s="3">
        <v>810985.20390378498</v>
      </c>
      <c r="AJ98" s="3">
        <v>467973.56842337199</v>
      </c>
      <c r="AK98" s="3">
        <v>269734.11157135601</v>
      </c>
      <c r="AL98" s="3">
        <v>320195.28025318799</v>
      </c>
      <c r="AM98" s="3">
        <v>513017.33190427098</v>
      </c>
      <c r="AN98" s="3" t="s">
        <v>2</v>
      </c>
      <c r="AO98" s="3">
        <v>315001.74580823199</v>
      </c>
      <c r="AP98" s="3" t="s">
        <v>2</v>
      </c>
      <c r="AQ98" s="3">
        <v>316125.39519855299</v>
      </c>
      <c r="AR98" s="3">
        <v>163102.64691048101</v>
      </c>
      <c r="AS98" s="3">
        <v>59377.572634825301</v>
      </c>
      <c r="AT98" s="3">
        <v>76101.273212987697</v>
      </c>
      <c r="AU98" s="3">
        <v>687412.577081547</v>
      </c>
      <c r="AV98" s="3">
        <v>221100.43078328299</v>
      </c>
      <c r="AW98" s="3">
        <v>515225.11549866397</v>
      </c>
      <c r="AX98" s="3">
        <v>113316.443592834</v>
      </c>
      <c r="AY98" s="3">
        <v>139884.97448581</v>
      </c>
      <c r="AZ98" s="3">
        <v>277051.86273322598</v>
      </c>
      <c r="BA98" s="3">
        <v>78436.896144309299</v>
      </c>
      <c r="BB98" s="3" t="s">
        <v>2</v>
      </c>
      <c r="BC98" s="3">
        <v>328786.35913948203</v>
      </c>
      <c r="BD98" s="3">
        <v>368413.44971854798</v>
      </c>
      <c r="BE98" s="3">
        <v>508941.87335526</v>
      </c>
      <c r="BF98" s="3">
        <v>383655.66871950403</v>
      </c>
      <c r="BG98" s="3">
        <v>292437.924376512</v>
      </c>
      <c r="BH98" s="3">
        <v>74704.712861452601</v>
      </c>
      <c r="BI98" s="3">
        <v>360169.80860315799</v>
      </c>
      <c r="BJ98" s="3">
        <v>201064.91163432499</v>
      </c>
      <c r="BK98" s="3">
        <v>219567.71232386699</v>
      </c>
      <c r="BL98" s="3">
        <v>235649.37678339001</v>
      </c>
      <c r="BM98" s="3">
        <v>389161.50098891399</v>
      </c>
      <c r="BN98" s="3" t="s">
        <v>2</v>
      </c>
      <c r="BO98" s="3">
        <v>308614.07331234199</v>
      </c>
      <c r="BP98" s="3">
        <v>322675.24877303099</v>
      </c>
      <c r="BQ98" s="3">
        <v>181264.331203643</v>
      </c>
      <c r="BR98" s="3">
        <v>177568.390092702</v>
      </c>
      <c r="BS98" s="3">
        <v>535844.15048757498</v>
      </c>
      <c r="BT98" s="3">
        <v>200265.62943171</v>
      </c>
      <c r="BU98" s="3">
        <v>671373.310422968</v>
      </c>
      <c r="BV98" s="3">
        <v>104499.321425289</v>
      </c>
      <c r="BW98" s="3">
        <v>160662.96994521</v>
      </c>
      <c r="BX98" s="3">
        <v>187917.059619384</v>
      </c>
      <c r="BY98" s="3">
        <v>85340.942901022499</v>
      </c>
      <c r="BZ98" s="3" t="s">
        <v>2</v>
      </c>
      <c r="CA98" s="3" t="s">
        <v>2</v>
      </c>
      <c r="CB98" s="3">
        <v>303883.83590933902</v>
      </c>
      <c r="CC98" s="3" t="s">
        <v>2</v>
      </c>
      <c r="CD98" s="3">
        <v>316339.56382846698</v>
      </c>
      <c r="CE98" s="3">
        <v>269093.738183468</v>
      </c>
      <c r="CF98" s="3">
        <v>196472.52015782299</v>
      </c>
      <c r="CG98" s="3">
        <v>179261.79632594701</v>
      </c>
      <c r="CH98" s="3">
        <v>241422.022516695</v>
      </c>
      <c r="CI98" s="3">
        <v>274461.167913032</v>
      </c>
      <c r="CJ98" s="3">
        <v>453805.071149508</v>
      </c>
      <c r="CK98" s="3">
        <v>344442.138234563</v>
      </c>
      <c r="CL98" s="3">
        <v>386689.26775598602</v>
      </c>
      <c r="CM98" s="3">
        <v>40846.455038073502</v>
      </c>
      <c r="CN98" s="3">
        <v>264523.86590588</v>
      </c>
      <c r="CO98" s="3" t="s">
        <v>2</v>
      </c>
      <c r="CP98" s="3">
        <v>310632.041063938</v>
      </c>
      <c r="CQ98" s="3">
        <v>95281.188617428706</v>
      </c>
      <c r="CR98" s="3">
        <v>273520.66764266399</v>
      </c>
      <c r="CS98" s="3">
        <v>161572.04132409699</v>
      </c>
      <c r="CT98" s="3">
        <v>612543.95322921104</v>
      </c>
      <c r="CU98" s="3">
        <v>118854.029732433</v>
      </c>
      <c r="CV98" s="3">
        <v>126726.751894719</v>
      </c>
      <c r="CW98" s="3">
        <v>206351.577259054</v>
      </c>
      <c r="CX98" s="3">
        <v>212885.92912788101</v>
      </c>
      <c r="CY98" s="3">
        <v>335822.89960377</v>
      </c>
      <c r="CZ98" s="3">
        <v>89789.731231521306</v>
      </c>
      <c r="DA98" s="3" t="s">
        <v>2</v>
      </c>
      <c r="DB98" s="3">
        <v>295556.92305724102</v>
      </c>
      <c r="DC98" s="3">
        <v>157156.24469225001</v>
      </c>
      <c r="DD98" s="3">
        <v>129586.434355891</v>
      </c>
      <c r="DE98" s="3">
        <v>157975.01576332399</v>
      </c>
      <c r="DF98" s="3">
        <v>31053.943220954901</v>
      </c>
      <c r="DG98" s="3">
        <v>171157.03717903999</v>
      </c>
      <c r="DH98" s="3">
        <v>52453.562838861799</v>
      </c>
      <c r="DI98" s="3">
        <v>664504.84010778402</v>
      </c>
      <c r="DJ98" s="3">
        <v>560465.06417490204</v>
      </c>
      <c r="DK98" s="3" t="s">
        <v>2</v>
      </c>
      <c r="DL98" s="3" t="s">
        <v>2</v>
      </c>
      <c r="DM98" s="3" t="s">
        <v>2</v>
      </c>
      <c r="DN98" s="3">
        <v>307769.99700159999</v>
      </c>
    </row>
    <row r="99" spans="1:118" x14ac:dyDescent="0.35">
      <c r="A99" s="1">
        <v>98</v>
      </c>
      <c r="B99" s="36" t="s">
        <v>99</v>
      </c>
      <c r="C99" s="3" t="s">
        <v>399</v>
      </c>
      <c r="D99" s="3">
        <v>81063783.374713495</v>
      </c>
      <c r="E99" s="3">
        <v>1857453.9892303599</v>
      </c>
      <c r="F99" s="3">
        <v>687843.98165242595</v>
      </c>
      <c r="G99" s="3">
        <v>3021898.5836892501</v>
      </c>
      <c r="H99" s="3">
        <v>1735218.51293778</v>
      </c>
      <c r="I99" s="3">
        <v>878275.312859033</v>
      </c>
      <c r="J99" s="3">
        <v>1451551.76916943</v>
      </c>
      <c r="K99" s="3">
        <v>2558094.8894409002</v>
      </c>
      <c r="L99" s="3">
        <v>1293372.63329317</v>
      </c>
      <c r="M99" s="3">
        <v>1443949.9689760399</v>
      </c>
      <c r="N99" s="3">
        <v>1318718.9749637099</v>
      </c>
      <c r="O99" s="3">
        <v>635813.80741756596</v>
      </c>
      <c r="P99" s="3">
        <v>73037677.258595407</v>
      </c>
      <c r="Q99" s="3">
        <v>1737290.5046783199</v>
      </c>
      <c r="R99" s="3">
        <v>5156027.2348018903</v>
      </c>
      <c r="S99" s="3">
        <v>1273413.63529072</v>
      </c>
      <c r="T99" s="3">
        <v>2507392.6195162502</v>
      </c>
      <c r="U99" s="3">
        <v>1642046.9849665</v>
      </c>
      <c r="V99" s="3">
        <v>2106987.6227240898</v>
      </c>
      <c r="W99" s="3">
        <v>772183.67219169799</v>
      </c>
      <c r="X99" s="3">
        <v>433727.30577666202</v>
      </c>
      <c r="Y99" s="3">
        <v>1333598.4725963799</v>
      </c>
      <c r="Z99" s="3">
        <v>576904.86980974895</v>
      </c>
      <c r="AA99" s="3">
        <v>1524360.30573779</v>
      </c>
      <c r="AB99" s="3">
        <v>75558038.778082103</v>
      </c>
      <c r="AC99" s="3">
        <v>1636569.5805563501</v>
      </c>
      <c r="AD99" s="3">
        <v>372045.69359175302</v>
      </c>
      <c r="AE99" s="3">
        <v>1909674.9925879899</v>
      </c>
      <c r="AF99" s="3">
        <v>4147955.9726940901</v>
      </c>
      <c r="AG99" s="3">
        <v>1058881.17975387</v>
      </c>
      <c r="AH99" s="3">
        <v>875387.08222455694</v>
      </c>
      <c r="AI99" s="3">
        <v>2236212.1164222099</v>
      </c>
      <c r="AJ99" s="3">
        <v>1357908.84620689</v>
      </c>
      <c r="AK99" s="3">
        <v>2492957.5535504599</v>
      </c>
      <c r="AL99" s="3">
        <v>940542.86310918001</v>
      </c>
      <c r="AM99" s="3">
        <v>1058769.6590219201</v>
      </c>
      <c r="AN99" s="3">
        <v>68767951.278202802</v>
      </c>
      <c r="AO99" s="3">
        <v>1698244.0361540499</v>
      </c>
      <c r="AP99" s="3">
        <v>74112544.603675798</v>
      </c>
      <c r="AQ99" s="3">
        <v>1830584.9367516199</v>
      </c>
      <c r="AR99" s="3">
        <v>1361675.7423728399</v>
      </c>
      <c r="AS99" s="3">
        <v>461075.41960961302</v>
      </c>
      <c r="AT99" s="3">
        <v>508830.16618121503</v>
      </c>
      <c r="AU99" s="3">
        <v>2952364.4011499402</v>
      </c>
      <c r="AV99" s="3">
        <v>1939532.3516760699</v>
      </c>
      <c r="AW99" s="3">
        <v>2805355.4194748998</v>
      </c>
      <c r="AX99" s="3">
        <v>688338.76837518101</v>
      </c>
      <c r="AY99" s="3">
        <v>1477090.10176558</v>
      </c>
      <c r="AZ99" s="3">
        <v>1393986.0762743</v>
      </c>
      <c r="BA99" s="3">
        <v>486706.67797827302</v>
      </c>
      <c r="BB99" s="3">
        <v>73096061.841172501</v>
      </c>
      <c r="BC99" s="3">
        <v>1757176.3061259901</v>
      </c>
      <c r="BD99" s="3">
        <v>2925901.9722796902</v>
      </c>
      <c r="BE99" s="3">
        <v>4997073.4803067502</v>
      </c>
      <c r="BF99" s="3">
        <v>2163885.81493768</v>
      </c>
      <c r="BG99" s="3">
        <v>1522835.8193830401</v>
      </c>
      <c r="BH99" s="3">
        <v>1109493.2380055899</v>
      </c>
      <c r="BI99" s="3">
        <v>1379050.0843189301</v>
      </c>
      <c r="BJ99" s="3">
        <v>2193032.7588242199</v>
      </c>
      <c r="BK99" s="3">
        <v>1263655.6748678901</v>
      </c>
      <c r="BL99" s="3">
        <v>1810257.2934528</v>
      </c>
      <c r="BM99" s="3">
        <v>7743617.2069356302</v>
      </c>
      <c r="BN99" s="3">
        <v>73362319.999555096</v>
      </c>
      <c r="BO99" s="3">
        <v>1846433.7091488999</v>
      </c>
      <c r="BP99" s="3">
        <v>2623829.5175226401</v>
      </c>
      <c r="BQ99" s="3">
        <v>1620675.30068169</v>
      </c>
      <c r="BR99" s="3">
        <v>2315596.4464655202</v>
      </c>
      <c r="BS99" s="3">
        <v>2074567.8863027701</v>
      </c>
      <c r="BT99" s="3">
        <v>4089645.2391688898</v>
      </c>
      <c r="BU99" s="3">
        <v>4487804.4372942504</v>
      </c>
      <c r="BV99" s="3">
        <v>1353666.9469296101</v>
      </c>
      <c r="BW99" s="3">
        <v>847620.95983332</v>
      </c>
      <c r="BX99" s="3">
        <v>783227.37203661702</v>
      </c>
      <c r="BY99" s="3">
        <v>1536004.93329965</v>
      </c>
      <c r="BZ99" s="3">
        <v>165130.602625853</v>
      </c>
      <c r="CA99" s="3">
        <v>71789459.138843104</v>
      </c>
      <c r="CB99" s="3">
        <v>1630240.0284509801</v>
      </c>
      <c r="CC99" s="3">
        <v>73105194.581460401</v>
      </c>
      <c r="CD99" s="3">
        <v>1880274.74725001</v>
      </c>
      <c r="CE99" s="3">
        <v>2618117.7392874002</v>
      </c>
      <c r="CF99" s="3">
        <v>1562025.27336937</v>
      </c>
      <c r="CG99" s="3">
        <v>728841.71722673101</v>
      </c>
      <c r="CH99" s="3">
        <v>2363649.26195186</v>
      </c>
      <c r="CI99" s="3">
        <v>1301489.8546330601</v>
      </c>
      <c r="CJ99" s="3">
        <v>2898495.3608568399</v>
      </c>
      <c r="CK99" s="3">
        <v>3898732.49812942</v>
      </c>
      <c r="CL99" s="3">
        <v>1174566.93228075</v>
      </c>
      <c r="CM99" s="3">
        <v>412373.41545793798</v>
      </c>
      <c r="CN99" s="3">
        <v>1254594.6069262701</v>
      </c>
      <c r="CO99" s="3">
        <v>72818421.445646703</v>
      </c>
      <c r="CP99" s="3">
        <v>1638267.4626480599</v>
      </c>
      <c r="CQ99" s="3">
        <v>556489.68980549101</v>
      </c>
      <c r="CR99" s="3">
        <v>4736426.9227473801</v>
      </c>
      <c r="CS99" s="3">
        <v>747817.39180899004</v>
      </c>
      <c r="CT99" s="3">
        <v>1267543.3130215199</v>
      </c>
      <c r="CU99" s="3">
        <v>551524.87062055594</v>
      </c>
      <c r="CV99" s="3">
        <v>1449950.8350909799</v>
      </c>
      <c r="CW99" s="3">
        <v>1785140.3799368099</v>
      </c>
      <c r="CX99" s="3">
        <v>1778258.9158147799</v>
      </c>
      <c r="CY99" s="3">
        <v>1915668.68999864</v>
      </c>
      <c r="CZ99" s="3">
        <v>403536.377224822</v>
      </c>
      <c r="DA99" s="3">
        <v>72195349.250372902</v>
      </c>
      <c r="DB99" s="3">
        <v>1585555.0697194301</v>
      </c>
      <c r="DC99" s="3">
        <v>830340.51119023794</v>
      </c>
      <c r="DD99" s="3">
        <v>287608.00306168903</v>
      </c>
      <c r="DE99" s="3">
        <v>578442.84338227799</v>
      </c>
      <c r="DF99" s="3">
        <v>295790.79906147002</v>
      </c>
      <c r="DG99" s="3">
        <v>1062551.4160914801</v>
      </c>
      <c r="DH99" s="3">
        <v>273515.34922198398</v>
      </c>
      <c r="DI99" s="3">
        <v>1875863.0503154299</v>
      </c>
      <c r="DJ99" s="3">
        <v>4830018.79081864</v>
      </c>
      <c r="DK99" s="3">
        <v>197666.46491054699</v>
      </c>
      <c r="DL99" s="3">
        <v>115850.54840473</v>
      </c>
      <c r="DM99" s="3">
        <v>72640611.351585507</v>
      </c>
      <c r="DN99" s="3">
        <v>1615120.05875447</v>
      </c>
    </row>
    <row r="100" spans="1:118" x14ac:dyDescent="0.35">
      <c r="A100" s="1">
        <v>99</v>
      </c>
      <c r="B100" s="36" t="s">
        <v>100</v>
      </c>
      <c r="C100" s="3" t="s">
        <v>399</v>
      </c>
      <c r="D100" s="3" t="s">
        <v>2</v>
      </c>
      <c r="E100" s="3" t="s">
        <v>2</v>
      </c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3" t="s">
        <v>2</v>
      </c>
      <c r="M100" s="3" t="s">
        <v>2</v>
      </c>
      <c r="N100" s="3" t="s">
        <v>2</v>
      </c>
      <c r="O100" s="3" t="s">
        <v>2</v>
      </c>
      <c r="P100" s="3" t="s">
        <v>2</v>
      </c>
      <c r="Q100" s="3" t="s">
        <v>2</v>
      </c>
      <c r="R100" s="3" t="s">
        <v>2</v>
      </c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3" t="s">
        <v>2</v>
      </c>
      <c r="Z100" s="3" t="s">
        <v>2</v>
      </c>
      <c r="AA100" s="3" t="s">
        <v>2</v>
      </c>
      <c r="AB100" s="3" t="s">
        <v>2</v>
      </c>
      <c r="AC100" s="3" t="s">
        <v>2</v>
      </c>
      <c r="AD100" s="3" t="s">
        <v>2</v>
      </c>
      <c r="AE100" s="3" t="s">
        <v>2</v>
      </c>
      <c r="AF100" s="3" t="s">
        <v>2</v>
      </c>
      <c r="AG100" s="3" t="s">
        <v>2</v>
      </c>
      <c r="AH100" s="3" t="s">
        <v>2</v>
      </c>
      <c r="AI100" s="3" t="s">
        <v>2</v>
      </c>
      <c r="AJ100" s="3" t="s">
        <v>2</v>
      </c>
      <c r="AK100" s="3" t="s">
        <v>2</v>
      </c>
      <c r="AL100" s="3" t="s">
        <v>2</v>
      </c>
      <c r="AM100" s="3" t="s">
        <v>2</v>
      </c>
      <c r="AN100" s="3" t="s">
        <v>2</v>
      </c>
      <c r="AO100" s="3" t="s">
        <v>2</v>
      </c>
      <c r="AP100" s="3" t="s">
        <v>2</v>
      </c>
      <c r="AQ100" s="3" t="s">
        <v>2</v>
      </c>
      <c r="AR100" s="3" t="s">
        <v>2</v>
      </c>
      <c r="AS100" s="3" t="s">
        <v>2</v>
      </c>
      <c r="AT100" s="3" t="s">
        <v>2</v>
      </c>
      <c r="AU100" s="3" t="s">
        <v>2</v>
      </c>
      <c r="AV100" s="3" t="s">
        <v>2</v>
      </c>
      <c r="AW100" s="3" t="s">
        <v>2</v>
      </c>
      <c r="AX100" s="3" t="s">
        <v>2</v>
      </c>
      <c r="AY100" s="3" t="s">
        <v>2</v>
      </c>
      <c r="AZ100" s="3" t="s">
        <v>2</v>
      </c>
      <c r="BA100" s="3" t="s">
        <v>2</v>
      </c>
      <c r="BB100" s="3" t="s">
        <v>2</v>
      </c>
      <c r="BC100" s="3" t="s">
        <v>2</v>
      </c>
      <c r="BD100" s="3" t="s">
        <v>2</v>
      </c>
      <c r="BE100" s="3" t="s">
        <v>2</v>
      </c>
      <c r="BF100" s="3" t="s">
        <v>2</v>
      </c>
      <c r="BG100" s="3" t="s">
        <v>2</v>
      </c>
      <c r="BH100" s="3" t="s">
        <v>2</v>
      </c>
      <c r="BI100" s="3" t="s">
        <v>2</v>
      </c>
      <c r="BJ100" s="3" t="s">
        <v>2</v>
      </c>
      <c r="BK100" s="3" t="s">
        <v>2</v>
      </c>
      <c r="BL100" s="3" t="s">
        <v>2</v>
      </c>
      <c r="BM100" s="3" t="s">
        <v>2</v>
      </c>
      <c r="BN100" s="3" t="s">
        <v>2</v>
      </c>
      <c r="BO100" s="3" t="s">
        <v>2</v>
      </c>
      <c r="BP100" s="3" t="s">
        <v>2</v>
      </c>
      <c r="BQ100" s="3" t="s">
        <v>2</v>
      </c>
      <c r="BR100" s="3" t="s">
        <v>2</v>
      </c>
      <c r="BS100" s="3" t="s">
        <v>2</v>
      </c>
      <c r="BT100" s="3" t="s">
        <v>2</v>
      </c>
      <c r="BU100" s="3" t="s">
        <v>2</v>
      </c>
      <c r="BV100" s="3" t="s">
        <v>2</v>
      </c>
      <c r="BW100" s="3" t="s">
        <v>2</v>
      </c>
      <c r="BX100" s="3" t="s">
        <v>2</v>
      </c>
      <c r="BY100" s="3" t="s">
        <v>2</v>
      </c>
      <c r="BZ100" s="3" t="s">
        <v>2</v>
      </c>
      <c r="CA100" s="3" t="s">
        <v>2</v>
      </c>
      <c r="CB100" s="3" t="s">
        <v>2</v>
      </c>
      <c r="CC100" s="3" t="s">
        <v>2</v>
      </c>
      <c r="CD100" s="3" t="s">
        <v>2</v>
      </c>
      <c r="CE100" s="3" t="s">
        <v>2</v>
      </c>
      <c r="CF100" s="3" t="s">
        <v>2</v>
      </c>
      <c r="CG100" s="3" t="s">
        <v>2</v>
      </c>
      <c r="CH100" s="3" t="s">
        <v>2</v>
      </c>
      <c r="CI100" s="3" t="s">
        <v>2</v>
      </c>
      <c r="CJ100" s="3" t="s">
        <v>2</v>
      </c>
      <c r="CK100" s="3" t="s">
        <v>2</v>
      </c>
      <c r="CL100" s="3" t="s">
        <v>2</v>
      </c>
      <c r="CM100" s="3" t="s">
        <v>2</v>
      </c>
      <c r="CN100" s="3" t="s">
        <v>2</v>
      </c>
      <c r="CO100" s="3" t="s">
        <v>2</v>
      </c>
      <c r="CP100" s="3" t="s">
        <v>2</v>
      </c>
      <c r="CQ100" s="3" t="s">
        <v>2</v>
      </c>
      <c r="CR100" s="3" t="s">
        <v>2</v>
      </c>
      <c r="CS100" s="3" t="s">
        <v>2</v>
      </c>
      <c r="CT100" s="3" t="s">
        <v>2</v>
      </c>
      <c r="CU100" s="3" t="s">
        <v>2</v>
      </c>
      <c r="CV100" s="3" t="s">
        <v>2</v>
      </c>
      <c r="CW100" s="3" t="s">
        <v>2</v>
      </c>
      <c r="CX100" s="3" t="s">
        <v>2</v>
      </c>
      <c r="CY100" s="3" t="s">
        <v>2</v>
      </c>
      <c r="CZ100" s="3" t="s">
        <v>2</v>
      </c>
      <c r="DA100" s="3" t="s">
        <v>2</v>
      </c>
      <c r="DB100" s="3" t="s">
        <v>2</v>
      </c>
      <c r="DC100" s="3" t="s">
        <v>2</v>
      </c>
      <c r="DD100" s="3" t="s">
        <v>2</v>
      </c>
      <c r="DE100" s="3" t="s">
        <v>2</v>
      </c>
      <c r="DF100" s="3" t="s">
        <v>2</v>
      </c>
      <c r="DG100" s="3" t="s">
        <v>2</v>
      </c>
      <c r="DH100" s="3" t="s">
        <v>2</v>
      </c>
      <c r="DI100" s="3" t="s">
        <v>2</v>
      </c>
      <c r="DJ100" s="3" t="s">
        <v>2</v>
      </c>
      <c r="DK100" s="3" t="s">
        <v>2</v>
      </c>
      <c r="DL100" s="3" t="s">
        <v>2</v>
      </c>
      <c r="DM100" s="3" t="s">
        <v>2</v>
      </c>
      <c r="DN100" s="3" t="s">
        <v>2</v>
      </c>
    </row>
    <row r="101" spans="1:118" x14ac:dyDescent="0.35">
      <c r="A101" s="1">
        <v>100</v>
      </c>
      <c r="B101" s="36" t="s">
        <v>101</v>
      </c>
      <c r="C101" s="3" t="s">
        <v>399</v>
      </c>
      <c r="D101" s="3">
        <v>3113182.88709366</v>
      </c>
      <c r="E101" s="3">
        <v>604031.91557425901</v>
      </c>
      <c r="F101" s="3">
        <v>525266.204078877</v>
      </c>
      <c r="G101" s="3">
        <v>574557.35213622602</v>
      </c>
      <c r="H101" s="3">
        <v>586465.60808931501</v>
      </c>
      <c r="I101" s="3">
        <v>494809.43774537201</v>
      </c>
      <c r="J101" s="3">
        <v>506484.296313848</v>
      </c>
      <c r="K101" s="3">
        <v>581366.88500136603</v>
      </c>
      <c r="L101" s="3">
        <v>499697.87589607597</v>
      </c>
      <c r="M101" s="3">
        <v>561173.36664481997</v>
      </c>
      <c r="N101" s="3">
        <v>554525.43053118</v>
      </c>
      <c r="O101" s="3">
        <v>583155.07984184194</v>
      </c>
      <c r="P101" s="3">
        <v>3071182.1202726401</v>
      </c>
      <c r="Q101" s="3">
        <v>573082.98834916297</v>
      </c>
      <c r="R101" s="3">
        <v>511565.43374731299</v>
      </c>
      <c r="S101" s="3">
        <v>551537.65447674599</v>
      </c>
      <c r="T101" s="3">
        <v>526311.28473967896</v>
      </c>
      <c r="U101" s="3">
        <v>556450.68069694098</v>
      </c>
      <c r="V101" s="3">
        <v>543207.67428635398</v>
      </c>
      <c r="W101" s="3">
        <v>529416.78805998503</v>
      </c>
      <c r="X101" s="3">
        <v>538503.77330889902</v>
      </c>
      <c r="Y101" s="3">
        <v>557886.43106292502</v>
      </c>
      <c r="Z101" s="3">
        <v>525929.22780773602</v>
      </c>
      <c r="AA101" s="3">
        <v>519827.796561561</v>
      </c>
      <c r="AB101" s="3">
        <v>2994402.7571193101</v>
      </c>
      <c r="AC101" s="3">
        <v>589737.51746291702</v>
      </c>
      <c r="AD101" s="3">
        <v>518119.32824378199</v>
      </c>
      <c r="AE101" s="3">
        <v>583744.012144165</v>
      </c>
      <c r="AF101" s="3">
        <v>567788.95839177805</v>
      </c>
      <c r="AG101" s="3">
        <v>546045.37551486702</v>
      </c>
      <c r="AH101" s="3">
        <v>533529.54257021204</v>
      </c>
      <c r="AI101" s="3">
        <v>523025.87913904502</v>
      </c>
      <c r="AJ101" s="3">
        <v>542744.58267227898</v>
      </c>
      <c r="AK101" s="3">
        <v>544792.87833861704</v>
      </c>
      <c r="AL101" s="3">
        <v>511793.36307956697</v>
      </c>
      <c r="AM101" s="3">
        <v>566222.16368717502</v>
      </c>
      <c r="AN101" s="3">
        <v>3230902.4669697699</v>
      </c>
      <c r="AO101" s="3">
        <v>624104.38039252604</v>
      </c>
      <c r="AP101" s="3">
        <v>3339478.6905967002</v>
      </c>
      <c r="AQ101" s="3">
        <v>605446.633773832</v>
      </c>
      <c r="AR101" s="3">
        <v>540855.26791328297</v>
      </c>
      <c r="AS101" s="3">
        <v>544304.79849107296</v>
      </c>
      <c r="AT101" s="3">
        <v>559974.89663989004</v>
      </c>
      <c r="AU101" s="3">
        <v>517022.65389726998</v>
      </c>
      <c r="AV101" s="3">
        <v>566086.95245753997</v>
      </c>
      <c r="AW101" s="3">
        <v>537020.48528934002</v>
      </c>
      <c r="AX101" s="3">
        <v>549226.90681624797</v>
      </c>
      <c r="AY101" s="3">
        <v>605737.38357774995</v>
      </c>
      <c r="AZ101" s="3">
        <v>619789.80392664403</v>
      </c>
      <c r="BA101" s="3">
        <v>583636.48320134997</v>
      </c>
      <c r="BB101" s="3">
        <v>3497479.1819441798</v>
      </c>
      <c r="BC101" s="3">
        <v>655556.37257717003</v>
      </c>
      <c r="BD101" s="3">
        <v>612692.01390071504</v>
      </c>
      <c r="BE101" s="3">
        <v>612983.73562417796</v>
      </c>
      <c r="BF101" s="3">
        <v>630642.969835222</v>
      </c>
      <c r="BG101" s="3">
        <v>619086.65726674499</v>
      </c>
      <c r="BH101" s="3">
        <v>605548.74956669402</v>
      </c>
      <c r="BI101" s="3">
        <v>613974.83052600804</v>
      </c>
      <c r="BJ101" s="3">
        <v>614959.33689280902</v>
      </c>
      <c r="BK101" s="3">
        <v>583506.32012982399</v>
      </c>
      <c r="BL101" s="3">
        <v>643475.37780594802</v>
      </c>
      <c r="BM101" s="3">
        <v>623111.81923752697</v>
      </c>
      <c r="BN101" s="3">
        <v>3384903.6732878801</v>
      </c>
      <c r="BO101" s="3">
        <v>662769.10074544803</v>
      </c>
      <c r="BP101" s="3">
        <v>557206.06877820496</v>
      </c>
      <c r="BQ101" s="3">
        <v>595644.52620629</v>
      </c>
      <c r="BR101" s="3">
        <v>598807.37864037906</v>
      </c>
      <c r="BS101" s="3">
        <v>566843.43268184701</v>
      </c>
      <c r="BT101" s="3">
        <v>576271.91575646505</v>
      </c>
      <c r="BU101" s="3">
        <v>574391.69695895398</v>
      </c>
      <c r="BV101" s="3">
        <v>603766.93034054898</v>
      </c>
      <c r="BW101" s="3">
        <v>585939.290038937</v>
      </c>
      <c r="BX101" s="3">
        <v>561170.13436751405</v>
      </c>
      <c r="BY101" s="3">
        <v>532341.86465353798</v>
      </c>
      <c r="BZ101" s="3">
        <v>678321.04925346503</v>
      </c>
      <c r="CA101" s="3">
        <v>3393035.5084862099</v>
      </c>
      <c r="CB101" s="3">
        <v>645812.62682004401</v>
      </c>
      <c r="CC101" s="3">
        <v>3357058.0857878202</v>
      </c>
      <c r="CD101" s="3">
        <v>659922.33259638096</v>
      </c>
      <c r="CE101" s="3">
        <v>586447.16038236697</v>
      </c>
      <c r="CF101" s="3">
        <v>592741.16385900101</v>
      </c>
      <c r="CG101" s="3">
        <v>600127.83834962302</v>
      </c>
      <c r="CH101" s="3">
        <v>587390.07162623398</v>
      </c>
      <c r="CI101" s="3">
        <v>610810.42358643096</v>
      </c>
      <c r="CJ101" s="3">
        <v>621731.58572086995</v>
      </c>
      <c r="CK101" s="3">
        <v>638915.97748810903</v>
      </c>
      <c r="CL101" s="3">
        <v>630165.00194888597</v>
      </c>
      <c r="CM101" s="3">
        <v>608983.36168161605</v>
      </c>
      <c r="CN101" s="3">
        <v>634874.51452339697</v>
      </c>
      <c r="CO101" s="3">
        <v>3482475.9576991601</v>
      </c>
      <c r="CP101" s="3">
        <v>644573.87019051099</v>
      </c>
      <c r="CQ101" s="3">
        <v>593523.88302006596</v>
      </c>
      <c r="CR101" s="3">
        <v>561459.39737606701</v>
      </c>
      <c r="CS101" s="3">
        <v>609379.09794522799</v>
      </c>
      <c r="CT101" s="3">
        <v>594160.32227144495</v>
      </c>
      <c r="CU101" s="3">
        <v>569237.15132672095</v>
      </c>
      <c r="CV101" s="3">
        <v>537315.853274961</v>
      </c>
      <c r="CW101" s="3">
        <v>563039.61634365504</v>
      </c>
      <c r="CX101" s="3">
        <v>583994.78737794596</v>
      </c>
      <c r="CY101" s="3">
        <v>560239.39578634803</v>
      </c>
      <c r="CZ101" s="3">
        <v>571471.86733946705</v>
      </c>
      <c r="DA101" s="3">
        <v>3373966.41694682</v>
      </c>
      <c r="DB101" s="3">
        <v>614631.780054559</v>
      </c>
      <c r="DC101" s="3">
        <v>553676.31423922197</v>
      </c>
      <c r="DD101" s="3">
        <v>549831.17267906398</v>
      </c>
      <c r="DE101" s="3">
        <v>601598.25561592705</v>
      </c>
      <c r="DF101" s="3">
        <v>567650.53050273599</v>
      </c>
      <c r="DG101" s="3">
        <v>587385.094477267</v>
      </c>
      <c r="DH101" s="3">
        <v>575646.23375756398</v>
      </c>
      <c r="DI101" s="3">
        <v>584103.81149835198</v>
      </c>
      <c r="DJ101" s="3">
        <v>585753.98424828099</v>
      </c>
      <c r="DK101" s="3">
        <v>628217.791831234</v>
      </c>
      <c r="DL101" s="3" t="s">
        <v>2</v>
      </c>
      <c r="DM101" s="3">
        <v>3456083.7624429399</v>
      </c>
      <c r="DN101" s="3">
        <v>638474.29364581802</v>
      </c>
    </row>
    <row r="102" spans="1:118" x14ac:dyDescent="0.35">
      <c r="A102" s="1">
        <v>101</v>
      </c>
      <c r="B102" s="36" t="s">
        <v>102</v>
      </c>
      <c r="C102" s="3" t="s">
        <v>399</v>
      </c>
      <c r="D102" s="3">
        <v>349847.040273808</v>
      </c>
      <c r="E102" s="3">
        <v>901409.28335034603</v>
      </c>
      <c r="F102" s="3" t="s">
        <v>2</v>
      </c>
      <c r="G102" s="3" t="s">
        <v>2</v>
      </c>
      <c r="H102" s="3">
        <v>2058.7673404277198</v>
      </c>
      <c r="I102" s="3" t="s">
        <v>2</v>
      </c>
      <c r="J102" s="3">
        <v>2885896.9937102902</v>
      </c>
      <c r="K102" s="3" t="s">
        <v>2</v>
      </c>
      <c r="L102" s="3" t="s">
        <v>2</v>
      </c>
      <c r="M102" s="3">
        <v>435071.77323290298</v>
      </c>
      <c r="N102" s="3">
        <v>2201644.3107543401</v>
      </c>
      <c r="O102" s="3">
        <v>765236.58632763999</v>
      </c>
      <c r="P102" s="3">
        <v>340041.76827515097</v>
      </c>
      <c r="Q102" s="3">
        <v>868012.10840524302</v>
      </c>
      <c r="R102" s="3" t="s">
        <v>2</v>
      </c>
      <c r="S102" s="3" t="s">
        <v>2</v>
      </c>
      <c r="T102" s="3" t="s">
        <v>2</v>
      </c>
      <c r="U102" s="3" t="s">
        <v>2</v>
      </c>
      <c r="V102" s="3">
        <v>2151.40170534361</v>
      </c>
      <c r="W102" s="3">
        <v>3398.5528510536601</v>
      </c>
      <c r="X102" s="3" t="s">
        <v>2</v>
      </c>
      <c r="Y102" s="3" t="s">
        <v>2</v>
      </c>
      <c r="Z102" s="3">
        <v>4610.7009565587596</v>
      </c>
      <c r="AA102" s="3">
        <v>1241.7468696717799</v>
      </c>
      <c r="AB102" s="3">
        <v>333569.66864167299</v>
      </c>
      <c r="AC102" s="3">
        <v>833568.68245025899</v>
      </c>
      <c r="AD102" s="3">
        <v>1696771.93056618</v>
      </c>
      <c r="AE102" s="3">
        <v>2995089.3521409901</v>
      </c>
      <c r="AF102" s="3" t="s">
        <v>2</v>
      </c>
      <c r="AG102" s="3">
        <v>2608677.2040874702</v>
      </c>
      <c r="AH102" s="3">
        <v>2029390.7320338499</v>
      </c>
      <c r="AI102" s="3">
        <v>3039.3801425986398</v>
      </c>
      <c r="AJ102" s="3" t="s">
        <v>2</v>
      </c>
      <c r="AK102" s="3">
        <v>801603.50258249801</v>
      </c>
      <c r="AL102" s="3">
        <v>8430688.5499805994</v>
      </c>
      <c r="AM102" s="3">
        <v>4204.3698278307802</v>
      </c>
      <c r="AN102" s="3">
        <v>359509.63623608899</v>
      </c>
      <c r="AO102" s="3">
        <v>985408.328638618</v>
      </c>
      <c r="AP102" s="3">
        <v>381934.84322724101</v>
      </c>
      <c r="AQ102" s="3">
        <v>945378.14949922403</v>
      </c>
      <c r="AR102" s="3">
        <v>163091.52618386401</v>
      </c>
      <c r="AS102" s="3">
        <v>474398.549428083</v>
      </c>
      <c r="AT102" s="3">
        <v>381334.02088417002</v>
      </c>
      <c r="AU102" s="3" t="s">
        <v>2</v>
      </c>
      <c r="AV102" s="3" t="s">
        <v>2</v>
      </c>
      <c r="AW102" s="3">
        <v>2591083.2925422899</v>
      </c>
      <c r="AX102" s="3" t="s">
        <v>2</v>
      </c>
      <c r="AY102" s="3">
        <v>2234122.70192682</v>
      </c>
      <c r="AZ102" s="3">
        <v>2467204.6682183901</v>
      </c>
      <c r="BA102" s="3" t="s">
        <v>2</v>
      </c>
      <c r="BB102" s="3">
        <v>389979.34247155098</v>
      </c>
      <c r="BC102" s="3">
        <v>983611.26260516304</v>
      </c>
      <c r="BD102" s="3">
        <v>78113.460324066706</v>
      </c>
      <c r="BE102" s="3" t="s">
        <v>2</v>
      </c>
      <c r="BF102" s="3" t="s">
        <v>2</v>
      </c>
      <c r="BG102" s="3">
        <v>3811431.0821653102</v>
      </c>
      <c r="BH102" s="3" t="s">
        <v>2</v>
      </c>
      <c r="BI102" s="3">
        <v>1511.2677002406001</v>
      </c>
      <c r="BJ102" s="3" t="s">
        <v>2</v>
      </c>
      <c r="BK102" s="3">
        <v>20868.197567511499</v>
      </c>
      <c r="BL102" s="3">
        <v>58514.000686784799</v>
      </c>
      <c r="BM102" s="3" t="s">
        <v>2</v>
      </c>
      <c r="BN102" s="3">
        <v>398709.383198475</v>
      </c>
      <c r="BO102" s="3">
        <v>928984.97769049695</v>
      </c>
      <c r="BP102" s="3" t="s">
        <v>2</v>
      </c>
      <c r="BQ102" s="3">
        <v>463822.59825852502</v>
      </c>
      <c r="BR102" s="3">
        <v>14359.1475423469</v>
      </c>
      <c r="BS102" s="3">
        <v>3404341.49614996</v>
      </c>
      <c r="BT102" s="3" t="s">
        <v>2</v>
      </c>
      <c r="BU102" s="3" t="s">
        <v>2</v>
      </c>
      <c r="BV102" s="3">
        <v>953838.67787588795</v>
      </c>
      <c r="BW102" s="3" t="s">
        <v>2</v>
      </c>
      <c r="BX102" s="3" t="s">
        <v>2</v>
      </c>
      <c r="BY102" s="3" t="s">
        <v>2</v>
      </c>
      <c r="BZ102" s="3" t="s">
        <v>2</v>
      </c>
      <c r="CA102" s="3">
        <v>366544.11976084899</v>
      </c>
      <c r="CB102" s="3">
        <v>936317.85775536904</v>
      </c>
      <c r="CC102" s="3">
        <v>366875.93090908299</v>
      </c>
      <c r="CD102" s="3">
        <v>979308.141873635</v>
      </c>
      <c r="CE102" s="3">
        <v>2381781.2174366</v>
      </c>
      <c r="CF102" s="3" t="s">
        <v>2</v>
      </c>
      <c r="CG102" s="3">
        <v>1495791.4654071101</v>
      </c>
      <c r="CH102" s="3" t="s">
        <v>2</v>
      </c>
      <c r="CI102" s="3">
        <v>34832.303509548998</v>
      </c>
      <c r="CJ102" s="3" t="s">
        <v>2</v>
      </c>
      <c r="CK102" s="3" t="s">
        <v>2</v>
      </c>
      <c r="CL102" s="3">
        <v>1957597.10861994</v>
      </c>
      <c r="CM102" s="3" t="s">
        <v>2</v>
      </c>
      <c r="CN102" s="3" t="s">
        <v>2</v>
      </c>
      <c r="CO102" s="3">
        <v>373835.22017260198</v>
      </c>
      <c r="CP102" s="3">
        <v>949916.18728568195</v>
      </c>
      <c r="CQ102" s="3" t="s">
        <v>2</v>
      </c>
      <c r="CR102" s="3">
        <v>2530.27873578551</v>
      </c>
      <c r="CS102" s="3" t="s">
        <v>2</v>
      </c>
      <c r="CT102" s="3">
        <v>7766.0304171118796</v>
      </c>
      <c r="CU102" s="3">
        <v>2502724.8654541499</v>
      </c>
      <c r="CV102" s="3">
        <v>2436724.8150836402</v>
      </c>
      <c r="CW102" s="3" t="s">
        <v>2</v>
      </c>
      <c r="CX102" s="3" t="s">
        <v>2</v>
      </c>
      <c r="CY102" s="3" t="s">
        <v>2</v>
      </c>
      <c r="CZ102" s="3">
        <v>1602499.1913040299</v>
      </c>
      <c r="DA102" s="3">
        <v>357447.09952256503</v>
      </c>
      <c r="DB102" s="3">
        <v>922365.71734445298</v>
      </c>
      <c r="DC102" s="3" t="s">
        <v>2</v>
      </c>
      <c r="DD102" s="3">
        <v>1458474.74872093</v>
      </c>
      <c r="DE102" s="3" t="s">
        <v>2</v>
      </c>
      <c r="DF102" s="3">
        <v>807255.63705160702</v>
      </c>
      <c r="DG102" s="3" t="s">
        <v>2</v>
      </c>
      <c r="DH102" s="3" t="s">
        <v>2</v>
      </c>
      <c r="DI102" s="3">
        <v>1740880.60647298</v>
      </c>
      <c r="DJ102" s="3" t="s">
        <v>2</v>
      </c>
      <c r="DK102" s="3" t="s">
        <v>2</v>
      </c>
      <c r="DL102" s="3" t="s">
        <v>2</v>
      </c>
      <c r="DM102" s="3">
        <v>364463.59584364999</v>
      </c>
      <c r="DN102" s="3">
        <v>932039.879382618</v>
      </c>
    </row>
    <row r="103" spans="1:118" x14ac:dyDescent="0.35">
      <c r="A103" s="1">
        <v>102</v>
      </c>
      <c r="B103" s="36" t="s">
        <v>103</v>
      </c>
      <c r="C103" s="3" t="s">
        <v>399</v>
      </c>
      <c r="D103" s="3" t="s">
        <v>2</v>
      </c>
      <c r="E103" s="3" t="s">
        <v>2</v>
      </c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3" t="s">
        <v>2</v>
      </c>
      <c r="M103" s="3" t="s">
        <v>2</v>
      </c>
      <c r="N103" s="3" t="s">
        <v>2</v>
      </c>
      <c r="O103" s="3" t="s">
        <v>2</v>
      </c>
      <c r="P103" s="3" t="s">
        <v>2</v>
      </c>
      <c r="Q103" s="3" t="s">
        <v>2</v>
      </c>
      <c r="R103" s="3" t="s">
        <v>2</v>
      </c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3" t="s">
        <v>2</v>
      </c>
      <c r="Z103" s="3" t="s">
        <v>2</v>
      </c>
      <c r="AA103" s="3" t="s">
        <v>2</v>
      </c>
      <c r="AB103" s="3" t="s">
        <v>2</v>
      </c>
      <c r="AC103" s="3" t="s">
        <v>2</v>
      </c>
      <c r="AD103" s="3" t="s">
        <v>2</v>
      </c>
      <c r="AE103" s="3" t="s">
        <v>2</v>
      </c>
      <c r="AF103" s="3" t="s">
        <v>2</v>
      </c>
      <c r="AG103" s="3" t="s">
        <v>2</v>
      </c>
      <c r="AH103" s="3" t="s">
        <v>2</v>
      </c>
      <c r="AI103" s="3" t="s">
        <v>2</v>
      </c>
      <c r="AJ103" s="3" t="s">
        <v>2</v>
      </c>
      <c r="AK103" s="3" t="s">
        <v>2</v>
      </c>
      <c r="AL103" s="3" t="s">
        <v>2</v>
      </c>
      <c r="AM103" s="3" t="s">
        <v>2</v>
      </c>
      <c r="AN103" s="3" t="s">
        <v>2</v>
      </c>
      <c r="AO103" s="3" t="s">
        <v>2</v>
      </c>
      <c r="AP103" s="3" t="s">
        <v>2</v>
      </c>
      <c r="AQ103" s="3" t="s">
        <v>2</v>
      </c>
      <c r="AR103" s="3" t="s">
        <v>2</v>
      </c>
      <c r="AS103" s="3" t="s">
        <v>2</v>
      </c>
      <c r="AT103" s="3" t="s">
        <v>2</v>
      </c>
      <c r="AU103" s="3" t="s">
        <v>2</v>
      </c>
      <c r="AV103" s="3" t="s">
        <v>2</v>
      </c>
      <c r="AW103" s="3" t="s">
        <v>2</v>
      </c>
      <c r="AX103" s="3" t="s">
        <v>2</v>
      </c>
      <c r="AY103" s="3" t="s">
        <v>2</v>
      </c>
      <c r="AZ103" s="3" t="s">
        <v>2</v>
      </c>
      <c r="BA103" s="3" t="s">
        <v>2</v>
      </c>
      <c r="BB103" s="3" t="s">
        <v>2</v>
      </c>
      <c r="BC103" s="3" t="s">
        <v>2</v>
      </c>
      <c r="BD103" s="3" t="s">
        <v>2</v>
      </c>
      <c r="BE103" s="3" t="s">
        <v>2</v>
      </c>
      <c r="BF103" s="3" t="s">
        <v>2</v>
      </c>
      <c r="BG103" s="3" t="s">
        <v>2</v>
      </c>
      <c r="BH103" s="3" t="s">
        <v>2</v>
      </c>
      <c r="BI103" s="3" t="s">
        <v>2</v>
      </c>
      <c r="BJ103" s="3" t="s">
        <v>2</v>
      </c>
      <c r="BK103" s="3" t="s">
        <v>2</v>
      </c>
      <c r="BL103" s="3" t="s">
        <v>2</v>
      </c>
      <c r="BM103" s="3" t="s">
        <v>2</v>
      </c>
      <c r="BN103" s="3" t="s">
        <v>2</v>
      </c>
      <c r="BO103" s="3" t="s">
        <v>2</v>
      </c>
      <c r="BP103" s="3" t="s">
        <v>2</v>
      </c>
      <c r="BQ103" s="3" t="s">
        <v>2</v>
      </c>
      <c r="BR103" s="3" t="s">
        <v>2</v>
      </c>
      <c r="BS103" s="3" t="s">
        <v>2</v>
      </c>
      <c r="BT103" s="3" t="s">
        <v>2</v>
      </c>
      <c r="BU103" s="3" t="s">
        <v>2</v>
      </c>
      <c r="BV103" s="3" t="s">
        <v>2</v>
      </c>
      <c r="BW103" s="3" t="s">
        <v>2</v>
      </c>
      <c r="BX103" s="3" t="s">
        <v>2</v>
      </c>
      <c r="BY103" s="3" t="s">
        <v>2</v>
      </c>
      <c r="BZ103" s="3" t="s">
        <v>2</v>
      </c>
      <c r="CA103" s="3" t="s">
        <v>2</v>
      </c>
      <c r="CB103" s="3" t="s">
        <v>2</v>
      </c>
      <c r="CC103" s="3" t="s">
        <v>2</v>
      </c>
      <c r="CD103" s="3" t="s">
        <v>2</v>
      </c>
      <c r="CE103" s="3" t="s">
        <v>2</v>
      </c>
      <c r="CF103" s="3" t="s">
        <v>2</v>
      </c>
      <c r="CG103" s="3" t="s">
        <v>2</v>
      </c>
      <c r="CH103" s="3" t="s">
        <v>2</v>
      </c>
      <c r="CI103" s="3" t="s">
        <v>2</v>
      </c>
      <c r="CJ103" s="3" t="s">
        <v>2</v>
      </c>
      <c r="CK103" s="3" t="s">
        <v>2</v>
      </c>
      <c r="CL103" s="3" t="s">
        <v>2</v>
      </c>
      <c r="CM103" s="3" t="s">
        <v>2</v>
      </c>
      <c r="CN103" s="3" t="s">
        <v>2</v>
      </c>
      <c r="CO103" s="3" t="s">
        <v>2</v>
      </c>
      <c r="CP103" s="3" t="s">
        <v>2</v>
      </c>
      <c r="CQ103" s="3" t="s">
        <v>2</v>
      </c>
      <c r="CR103" s="3" t="s">
        <v>2</v>
      </c>
      <c r="CS103" s="3" t="s">
        <v>2</v>
      </c>
      <c r="CT103" s="3" t="s">
        <v>2</v>
      </c>
      <c r="CU103" s="3" t="s">
        <v>2</v>
      </c>
      <c r="CV103" s="3" t="s">
        <v>2</v>
      </c>
      <c r="CW103" s="3" t="s">
        <v>2</v>
      </c>
      <c r="CX103" s="3" t="s">
        <v>2</v>
      </c>
      <c r="CY103" s="3" t="s">
        <v>2</v>
      </c>
      <c r="CZ103" s="3" t="s">
        <v>2</v>
      </c>
      <c r="DA103" s="3" t="s">
        <v>2</v>
      </c>
      <c r="DB103" s="3" t="s">
        <v>2</v>
      </c>
      <c r="DC103" s="3" t="s">
        <v>2</v>
      </c>
      <c r="DD103" s="3" t="s">
        <v>2</v>
      </c>
      <c r="DE103" s="3" t="s">
        <v>2</v>
      </c>
      <c r="DF103" s="3" t="s">
        <v>2</v>
      </c>
      <c r="DG103" s="3" t="s">
        <v>2</v>
      </c>
      <c r="DH103" s="3" t="s">
        <v>2</v>
      </c>
      <c r="DI103" s="3" t="s">
        <v>2</v>
      </c>
      <c r="DJ103" s="3" t="s">
        <v>2</v>
      </c>
      <c r="DK103" s="3" t="s">
        <v>2</v>
      </c>
      <c r="DL103" s="3" t="s">
        <v>2</v>
      </c>
      <c r="DM103" s="3" t="s">
        <v>2</v>
      </c>
      <c r="DN103" s="3" t="s">
        <v>2</v>
      </c>
    </row>
    <row r="104" spans="1:118" x14ac:dyDescent="0.35">
      <c r="A104" s="1">
        <v>103</v>
      </c>
      <c r="B104" s="36" t="s">
        <v>104</v>
      </c>
      <c r="C104" s="3" t="s">
        <v>399</v>
      </c>
      <c r="D104" s="3" t="s">
        <v>2</v>
      </c>
      <c r="E104" s="3" t="s">
        <v>2</v>
      </c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3" t="s">
        <v>2</v>
      </c>
      <c r="M104" s="3" t="s">
        <v>2</v>
      </c>
      <c r="N104" s="3" t="s">
        <v>2</v>
      </c>
      <c r="O104" s="3" t="s">
        <v>2</v>
      </c>
      <c r="P104" s="3" t="s">
        <v>2</v>
      </c>
      <c r="Q104" s="3" t="s">
        <v>2</v>
      </c>
      <c r="R104" s="3" t="s">
        <v>2</v>
      </c>
      <c r="S104" s="3" t="s">
        <v>2</v>
      </c>
      <c r="T104" s="3" t="s">
        <v>2</v>
      </c>
      <c r="U104" s="3" t="s">
        <v>2</v>
      </c>
      <c r="V104" s="3" t="s">
        <v>2</v>
      </c>
      <c r="W104" s="3" t="s">
        <v>2</v>
      </c>
      <c r="X104" s="3" t="s">
        <v>2</v>
      </c>
      <c r="Y104" s="3" t="s">
        <v>2</v>
      </c>
      <c r="Z104" s="3" t="s">
        <v>2</v>
      </c>
      <c r="AA104" s="3" t="s">
        <v>2</v>
      </c>
      <c r="AB104" s="3" t="s">
        <v>2</v>
      </c>
      <c r="AC104" s="3" t="s">
        <v>2</v>
      </c>
      <c r="AD104" s="3" t="s">
        <v>2</v>
      </c>
      <c r="AE104" s="3" t="s">
        <v>2</v>
      </c>
      <c r="AF104" s="3" t="s">
        <v>2</v>
      </c>
      <c r="AG104" s="3" t="s">
        <v>2</v>
      </c>
      <c r="AH104" s="3" t="s">
        <v>2</v>
      </c>
      <c r="AI104" s="3" t="s">
        <v>2</v>
      </c>
      <c r="AJ104" s="3" t="s">
        <v>2</v>
      </c>
      <c r="AK104" s="3" t="s">
        <v>2</v>
      </c>
      <c r="AL104" s="3" t="s">
        <v>2</v>
      </c>
      <c r="AM104" s="3" t="s">
        <v>2</v>
      </c>
      <c r="AN104" s="3" t="s">
        <v>2</v>
      </c>
      <c r="AO104" s="3" t="s">
        <v>2</v>
      </c>
      <c r="AP104" s="3" t="s">
        <v>2</v>
      </c>
      <c r="AQ104" s="3" t="s">
        <v>2</v>
      </c>
      <c r="AR104" s="3" t="s">
        <v>2</v>
      </c>
      <c r="AS104" s="3" t="s">
        <v>2</v>
      </c>
      <c r="AT104" s="3" t="s">
        <v>2</v>
      </c>
      <c r="AU104" s="3" t="s">
        <v>2</v>
      </c>
      <c r="AV104" s="3" t="s">
        <v>2</v>
      </c>
      <c r="AW104" s="3" t="s">
        <v>2</v>
      </c>
      <c r="AX104" s="3" t="s">
        <v>2</v>
      </c>
      <c r="AY104" s="3" t="s">
        <v>2</v>
      </c>
      <c r="AZ104" s="3" t="s">
        <v>2</v>
      </c>
      <c r="BA104" s="3" t="s">
        <v>2</v>
      </c>
      <c r="BB104" s="3" t="s">
        <v>2</v>
      </c>
      <c r="BC104" s="3" t="s">
        <v>2</v>
      </c>
      <c r="BD104" s="3" t="s">
        <v>2</v>
      </c>
      <c r="BE104" s="3" t="s">
        <v>2</v>
      </c>
      <c r="BF104" s="3" t="s">
        <v>2</v>
      </c>
      <c r="BG104" s="3" t="s">
        <v>2</v>
      </c>
      <c r="BH104" s="3" t="s">
        <v>2</v>
      </c>
      <c r="BI104" s="3" t="s">
        <v>2</v>
      </c>
      <c r="BJ104" s="3" t="s">
        <v>2</v>
      </c>
      <c r="BK104" s="3" t="s">
        <v>2</v>
      </c>
      <c r="BL104" s="3" t="s">
        <v>2</v>
      </c>
      <c r="BM104" s="3" t="s">
        <v>2</v>
      </c>
      <c r="BN104" s="3" t="s">
        <v>2</v>
      </c>
      <c r="BO104" s="3" t="s">
        <v>2</v>
      </c>
      <c r="BP104" s="3" t="s">
        <v>2</v>
      </c>
      <c r="BQ104" s="3" t="s">
        <v>2</v>
      </c>
      <c r="BR104" s="3" t="s">
        <v>2</v>
      </c>
      <c r="BS104" s="3" t="s">
        <v>2</v>
      </c>
      <c r="BT104" s="3" t="s">
        <v>2</v>
      </c>
      <c r="BU104" s="3" t="s">
        <v>2</v>
      </c>
      <c r="BV104" s="3" t="s">
        <v>2</v>
      </c>
      <c r="BW104" s="3" t="s">
        <v>2</v>
      </c>
      <c r="BX104" s="3" t="s">
        <v>2</v>
      </c>
      <c r="BY104" s="3" t="s">
        <v>2</v>
      </c>
      <c r="BZ104" s="3" t="s">
        <v>2</v>
      </c>
      <c r="CA104" s="3" t="s">
        <v>2</v>
      </c>
      <c r="CB104" s="3" t="s">
        <v>2</v>
      </c>
      <c r="CC104" s="3" t="s">
        <v>2</v>
      </c>
      <c r="CD104" s="3" t="s">
        <v>2</v>
      </c>
      <c r="CE104" s="3" t="s">
        <v>2</v>
      </c>
      <c r="CF104" s="3" t="s">
        <v>2</v>
      </c>
      <c r="CG104" s="3" t="s">
        <v>2</v>
      </c>
      <c r="CH104" s="3" t="s">
        <v>2</v>
      </c>
      <c r="CI104" s="3" t="s">
        <v>2</v>
      </c>
      <c r="CJ104" s="3" t="s">
        <v>2</v>
      </c>
      <c r="CK104" s="3" t="s">
        <v>2</v>
      </c>
      <c r="CL104" s="3" t="s">
        <v>2</v>
      </c>
      <c r="CM104" s="3" t="s">
        <v>2</v>
      </c>
      <c r="CN104" s="3" t="s">
        <v>2</v>
      </c>
      <c r="CO104" s="3" t="s">
        <v>2</v>
      </c>
      <c r="CP104" s="3" t="s">
        <v>2</v>
      </c>
      <c r="CQ104" s="3" t="s">
        <v>2</v>
      </c>
      <c r="CR104" s="3" t="s">
        <v>2</v>
      </c>
      <c r="CS104" s="3" t="s">
        <v>2</v>
      </c>
      <c r="CT104" s="3" t="s">
        <v>2</v>
      </c>
      <c r="CU104" s="3" t="s">
        <v>2</v>
      </c>
      <c r="CV104" s="3" t="s">
        <v>2</v>
      </c>
      <c r="CW104" s="3" t="s">
        <v>2</v>
      </c>
      <c r="CX104" s="3" t="s">
        <v>2</v>
      </c>
      <c r="CY104" s="3" t="s">
        <v>2</v>
      </c>
      <c r="CZ104" s="3" t="s">
        <v>2</v>
      </c>
      <c r="DA104" s="3" t="s">
        <v>2</v>
      </c>
      <c r="DB104" s="3" t="s">
        <v>2</v>
      </c>
      <c r="DC104" s="3" t="s">
        <v>2</v>
      </c>
      <c r="DD104" s="3" t="s">
        <v>2</v>
      </c>
      <c r="DE104" s="3" t="s">
        <v>2</v>
      </c>
      <c r="DF104" s="3" t="s">
        <v>2</v>
      </c>
      <c r="DG104" s="3" t="s">
        <v>2</v>
      </c>
      <c r="DH104" s="3" t="s">
        <v>2</v>
      </c>
      <c r="DI104" s="3" t="s">
        <v>2</v>
      </c>
      <c r="DJ104" s="3" t="s">
        <v>2</v>
      </c>
      <c r="DK104" s="3" t="s">
        <v>2</v>
      </c>
      <c r="DL104" s="3" t="s">
        <v>2</v>
      </c>
      <c r="DM104" s="3" t="s">
        <v>2</v>
      </c>
      <c r="DN104" s="3" t="s">
        <v>2</v>
      </c>
    </row>
    <row r="105" spans="1:118" x14ac:dyDescent="0.35">
      <c r="A105" s="1">
        <v>104</v>
      </c>
      <c r="B105" s="36" t="s">
        <v>105</v>
      </c>
      <c r="C105" s="3" t="s">
        <v>399</v>
      </c>
      <c r="D105" s="3" t="s">
        <v>2</v>
      </c>
      <c r="E105" s="3">
        <v>658733.78520015604</v>
      </c>
      <c r="F105" s="3">
        <v>89978.658945638599</v>
      </c>
      <c r="G105" s="3">
        <v>645860.030552048</v>
      </c>
      <c r="H105" s="3">
        <v>496607.23334499099</v>
      </c>
      <c r="I105" s="3">
        <v>144601.329160908</v>
      </c>
      <c r="J105" s="3">
        <v>801338.88863654295</v>
      </c>
      <c r="K105" s="3">
        <v>396448.65028065199</v>
      </c>
      <c r="L105" s="3">
        <v>327705.23131447099</v>
      </c>
      <c r="M105" s="3">
        <v>587393.86363648297</v>
      </c>
      <c r="N105" s="3">
        <v>479117.42061695602</v>
      </c>
      <c r="O105" s="3">
        <v>126091.675074194</v>
      </c>
      <c r="P105" s="3" t="s">
        <v>2</v>
      </c>
      <c r="Q105" s="3">
        <v>549138.99442654697</v>
      </c>
      <c r="R105" s="3">
        <v>766148.12231305102</v>
      </c>
      <c r="S105" s="3">
        <v>357311.94889678102</v>
      </c>
      <c r="T105" s="3">
        <v>4093749.5404735501</v>
      </c>
      <c r="U105" s="3">
        <v>518793.74509700399</v>
      </c>
      <c r="V105" s="3">
        <v>793175.96387761901</v>
      </c>
      <c r="W105" s="3">
        <v>324351.78572082898</v>
      </c>
      <c r="X105" s="3">
        <v>49961.890414417503</v>
      </c>
      <c r="Y105" s="3">
        <v>511463.273699602</v>
      </c>
      <c r="Z105" s="3">
        <v>183042.78084602099</v>
      </c>
      <c r="AA105" s="3">
        <v>436424.97122821101</v>
      </c>
      <c r="AB105" s="3" t="s">
        <v>2</v>
      </c>
      <c r="AC105" s="3">
        <v>522700.75021971</v>
      </c>
      <c r="AD105" s="3">
        <v>81764.9497824766</v>
      </c>
      <c r="AE105" s="3">
        <v>669245.25131910504</v>
      </c>
      <c r="AF105" s="3">
        <v>646633.16396838997</v>
      </c>
      <c r="AG105" s="3">
        <v>242415.63814787701</v>
      </c>
      <c r="AH105" s="3">
        <v>490898.78063739801</v>
      </c>
      <c r="AI105" s="3">
        <v>479762.43670560099</v>
      </c>
      <c r="AJ105" s="3">
        <v>516703.89060382301</v>
      </c>
      <c r="AK105" s="3">
        <v>400423.95604505501</v>
      </c>
      <c r="AL105" s="3">
        <v>479938.750087636</v>
      </c>
      <c r="AM105" s="3">
        <v>543550.23407438805</v>
      </c>
      <c r="AN105" s="3" t="s">
        <v>2</v>
      </c>
      <c r="AO105" s="3">
        <v>616666.01025159005</v>
      </c>
      <c r="AP105" s="3" t="s">
        <v>2</v>
      </c>
      <c r="AQ105" s="3">
        <v>585186.64081577002</v>
      </c>
      <c r="AR105" s="3">
        <v>458953.712333765</v>
      </c>
      <c r="AS105" s="3">
        <v>271802.42429907498</v>
      </c>
      <c r="AT105" s="3">
        <v>116942.667538554</v>
      </c>
      <c r="AU105" s="3">
        <v>725698.90384620405</v>
      </c>
      <c r="AV105" s="3">
        <v>920415.03537958895</v>
      </c>
      <c r="AW105" s="3">
        <v>588867.05288076401</v>
      </c>
      <c r="AX105" s="3">
        <v>202528.987570962</v>
      </c>
      <c r="AY105" s="3">
        <v>309852.42862668901</v>
      </c>
      <c r="AZ105" s="3">
        <v>478934.047757625</v>
      </c>
      <c r="BA105" s="3">
        <v>191240.77865879401</v>
      </c>
      <c r="BB105" s="3" t="s">
        <v>2</v>
      </c>
      <c r="BC105" s="3">
        <v>616922.596382841</v>
      </c>
      <c r="BD105" s="3">
        <v>1003080.09600688</v>
      </c>
      <c r="BE105" s="3">
        <v>536688.37610273296</v>
      </c>
      <c r="BF105" s="3">
        <v>580553.86952795298</v>
      </c>
      <c r="BG105" s="3">
        <v>1367495.3428644901</v>
      </c>
      <c r="BH105" s="3">
        <v>157881.659581107</v>
      </c>
      <c r="BI105" s="3">
        <v>496875.28855397098</v>
      </c>
      <c r="BJ105" s="3">
        <v>598059.56499011803</v>
      </c>
      <c r="BK105" s="3">
        <v>414336.26407614601</v>
      </c>
      <c r="BL105" s="3">
        <v>655033.35608202603</v>
      </c>
      <c r="BM105" s="3">
        <v>797914.22946216003</v>
      </c>
      <c r="BN105" s="3" t="s">
        <v>2</v>
      </c>
      <c r="BO105" s="3">
        <v>546621.25672858802</v>
      </c>
      <c r="BP105" s="3">
        <v>535210.34831993899</v>
      </c>
      <c r="BQ105" s="3">
        <v>595400.005133998</v>
      </c>
      <c r="BR105" s="3">
        <v>261175.21377549201</v>
      </c>
      <c r="BS105" s="3">
        <v>448834.17849338299</v>
      </c>
      <c r="BT105" s="3">
        <v>568825.62083747704</v>
      </c>
      <c r="BU105" s="3">
        <v>765718.74903384806</v>
      </c>
      <c r="BV105" s="3">
        <v>476557.83374213701</v>
      </c>
      <c r="BW105" s="3">
        <v>456841.096861478</v>
      </c>
      <c r="BX105" s="3">
        <v>245913.32646289401</v>
      </c>
      <c r="BY105" s="3">
        <v>183712.95653116301</v>
      </c>
      <c r="BZ105" s="3" t="s">
        <v>2</v>
      </c>
      <c r="CA105" s="3" t="s">
        <v>2</v>
      </c>
      <c r="CB105" s="3">
        <v>595121.35353859898</v>
      </c>
      <c r="CC105" s="3" t="s">
        <v>2</v>
      </c>
      <c r="CD105" s="3">
        <v>570122.52543244895</v>
      </c>
      <c r="CE105" s="3">
        <v>810017.39044472005</v>
      </c>
      <c r="CF105" s="3">
        <v>366121.64086865901</v>
      </c>
      <c r="CG105" s="3">
        <v>292359.27173169999</v>
      </c>
      <c r="CH105" s="3">
        <v>721135.98413611797</v>
      </c>
      <c r="CI105" s="3">
        <v>470197.54179007001</v>
      </c>
      <c r="CJ105" s="3">
        <v>245862.48355031901</v>
      </c>
      <c r="CK105" s="3">
        <v>888607.65555547003</v>
      </c>
      <c r="CL105" s="3">
        <v>280473.74106638198</v>
      </c>
      <c r="CM105" s="3">
        <v>188961.98947593299</v>
      </c>
      <c r="CN105" s="3">
        <v>302293.95004398102</v>
      </c>
      <c r="CO105" s="3" t="s">
        <v>2</v>
      </c>
      <c r="CP105" s="3">
        <v>558730.08815359604</v>
      </c>
      <c r="CQ105" s="3">
        <v>236150.76650486601</v>
      </c>
      <c r="CR105" s="3">
        <v>482046.28975065198</v>
      </c>
      <c r="CS105" s="3">
        <v>222999.304043724</v>
      </c>
      <c r="CT105" s="3">
        <v>319591.79569371301</v>
      </c>
      <c r="CU105" s="3">
        <v>139885.31773519001</v>
      </c>
      <c r="CV105" s="3">
        <v>260510.61736885799</v>
      </c>
      <c r="CW105" s="3">
        <v>543724.40307787305</v>
      </c>
      <c r="CX105" s="3">
        <v>436755.22440139402</v>
      </c>
      <c r="CY105" s="3">
        <v>408521.90974436002</v>
      </c>
      <c r="CZ105" s="3">
        <v>95704.083726808894</v>
      </c>
      <c r="DA105" s="3" t="s">
        <v>2</v>
      </c>
      <c r="DB105" s="3">
        <v>605562.81275915599</v>
      </c>
      <c r="DC105" s="3">
        <v>267032.778135976</v>
      </c>
      <c r="DD105" s="3">
        <v>159764.67913276001</v>
      </c>
      <c r="DE105" s="3">
        <v>171901.045373289</v>
      </c>
      <c r="DF105" s="3">
        <v>88921.484570163302</v>
      </c>
      <c r="DG105" s="3">
        <v>430084.34908786201</v>
      </c>
      <c r="DH105" s="3">
        <v>66087.310653657303</v>
      </c>
      <c r="DI105" s="3">
        <v>659747.65565197403</v>
      </c>
      <c r="DJ105" s="3">
        <v>723033.30918184505</v>
      </c>
      <c r="DK105" s="3" t="s">
        <v>2</v>
      </c>
      <c r="DL105" s="3" t="s">
        <v>2</v>
      </c>
      <c r="DM105" s="3" t="s">
        <v>2</v>
      </c>
      <c r="DN105" s="3">
        <v>593937.99179013597</v>
      </c>
    </row>
    <row r="106" spans="1:118" x14ac:dyDescent="0.35">
      <c r="A106" s="1">
        <v>105</v>
      </c>
      <c r="B106" s="36" t="s">
        <v>106</v>
      </c>
      <c r="C106" s="3" t="s">
        <v>399</v>
      </c>
      <c r="D106" s="3">
        <v>182574.61902042301</v>
      </c>
      <c r="E106" s="3">
        <v>600296.26797371695</v>
      </c>
      <c r="F106" s="3">
        <v>189175.67658991701</v>
      </c>
      <c r="G106" s="3">
        <v>478085.846328491</v>
      </c>
      <c r="H106" s="3">
        <v>1349217.4857786701</v>
      </c>
      <c r="I106" s="3">
        <v>259073.15288046401</v>
      </c>
      <c r="J106" s="3">
        <v>272311.00484179799</v>
      </c>
      <c r="K106" s="3">
        <v>773047.86399295903</v>
      </c>
      <c r="L106" s="3">
        <v>234873.65737393001</v>
      </c>
      <c r="M106" s="3">
        <v>232203.634681414</v>
      </c>
      <c r="N106" s="3">
        <v>355270.25959285902</v>
      </c>
      <c r="O106" s="3">
        <v>172715.98503593801</v>
      </c>
      <c r="P106" s="3">
        <v>168477.048392144</v>
      </c>
      <c r="Q106" s="3">
        <v>692282.83531606395</v>
      </c>
      <c r="R106" s="3">
        <v>246406.86632903799</v>
      </c>
      <c r="S106" s="3">
        <v>344519.25947985699</v>
      </c>
      <c r="T106" s="3">
        <v>6177648.5471318299</v>
      </c>
      <c r="U106" s="3">
        <v>1492723.39051732</v>
      </c>
      <c r="V106" s="3">
        <v>1110821.0559296799</v>
      </c>
      <c r="W106" s="3">
        <v>378090.74610838998</v>
      </c>
      <c r="X106" s="3">
        <v>187358.662739433</v>
      </c>
      <c r="Y106" s="3">
        <v>249792.66379063</v>
      </c>
      <c r="Z106" s="3">
        <v>746295.99357704294</v>
      </c>
      <c r="AA106" s="3">
        <v>140883.15702798899</v>
      </c>
      <c r="AB106" s="3">
        <v>166025.34277693299</v>
      </c>
      <c r="AC106" s="3">
        <v>616493.92023769196</v>
      </c>
      <c r="AD106" s="3">
        <v>208169.96782913001</v>
      </c>
      <c r="AE106" s="3">
        <v>222973.77022276001</v>
      </c>
      <c r="AF106" s="3">
        <v>439448.19615436997</v>
      </c>
      <c r="AG106" s="3">
        <v>266057.615985187</v>
      </c>
      <c r="AH106" s="3">
        <v>1357004.9204015899</v>
      </c>
      <c r="AI106" s="3">
        <v>83913.371109088694</v>
      </c>
      <c r="AJ106" s="3">
        <v>1099297.4604755901</v>
      </c>
      <c r="AK106" s="3">
        <v>112547.668699143</v>
      </c>
      <c r="AL106" s="3">
        <v>405516.17410845601</v>
      </c>
      <c r="AM106" s="3">
        <v>886852.54186486802</v>
      </c>
      <c r="AN106" s="3">
        <v>155047.05863700801</v>
      </c>
      <c r="AO106" s="3">
        <v>734881.05420430098</v>
      </c>
      <c r="AP106" s="3">
        <v>158099.380243366</v>
      </c>
      <c r="AQ106" s="3">
        <v>682323.23225157103</v>
      </c>
      <c r="AR106" s="3">
        <v>363231.26294150198</v>
      </c>
      <c r="AS106" s="3">
        <v>207035.387819361</v>
      </c>
      <c r="AT106" s="3">
        <v>584265.13608924905</v>
      </c>
      <c r="AU106" s="3">
        <v>788556.87463808001</v>
      </c>
      <c r="AV106" s="3">
        <v>423707.217107929</v>
      </c>
      <c r="AW106" s="3">
        <v>1917348.53534939</v>
      </c>
      <c r="AX106" s="3">
        <v>196699.97223423101</v>
      </c>
      <c r="AY106" s="3">
        <v>350414.15752491303</v>
      </c>
      <c r="AZ106" s="3">
        <v>390476.514553927</v>
      </c>
      <c r="BA106" s="3">
        <v>25097.118645948402</v>
      </c>
      <c r="BB106" s="3">
        <v>166522.937738276</v>
      </c>
      <c r="BC106" s="3">
        <v>669823.97218334395</v>
      </c>
      <c r="BD106" s="3">
        <v>282702.53585379</v>
      </c>
      <c r="BE106" s="3">
        <v>1504025.41149489</v>
      </c>
      <c r="BF106" s="3">
        <v>766120.80606673297</v>
      </c>
      <c r="BG106" s="3">
        <v>256394.71707016299</v>
      </c>
      <c r="BH106" s="3">
        <v>45863.716294968603</v>
      </c>
      <c r="BI106" s="3">
        <v>1430628.13454796</v>
      </c>
      <c r="BJ106" s="3">
        <v>1149628.78442401</v>
      </c>
      <c r="BK106" s="3">
        <v>398424.88568614802</v>
      </c>
      <c r="BL106" s="3">
        <v>490082.95799628599</v>
      </c>
      <c r="BM106" s="3">
        <v>1017518.52528246</v>
      </c>
      <c r="BN106" s="3">
        <v>158286.309862956</v>
      </c>
      <c r="BO106" s="3">
        <v>709953.38107304205</v>
      </c>
      <c r="BP106" s="3">
        <v>516144.92624059803</v>
      </c>
      <c r="BQ106" s="3">
        <v>334746.54711870302</v>
      </c>
      <c r="BR106" s="3">
        <v>596620.74043545302</v>
      </c>
      <c r="BS106" s="3">
        <v>876842.59253996005</v>
      </c>
      <c r="BT106" s="3">
        <v>824309.049176823</v>
      </c>
      <c r="BU106" s="3">
        <v>440866.05309881503</v>
      </c>
      <c r="BV106" s="3">
        <v>118662.12608481399</v>
      </c>
      <c r="BW106" s="3">
        <v>360860.26199380797</v>
      </c>
      <c r="BX106" s="3">
        <v>1170785.30653364</v>
      </c>
      <c r="BY106" s="3">
        <v>1469072.99274727</v>
      </c>
      <c r="BZ106" s="3" t="s">
        <v>2</v>
      </c>
      <c r="CA106" s="3">
        <v>90433.691925814594</v>
      </c>
      <c r="CB106" s="3">
        <v>677935.91852908104</v>
      </c>
      <c r="CC106" s="3">
        <v>112239.24195465101</v>
      </c>
      <c r="CD106" s="3">
        <v>694432.49492216902</v>
      </c>
      <c r="CE106" s="3">
        <v>718078.83613716904</v>
      </c>
      <c r="CF106" s="3">
        <v>285064.40824029502</v>
      </c>
      <c r="CG106" s="3">
        <v>288540.31434987101</v>
      </c>
      <c r="CH106" s="3">
        <v>2689596.9472498898</v>
      </c>
      <c r="CI106" s="3">
        <v>1575567.6411637</v>
      </c>
      <c r="CJ106" s="3">
        <v>2025691.5580784499</v>
      </c>
      <c r="CK106" s="3">
        <v>1325010.394423</v>
      </c>
      <c r="CL106" s="3">
        <v>790130.85961558495</v>
      </c>
      <c r="CM106" s="3">
        <v>60111.0944231311</v>
      </c>
      <c r="CN106" s="3">
        <v>92393.241391748496</v>
      </c>
      <c r="CO106" s="3">
        <v>101482.281495548</v>
      </c>
      <c r="CP106" s="3">
        <v>671151.842800705</v>
      </c>
      <c r="CQ106" s="3">
        <v>858512.29491831595</v>
      </c>
      <c r="CR106" s="3" t="s">
        <v>2</v>
      </c>
      <c r="CS106" s="3">
        <v>665436.50158425898</v>
      </c>
      <c r="CT106" s="3">
        <v>287796.637230539</v>
      </c>
      <c r="CU106" s="3">
        <v>362211.20544749103</v>
      </c>
      <c r="CV106" s="3">
        <v>224957.999420256</v>
      </c>
      <c r="CW106" s="3">
        <v>739788.05179430405</v>
      </c>
      <c r="CX106" s="3">
        <v>502111.27313764603</v>
      </c>
      <c r="CY106" s="3">
        <v>1881411.4696474799</v>
      </c>
      <c r="CZ106" s="3">
        <v>136718.80616537199</v>
      </c>
      <c r="DA106" s="3">
        <v>79080.337381114296</v>
      </c>
      <c r="DB106" s="3">
        <v>532327.56789500394</v>
      </c>
      <c r="DC106" s="3">
        <v>544669.31220044196</v>
      </c>
      <c r="DD106" s="3">
        <v>304714.78930642299</v>
      </c>
      <c r="DE106" s="3">
        <v>75765.022527080801</v>
      </c>
      <c r="DF106" s="3">
        <v>290151.50004570599</v>
      </c>
      <c r="DG106" s="3">
        <v>825133.51815276395</v>
      </c>
      <c r="DH106" s="3">
        <v>174901.51737918099</v>
      </c>
      <c r="DI106" s="3">
        <v>162147.399809703</v>
      </c>
      <c r="DJ106" s="3">
        <v>223554.03106293801</v>
      </c>
      <c r="DK106" s="3" t="s">
        <v>2</v>
      </c>
      <c r="DL106" s="3" t="s">
        <v>2</v>
      </c>
      <c r="DM106" s="3">
        <v>84056.202827291607</v>
      </c>
      <c r="DN106" s="3">
        <v>699063.78896029596</v>
      </c>
    </row>
    <row r="107" spans="1:118" x14ac:dyDescent="0.35">
      <c r="A107" s="1">
        <v>106</v>
      </c>
      <c r="B107" s="36" t="s">
        <v>107</v>
      </c>
      <c r="C107" s="3" t="s">
        <v>399</v>
      </c>
      <c r="D107" s="3">
        <v>864382.68606384599</v>
      </c>
      <c r="E107" s="3">
        <v>2623283.0053398302</v>
      </c>
      <c r="F107" s="3">
        <v>2995138.5575162</v>
      </c>
      <c r="G107" s="3">
        <v>6346296.6254084697</v>
      </c>
      <c r="H107" s="3">
        <v>2456220.6353431498</v>
      </c>
      <c r="I107" s="3">
        <v>2703297.5208714399</v>
      </c>
      <c r="J107" s="3">
        <v>2867616.7392444299</v>
      </c>
      <c r="K107" s="3">
        <v>183414.40115234899</v>
      </c>
      <c r="L107" s="3">
        <v>674299.03060555004</v>
      </c>
      <c r="M107" s="3">
        <v>1763658.8182902399</v>
      </c>
      <c r="N107" s="3">
        <v>5372152.8600458903</v>
      </c>
      <c r="O107" s="3">
        <v>2353246.9040038702</v>
      </c>
      <c r="P107" s="3">
        <v>866089.37713349203</v>
      </c>
      <c r="Q107" s="3">
        <v>2884819.6537215798</v>
      </c>
      <c r="R107" s="3">
        <v>3610676.1913336799</v>
      </c>
      <c r="S107" s="3">
        <v>991661.13527075795</v>
      </c>
      <c r="T107" s="3">
        <v>1142017.2188973101</v>
      </c>
      <c r="U107" s="3">
        <v>4279073.5184309296</v>
      </c>
      <c r="V107" s="3">
        <v>5061482.2089041797</v>
      </c>
      <c r="W107" s="3">
        <v>2112888.2109084502</v>
      </c>
      <c r="X107" s="3">
        <v>2455112.67402572</v>
      </c>
      <c r="Y107" s="3">
        <v>1116831.1250028</v>
      </c>
      <c r="Z107" s="3">
        <v>345671.89743763302</v>
      </c>
      <c r="AA107" s="3">
        <v>1909532.45483562</v>
      </c>
      <c r="AB107" s="3">
        <v>714871.82718463801</v>
      </c>
      <c r="AC107" s="3">
        <v>2589646.6402938101</v>
      </c>
      <c r="AD107" s="3">
        <v>3269430.3290773402</v>
      </c>
      <c r="AE107" s="3">
        <v>3958125.2781348201</v>
      </c>
      <c r="AF107" s="3">
        <v>2434755.0826143399</v>
      </c>
      <c r="AG107" s="3">
        <v>4817592.56233529</v>
      </c>
      <c r="AH107" s="3">
        <v>3260340.4120532898</v>
      </c>
      <c r="AI107" s="3">
        <v>670589.69629644603</v>
      </c>
      <c r="AJ107" s="3">
        <v>1990714.3374201399</v>
      </c>
      <c r="AK107" s="3">
        <v>2316405.62647432</v>
      </c>
      <c r="AL107" s="3">
        <v>7700499.0089597302</v>
      </c>
      <c r="AM107" s="3">
        <v>1719699.4455367101</v>
      </c>
      <c r="AN107" s="3">
        <v>760496.32783931505</v>
      </c>
      <c r="AO107" s="3">
        <v>2989529.6449746601</v>
      </c>
      <c r="AP107" s="3">
        <v>816886.86591701396</v>
      </c>
      <c r="AQ107" s="3">
        <v>2613016.5615224401</v>
      </c>
      <c r="AR107" s="3">
        <v>3399636.5942995599</v>
      </c>
      <c r="AS107" s="3">
        <v>1311459.24514658</v>
      </c>
      <c r="AT107" s="3">
        <v>4825088.3769632401</v>
      </c>
      <c r="AU107" s="3">
        <v>8333265.0078758802</v>
      </c>
      <c r="AV107" s="3">
        <v>5033988.6552318698</v>
      </c>
      <c r="AW107" s="3">
        <v>3324830.9987679902</v>
      </c>
      <c r="AX107" s="3">
        <v>3195329.0655163201</v>
      </c>
      <c r="AY107" s="3">
        <v>6822621.9860168695</v>
      </c>
      <c r="AZ107" s="3">
        <v>5868965.11141029</v>
      </c>
      <c r="BA107" s="3">
        <v>180150.054032746</v>
      </c>
      <c r="BB107" s="3">
        <v>822684.00823302695</v>
      </c>
      <c r="BC107" s="3">
        <v>2899273.0002993499</v>
      </c>
      <c r="BD107" s="3">
        <v>2764337.09668364</v>
      </c>
      <c r="BE107" s="3">
        <v>2579290.27440859</v>
      </c>
      <c r="BF107" s="3">
        <v>2867415.8425163198</v>
      </c>
      <c r="BG107" s="3">
        <v>2236172.5287215002</v>
      </c>
      <c r="BH107" s="3" t="s">
        <v>2</v>
      </c>
      <c r="BI107" s="3">
        <v>2711199.5045673298</v>
      </c>
      <c r="BJ107" s="3">
        <v>4996082.4134574197</v>
      </c>
      <c r="BK107" s="3">
        <v>771722.80204657803</v>
      </c>
      <c r="BL107" s="3">
        <v>6999264.19452231</v>
      </c>
      <c r="BM107" s="3">
        <v>857314.92705013498</v>
      </c>
      <c r="BN107" s="3">
        <v>772054.00469444203</v>
      </c>
      <c r="BO107" s="3">
        <v>2879324.0920174601</v>
      </c>
      <c r="BP107" s="3">
        <v>5861821.6239563096</v>
      </c>
      <c r="BQ107" s="3">
        <v>2326980.7991813798</v>
      </c>
      <c r="BR107" s="3">
        <v>2161288.43606319</v>
      </c>
      <c r="BS107" s="3">
        <v>5284493.64717416</v>
      </c>
      <c r="BT107" s="3">
        <v>1453206.98114211</v>
      </c>
      <c r="BU107" s="3">
        <v>8024997.19819686</v>
      </c>
      <c r="BV107" s="3">
        <v>455946.37830628699</v>
      </c>
      <c r="BW107" s="3">
        <v>5144948.3422207199</v>
      </c>
      <c r="BX107" s="3">
        <v>5357399.19943971</v>
      </c>
      <c r="BY107" s="3">
        <v>2688209.9154094998</v>
      </c>
      <c r="BZ107" s="3" t="s">
        <v>2</v>
      </c>
      <c r="CA107" s="3">
        <v>527400.29673857405</v>
      </c>
      <c r="CB107" s="3">
        <v>2861862.78343869</v>
      </c>
      <c r="CC107" s="3">
        <v>536467.96361570503</v>
      </c>
      <c r="CD107" s="3">
        <v>3008735.4639270399</v>
      </c>
      <c r="CE107" s="3">
        <v>1549441.7770905599</v>
      </c>
      <c r="CF107" s="3">
        <v>3545245.6691759098</v>
      </c>
      <c r="CG107" s="3">
        <v>5374461.8509738902</v>
      </c>
      <c r="CH107" s="3">
        <v>4329876.5359554701</v>
      </c>
      <c r="CI107" s="3">
        <v>267787.395471761</v>
      </c>
      <c r="CJ107" s="3">
        <v>582350.79341387202</v>
      </c>
      <c r="CK107" s="3">
        <v>2805717.0809952701</v>
      </c>
      <c r="CL107" s="3">
        <v>7797863.9368716897</v>
      </c>
      <c r="CM107" s="3">
        <v>496543.438029613</v>
      </c>
      <c r="CN107" s="3">
        <v>829184.58786217798</v>
      </c>
      <c r="CO107" s="3">
        <v>621081.04291164898</v>
      </c>
      <c r="CP107" s="3">
        <v>2817956.47218177</v>
      </c>
      <c r="CQ107" s="3">
        <v>840064.26687184104</v>
      </c>
      <c r="CR107" s="3" t="s">
        <v>2</v>
      </c>
      <c r="CS107" s="3">
        <v>1811142.76441729</v>
      </c>
      <c r="CT107" s="3">
        <v>3444316.3912975299</v>
      </c>
      <c r="CU107" s="3">
        <v>6508138.1230518697</v>
      </c>
      <c r="CV107" s="3">
        <v>2338704.4330164702</v>
      </c>
      <c r="CW107" s="3">
        <v>749031.248581002</v>
      </c>
      <c r="CX107" s="3">
        <v>5129051.3975594305</v>
      </c>
      <c r="CY107" s="3">
        <v>7376028.3140897201</v>
      </c>
      <c r="CZ107" s="3">
        <v>284905.11106033402</v>
      </c>
      <c r="DA107" s="3">
        <v>469853.82539899601</v>
      </c>
      <c r="DB107" s="3">
        <v>2828342.6998750698</v>
      </c>
      <c r="DC107" s="3">
        <v>3940541.4109562198</v>
      </c>
      <c r="DD107" s="3">
        <v>4064210.4262651498</v>
      </c>
      <c r="DE107" s="3">
        <v>648849.69688215002</v>
      </c>
      <c r="DF107" s="3">
        <v>913736.99352661497</v>
      </c>
      <c r="DG107" s="3">
        <v>2466088.77794145</v>
      </c>
      <c r="DH107" s="3">
        <v>1284164.79462609</v>
      </c>
      <c r="DI107" s="3">
        <v>2176275.90053774</v>
      </c>
      <c r="DJ107" s="3">
        <v>2717962.4879552899</v>
      </c>
      <c r="DK107" s="3" t="s">
        <v>2</v>
      </c>
      <c r="DL107" s="3" t="s">
        <v>2</v>
      </c>
      <c r="DM107" s="3">
        <v>426995.46833137702</v>
      </c>
      <c r="DN107" s="3">
        <v>2947457.5850782702</v>
      </c>
    </row>
    <row r="108" spans="1:118" x14ac:dyDescent="0.35">
      <c r="A108" s="1">
        <v>107</v>
      </c>
      <c r="B108" s="36" t="s">
        <v>108</v>
      </c>
      <c r="C108" s="3" t="s">
        <v>399</v>
      </c>
      <c r="D108" s="3">
        <v>1767508.03914693</v>
      </c>
      <c r="E108" s="3">
        <v>790133.44638626103</v>
      </c>
      <c r="F108" s="3">
        <v>344879.81864084001</v>
      </c>
      <c r="G108" s="3">
        <v>1643713.9525090901</v>
      </c>
      <c r="H108" s="3">
        <v>1135517.58852177</v>
      </c>
      <c r="I108" s="3">
        <v>444883.455440038</v>
      </c>
      <c r="J108" s="3">
        <v>740650.65285285399</v>
      </c>
      <c r="K108" s="3">
        <v>1070748.89085607</v>
      </c>
      <c r="L108" s="3">
        <v>462331.24815924</v>
      </c>
      <c r="M108" s="3">
        <v>344306.40769932402</v>
      </c>
      <c r="N108" s="3">
        <v>527843.49258849095</v>
      </c>
      <c r="O108" s="3">
        <v>278884.50732701703</v>
      </c>
      <c r="P108" s="3">
        <v>1627799.0728708601</v>
      </c>
      <c r="Q108" s="3">
        <v>765949.27456910606</v>
      </c>
      <c r="R108" s="3">
        <v>1146432.7398883</v>
      </c>
      <c r="S108" s="3">
        <v>577757.07030590496</v>
      </c>
      <c r="T108" s="3">
        <v>746853.32098437904</v>
      </c>
      <c r="U108" s="3">
        <v>868785.49689471303</v>
      </c>
      <c r="V108" s="3">
        <v>1080830.1215573</v>
      </c>
      <c r="W108" s="3">
        <v>543711.46607707697</v>
      </c>
      <c r="X108" s="3">
        <v>283420.28198240098</v>
      </c>
      <c r="Y108" s="3">
        <v>547475.43261390203</v>
      </c>
      <c r="Z108" s="3">
        <v>325654.73758993502</v>
      </c>
      <c r="AA108" s="3">
        <v>794710.22968035296</v>
      </c>
      <c r="AB108" s="3">
        <v>1465949.59515823</v>
      </c>
      <c r="AC108" s="3">
        <v>745118.68759211001</v>
      </c>
      <c r="AD108" s="3">
        <v>289724.45184724999</v>
      </c>
      <c r="AE108" s="3">
        <v>714211.86455384898</v>
      </c>
      <c r="AF108" s="3">
        <v>1678455.3590074601</v>
      </c>
      <c r="AG108" s="3">
        <v>478262.88370288798</v>
      </c>
      <c r="AH108" s="3">
        <v>442405.32045693602</v>
      </c>
      <c r="AI108" s="3">
        <v>1263606.2099769199</v>
      </c>
      <c r="AJ108" s="3">
        <v>1002867.2059428</v>
      </c>
      <c r="AK108" s="3">
        <v>730125.83331392403</v>
      </c>
      <c r="AL108" s="3">
        <v>563805.59687007102</v>
      </c>
      <c r="AM108" s="3">
        <v>715933.60156844603</v>
      </c>
      <c r="AN108" s="3">
        <v>1538670.1918345001</v>
      </c>
      <c r="AO108" s="3">
        <v>763997.31964639795</v>
      </c>
      <c r="AP108" s="3">
        <v>1899020.93403524</v>
      </c>
      <c r="AQ108" s="3">
        <v>874187.38230652001</v>
      </c>
      <c r="AR108" s="3">
        <v>522308.48453884001</v>
      </c>
      <c r="AS108" s="3">
        <v>405102.24231906299</v>
      </c>
      <c r="AT108" s="3">
        <v>406535.79869115597</v>
      </c>
      <c r="AU108" s="3">
        <v>1304535.7852979901</v>
      </c>
      <c r="AV108" s="3">
        <v>895464.73064703203</v>
      </c>
      <c r="AW108" s="3">
        <v>828432.24800868402</v>
      </c>
      <c r="AX108" s="3">
        <v>586238.84140904597</v>
      </c>
      <c r="AY108" s="3">
        <v>819511.89760153601</v>
      </c>
      <c r="AZ108" s="3">
        <v>559359.91326329904</v>
      </c>
      <c r="BA108" s="3">
        <v>348914.98894096399</v>
      </c>
      <c r="BB108" s="3">
        <v>1595996.49943784</v>
      </c>
      <c r="BC108" s="3">
        <v>811965.24243904697</v>
      </c>
      <c r="BD108" s="3">
        <v>1181413.1762793299</v>
      </c>
      <c r="BE108" s="3">
        <v>1713471.45070983</v>
      </c>
      <c r="BF108" s="3">
        <v>847101.69576814305</v>
      </c>
      <c r="BG108" s="3">
        <v>1058539.95996979</v>
      </c>
      <c r="BH108" s="3">
        <v>362636.772183811</v>
      </c>
      <c r="BI108" s="3">
        <v>804014.88263770903</v>
      </c>
      <c r="BJ108" s="3">
        <v>755421.98461212404</v>
      </c>
      <c r="BK108" s="3">
        <v>1022807.24632685</v>
      </c>
      <c r="BL108" s="3">
        <v>857184.23154846102</v>
      </c>
      <c r="BM108" s="3">
        <v>1727346.7894916199</v>
      </c>
      <c r="BN108" s="3">
        <v>1544517.86238768</v>
      </c>
      <c r="BO108" s="3">
        <v>773359.37069829297</v>
      </c>
      <c r="BP108" s="3">
        <v>582312.72243776196</v>
      </c>
      <c r="BQ108" s="3">
        <v>730156.59660978802</v>
      </c>
      <c r="BR108" s="3">
        <v>480628.32473642001</v>
      </c>
      <c r="BS108" s="3">
        <v>865016.70765847201</v>
      </c>
      <c r="BT108" s="3">
        <v>1071748.58981555</v>
      </c>
      <c r="BU108" s="3">
        <v>1613251.0799549699</v>
      </c>
      <c r="BV108" s="3">
        <v>389051.45455610799</v>
      </c>
      <c r="BW108" s="3">
        <v>531055.46362466097</v>
      </c>
      <c r="BX108" s="3">
        <v>438693.50738192402</v>
      </c>
      <c r="BY108" s="3">
        <v>718300.98273013299</v>
      </c>
      <c r="BZ108" s="3">
        <v>243887.32040386301</v>
      </c>
      <c r="CA108" s="3">
        <v>1588330.3563542201</v>
      </c>
      <c r="CB108" s="3">
        <v>787133.75240207301</v>
      </c>
      <c r="CC108" s="3">
        <v>1802878.8138569801</v>
      </c>
      <c r="CD108" s="3">
        <v>853618.41921528499</v>
      </c>
      <c r="CE108" s="3">
        <v>1084551.1346881101</v>
      </c>
      <c r="CF108" s="3">
        <v>701399.78231798694</v>
      </c>
      <c r="CG108" s="3">
        <v>329519.44289680099</v>
      </c>
      <c r="CH108" s="3">
        <v>995548.01630366303</v>
      </c>
      <c r="CI108" s="3">
        <v>866738.83502273704</v>
      </c>
      <c r="CJ108" s="3">
        <v>814940.25314923003</v>
      </c>
      <c r="CK108" s="3">
        <v>1268430.05990735</v>
      </c>
      <c r="CL108" s="3">
        <v>753607.20058448601</v>
      </c>
      <c r="CM108" s="3">
        <v>360129.50801048003</v>
      </c>
      <c r="CN108" s="3">
        <v>825209.739015328</v>
      </c>
      <c r="CO108" s="3">
        <v>1618626.3888083</v>
      </c>
      <c r="CP108" s="3">
        <v>794330.13167763699</v>
      </c>
      <c r="CQ108" s="3">
        <v>446616.37758044602</v>
      </c>
      <c r="CR108" s="3">
        <v>1196136.1249043399</v>
      </c>
      <c r="CS108" s="3">
        <v>688980.49048179504</v>
      </c>
      <c r="CT108" s="3">
        <v>1399157.36903896</v>
      </c>
      <c r="CU108" s="3">
        <v>453620.88546553499</v>
      </c>
      <c r="CV108" s="3">
        <v>456686.81133089901</v>
      </c>
      <c r="CW108" s="3">
        <v>477552.49170842802</v>
      </c>
      <c r="CX108" s="3">
        <v>1534844.94417557</v>
      </c>
      <c r="CY108" s="3">
        <v>969942.71117359097</v>
      </c>
      <c r="CZ108" s="3">
        <v>396272.52926623402</v>
      </c>
      <c r="DA108" s="3">
        <v>1517620.8163361</v>
      </c>
      <c r="DB108" s="3">
        <v>734170.17573303299</v>
      </c>
      <c r="DC108" s="3">
        <v>346210.79438294302</v>
      </c>
      <c r="DD108" s="3">
        <v>256820.189727258</v>
      </c>
      <c r="DE108" s="3">
        <v>337410.65214574599</v>
      </c>
      <c r="DF108" s="3">
        <v>235232.63846254899</v>
      </c>
      <c r="DG108" s="3">
        <v>648819.57951154804</v>
      </c>
      <c r="DH108" s="3">
        <v>361066.50350272999</v>
      </c>
      <c r="DI108" s="3">
        <v>681098.396807743</v>
      </c>
      <c r="DJ108" s="3">
        <v>1190730.8719184001</v>
      </c>
      <c r="DK108" s="3">
        <v>234692.60864861499</v>
      </c>
      <c r="DL108" s="3" t="s">
        <v>2</v>
      </c>
      <c r="DM108" s="3">
        <v>1676920.0120044199</v>
      </c>
      <c r="DN108" s="3">
        <v>789011.01205923001</v>
      </c>
    </row>
    <row r="109" spans="1:118" x14ac:dyDescent="0.35">
      <c r="A109" s="1">
        <v>108</v>
      </c>
      <c r="B109" s="36" t="s">
        <v>109</v>
      </c>
      <c r="C109" s="3" t="s">
        <v>399</v>
      </c>
      <c r="D109" s="3" t="s">
        <v>2</v>
      </c>
      <c r="E109" s="3" t="s">
        <v>2</v>
      </c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3" t="s">
        <v>2</v>
      </c>
      <c r="M109" s="3" t="s">
        <v>2</v>
      </c>
      <c r="N109" s="3" t="s">
        <v>2</v>
      </c>
      <c r="O109" s="3" t="s">
        <v>2</v>
      </c>
      <c r="P109" s="3" t="s">
        <v>2</v>
      </c>
      <c r="Q109" s="3" t="s">
        <v>2</v>
      </c>
      <c r="R109" s="3" t="s">
        <v>2</v>
      </c>
      <c r="S109" s="3" t="s">
        <v>2</v>
      </c>
      <c r="T109" s="3" t="s">
        <v>2</v>
      </c>
      <c r="U109" s="3" t="s">
        <v>2</v>
      </c>
      <c r="V109" s="3" t="s">
        <v>2</v>
      </c>
      <c r="W109" s="3" t="s">
        <v>2</v>
      </c>
      <c r="X109" s="3" t="s">
        <v>2</v>
      </c>
      <c r="Y109" s="3" t="s">
        <v>2</v>
      </c>
      <c r="Z109" s="3" t="s">
        <v>2</v>
      </c>
      <c r="AA109" s="3" t="s">
        <v>2</v>
      </c>
      <c r="AB109" s="3" t="s">
        <v>2</v>
      </c>
      <c r="AC109" s="3" t="s">
        <v>2</v>
      </c>
      <c r="AD109" s="3" t="s">
        <v>2</v>
      </c>
      <c r="AE109" s="3" t="s">
        <v>2</v>
      </c>
      <c r="AF109" s="3" t="s">
        <v>2</v>
      </c>
      <c r="AG109" s="3" t="s">
        <v>2</v>
      </c>
      <c r="AH109" s="3" t="s">
        <v>2</v>
      </c>
      <c r="AI109" s="3" t="s">
        <v>2</v>
      </c>
      <c r="AJ109" s="3" t="s">
        <v>2</v>
      </c>
      <c r="AK109" s="3" t="s">
        <v>2</v>
      </c>
      <c r="AL109" s="3" t="s">
        <v>2</v>
      </c>
      <c r="AM109" s="3" t="s">
        <v>2</v>
      </c>
      <c r="AN109" s="3" t="s">
        <v>2</v>
      </c>
      <c r="AO109" s="3" t="s">
        <v>2</v>
      </c>
      <c r="AP109" s="3" t="s">
        <v>2</v>
      </c>
      <c r="AQ109" s="3" t="s">
        <v>2</v>
      </c>
      <c r="AR109" s="3" t="s">
        <v>2</v>
      </c>
      <c r="AS109" s="3" t="s">
        <v>2</v>
      </c>
      <c r="AT109" s="3" t="s">
        <v>2</v>
      </c>
      <c r="AU109" s="3" t="s">
        <v>2</v>
      </c>
      <c r="AV109" s="3" t="s">
        <v>2</v>
      </c>
      <c r="AW109" s="3" t="s">
        <v>2</v>
      </c>
      <c r="AX109" s="3" t="s">
        <v>2</v>
      </c>
      <c r="AY109" s="3" t="s">
        <v>2</v>
      </c>
      <c r="AZ109" s="3" t="s">
        <v>2</v>
      </c>
      <c r="BA109" s="3" t="s">
        <v>2</v>
      </c>
      <c r="BB109" s="3" t="s">
        <v>2</v>
      </c>
      <c r="BC109" s="3" t="s">
        <v>2</v>
      </c>
      <c r="BD109" s="3" t="s">
        <v>2</v>
      </c>
      <c r="BE109" s="3" t="s">
        <v>2</v>
      </c>
      <c r="BF109" s="3" t="s">
        <v>2</v>
      </c>
      <c r="BG109" s="3" t="s">
        <v>2</v>
      </c>
      <c r="BH109" s="3" t="s">
        <v>2</v>
      </c>
      <c r="BI109" s="3" t="s">
        <v>2</v>
      </c>
      <c r="BJ109" s="3" t="s">
        <v>2</v>
      </c>
      <c r="BK109" s="3" t="s">
        <v>2</v>
      </c>
      <c r="BL109" s="3" t="s">
        <v>2</v>
      </c>
      <c r="BM109" s="3" t="s">
        <v>2</v>
      </c>
      <c r="BN109" s="3" t="s">
        <v>2</v>
      </c>
      <c r="BO109" s="3" t="s">
        <v>2</v>
      </c>
      <c r="BP109" s="3" t="s">
        <v>2</v>
      </c>
      <c r="BQ109" s="3" t="s">
        <v>2</v>
      </c>
      <c r="BR109" s="3" t="s">
        <v>2</v>
      </c>
      <c r="BS109" s="3" t="s">
        <v>2</v>
      </c>
      <c r="BT109" s="3" t="s">
        <v>2</v>
      </c>
      <c r="BU109" s="3" t="s">
        <v>2</v>
      </c>
      <c r="BV109" s="3" t="s">
        <v>2</v>
      </c>
      <c r="BW109" s="3" t="s">
        <v>2</v>
      </c>
      <c r="BX109" s="3" t="s">
        <v>2</v>
      </c>
      <c r="BY109" s="3" t="s">
        <v>2</v>
      </c>
      <c r="BZ109" s="3" t="s">
        <v>2</v>
      </c>
      <c r="CA109" s="3" t="s">
        <v>2</v>
      </c>
      <c r="CB109" s="3" t="s">
        <v>2</v>
      </c>
      <c r="CC109" s="3" t="s">
        <v>2</v>
      </c>
      <c r="CD109" s="3" t="s">
        <v>2</v>
      </c>
      <c r="CE109" s="3" t="s">
        <v>2</v>
      </c>
      <c r="CF109" s="3" t="s">
        <v>2</v>
      </c>
      <c r="CG109" s="3" t="s">
        <v>2</v>
      </c>
      <c r="CH109" s="3" t="s">
        <v>2</v>
      </c>
      <c r="CI109" s="3" t="s">
        <v>2</v>
      </c>
      <c r="CJ109" s="3" t="s">
        <v>2</v>
      </c>
      <c r="CK109" s="3" t="s">
        <v>2</v>
      </c>
      <c r="CL109" s="3" t="s">
        <v>2</v>
      </c>
      <c r="CM109" s="3" t="s">
        <v>2</v>
      </c>
      <c r="CN109" s="3" t="s">
        <v>2</v>
      </c>
      <c r="CO109" s="3" t="s">
        <v>2</v>
      </c>
      <c r="CP109" s="3" t="s">
        <v>2</v>
      </c>
      <c r="CQ109" s="3" t="s">
        <v>2</v>
      </c>
      <c r="CR109" s="3" t="s">
        <v>2</v>
      </c>
      <c r="CS109" s="3" t="s">
        <v>2</v>
      </c>
      <c r="CT109" s="3" t="s">
        <v>2</v>
      </c>
      <c r="CU109" s="3" t="s">
        <v>2</v>
      </c>
      <c r="CV109" s="3" t="s">
        <v>2</v>
      </c>
      <c r="CW109" s="3" t="s">
        <v>2</v>
      </c>
      <c r="CX109" s="3" t="s">
        <v>2</v>
      </c>
      <c r="CY109" s="3" t="s">
        <v>2</v>
      </c>
      <c r="CZ109" s="3" t="s">
        <v>2</v>
      </c>
      <c r="DA109" s="3" t="s">
        <v>2</v>
      </c>
      <c r="DB109" s="3" t="s">
        <v>2</v>
      </c>
      <c r="DC109" s="3" t="s">
        <v>2</v>
      </c>
      <c r="DD109" s="3" t="s">
        <v>2</v>
      </c>
      <c r="DE109" s="3" t="s">
        <v>2</v>
      </c>
      <c r="DF109" s="3" t="s">
        <v>2</v>
      </c>
      <c r="DG109" s="3" t="s">
        <v>2</v>
      </c>
      <c r="DH109" s="3" t="s">
        <v>2</v>
      </c>
      <c r="DI109" s="3" t="s">
        <v>2</v>
      </c>
      <c r="DJ109" s="3" t="s">
        <v>2</v>
      </c>
      <c r="DK109" s="3" t="s">
        <v>2</v>
      </c>
      <c r="DL109" s="3" t="s">
        <v>2</v>
      </c>
      <c r="DM109" s="3" t="s">
        <v>2</v>
      </c>
      <c r="DN109" s="3" t="s">
        <v>2</v>
      </c>
    </row>
    <row r="110" spans="1:118" x14ac:dyDescent="0.35">
      <c r="A110" s="1">
        <v>109</v>
      </c>
      <c r="B110" s="36" t="s">
        <v>110</v>
      </c>
      <c r="C110" s="3" t="s">
        <v>399</v>
      </c>
      <c r="D110" s="3">
        <v>6264035.3896384696</v>
      </c>
      <c r="E110" s="3">
        <v>8960404.3670488503</v>
      </c>
      <c r="F110" s="3">
        <v>9273876.4959542807</v>
      </c>
      <c r="G110" s="3">
        <v>9000599.7478912491</v>
      </c>
      <c r="H110" s="3">
        <v>8767578.2894443404</v>
      </c>
      <c r="I110" s="3">
        <v>9467414.0217874702</v>
      </c>
      <c r="J110" s="3">
        <v>8236604.0673017697</v>
      </c>
      <c r="K110" s="3">
        <v>9483479.3998044003</v>
      </c>
      <c r="L110" s="3">
        <v>9159833.6816442292</v>
      </c>
      <c r="M110" s="3">
        <v>7869193.8155145301</v>
      </c>
      <c r="N110" s="3">
        <v>8139868.4386065695</v>
      </c>
      <c r="O110" s="3">
        <v>9619764.7854150701</v>
      </c>
      <c r="P110" s="3">
        <v>5773415.3123921901</v>
      </c>
      <c r="Q110" s="3">
        <v>8285172.5399227003</v>
      </c>
      <c r="R110" s="3">
        <v>7813556.1695445497</v>
      </c>
      <c r="S110" s="3">
        <v>8240453.6315701399</v>
      </c>
      <c r="T110" s="3">
        <v>8419290.4025932103</v>
      </c>
      <c r="U110" s="3">
        <v>8491333.2843893301</v>
      </c>
      <c r="V110" s="3">
        <v>7953046.4471301297</v>
      </c>
      <c r="W110" s="3">
        <v>9339710.4441857003</v>
      </c>
      <c r="X110" s="3">
        <v>9672884.0462297499</v>
      </c>
      <c r="Y110" s="3">
        <v>9039310.6335576605</v>
      </c>
      <c r="Z110" s="3">
        <v>8973435.8375614993</v>
      </c>
      <c r="AA110" s="3">
        <v>9189392.4669519495</v>
      </c>
      <c r="AB110" s="3">
        <v>5460463.3938313499</v>
      </c>
      <c r="AC110" s="3">
        <v>8409311.2366943695</v>
      </c>
      <c r="AD110" s="3">
        <v>9915823.2123504002</v>
      </c>
      <c r="AE110" s="3">
        <v>7950377.5705472901</v>
      </c>
      <c r="AF110" s="3">
        <v>8757190.7669302896</v>
      </c>
      <c r="AG110" s="3">
        <v>7282553.97191945</v>
      </c>
      <c r="AH110" s="3">
        <v>8215602.6049444899</v>
      </c>
      <c r="AI110" s="3">
        <v>8318602.89963465</v>
      </c>
      <c r="AJ110" s="3">
        <v>8117527.9972805101</v>
      </c>
      <c r="AK110" s="3">
        <v>6991252.52269141</v>
      </c>
      <c r="AL110" s="3">
        <v>7952112.5443335297</v>
      </c>
      <c r="AM110" s="3">
        <v>7562498.54384859</v>
      </c>
      <c r="AN110" s="3">
        <v>5558522.6616244903</v>
      </c>
      <c r="AO110" s="3">
        <v>8929473.3008944709</v>
      </c>
      <c r="AP110" s="3">
        <v>6584677.21837602</v>
      </c>
      <c r="AQ110" s="3">
        <v>8947735.3044668492</v>
      </c>
      <c r="AR110" s="3">
        <v>10148438.919916</v>
      </c>
      <c r="AS110" s="3">
        <v>9442038.0421284102</v>
      </c>
      <c r="AT110" s="3">
        <v>9889189.9116871506</v>
      </c>
      <c r="AU110" s="3">
        <v>8478163.0136449691</v>
      </c>
      <c r="AV110" s="3">
        <v>7815922.9252860397</v>
      </c>
      <c r="AW110" s="3">
        <v>7630477.9457518598</v>
      </c>
      <c r="AX110" s="3">
        <v>8831334.8990493398</v>
      </c>
      <c r="AY110" s="3">
        <v>8352911.3883758299</v>
      </c>
      <c r="AZ110" s="3">
        <v>8608766.6765754707</v>
      </c>
      <c r="BA110" s="3">
        <v>10414968.7023184</v>
      </c>
      <c r="BB110" s="3">
        <v>5843741.5033795098</v>
      </c>
      <c r="BC110" s="3">
        <v>9101782.1811087802</v>
      </c>
      <c r="BD110" s="3">
        <v>9494589.7325449493</v>
      </c>
      <c r="BE110" s="3">
        <v>8674557.1260347907</v>
      </c>
      <c r="BF110" s="3">
        <v>8112068.85324392</v>
      </c>
      <c r="BG110" s="3">
        <v>8226490.8020290099</v>
      </c>
      <c r="BH110" s="3">
        <v>8556843.2031997107</v>
      </c>
      <c r="BI110" s="3">
        <v>8490592.7081616502</v>
      </c>
      <c r="BJ110" s="3">
        <v>8905778.2038278691</v>
      </c>
      <c r="BK110" s="3">
        <v>8027964.0042582499</v>
      </c>
      <c r="BL110" s="3">
        <v>8872219.1449512094</v>
      </c>
      <c r="BM110" s="3">
        <v>11038209.1596482</v>
      </c>
      <c r="BN110" s="3">
        <v>5519082.6989068501</v>
      </c>
      <c r="BO110" s="3">
        <v>8668721.2301312592</v>
      </c>
      <c r="BP110" s="3">
        <v>7569917.3882581601</v>
      </c>
      <c r="BQ110" s="3">
        <v>9605878.2712961808</v>
      </c>
      <c r="BR110" s="3">
        <v>8547653.4682032391</v>
      </c>
      <c r="BS110" s="3">
        <v>7772992.6596760899</v>
      </c>
      <c r="BT110" s="3">
        <v>6874487.3264686298</v>
      </c>
      <c r="BU110" s="3">
        <v>8345958.9625560101</v>
      </c>
      <c r="BV110" s="3">
        <v>10516157.006885501</v>
      </c>
      <c r="BW110" s="3">
        <v>9164406.8869107291</v>
      </c>
      <c r="BX110" s="3">
        <v>8649483.0578225907</v>
      </c>
      <c r="BY110" s="3">
        <v>7628829.83266572</v>
      </c>
      <c r="BZ110" s="3">
        <v>11128431.937939299</v>
      </c>
      <c r="CA110" s="3">
        <v>5574151.7311923904</v>
      </c>
      <c r="CB110" s="3">
        <v>8403243.4264681805</v>
      </c>
      <c r="CC110" s="3">
        <v>6299998.8531507002</v>
      </c>
      <c r="CD110" s="3">
        <v>9569814.9596004002</v>
      </c>
      <c r="CE110" s="3">
        <v>8651780.8064458091</v>
      </c>
      <c r="CF110" s="3">
        <v>9127930.6090428308</v>
      </c>
      <c r="CG110" s="3">
        <v>8142725.0437874403</v>
      </c>
      <c r="CH110" s="3">
        <v>9143432.9706134591</v>
      </c>
      <c r="CI110" s="3">
        <v>8551492.1607249901</v>
      </c>
      <c r="CJ110" s="3">
        <v>8250761.3720977204</v>
      </c>
      <c r="CK110" s="3">
        <v>9155437.5421637092</v>
      </c>
      <c r="CL110" s="3">
        <v>8150073.2784011196</v>
      </c>
      <c r="CM110" s="3">
        <v>9930130.9341439493</v>
      </c>
      <c r="CN110" s="3">
        <v>8488785.4263761509</v>
      </c>
      <c r="CO110" s="3">
        <v>5906817.35382115</v>
      </c>
      <c r="CP110" s="3">
        <v>8856195.7262379993</v>
      </c>
      <c r="CQ110" s="3">
        <v>8530252.9911870491</v>
      </c>
      <c r="CR110" s="3">
        <v>9053950.3837500103</v>
      </c>
      <c r="CS110" s="3">
        <v>8519736.1012850795</v>
      </c>
      <c r="CT110" s="3">
        <v>8639128.7889954299</v>
      </c>
      <c r="CU110" s="3">
        <v>8980010.98366905</v>
      </c>
      <c r="CV110" s="3">
        <v>8950462.0827832706</v>
      </c>
      <c r="CW110" s="3">
        <v>7461053.5405840399</v>
      </c>
      <c r="CX110" s="3">
        <v>6691484.1663306002</v>
      </c>
      <c r="CY110" s="3">
        <v>7829129.2399858702</v>
      </c>
      <c r="CZ110" s="3">
        <v>8791922.4279727694</v>
      </c>
      <c r="DA110" s="3">
        <v>5607376.40713285</v>
      </c>
      <c r="DB110" s="3">
        <v>8258039.4506591596</v>
      </c>
      <c r="DC110" s="3">
        <v>8396888.7302057501</v>
      </c>
      <c r="DD110" s="3">
        <v>9927009.6104533095</v>
      </c>
      <c r="DE110" s="3">
        <v>10024924.9806925</v>
      </c>
      <c r="DF110" s="3">
        <v>9273916.2951724604</v>
      </c>
      <c r="DG110" s="3">
        <v>6805926.3837014297</v>
      </c>
      <c r="DH110" s="3">
        <v>9589065.1405228507</v>
      </c>
      <c r="DI110" s="3">
        <v>8404726.2281515393</v>
      </c>
      <c r="DJ110" s="3">
        <v>8732394.8403186593</v>
      </c>
      <c r="DK110" s="3">
        <v>10683501.8831465</v>
      </c>
      <c r="DL110" s="3" t="s">
        <v>2</v>
      </c>
      <c r="DM110" s="3">
        <v>5850691.9094716404</v>
      </c>
      <c r="DN110" s="3">
        <v>8303251.6937113702</v>
      </c>
    </row>
    <row r="111" spans="1:118" x14ac:dyDescent="0.35">
      <c r="A111" s="1">
        <v>110</v>
      </c>
      <c r="B111" s="36" t="s">
        <v>111</v>
      </c>
      <c r="C111" s="3" t="s">
        <v>399</v>
      </c>
      <c r="D111" s="3" t="s">
        <v>2</v>
      </c>
      <c r="E111" s="3">
        <v>25543.1900605353</v>
      </c>
      <c r="F111" s="3">
        <v>4002.2068895480702</v>
      </c>
      <c r="G111" s="3">
        <v>21297.1682985511</v>
      </c>
      <c r="H111" s="3">
        <v>45100.226009564103</v>
      </c>
      <c r="I111" s="3">
        <v>8475.6215010052401</v>
      </c>
      <c r="J111" s="3">
        <v>81789.986830690003</v>
      </c>
      <c r="K111" s="3">
        <v>13760.6537385836</v>
      </c>
      <c r="L111" s="3" t="s">
        <v>2</v>
      </c>
      <c r="M111" s="3">
        <v>8737.2205596533295</v>
      </c>
      <c r="N111" s="3" t="s">
        <v>2</v>
      </c>
      <c r="O111" s="3">
        <v>7724.1816765646099</v>
      </c>
      <c r="P111" s="3" t="s">
        <v>2</v>
      </c>
      <c r="Q111" s="3">
        <v>17683.638828202002</v>
      </c>
      <c r="R111" s="3">
        <v>18212.716046642799</v>
      </c>
      <c r="S111" s="3">
        <v>32419.189165784901</v>
      </c>
      <c r="T111" s="3">
        <v>69801.840276080693</v>
      </c>
      <c r="U111" s="3">
        <v>16302.737637956699</v>
      </c>
      <c r="V111" s="3">
        <v>40012.781644626302</v>
      </c>
      <c r="W111" s="3" t="s">
        <v>2</v>
      </c>
      <c r="X111" s="3" t="s">
        <v>2</v>
      </c>
      <c r="Y111" s="3">
        <v>96802.597118899503</v>
      </c>
      <c r="Z111" s="3" t="s">
        <v>2</v>
      </c>
      <c r="AA111" s="3" t="s">
        <v>2</v>
      </c>
      <c r="AB111" s="3" t="s">
        <v>2</v>
      </c>
      <c r="AC111" s="3">
        <v>25708.365738822398</v>
      </c>
      <c r="AD111" s="3" t="s">
        <v>2</v>
      </c>
      <c r="AE111" s="3">
        <v>13629.0620017609</v>
      </c>
      <c r="AF111" s="3">
        <v>78465.510102378699</v>
      </c>
      <c r="AG111" s="3" t="s">
        <v>2</v>
      </c>
      <c r="AH111" s="3">
        <v>10221.8836615935</v>
      </c>
      <c r="AI111" s="3" t="s">
        <v>2</v>
      </c>
      <c r="AJ111" s="3">
        <v>11051.7944833357</v>
      </c>
      <c r="AK111" s="3">
        <v>14255.6941746759</v>
      </c>
      <c r="AL111" s="3">
        <v>22462.813586878001</v>
      </c>
      <c r="AM111" s="3">
        <v>18144.416027219999</v>
      </c>
      <c r="AN111" s="3" t="s">
        <v>2</v>
      </c>
      <c r="AO111" s="3">
        <v>20909.637888646099</v>
      </c>
      <c r="AP111" s="3" t="s">
        <v>2</v>
      </c>
      <c r="AQ111" s="3">
        <v>19166.715085262898</v>
      </c>
      <c r="AR111" s="3">
        <v>32842.936288268102</v>
      </c>
      <c r="AS111" s="3" t="s">
        <v>2</v>
      </c>
      <c r="AT111" s="3" t="s">
        <v>2</v>
      </c>
      <c r="AU111" s="3">
        <v>19849.045787291801</v>
      </c>
      <c r="AV111" s="3">
        <v>52461.741930175602</v>
      </c>
      <c r="AW111" s="3">
        <v>20694.731192682801</v>
      </c>
      <c r="AX111" s="3">
        <v>12065.7036794137</v>
      </c>
      <c r="AY111" s="3">
        <v>17861.591281116402</v>
      </c>
      <c r="AZ111" s="3" t="s">
        <v>2</v>
      </c>
      <c r="BA111" s="3" t="s">
        <v>2</v>
      </c>
      <c r="BB111" s="3" t="s">
        <v>2</v>
      </c>
      <c r="BC111" s="3">
        <v>28766.067032073399</v>
      </c>
      <c r="BD111" s="3">
        <v>18550.033135860602</v>
      </c>
      <c r="BE111" s="3">
        <v>16124.479116532901</v>
      </c>
      <c r="BF111" s="3">
        <v>62748.424663691199</v>
      </c>
      <c r="BG111" s="3">
        <v>21881.510909284301</v>
      </c>
      <c r="BH111" s="3">
        <v>22574.685115710799</v>
      </c>
      <c r="BI111" s="3">
        <v>17470.3398283184</v>
      </c>
      <c r="BJ111" s="3">
        <v>7690.4142728852903</v>
      </c>
      <c r="BK111" s="3" t="s">
        <v>2</v>
      </c>
      <c r="BL111" s="3" t="s">
        <v>2</v>
      </c>
      <c r="BM111" s="3">
        <v>14632.069486975701</v>
      </c>
      <c r="BN111" s="3" t="s">
        <v>2</v>
      </c>
      <c r="BO111" s="3">
        <v>24682.314457551802</v>
      </c>
      <c r="BP111" s="3">
        <v>10083.475907256799</v>
      </c>
      <c r="BQ111" s="3">
        <v>60919.434276988301</v>
      </c>
      <c r="BR111" s="3">
        <v>19600.873024599099</v>
      </c>
      <c r="BS111" s="3">
        <v>13985.7744701764</v>
      </c>
      <c r="BT111" s="3">
        <v>16139.767543744299</v>
      </c>
      <c r="BU111" s="3" t="s">
        <v>2</v>
      </c>
      <c r="BV111" s="3">
        <v>21807.810814731001</v>
      </c>
      <c r="BW111" s="3">
        <v>12794.4774855669</v>
      </c>
      <c r="BX111" s="3">
        <v>24019.1512269989</v>
      </c>
      <c r="BY111" s="3" t="s">
        <v>2</v>
      </c>
      <c r="BZ111" s="3" t="s">
        <v>2</v>
      </c>
      <c r="CA111" s="3" t="s">
        <v>2</v>
      </c>
      <c r="CB111" s="3">
        <v>20931.666915547001</v>
      </c>
      <c r="CC111" s="3" t="s">
        <v>2</v>
      </c>
      <c r="CD111" s="3">
        <v>16381.5848089666</v>
      </c>
      <c r="CE111" s="3">
        <v>22695.1034563793</v>
      </c>
      <c r="CF111" s="3">
        <v>13175.375786062101</v>
      </c>
      <c r="CG111" s="3">
        <v>9944.3407790912806</v>
      </c>
      <c r="CH111" s="3">
        <v>10191.0839699475</v>
      </c>
      <c r="CI111" s="3">
        <v>35735.359760154199</v>
      </c>
      <c r="CJ111" s="3" t="s">
        <v>2</v>
      </c>
      <c r="CK111" s="3">
        <v>41037.523182292498</v>
      </c>
      <c r="CL111" s="3">
        <v>15745.7366133417</v>
      </c>
      <c r="CM111" s="3" t="s">
        <v>2</v>
      </c>
      <c r="CN111" s="3">
        <v>12086.8743401258</v>
      </c>
      <c r="CO111" s="3" t="s">
        <v>2</v>
      </c>
      <c r="CP111" s="3">
        <v>21377.747517908301</v>
      </c>
      <c r="CQ111" s="3" t="s">
        <v>2</v>
      </c>
      <c r="CR111" s="3">
        <v>8656.3631611639394</v>
      </c>
      <c r="CS111" s="3" t="s">
        <v>2</v>
      </c>
      <c r="CT111" s="3">
        <v>40197.441960506498</v>
      </c>
      <c r="CU111" s="3" t="s">
        <v>2</v>
      </c>
      <c r="CV111" s="3">
        <v>41614.676266059098</v>
      </c>
      <c r="CW111" s="3">
        <v>22281.4070542011</v>
      </c>
      <c r="CX111" s="3">
        <v>16513.4157302684</v>
      </c>
      <c r="CY111" s="3">
        <v>21633.4657685409</v>
      </c>
      <c r="CZ111" s="3" t="s">
        <v>2</v>
      </c>
      <c r="DA111" s="3" t="s">
        <v>2</v>
      </c>
      <c r="DB111" s="3">
        <v>18283.648102517</v>
      </c>
      <c r="DC111" s="3">
        <v>15648.141229135001</v>
      </c>
      <c r="DD111" s="3" t="s">
        <v>2</v>
      </c>
      <c r="DE111" s="3" t="s">
        <v>2</v>
      </c>
      <c r="DF111" s="3" t="s">
        <v>2</v>
      </c>
      <c r="DG111" s="3">
        <v>31994.479775894801</v>
      </c>
      <c r="DH111" s="3">
        <v>9690.1485715358394</v>
      </c>
      <c r="DI111" s="3">
        <v>12801.767445085599</v>
      </c>
      <c r="DJ111" s="3">
        <v>24564.739551070899</v>
      </c>
      <c r="DK111" s="3" t="s">
        <v>2</v>
      </c>
      <c r="DL111" s="3" t="s">
        <v>2</v>
      </c>
      <c r="DM111" s="3" t="s">
        <v>2</v>
      </c>
      <c r="DN111" s="3">
        <v>26650.768627237201</v>
      </c>
    </row>
    <row r="112" spans="1:118" x14ac:dyDescent="0.35">
      <c r="A112" s="1">
        <v>111</v>
      </c>
      <c r="B112" s="36" t="s">
        <v>112</v>
      </c>
      <c r="C112" s="3" t="s">
        <v>399</v>
      </c>
      <c r="D112" s="3">
        <v>55453769.227563098</v>
      </c>
      <c r="E112" s="3">
        <v>8530300.7868184</v>
      </c>
      <c r="F112" s="3">
        <v>6596276.9939235002</v>
      </c>
      <c r="G112" s="3">
        <v>8596254.0285190195</v>
      </c>
      <c r="H112" s="3">
        <v>8072559.1216906002</v>
      </c>
      <c r="I112" s="3">
        <v>6027257.5982407201</v>
      </c>
      <c r="J112" s="3">
        <v>6791036.8502895497</v>
      </c>
      <c r="K112" s="3">
        <v>8318942.6648871098</v>
      </c>
      <c r="L112" s="3">
        <v>6335853.9835818401</v>
      </c>
      <c r="M112" s="3">
        <v>7240674.2871993398</v>
      </c>
      <c r="N112" s="3">
        <v>7976902.8533137003</v>
      </c>
      <c r="O112" s="3">
        <v>7086335.4105127603</v>
      </c>
      <c r="P112" s="3">
        <v>50803939.671961099</v>
      </c>
      <c r="Q112" s="3">
        <v>7887750.2513383199</v>
      </c>
      <c r="R112" s="3">
        <v>11015282.327648001</v>
      </c>
      <c r="S112" s="3">
        <v>7348204.7477276297</v>
      </c>
      <c r="T112" s="3">
        <v>7685372.1218625996</v>
      </c>
      <c r="U112" s="3">
        <v>7981098.4062842</v>
      </c>
      <c r="V112" s="3">
        <v>7813103.8196249995</v>
      </c>
      <c r="W112" s="3">
        <v>6595835.88566822</v>
      </c>
      <c r="X112" s="3">
        <v>6560277.5538008399</v>
      </c>
      <c r="Y112" s="3">
        <v>7032842.5081454897</v>
      </c>
      <c r="Z112" s="3">
        <v>6451117.4017361999</v>
      </c>
      <c r="AA112" s="3">
        <v>6881754.4600803796</v>
      </c>
      <c r="AB112" s="3">
        <v>50674966.096639</v>
      </c>
      <c r="AC112" s="3">
        <v>7781940.6699208803</v>
      </c>
      <c r="AD112" s="3">
        <v>6374256.6098261997</v>
      </c>
      <c r="AE112" s="3">
        <v>7919689.7884078501</v>
      </c>
      <c r="AF112" s="3">
        <v>7688555.29434299</v>
      </c>
      <c r="AG112" s="3">
        <v>6937525.5339509603</v>
      </c>
      <c r="AH112" s="3">
        <v>6932245.5082275001</v>
      </c>
      <c r="AI112" s="3">
        <v>7834363.2352616899</v>
      </c>
      <c r="AJ112" s="3">
        <v>7499099.3130702004</v>
      </c>
      <c r="AK112" s="3">
        <v>8817287.2491575293</v>
      </c>
      <c r="AL112" s="3">
        <v>7049096.1301859599</v>
      </c>
      <c r="AM112" s="3">
        <v>7365602.0819439199</v>
      </c>
      <c r="AN112" s="3">
        <v>49135305.296837702</v>
      </c>
      <c r="AO112" s="3">
        <v>7866631.6623143498</v>
      </c>
      <c r="AP112" s="3">
        <v>51404698.307762802</v>
      </c>
      <c r="AQ112" s="3">
        <v>8256622.4903506096</v>
      </c>
      <c r="AR112" s="3">
        <v>6864031.5869145198</v>
      </c>
      <c r="AS112" s="3">
        <v>6102935.5271725301</v>
      </c>
      <c r="AT112" s="3">
        <v>6224009.5247770296</v>
      </c>
      <c r="AU112" s="3">
        <v>8146249.9176008804</v>
      </c>
      <c r="AV112" s="3">
        <v>7712445.9105671803</v>
      </c>
      <c r="AW112" s="3">
        <v>8892452.32422035</v>
      </c>
      <c r="AX112" s="3">
        <v>6613340.8079456799</v>
      </c>
      <c r="AY112" s="3">
        <v>7256218.7995826798</v>
      </c>
      <c r="AZ112" s="3">
        <v>8069619.8892488796</v>
      </c>
      <c r="BA112" s="3">
        <v>5835357.7723962702</v>
      </c>
      <c r="BB112" s="3">
        <v>50549355.105508998</v>
      </c>
      <c r="BC112" s="3">
        <v>7894459.0231054397</v>
      </c>
      <c r="BD112" s="3">
        <v>7987991.5146048497</v>
      </c>
      <c r="BE112" s="3">
        <v>10090196.5119703</v>
      </c>
      <c r="BF112" s="3">
        <v>7834743.7506498098</v>
      </c>
      <c r="BG112" s="3">
        <v>7582671.8653555298</v>
      </c>
      <c r="BH112" s="3">
        <v>6762739.6603493197</v>
      </c>
      <c r="BI112" s="3">
        <v>7275785.1000848999</v>
      </c>
      <c r="BJ112" s="3">
        <v>8097358.3906543301</v>
      </c>
      <c r="BK112" s="3">
        <v>7138227.1795657799</v>
      </c>
      <c r="BL112" s="3">
        <v>8077210.3474479504</v>
      </c>
      <c r="BM112" s="3">
        <v>10770531.285847001</v>
      </c>
      <c r="BN112" s="3">
        <v>47458228.413604803</v>
      </c>
      <c r="BO112" s="3">
        <v>8038666.1208757004</v>
      </c>
      <c r="BP112" s="3">
        <v>6601462.9648711598</v>
      </c>
      <c r="BQ112" s="3">
        <v>7935857.3646742404</v>
      </c>
      <c r="BR112" s="3">
        <v>7441615.2300299704</v>
      </c>
      <c r="BS112" s="3">
        <v>6885634.2734133201</v>
      </c>
      <c r="BT112" s="3">
        <v>7539531.8929870604</v>
      </c>
      <c r="BU112" s="3">
        <v>9196254.8231972996</v>
      </c>
      <c r="BV112" s="3">
        <v>7555920.3835656298</v>
      </c>
      <c r="BW112" s="3">
        <v>6506613.0492475396</v>
      </c>
      <c r="BX112" s="3">
        <v>5616789.6551832901</v>
      </c>
      <c r="BY112" s="3">
        <v>6482298.3981240802</v>
      </c>
      <c r="BZ112" s="3">
        <v>6225547.7264516801</v>
      </c>
      <c r="CA112" s="3">
        <v>46616693.545403197</v>
      </c>
      <c r="CB112" s="3">
        <v>8041886.61992661</v>
      </c>
      <c r="CC112" s="3">
        <v>46721119.9081406</v>
      </c>
      <c r="CD112" s="3">
        <v>7924701.1852412904</v>
      </c>
      <c r="CE112" s="3">
        <v>8092841.1618491802</v>
      </c>
      <c r="CF112" s="3">
        <v>6835458.5424564797</v>
      </c>
      <c r="CG112" s="3">
        <v>6481975.4812874403</v>
      </c>
      <c r="CH112" s="3">
        <v>6823267.5959950797</v>
      </c>
      <c r="CI112" s="3">
        <v>7946526.4111381797</v>
      </c>
      <c r="CJ112" s="3">
        <v>10212798.2839137</v>
      </c>
      <c r="CK112" s="3">
        <v>10456177.4119622</v>
      </c>
      <c r="CL112" s="3">
        <v>7101795.2714053504</v>
      </c>
      <c r="CM112" s="3">
        <v>5988024.2899607103</v>
      </c>
      <c r="CN112" s="3">
        <v>7557800.1952332603</v>
      </c>
      <c r="CO112" s="3">
        <v>48302059.309411399</v>
      </c>
      <c r="CP112" s="3">
        <v>7618197.9526803698</v>
      </c>
      <c r="CQ112" s="3">
        <v>6147381.1693495503</v>
      </c>
      <c r="CR112" s="3">
        <v>9316763.1972917207</v>
      </c>
      <c r="CS112" s="3">
        <v>5941585.0023090299</v>
      </c>
      <c r="CT112" s="3">
        <v>7571399.4719067505</v>
      </c>
      <c r="CU112" s="3">
        <v>5925140.69089837</v>
      </c>
      <c r="CV112" s="3">
        <v>6585733.5805327296</v>
      </c>
      <c r="CW112" s="3">
        <v>6703182.1687682802</v>
      </c>
      <c r="CX112" s="3">
        <v>7658114.5917244498</v>
      </c>
      <c r="CY112" s="3">
        <v>7803628.1388536403</v>
      </c>
      <c r="CZ112" s="3">
        <v>5770004.0126525396</v>
      </c>
      <c r="DA112" s="3">
        <v>45933918.165974602</v>
      </c>
      <c r="DB112" s="3">
        <v>7653326.9367030002</v>
      </c>
      <c r="DC112" s="3">
        <v>6531409.8558476605</v>
      </c>
      <c r="DD112" s="3">
        <v>5557343.9276375296</v>
      </c>
      <c r="DE112" s="3">
        <v>5928409.3951708097</v>
      </c>
      <c r="DF112" s="3">
        <v>5603199.83439912</v>
      </c>
      <c r="DG112" s="3">
        <v>6440393.0843025995</v>
      </c>
      <c r="DH112" s="3">
        <v>5998911.2488368303</v>
      </c>
      <c r="DI112" s="3">
        <v>7108730.4190666797</v>
      </c>
      <c r="DJ112" s="3">
        <v>9868679.75402987</v>
      </c>
      <c r="DK112" s="3">
        <v>6471477.4952597804</v>
      </c>
      <c r="DL112" s="3">
        <v>39244.118308755496</v>
      </c>
      <c r="DM112" s="3">
        <v>48730386.470112398</v>
      </c>
      <c r="DN112" s="3">
        <v>7311680.1345284097</v>
      </c>
    </row>
    <row r="113" spans="1:118" x14ac:dyDescent="0.35">
      <c r="A113" s="1">
        <v>112</v>
      </c>
      <c r="B113" s="36" t="s">
        <v>113</v>
      </c>
      <c r="C113" s="3" t="s">
        <v>399</v>
      </c>
      <c r="D113" s="3">
        <v>57892.995995771002</v>
      </c>
      <c r="E113" s="3">
        <v>693052.06351065403</v>
      </c>
      <c r="F113" s="3">
        <v>99347.939410264298</v>
      </c>
      <c r="G113" s="3">
        <v>1073266.53131911</v>
      </c>
      <c r="H113" s="3">
        <v>731290.65255203797</v>
      </c>
      <c r="I113" s="3">
        <v>294588.40195454902</v>
      </c>
      <c r="J113" s="3">
        <v>754229.28049702698</v>
      </c>
      <c r="K113" s="3">
        <v>713359.13728815003</v>
      </c>
      <c r="L113" s="3">
        <v>514039.00546937197</v>
      </c>
      <c r="M113" s="3">
        <v>623374.20845682395</v>
      </c>
      <c r="N113" s="3">
        <v>674639.11774964002</v>
      </c>
      <c r="O113" s="3">
        <v>131655.88853866199</v>
      </c>
      <c r="P113" s="3">
        <v>55356.0954544915</v>
      </c>
      <c r="Q113" s="3">
        <v>684181.37781766197</v>
      </c>
      <c r="R113" s="3">
        <v>1691514.8550495701</v>
      </c>
      <c r="S113" s="3">
        <v>624864.32266206702</v>
      </c>
      <c r="T113" s="3">
        <v>988425.03679492802</v>
      </c>
      <c r="U113" s="3">
        <v>795476.55560963403</v>
      </c>
      <c r="V113" s="3">
        <v>885301.73980588699</v>
      </c>
      <c r="W113" s="3">
        <v>196891.41275706701</v>
      </c>
      <c r="X113" s="3">
        <v>74301.878060941599</v>
      </c>
      <c r="Y113" s="3">
        <v>601501.45468903403</v>
      </c>
      <c r="Z113" s="3">
        <v>164101.40200064401</v>
      </c>
      <c r="AA113" s="3">
        <v>671510.23436822696</v>
      </c>
      <c r="AB113" s="3">
        <v>52779.042607225703</v>
      </c>
      <c r="AC113" s="3">
        <v>671568.34267318295</v>
      </c>
      <c r="AD113" s="3">
        <v>159556.22952046999</v>
      </c>
      <c r="AE113" s="3">
        <v>728515.41446225299</v>
      </c>
      <c r="AF113" s="3">
        <v>1150629.5881453501</v>
      </c>
      <c r="AG113" s="3">
        <v>469291.57864553801</v>
      </c>
      <c r="AH113" s="3">
        <v>253643.786194341</v>
      </c>
      <c r="AI113" s="3">
        <v>1035201.59412757</v>
      </c>
      <c r="AJ113" s="3">
        <v>760133.63550519</v>
      </c>
      <c r="AK113" s="3">
        <v>825882.98045033205</v>
      </c>
      <c r="AL113" s="3">
        <v>403647.87596396299</v>
      </c>
      <c r="AM113" s="3">
        <v>702527.60206078098</v>
      </c>
      <c r="AN113" s="3">
        <v>51436.519311255703</v>
      </c>
      <c r="AO113" s="3">
        <v>661315.74983376299</v>
      </c>
      <c r="AP113" s="3">
        <v>66370.626975765597</v>
      </c>
      <c r="AQ113" s="3">
        <v>712204.40883629897</v>
      </c>
      <c r="AR113" s="3">
        <v>441334.53540227102</v>
      </c>
      <c r="AS113" s="3">
        <v>224042.91403554101</v>
      </c>
      <c r="AT113" s="3">
        <v>221214.93661043601</v>
      </c>
      <c r="AU113" s="3">
        <v>1094128.9095435501</v>
      </c>
      <c r="AV113" s="3">
        <v>825571.71115124004</v>
      </c>
      <c r="AW113" s="3">
        <v>1720192.63891597</v>
      </c>
      <c r="AX113" s="3">
        <v>231905.530759619</v>
      </c>
      <c r="AY113" s="3">
        <v>582529.48737001605</v>
      </c>
      <c r="AZ113" s="3">
        <v>661726.67045428301</v>
      </c>
      <c r="BA113" s="3">
        <v>161912.375736382</v>
      </c>
      <c r="BB113" s="3">
        <v>51116.626207311398</v>
      </c>
      <c r="BC113" s="3">
        <v>728938.11108939804</v>
      </c>
      <c r="BD113" s="3">
        <v>928188.60260871903</v>
      </c>
      <c r="BE113" s="3">
        <v>1366006.7102878799</v>
      </c>
      <c r="BF113" s="3">
        <v>1154527.29688239</v>
      </c>
      <c r="BG113" s="3">
        <v>979554.60509194701</v>
      </c>
      <c r="BH113" s="3">
        <v>292582.51405876502</v>
      </c>
      <c r="BI113" s="3">
        <v>603881.41254456504</v>
      </c>
      <c r="BJ113" s="3">
        <v>902863.78509401903</v>
      </c>
      <c r="BK113" s="3">
        <v>973282.38787864195</v>
      </c>
      <c r="BL113" s="3">
        <v>540132.923024502</v>
      </c>
      <c r="BM113" s="3">
        <v>1418343.1408975499</v>
      </c>
      <c r="BN113" s="3">
        <v>51305.777961466403</v>
      </c>
      <c r="BO113" s="3">
        <v>691542.87510858895</v>
      </c>
      <c r="BP113" s="3">
        <v>564879.02025420498</v>
      </c>
      <c r="BQ113" s="3">
        <v>624765.49131593201</v>
      </c>
      <c r="BR113" s="3">
        <v>391929.95393793099</v>
      </c>
      <c r="BS113" s="3">
        <v>658412.30587652605</v>
      </c>
      <c r="BT113" s="3">
        <v>628204.96681663604</v>
      </c>
      <c r="BU113" s="3">
        <v>1419183.0786284599</v>
      </c>
      <c r="BV113" s="3">
        <v>231691.062129103</v>
      </c>
      <c r="BW113" s="3">
        <v>394322.537528418</v>
      </c>
      <c r="BX113" s="3">
        <v>319524.750562614</v>
      </c>
      <c r="BY113" s="3">
        <v>471480.64676539402</v>
      </c>
      <c r="BZ113" s="3" t="s">
        <v>2</v>
      </c>
      <c r="CA113" s="3">
        <v>52552.576207887898</v>
      </c>
      <c r="CB113" s="3">
        <v>673341.17735789402</v>
      </c>
      <c r="CC113" s="3">
        <v>51896.653682593897</v>
      </c>
      <c r="CD113" s="3">
        <v>689232.79054679605</v>
      </c>
      <c r="CE113" s="3">
        <v>833494.96821878501</v>
      </c>
      <c r="CF113" s="3">
        <v>639963.11511907703</v>
      </c>
      <c r="CG113" s="3">
        <v>430869.74184535001</v>
      </c>
      <c r="CH113" s="3">
        <v>512044.96739535901</v>
      </c>
      <c r="CI113" s="3">
        <v>646736.48534591903</v>
      </c>
      <c r="CJ113" s="3">
        <v>794428.50779792399</v>
      </c>
      <c r="CK113" s="3">
        <v>1441787.9477885901</v>
      </c>
      <c r="CL113" s="3">
        <v>651913.38821464195</v>
      </c>
      <c r="CM113" s="3">
        <v>139754.48173671699</v>
      </c>
      <c r="CN113" s="3">
        <v>642719.54557686998</v>
      </c>
      <c r="CO113" s="3">
        <v>57068.089160806303</v>
      </c>
      <c r="CP113" s="3">
        <v>671779.35086939903</v>
      </c>
      <c r="CQ113" s="3">
        <v>179421.41887635601</v>
      </c>
      <c r="CR113" s="3">
        <v>1207008.0034382399</v>
      </c>
      <c r="CS113" s="3">
        <v>579448.033597311</v>
      </c>
      <c r="CT113" s="3">
        <v>525713.11187795398</v>
      </c>
      <c r="CU113" s="3">
        <v>223517.342462275</v>
      </c>
      <c r="CV113" s="3">
        <v>155806.36771740901</v>
      </c>
      <c r="CW113" s="3">
        <v>593725.48270926601</v>
      </c>
      <c r="CX113" s="3">
        <v>563022.28374262305</v>
      </c>
      <c r="CY113" s="3">
        <v>656259.077246962</v>
      </c>
      <c r="CZ113" s="3">
        <v>175060.40210865199</v>
      </c>
      <c r="DA113" s="3">
        <v>46988.473853568103</v>
      </c>
      <c r="DB113" s="3">
        <v>602481.88141494</v>
      </c>
      <c r="DC113" s="3">
        <v>390833.48486341099</v>
      </c>
      <c r="DD113" s="3">
        <v>75523.899436920401</v>
      </c>
      <c r="DE113" s="3">
        <v>157177.51079770899</v>
      </c>
      <c r="DF113" s="3">
        <v>67052.5795500276</v>
      </c>
      <c r="DG113" s="3">
        <v>387170.18879597599</v>
      </c>
      <c r="DH113" s="3">
        <v>120820.727239627</v>
      </c>
      <c r="DI113" s="3">
        <v>644338.38612131902</v>
      </c>
      <c r="DJ113" s="3">
        <v>1197669.6956372401</v>
      </c>
      <c r="DK113" s="3" t="s">
        <v>2</v>
      </c>
      <c r="DL113" s="3" t="s">
        <v>2</v>
      </c>
      <c r="DM113" s="3">
        <v>49354.955198039803</v>
      </c>
      <c r="DN113" s="3">
        <v>632759.945860215</v>
      </c>
    </row>
    <row r="114" spans="1:118" x14ac:dyDescent="0.35">
      <c r="A114" s="1">
        <v>113</v>
      </c>
      <c r="B114" s="36" t="s">
        <v>114</v>
      </c>
      <c r="C114" s="3" t="s">
        <v>399</v>
      </c>
      <c r="D114" s="3">
        <v>1164713.3898972999</v>
      </c>
      <c r="E114" s="3">
        <v>4024028.9834912498</v>
      </c>
      <c r="F114" s="3">
        <v>202673.80182455899</v>
      </c>
      <c r="G114" s="3">
        <v>5644058.6888641501</v>
      </c>
      <c r="H114" s="3">
        <v>5361199.0681403102</v>
      </c>
      <c r="I114" s="3">
        <v>1011066.3593744599</v>
      </c>
      <c r="J114" s="3">
        <v>6625871.75891151</v>
      </c>
      <c r="K114" s="3">
        <v>3212071.1950602401</v>
      </c>
      <c r="L114" s="3">
        <v>1985213.76740634</v>
      </c>
      <c r="M114" s="3">
        <v>4236445.7491416996</v>
      </c>
      <c r="N114" s="3">
        <v>2541187.96364264</v>
      </c>
      <c r="O114" s="3">
        <v>394086.328443226</v>
      </c>
      <c r="P114" s="3">
        <v>995265.87294023798</v>
      </c>
      <c r="Q114" s="3">
        <v>3304117.9816959598</v>
      </c>
      <c r="R114" s="3">
        <v>9736037.0193398502</v>
      </c>
      <c r="S114" s="3">
        <v>2749733.9865469602</v>
      </c>
      <c r="T114" s="3">
        <v>7944960.2055156603</v>
      </c>
      <c r="U114" s="3">
        <v>2777466.2553237202</v>
      </c>
      <c r="V114" s="3">
        <v>5060944.2335755602</v>
      </c>
      <c r="W114" s="3">
        <v>481073.32926251402</v>
      </c>
      <c r="X114" s="3">
        <v>444962.84841238201</v>
      </c>
      <c r="Y114" s="3">
        <v>2432634.5756245102</v>
      </c>
      <c r="Z114" s="3">
        <v>469228.01918293</v>
      </c>
      <c r="AA114" s="3">
        <v>2596534.7528895698</v>
      </c>
      <c r="AB114" s="3">
        <v>973897.89579331595</v>
      </c>
      <c r="AC114" s="3">
        <v>3362625.58137176</v>
      </c>
      <c r="AD114" s="3">
        <v>166512.162638059</v>
      </c>
      <c r="AE114" s="3">
        <v>4060188.6943131201</v>
      </c>
      <c r="AF114" s="3">
        <v>5830812.4020692799</v>
      </c>
      <c r="AG114" s="3">
        <v>1667435.95303856</v>
      </c>
      <c r="AH114" s="3">
        <v>983602.66742511</v>
      </c>
      <c r="AI114" s="3">
        <v>5747245.2219428103</v>
      </c>
      <c r="AJ114" s="3">
        <v>3382551.7081878101</v>
      </c>
      <c r="AK114" s="3">
        <v>4075706.98767999</v>
      </c>
      <c r="AL114" s="3">
        <v>2059380.4406689701</v>
      </c>
      <c r="AM114" s="3">
        <v>3889664.0703957798</v>
      </c>
      <c r="AN114" s="3">
        <v>893591.34255176096</v>
      </c>
      <c r="AO114" s="3">
        <v>3629952.6571766101</v>
      </c>
      <c r="AP114" s="3">
        <v>919447.97890067496</v>
      </c>
      <c r="AQ114" s="3">
        <v>3735450.6506275502</v>
      </c>
      <c r="AR114" s="3">
        <v>5157024.3895757804</v>
      </c>
      <c r="AS114" s="3">
        <v>267278.307881516</v>
      </c>
      <c r="AT114" s="3">
        <v>585529.22524043301</v>
      </c>
      <c r="AU114" s="3">
        <v>7553865.7277775602</v>
      </c>
      <c r="AV114" s="3">
        <v>3822499.78348974</v>
      </c>
      <c r="AW114" s="3">
        <v>4351794.5320725301</v>
      </c>
      <c r="AX114" s="3">
        <v>827947.69815703796</v>
      </c>
      <c r="AY114" s="3">
        <v>2782981.53656802</v>
      </c>
      <c r="AZ114" s="3">
        <v>2768561.9279102199</v>
      </c>
      <c r="BA114" s="3">
        <v>460004.902961944</v>
      </c>
      <c r="BB114" s="3">
        <v>908031.72978635505</v>
      </c>
      <c r="BC114" s="3">
        <v>3592562.4358478701</v>
      </c>
      <c r="BD114" s="3">
        <v>4891254.0849704696</v>
      </c>
      <c r="BE114" s="3">
        <v>4215402.9218825903</v>
      </c>
      <c r="BF114" s="3">
        <v>3936609.2396243</v>
      </c>
      <c r="BG114" s="3">
        <v>4234844.1336922897</v>
      </c>
      <c r="BH114" s="3">
        <v>1220504.7243283801</v>
      </c>
      <c r="BI114" s="3">
        <v>2326281.9219326298</v>
      </c>
      <c r="BJ114" s="3">
        <v>4692780.0074844602</v>
      </c>
      <c r="BK114" s="3">
        <v>2918169.2892553098</v>
      </c>
      <c r="BL114" s="3">
        <v>3082295.3504548199</v>
      </c>
      <c r="BM114" s="3">
        <v>10780520.6077812</v>
      </c>
      <c r="BN114" s="3">
        <v>923418.25157890702</v>
      </c>
      <c r="BO114" s="3">
        <v>3419743.79144654</v>
      </c>
      <c r="BP114" s="3">
        <v>3931447.85900683</v>
      </c>
      <c r="BQ114" s="3">
        <v>5375285.9488312602</v>
      </c>
      <c r="BR114" s="3">
        <v>6113320.9806245696</v>
      </c>
      <c r="BS114" s="3">
        <v>3667777.0694790198</v>
      </c>
      <c r="BT114" s="3">
        <v>2550715.2509784</v>
      </c>
      <c r="BU114" s="3">
        <v>8275971.0998241901</v>
      </c>
      <c r="BV114" s="3">
        <v>2914120.8660579398</v>
      </c>
      <c r="BW114" s="3">
        <v>1132061.5284915699</v>
      </c>
      <c r="BX114" s="3">
        <v>1106797.25323166</v>
      </c>
      <c r="BY114" s="3">
        <v>1756337.4751704601</v>
      </c>
      <c r="BZ114" s="3" t="s">
        <v>2</v>
      </c>
      <c r="CA114" s="3">
        <v>859933.96005244704</v>
      </c>
      <c r="CB114" s="3">
        <v>3255658.1731258198</v>
      </c>
      <c r="CC114" s="3">
        <v>733709.73124207696</v>
      </c>
      <c r="CD114" s="3">
        <v>3781998.2959216302</v>
      </c>
      <c r="CE114" s="3">
        <v>4344863.5301209399</v>
      </c>
      <c r="CF114" s="3">
        <v>2411406.7991754599</v>
      </c>
      <c r="CG114" s="3">
        <v>501414.52382486803</v>
      </c>
      <c r="CH114" s="3">
        <v>3132933.4206097801</v>
      </c>
      <c r="CI114" s="3">
        <v>3008411.17494951</v>
      </c>
      <c r="CJ114" s="3">
        <v>4535382.2699784096</v>
      </c>
      <c r="CK114" s="3">
        <v>10888058.174080599</v>
      </c>
      <c r="CL114" s="3">
        <v>2713815.92208208</v>
      </c>
      <c r="CM114" s="3">
        <v>188636.81018701501</v>
      </c>
      <c r="CN114" s="3">
        <v>3358358.1861950802</v>
      </c>
      <c r="CO114" s="3">
        <v>737436.44009971397</v>
      </c>
      <c r="CP114" s="3">
        <v>3504267.2827550001</v>
      </c>
      <c r="CQ114" s="3">
        <v>394986.61332872702</v>
      </c>
      <c r="CR114" s="3">
        <v>5676079.8760265904</v>
      </c>
      <c r="CS114" s="3">
        <v>815542.27880738</v>
      </c>
      <c r="CT114" s="3">
        <v>3940983.9837646098</v>
      </c>
      <c r="CU114" s="3">
        <v>375629.341107502</v>
      </c>
      <c r="CV114" s="3">
        <v>2061390.4011127001</v>
      </c>
      <c r="CW114" s="3">
        <v>2478606.2566578798</v>
      </c>
      <c r="CX114" s="3">
        <v>1889252.52204802</v>
      </c>
      <c r="CY114" s="3">
        <v>2587174.49923782</v>
      </c>
      <c r="CZ114" s="3">
        <v>375475.65419367899</v>
      </c>
      <c r="DA114" s="3">
        <v>856007.25596483902</v>
      </c>
      <c r="DB114" s="3">
        <v>3396018.92054452</v>
      </c>
      <c r="DC114" s="3">
        <v>990845.414359299</v>
      </c>
      <c r="DD114" s="3">
        <v>744399.47756020003</v>
      </c>
      <c r="DE114" s="3">
        <v>326096.88338832202</v>
      </c>
      <c r="DF114" s="3">
        <v>111932.710067345</v>
      </c>
      <c r="DG114" s="3">
        <v>1417199.3568162101</v>
      </c>
      <c r="DH114" s="3">
        <v>204726.821302697</v>
      </c>
      <c r="DI114" s="3">
        <v>2790176.84056221</v>
      </c>
      <c r="DJ114" s="3">
        <v>7882040.4884471605</v>
      </c>
      <c r="DK114" s="3" t="s">
        <v>2</v>
      </c>
      <c r="DL114" s="3" t="s">
        <v>2</v>
      </c>
      <c r="DM114" s="3">
        <v>763501.60684970499</v>
      </c>
      <c r="DN114" s="3">
        <v>2936137.7387967701</v>
      </c>
    </row>
    <row r="115" spans="1:118" x14ac:dyDescent="0.35">
      <c r="A115" s="1">
        <v>114</v>
      </c>
      <c r="B115" s="36" t="s">
        <v>115</v>
      </c>
      <c r="C115" s="3" t="s">
        <v>399</v>
      </c>
      <c r="D115" s="3">
        <v>7112764.5493670199</v>
      </c>
      <c r="E115" s="3">
        <v>119223265.12350699</v>
      </c>
      <c r="F115" s="3">
        <v>5513589.8316528201</v>
      </c>
      <c r="G115" s="3">
        <v>166774205.606213</v>
      </c>
      <c r="H115" s="3">
        <v>162548086.53438601</v>
      </c>
      <c r="I115" s="3">
        <v>27697766.3207363</v>
      </c>
      <c r="J115" s="3">
        <v>209971376.72372699</v>
      </c>
      <c r="K115" s="3">
        <v>72913265.297721699</v>
      </c>
      <c r="L115" s="3">
        <v>63867141.313981697</v>
      </c>
      <c r="M115" s="3">
        <v>124709958.87492</v>
      </c>
      <c r="N115" s="3">
        <v>74202306.1541311</v>
      </c>
      <c r="O115" s="3">
        <v>12004522.392860601</v>
      </c>
      <c r="P115" s="3">
        <v>5805599.7863750895</v>
      </c>
      <c r="Q115" s="3">
        <v>107805061.92211799</v>
      </c>
      <c r="R115" s="3">
        <v>257789534.95181799</v>
      </c>
      <c r="S115" s="3">
        <v>84582252.029643893</v>
      </c>
      <c r="T115" s="3">
        <v>244919926.24255201</v>
      </c>
      <c r="U115" s="3">
        <v>75601347.431255803</v>
      </c>
      <c r="V115" s="3">
        <v>156161952.315337</v>
      </c>
      <c r="W115" s="3">
        <v>12424905.8370705</v>
      </c>
      <c r="X115" s="3">
        <v>15350855.562683599</v>
      </c>
      <c r="Y115" s="3">
        <v>77790068.810062602</v>
      </c>
      <c r="Z115" s="3">
        <v>15428831.269044099</v>
      </c>
      <c r="AA115" s="3">
        <v>80649385.216400102</v>
      </c>
      <c r="AB115" s="3">
        <v>5385956.2002473902</v>
      </c>
      <c r="AC115" s="3">
        <v>99617007.222169504</v>
      </c>
      <c r="AD115" s="3">
        <v>5186665.82961185</v>
      </c>
      <c r="AE115" s="3">
        <v>126569584.51714399</v>
      </c>
      <c r="AF115" s="3">
        <v>165751818.989317</v>
      </c>
      <c r="AG115" s="3">
        <v>48047221.046528503</v>
      </c>
      <c r="AH115" s="3">
        <v>30386127.276791401</v>
      </c>
      <c r="AI115" s="3">
        <v>170991540.463247</v>
      </c>
      <c r="AJ115" s="3">
        <v>97921237.329480097</v>
      </c>
      <c r="AK115" s="3">
        <v>86380036.911050305</v>
      </c>
      <c r="AL115" s="3">
        <v>61029201.104405098</v>
      </c>
      <c r="AM115" s="3">
        <v>119749052.359071</v>
      </c>
      <c r="AN115" s="3">
        <v>5552175.0212431299</v>
      </c>
      <c r="AO115" s="3">
        <v>101908863.18804</v>
      </c>
      <c r="AP115" s="3">
        <v>6230828.9175642803</v>
      </c>
      <c r="AQ115" s="3">
        <v>111583662.88625599</v>
      </c>
      <c r="AR115" s="3">
        <v>161781473.00588301</v>
      </c>
      <c r="AS115" s="3">
        <v>7031824.3121211799</v>
      </c>
      <c r="AT115" s="3">
        <v>18536387.7722582</v>
      </c>
      <c r="AU115" s="3">
        <v>227343638.19509199</v>
      </c>
      <c r="AV115" s="3">
        <v>120414120.41773801</v>
      </c>
      <c r="AW115" s="3">
        <v>132284780.54906701</v>
      </c>
      <c r="AX115" s="3">
        <v>26514562.558550201</v>
      </c>
      <c r="AY115" s="3">
        <v>74496559.712509498</v>
      </c>
      <c r="AZ115" s="3">
        <v>84078829.208517596</v>
      </c>
      <c r="BA115" s="3">
        <v>13505352.813703099</v>
      </c>
      <c r="BB115" s="3">
        <v>5882703.2363530798</v>
      </c>
      <c r="BC115" s="3">
        <v>108549947.628876</v>
      </c>
      <c r="BD115" s="3">
        <v>131384917.578187</v>
      </c>
      <c r="BE115" s="3">
        <v>115564593.05883899</v>
      </c>
      <c r="BF115" s="3">
        <v>120112357.200334</v>
      </c>
      <c r="BG115" s="3">
        <v>127545798.085356</v>
      </c>
      <c r="BH115" s="3">
        <v>38771796.404410101</v>
      </c>
      <c r="BI115" s="3">
        <v>73434091.485839799</v>
      </c>
      <c r="BJ115" s="3">
        <v>138342636.41863599</v>
      </c>
      <c r="BK115" s="3">
        <v>92827280.204924896</v>
      </c>
      <c r="BL115" s="3">
        <v>91483938.066028506</v>
      </c>
      <c r="BM115" s="3">
        <v>271669941.60930198</v>
      </c>
      <c r="BN115" s="3">
        <v>5771046.1112387599</v>
      </c>
      <c r="BO115" s="3">
        <v>102986234.62899099</v>
      </c>
      <c r="BP115" s="3">
        <v>113125297.79714499</v>
      </c>
      <c r="BQ115" s="3">
        <v>165942571.508596</v>
      </c>
      <c r="BR115" s="3">
        <v>170119878.325104</v>
      </c>
      <c r="BS115" s="3">
        <v>111455698.46507201</v>
      </c>
      <c r="BT115" s="3">
        <v>77547041.799239203</v>
      </c>
      <c r="BU115" s="3">
        <v>206141281.26023999</v>
      </c>
      <c r="BV115" s="3">
        <v>91241361.806308806</v>
      </c>
      <c r="BW115" s="3">
        <v>32148481.917283598</v>
      </c>
      <c r="BX115" s="3">
        <v>35446998.001438402</v>
      </c>
      <c r="BY115" s="3">
        <v>52019077.906259999</v>
      </c>
      <c r="BZ115" s="3">
        <v>200554.73597944499</v>
      </c>
      <c r="CA115" s="3">
        <v>5460392.5252938401</v>
      </c>
      <c r="CB115" s="3">
        <v>98207803.547937706</v>
      </c>
      <c r="CC115" s="3">
        <v>5370921.5751478001</v>
      </c>
      <c r="CD115" s="3">
        <v>110552281.073469</v>
      </c>
      <c r="CE115" s="3">
        <v>123160429.277086</v>
      </c>
      <c r="CF115" s="3">
        <v>76696199.7193975</v>
      </c>
      <c r="CG115" s="3">
        <v>14993721.768755</v>
      </c>
      <c r="CH115" s="3">
        <v>83564279.020010799</v>
      </c>
      <c r="CI115" s="3">
        <v>85415806.581475005</v>
      </c>
      <c r="CJ115" s="3">
        <v>108266206.03194</v>
      </c>
      <c r="CK115" s="3">
        <v>293572122.60640401</v>
      </c>
      <c r="CL115" s="3">
        <v>84195097.456642106</v>
      </c>
      <c r="CM115" s="3">
        <v>6228721.15605669</v>
      </c>
      <c r="CN115" s="3">
        <v>104037403.624654</v>
      </c>
      <c r="CO115" s="3">
        <v>5423036.92652898</v>
      </c>
      <c r="CP115" s="3">
        <v>106067302.674181</v>
      </c>
      <c r="CQ115" s="3">
        <v>13347443.777772799</v>
      </c>
      <c r="CR115" s="3">
        <v>139527989.446172</v>
      </c>
      <c r="CS115" s="3">
        <v>24987911.585639</v>
      </c>
      <c r="CT115" s="3">
        <v>120804717.116089</v>
      </c>
      <c r="CU115" s="3">
        <v>12364846.501710501</v>
      </c>
      <c r="CV115" s="3">
        <v>58656914.985286698</v>
      </c>
      <c r="CW115" s="3">
        <v>75074555.657675698</v>
      </c>
      <c r="CX115" s="3">
        <v>53177876.109922901</v>
      </c>
      <c r="CY115" s="3">
        <v>65398752.5092666</v>
      </c>
      <c r="CZ115" s="3">
        <v>12193255.3146278</v>
      </c>
      <c r="DA115" s="3">
        <v>5474881.1541710598</v>
      </c>
      <c r="DB115" s="3">
        <v>97960919.930139303</v>
      </c>
      <c r="DC115" s="3">
        <v>31277992.324249599</v>
      </c>
      <c r="DD115" s="3">
        <v>24713370.058092698</v>
      </c>
      <c r="DE115" s="3">
        <v>9418091.7376080807</v>
      </c>
      <c r="DF115" s="3">
        <v>3700272.2252750299</v>
      </c>
      <c r="DG115" s="3">
        <v>41019506.5141536</v>
      </c>
      <c r="DH115" s="3">
        <v>5833317.0119620599</v>
      </c>
      <c r="DI115" s="3">
        <v>86055593.6491272</v>
      </c>
      <c r="DJ115" s="3">
        <v>191916634.188301</v>
      </c>
      <c r="DK115" s="3">
        <v>259700.769154679</v>
      </c>
      <c r="DL115" s="3">
        <v>100006.79913792</v>
      </c>
      <c r="DM115" s="3">
        <v>5601121.3292676201</v>
      </c>
      <c r="DN115" s="3">
        <v>89221304.394544199</v>
      </c>
    </row>
    <row r="116" spans="1:118" x14ac:dyDescent="0.35">
      <c r="A116" s="1">
        <v>115</v>
      </c>
      <c r="B116" s="36" t="s">
        <v>116</v>
      </c>
      <c r="C116" s="3" t="s">
        <v>399</v>
      </c>
      <c r="D116" s="3">
        <v>40448.072574262202</v>
      </c>
      <c r="E116" s="3">
        <v>837352.38312869996</v>
      </c>
      <c r="F116" s="3">
        <v>84686.622664079405</v>
      </c>
      <c r="G116" s="3">
        <v>2533891.2854137798</v>
      </c>
      <c r="H116" s="3">
        <v>1136825.3820635099</v>
      </c>
      <c r="I116" s="3">
        <v>499485.424308068</v>
      </c>
      <c r="J116" s="3">
        <v>993976.203747842</v>
      </c>
      <c r="K116" s="3">
        <v>576973.79816741298</v>
      </c>
      <c r="L116" s="3">
        <v>934370.00242882199</v>
      </c>
      <c r="M116" s="3">
        <v>2518430.5909877201</v>
      </c>
      <c r="N116" s="3">
        <v>817356.13323021098</v>
      </c>
      <c r="O116" s="3">
        <v>152945.77916634001</v>
      </c>
      <c r="P116" s="3">
        <v>54225.150329972901</v>
      </c>
      <c r="Q116" s="3">
        <v>833554.39082642097</v>
      </c>
      <c r="R116" s="3">
        <v>953011.12541157298</v>
      </c>
      <c r="S116" s="3">
        <v>741819.36325147399</v>
      </c>
      <c r="T116" s="3">
        <v>1355117.35616444</v>
      </c>
      <c r="U116" s="3">
        <v>442565.99799245002</v>
      </c>
      <c r="V116" s="3">
        <v>622631.24417051103</v>
      </c>
      <c r="W116" s="3">
        <v>233098.778807214</v>
      </c>
      <c r="X116" s="3">
        <v>150531.47087139401</v>
      </c>
      <c r="Y116" s="3">
        <v>707561.85539265804</v>
      </c>
      <c r="Z116" s="3">
        <v>312470.03606983903</v>
      </c>
      <c r="AA116" s="3">
        <v>774927.97562413896</v>
      </c>
      <c r="AB116" s="3">
        <v>49937.221556122997</v>
      </c>
      <c r="AC116" s="3">
        <v>764468.17522595602</v>
      </c>
      <c r="AD116" s="3">
        <v>46942.456271814503</v>
      </c>
      <c r="AE116" s="3">
        <v>903490.53884627996</v>
      </c>
      <c r="AF116" s="3">
        <v>1489156.0812079799</v>
      </c>
      <c r="AG116" s="3">
        <v>442890.256819317</v>
      </c>
      <c r="AH116" s="3">
        <v>493472.832442921</v>
      </c>
      <c r="AI116" s="3">
        <v>879525.61447027698</v>
      </c>
      <c r="AJ116" s="3">
        <v>456291.48111798399</v>
      </c>
      <c r="AK116" s="3">
        <v>740631.25061973196</v>
      </c>
      <c r="AL116" s="3">
        <v>463742.225453021</v>
      </c>
      <c r="AM116" s="3">
        <v>753756.20799440704</v>
      </c>
      <c r="AN116" s="3">
        <v>60581.988865274201</v>
      </c>
      <c r="AO116" s="3">
        <v>806145.91030228802</v>
      </c>
      <c r="AP116" s="3">
        <v>54881.697588695301</v>
      </c>
      <c r="AQ116" s="3">
        <v>839256.63485220901</v>
      </c>
      <c r="AR116" s="3">
        <v>1402827.44085406</v>
      </c>
      <c r="AS116" s="3">
        <v>194254.933739158</v>
      </c>
      <c r="AT116" s="3">
        <v>150220.98789256701</v>
      </c>
      <c r="AU116" s="3">
        <v>3196428.2852274198</v>
      </c>
      <c r="AV116" s="3">
        <v>849921.09779881698</v>
      </c>
      <c r="AW116" s="3">
        <v>947375.71038333303</v>
      </c>
      <c r="AX116" s="3">
        <v>285205.315373183</v>
      </c>
      <c r="AY116" s="3">
        <v>693489.40120195504</v>
      </c>
      <c r="AZ116" s="3">
        <v>830915.82657569204</v>
      </c>
      <c r="BA116" s="3">
        <v>195866.70209900901</v>
      </c>
      <c r="BB116" s="3">
        <v>54854.797783641203</v>
      </c>
      <c r="BC116" s="3">
        <v>759313.54778263601</v>
      </c>
      <c r="BD116" s="3">
        <v>695066.22333479906</v>
      </c>
      <c r="BE116" s="3">
        <v>765389.77551297098</v>
      </c>
      <c r="BF116" s="3">
        <v>981080.47915634396</v>
      </c>
      <c r="BG116" s="3">
        <v>1202486.124414</v>
      </c>
      <c r="BH116" s="3">
        <v>584036.644898945</v>
      </c>
      <c r="BI116" s="3">
        <v>537892.53766981699</v>
      </c>
      <c r="BJ116" s="3">
        <v>1850478.80052015</v>
      </c>
      <c r="BK116" s="3">
        <v>750336.49383928196</v>
      </c>
      <c r="BL116" s="3">
        <v>716060.34275749198</v>
      </c>
      <c r="BM116" s="3">
        <v>1464821.90617247</v>
      </c>
      <c r="BN116" s="3">
        <v>40365.959882317999</v>
      </c>
      <c r="BO116" s="3">
        <v>776823.89360158099</v>
      </c>
      <c r="BP116" s="3">
        <v>613297.90322665102</v>
      </c>
      <c r="BQ116" s="3">
        <v>714079.28436450497</v>
      </c>
      <c r="BR116" s="3">
        <v>621055.96961487702</v>
      </c>
      <c r="BS116" s="3">
        <v>590271.39426934905</v>
      </c>
      <c r="BT116" s="3">
        <v>537637.24080804503</v>
      </c>
      <c r="BU116" s="3">
        <v>2216406.60002574</v>
      </c>
      <c r="BV116" s="3">
        <v>291529.345197669</v>
      </c>
      <c r="BW116" s="3">
        <v>392687.57418764097</v>
      </c>
      <c r="BX116" s="3">
        <v>268022.07068761199</v>
      </c>
      <c r="BY116" s="3">
        <v>458180.81487193902</v>
      </c>
      <c r="BZ116" s="3" t="s">
        <v>2</v>
      </c>
      <c r="CA116" s="3">
        <v>43847.2093552429</v>
      </c>
      <c r="CB116" s="3">
        <v>757042.88211475802</v>
      </c>
      <c r="CC116" s="3">
        <v>48839.734685373704</v>
      </c>
      <c r="CD116" s="3">
        <v>810129.92117873498</v>
      </c>
      <c r="CE116" s="3">
        <v>717070.98413640901</v>
      </c>
      <c r="CF116" s="3">
        <v>1214158.82114845</v>
      </c>
      <c r="CG116" s="3">
        <v>241834.191788756</v>
      </c>
      <c r="CH116" s="3">
        <v>524155.82345775299</v>
      </c>
      <c r="CI116" s="3">
        <v>793086.44621770305</v>
      </c>
      <c r="CJ116" s="3">
        <v>1054252.9012207801</v>
      </c>
      <c r="CK116" s="3">
        <v>1174282.6326838599</v>
      </c>
      <c r="CL116" s="3">
        <v>696033.06818298297</v>
      </c>
      <c r="CM116" s="3">
        <v>136906.844739458</v>
      </c>
      <c r="CN116" s="3">
        <v>504300.59619476501</v>
      </c>
      <c r="CO116" s="3">
        <v>44867.042657664002</v>
      </c>
      <c r="CP116" s="3">
        <v>744141.09366035205</v>
      </c>
      <c r="CQ116" s="3">
        <v>202276.005320995</v>
      </c>
      <c r="CR116" s="3">
        <v>1454241.4819698699</v>
      </c>
      <c r="CS116" s="3">
        <v>406151.10011042398</v>
      </c>
      <c r="CT116" s="3">
        <v>921352.85726230894</v>
      </c>
      <c r="CU116" s="3">
        <v>127149.538811117</v>
      </c>
      <c r="CV116" s="3">
        <v>275420.62549849198</v>
      </c>
      <c r="CW116" s="3">
        <v>918397.80389285996</v>
      </c>
      <c r="CX116" s="3">
        <v>531732.043331953</v>
      </c>
      <c r="CY116" s="3">
        <v>444303.22222193697</v>
      </c>
      <c r="CZ116" s="3">
        <v>102900.708622102</v>
      </c>
      <c r="DA116" s="3">
        <v>48286.412365114396</v>
      </c>
      <c r="DB116" s="3">
        <v>731743.72120454395</v>
      </c>
      <c r="DC116" s="3">
        <v>476041.33471195801</v>
      </c>
      <c r="DD116" s="3">
        <v>85663.366562527503</v>
      </c>
      <c r="DE116" s="3">
        <v>131202.80881090401</v>
      </c>
      <c r="DF116" s="3">
        <v>50759.8791422008</v>
      </c>
      <c r="DG116" s="3">
        <v>404370.633099386</v>
      </c>
      <c r="DH116" s="3">
        <v>120589.29147896499</v>
      </c>
      <c r="DI116" s="3">
        <v>650508.11142792797</v>
      </c>
      <c r="DJ116" s="3">
        <v>4276233.4458732903</v>
      </c>
      <c r="DK116" s="3" t="s">
        <v>2</v>
      </c>
      <c r="DL116" s="3" t="s">
        <v>2</v>
      </c>
      <c r="DM116" s="3">
        <v>58754.9079051675</v>
      </c>
      <c r="DN116" s="3">
        <v>739166.60607376101</v>
      </c>
    </row>
    <row r="117" spans="1:118" x14ac:dyDescent="0.35">
      <c r="A117" s="1">
        <v>116</v>
      </c>
      <c r="B117" s="36" t="s">
        <v>117</v>
      </c>
      <c r="C117" s="3" t="s">
        <v>399</v>
      </c>
      <c r="D117" s="3">
        <v>289871.26468511298</v>
      </c>
      <c r="E117" s="3">
        <v>76898.747972768106</v>
      </c>
      <c r="F117" s="3">
        <v>65427.731207768797</v>
      </c>
      <c r="G117" s="3">
        <v>67102.783371051599</v>
      </c>
      <c r="H117" s="3">
        <v>65655.980434118203</v>
      </c>
      <c r="I117" s="3">
        <v>66903.178057779107</v>
      </c>
      <c r="J117" s="3">
        <v>61381.378483004701</v>
      </c>
      <c r="K117" s="3">
        <v>85466.385717634505</v>
      </c>
      <c r="L117" s="3">
        <v>70002.823907032594</v>
      </c>
      <c r="M117" s="3">
        <v>66662.065621566202</v>
      </c>
      <c r="N117" s="3">
        <v>74894.869896817094</v>
      </c>
      <c r="O117" s="3">
        <v>81740.573121597205</v>
      </c>
      <c r="P117" s="3">
        <v>235207.72136886499</v>
      </c>
      <c r="Q117" s="3">
        <v>67669.095716386699</v>
      </c>
      <c r="R117" s="3">
        <v>53768.7241122575</v>
      </c>
      <c r="S117" s="3">
        <v>58569.657538056897</v>
      </c>
      <c r="T117" s="3">
        <v>56541.813961262502</v>
      </c>
      <c r="U117" s="3">
        <v>78441.588924868804</v>
      </c>
      <c r="V117" s="3">
        <v>57688.339119626398</v>
      </c>
      <c r="W117" s="3">
        <v>60014.742521885302</v>
      </c>
      <c r="X117" s="3">
        <v>67617.513000074105</v>
      </c>
      <c r="Y117" s="3">
        <v>73084.331163086594</v>
      </c>
      <c r="Z117" s="3">
        <v>67673.699741719</v>
      </c>
      <c r="AA117" s="3">
        <v>73328.602249812699</v>
      </c>
      <c r="AB117" s="3">
        <v>238175.49639293601</v>
      </c>
      <c r="AC117" s="3">
        <v>70910.276030212903</v>
      </c>
      <c r="AD117" s="3">
        <v>65720.517999773496</v>
      </c>
      <c r="AE117" s="3">
        <v>71384.018893177694</v>
      </c>
      <c r="AF117" s="3">
        <v>68279.028091017593</v>
      </c>
      <c r="AG117" s="3">
        <v>63243.510939494001</v>
      </c>
      <c r="AH117" s="3">
        <v>59032.354084650098</v>
      </c>
      <c r="AI117" s="3">
        <v>57985.255906252904</v>
      </c>
      <c r="AJ117" s="3">
        <v>55851.246088856802</v>
      </c>
      <c r="AK117" s="3">
        <v>59295.1605569928</v>
      </c>
      <c r="AL117" s="3">
        <v>50439.924066489897</v>
      </c>
      <c r="AM117" s="3">
        <v>69957.333391921406</v>
      </c>
      <c r="AN117" s="3">
        <v>233756.78939573999</v>
      </c>
      <c r="AO117" s="3">
        <v>71897.120158743593</v>
      </c>
      <c r="AP117" s="3">
        <v>279632.49495086598</v>
      </c>
      <c r="AQ117" s="3">
        <v>57694.289297673102</v>
      </c>
      <c r="AR117" s="3">
        <v>67258.807785500001</v>
      </c>
      <c r="AS117" s="3">
        <v>70138.3226266485</v>
      </c>
      <c r="AT117" s="3">
        <v>71089.117666723003</v>
      </c>
      <c r="AU117" s="3">
        <v>61242.512855271001</v>
      </c>
      <c r="AV117" s="3">
        <v>71557.335625685402</v>
      </c>
      <c r="AW117" s="3">
        <v>65198.110367821297</v>
      </c>
      <c r="AX117" s="3">
        <v>67458.360951340306</v>
      </c>
      <c r="AY117" s="3">
        <v>62240.600902912702</v>
      </c>
      <c r="AZ117" s="3">
        <v>64444.062376759597</v>
      </c>
      <c r="BA117" s="3">
        <v>73235.469346356796</v>
      </c>
      <c r="BB117" s="3">
        <v>208221.71352536799</v>
      </c>
      <c r="BC117" s="3">
        <v>68555.841422109195</v>
      </c>
      <c r="BD117" s="3">
        <v>66771.624318684902</v>
      </c>
      <c r="BE117" s="3">
        <v>65783.457281951094</v>
      </c>
      <c r="BF117" s="3">
        <v>65111.6817026879</v>
      </c>
      <c r="BG117" s="3">
        <v>51215.238968256002</v>
      </c>
      <c r="BH117" s="3">
        <v>64391.566996738402</v>
      </c>
      <c r="BI117" s="3">
        <v>74968.413455890695</v>
      </c>
      <c r="BJ117" s="3">
        <v>67620.149778859195</v>
      </c>
      <c r="BK117" s="3">
        <v>51921.894690308298</v>
      </c>
      <c r="BL117" s="3">
        <v>75982.684448104599</v>
      </c>
      <c r="BM117" s="3">
        <v>69887.565215128998</v>
      </c>
      <c r="BN117" s="3">
        <v>214652.92950359199</v>
      </c>
      <c r="BO117" s="3">
        <v>70319.124635677596</v>
      </c>
      <c r="BP117" s="3">
        <v>57521.902476236501</v>
      </c>
      <c r="BQ117" s="3">
        <v>58370.567109514501</v>
      </c>
      <c r="BR117" s="3">
        <v>56742.388233063</v>
      </c>
      <c r="BS117" s="3">
        <v>61094.933453796002</v>
      </c>
      <c r="BT117" s="3">
        <v>45256.2655308678</v>
      </c>
      <c r="BU117" s="3">
        <v>59763.767347554</v>
      </c>
      <c r="BV117" s="3">
        <v>74296.244721800496</v>
      </c>
      <c r="BW117" s="3">
        <v>61262.902051463599</v>
      </c>
      <c r="BX117" s="3">
        <v>63298.303086310101</v>
      </c>
      <c r="BY117" s="3">
        <v>50968.280254433099</v>
      </c>
      <c r="BZ117" s="3">
        <v>88143.941760325193</v>
      </c>
      <c r="CA117" s="3">
        <v>237316.917917649</v>
      </c>
      <c r="CB117" s="3">
        <v>64463.460140331503</v>
      </c>
      <c r="CC117" s="3">
        <v>255211.21475299599</v>
      </c>
      <c r="CD117" s="3">
        <v>75973.115636072995</v>
      </c>
      <c r="CE117" s="3">
        <v>59031.294549340302</v>
      </c>
      <c r="CF117" s="3">
        <v>66393.203454644899</v>
      </c>
      <c r="CG117" s="3">
        <v>60318.634413516498</v>
      </c>
      <c r="CH117" s="3">
        <v>80026.019107497996</v>
      </c>
      <c r="CI117" s="3">
        <v>52251.112205062702</v>
      </c>
      <c r="CJ117" s="3">
        <v>54126.797450969098</v>
      </c>
      <c r="CK117" s="3">
        <v>72296.719143264607</v>
      </c>
      <c r="CL117" s="3">
        <v>52499.167710934198</v>
      </c>
      <c r="CM117" s="3">
        <v>68725.784120819793</v>
      </c>
      <c r="CN117" s="3">
        <v>59773.345512699401</v>
      </c>
      <c r="CO117" s="3">
        <v>247226.63534117999</v>
      </c>
      <c r="CP117" s="3">
        <v>65339.6790832228</v>
      </c>
      <c r="CQ117" s="3">
        <v>52708.4464926113</v>
      </c>
      <c r="CR117" s="3">
        <v>61395.430242339302</v>
      </c>
      <c r="CS117" s="3">
        <v>60416.676146198603</v>
      </c>
      <c r="CT117" s="3">
        <v>62187.360732088302</v>
      </c>
      <c r="CU117" s="3">
        <v>55676.923844921701</v>
      </c>
      <c r="CV117" s="3">
        <v>66532.599612475693</v>
      </c>
      <c r="CW117" s="3">
        <v>52463.480905394303</v>
      </c>
      <c r="CX117" s="3">
        <v>46658.893749260897</v>
      </c>
      <c r="CY117" s="3">
        <v>56092.927598116301</v>
      </c>
      <c r="CZ117" s="3">
        <v>75901.414960404407</v>
      </c>
      <c r="DA117" s="3">
        <v>240280.170295018</v>
      </c>
      <c r="DB117" s="3">
        <v>70463.312073798705</v>
      </c>
      <c r="DC117" s="3">
        <v>61781.711869648701</v>
      </c>
      <c r="DD117" s="3">
        <v>62386.189816934399</v>
      </c>
      <c r="DE117" s="3">
        <v>65461.0139013878</v>
      </c>
      <c r="DF117" s="3">
        <v>73006.142691073794</v>
      </c>
      <c r="DG117" s="3">
        <v>42094.696608644801</v>
      </c>
      <c r="DH117" s="3">
        <v>75855.772787834198</v>
      </c>
      <c r="DI117" s="3">
        <v>62374.646959059297</v>
      </c>
      <c r="DJ117" s="3">
        <v>53245.677859870098</v>
      </c>
      <c r="DK117" s="3">
        <v>83664.284586366004</v>
      </c>
      <c r="DL117" s="3" t="s">
        <v>2</v>
      </c>
      <c r="DM117" s="3">
        <v>235153.90694372001</v>
      </c>
      <c r="DN117" s="3">
        <v>62886.9907609086</v>
      </c>
    </row>
    <row r="118" spans="1:118" x14ac:dyDescent="0.35">
      <c r="A118" s="1">
        <v>117</v>
      </c>
      <c r="B118" s="36" t="s">
        <v>118</v>
      </c>
      <c r="C118" s="3" t="s">
        <v>399</v>
      </c>
      <c r="D118" s="3">
        <v>3727747.1704938598</v>
      </c>
      <c r="E118" s="3">
        <v>1019990.70917463</v>
      </c>
      <c r="F118" s="3">
        <v>2024384.7672581801</v>
      </c>
      <c r="G118" s="3">
        <v>1534653.8901823601</v>
      </c>
      <c r="H118" s="3">
        <v>320911.23161978403</v>
      </c>
      <c r="I118" s="3">
        <v>828599.86526858504</v>
      </c>
      <c r="J118" s="3">
        <v>421134.87292679102</v>
      </c>
      <c r="K118" s="3" t="s">
        <v>2</v>
      </c>
      <c r="L118" s="3">
        <v>123199.530919561</v>
      </c>
      <c r="M118" s="3">
        <v>288599.980053398</v>
      </c>
      <c r="N118" s="3">
        <v>1727043.16593226</v>
      </c>
      <c r="O118" s="3">
        <v>1845060.5741566599</v>
      </c>
      <c r="P118" s="3">
        <v>3633977.8280839198</v>
      </c>
      <c r="Q118" s="3">
        <v>997551.76750815602</v>
      </c>
      <c r="R118" s="3">
        <v>1952033.1456467099</v>
      </c>
      <c r="S118" s="3">
        <v>297644.28750465502</v>
      </c>
      <c r="T118" s="3">
        <v>373707.15388077201</v>
      </c>
      <c r="U118" s="3">
        <v>1668162.7889477301</v>
      </c>
      <c r="V118" s="3">
        <v>1182577.24284538</v>
      </c>
      <c r="W118" s="3">
        <v>1168457.8670254899</v>
      </c>
      <c r="X118" s="3">
        <v>2554625.5753286402</v>
      </c>
      <c r="Y118" s="3">
        <v>204151.59474612001</v>
      </c>
      <c r="Z118" s="3">
        <v>368496.58688272699</v>
      </c>
      <c r="AA118" s="3">
        <v>1418654.9594706299</v>
      </c>
      <c r="AB118" s="3">
        <v>3545187.97030883</v>
      </c>
      <c r="AC118" s="3">
        <v>914713.548640767</v>
      </c>
      <c r="AD118" s="3">
        <v>2633419.3122503301</v>
      </c>
      <c r="AE118" s="3">
        <v>630223.33734966896</v>
      </c>
      <c r="AF118" s="3">
        <v>1096998.4524634599</v>
      </c>
      <c r="AG118" s="3">
        <v>564959.22263504099</v>
      </c>
      <c r="AH118" s="3">
        <v>1300358.75531387</v>
      </c>
      <c r="AI118" s="3">
        <v>236947.72120240799</v>
      </c>
      <c r="AJ118" s="3">
        <v>148051.16854819699</v>
      </c>
      <c r="AK118" s="3">
        <v>598255.20246930304</v>
      </c>
      <c r="AL118" s="3">
        <v>1729125.0512765299</v>
      </c>
      <c r="AM118" s="3">
        <v>342537.32027760497</v>
      </c>
      <c r="AN118" s="3">
        <v>3783156.5954692801</v>
      </c>
      <c r="AO118" s="3">
        <v>1112972.4587582599</v>
      </c>
      <c r="AP118" s="3">
        <v>4139898.99633038</v>
      </c>
      <c r="AQ118" s="3">
        <v>1072391.0321470499</v>
      </c>
      <c r="AR118" s="3">
        <v>984680.96177654399</v>
      </c>
      <c r="AS118" s="3">
        <v>513962.53277684201</v>
      </c>
      <c r="AT118" s="3">
        <v>3111762.9068612801</v>
      </c>
      <c r="AU118" s="3">
        <v>1110756.4767668501</v>
      </c>
      <c r="AV118" s="3">
        <v>1732006.58090878</v>
      </c>
      <c r="AW118" s="3">
        <v>418171.369985522</v>
      </c>
      <c r="AX118" s="3">
        <v>1323688.20957421</v>
      </c>
      <c r="AY118" s="3">
        <v>1142936.2863976001</v>
      </c>
      <c r="AZ118" s="3">
        <v>1930024.57705401</v>
      </c>
      <c r="BA118" s="3" t="s">
        <v>2</v>
      </c>
      <c r="BB118" s="3">
        <v>3963443.3321612398</v>
      </c>
      <c r="BC118" s="3">
        <v>1048911.0688634601</v>
      </c>
      <c r="BD118" s="3">
        <v>892349.88672542095</v>
      </c>
      <c r="BE118" s="3">
        <v>364899.13669686799</v>
      </c>
      <c r="BF118" s="3">
        <v>1271730.8085433501</v>
      </c>
      <c r="BG118" s="3">
        <v>239569.95778800701</v>
      </c>
      <c r="BH118" s="3" t="s">
        <v>2</v>
      </c>
      <c r="BI118" s="3">
        <v>1018495.74797513</v>
      </c>
      <c r="BJ118" s="3">
        <v>1331361.7586634101</v>
      </c>
      <c r="BK118" s="3">
        <v>263103.01918986399</v>
      </c>
      <c r="BL118" s="3">
        <v>1798449.9450799201</v>
      </c>
      <c r="BM118" s="3">
        <v>421929.00162368797</v>
      </c>
      <c r="BN118" s="3">
        <v>4151715.3635405698</v>
      </c>
      <c r="BO118" s="3">
        <v>1049033.1392643801</v>
      </c>
      <c r="BP118" s="3">
        <v>1579329.51809027</v>
      </c>
      <c r="BQ118" s="3">
        <v>616211.43986184895</v>
      </c>
      <c r="BR118" s="3">
        <v>1026765.2011207</v>
      </c>
      <c r="BS118" s="3">
        <v>1579432.48999943</v>
      </c>
      <c r="BT118" s="3">
        <v>721629.00919312297</v>
      </c>
      <c r="BU118" s="3">
        <v>659594.07060135796</v>
      </c>
      <c r="BV118" s="3">
        <v>482498.04312239698</v>
      </c>
      <c r="BW118" s="3">
        <v>2444828.7736572502</v>
      </c>
      <c r="BX118" s="3">
        <v>1961398.7832545801</v>
      </c>
      <c r="BY118" s="3">
        <v>787306.40182357398</v>
      </c>
      <c r="BZ118" s="3" t="s">
        <v>2</v>
      </c>
      <c r="CA118" s="3">
        <v>3802925.1345442901</v>
      </c>
      <c r="CB118" s="3">
        <v>1009392.8173317401</v>
      </c>
      <c r="CC118" s="3">
        <v>3962571.59345078</v>
      </c>
      <c r="CD118" s="3">
        <v>1056353.3822761099</v>
      </c>
      <c r="CE118" s="3">
        <v>280346.56556240399</v>
      </c>
      <c r="CF118" s="3">
        <v>2521111.41745034</v>
      </c>
      <c r="CG118" s="3">
        <v>1520147.56516991</v>
      </c>
      <c r="CH118" s="3">
        <v>900531.60595345497</v>
      </c>
      <c r="CI118" s="3">
        <v>92303.651452822305</v>
      </c>
      <c r="CJ118" s="3">
        <v>89022.572570582503</v>
      </c>
      <c r="CK118" s="3">
        <v>1313654.3133277099</v>
      </c>
      <c r="CL118" s="3">
        <v>1499159.9105235401</v>
      </c>
      <c r="CM118" s="3">
        <v>257838.46974234199</v>
      </c>
      <c r="CN118" s="3">
        <v>116668.096743834</v>
      </c>
      <c r="CO118" s="3">
        <v>4017964.5618202402</v>
      </c>
      <c r="CP118" s="3">
        <v>1076969.6900501901</v>
      </c>
      <c r="CQ118" s="3">
        <v>585405.74781317101</v>
      </c>
      <c r="CR118" s="3" t="s">
        <v>2</v>
      </c>
      <c r="CS118" s="3">
        <v>572069.81290906295</v>
      </c>
      <c r="CT118" s="3">
        <v>436192.88245749701</v>
      </c>
      <c r="CU118" s="3">
        <v>1888022.9070431599</v>
      </c>
      <c r="CV118" s="3">
        <v>520694.734775085</v>
      </c>
      <c r="CW118" s="3">
        <v>205536.62084059001</v>
      </c>
      <c r="CX118" s="3">
        <v>1442757.94878601</v>
      </c>
      <c r="CY118" s="3">
        <v>2325832.6205115402</v>
      </c>
      <c r="CZ118" s="3">
        <v>113466.88969450101</v>
      </c>
      <c r="DA118" s="3">
        <v>3914798.7136337599</v>
      </c>
      <c r="DB118" s="3">
        <v>1018408.09255749</v>
      </c>
      <c r="DC118" s="3">
        <v>1659063.71202402</v>
      </c>
      <c r="DD118" s="3">
        <v>1931668.2108324801</v>
      </c>
      <c r="DE118" s="3">
        <v>768315.54836434405</v>
      </c>
      <c r="DF118" s="3">
        <v>780778.10121464403</v>
      </c>
      <c r="DG118" s="3">
        <v>1299225.59060675</v>
      </c>
      <c r="DH118" s="3">
        <v>1740070.1146301599</v>
      </c>
      <c r="DI118" s="3">
        <v>233901.277805789</v>
      </c>
      <c r="DJ118" s="3">
        <v>1702239.96855824</v>
      </c>
      <c r="DK118" s="3" t="s">
        <v>2</v>
      </c>
      <c r="DL118" s="3" t="s">
        <v>2</v>
      </c>
      <c r="DM118" s="3">
        <v>4037947.4543641601</v>
      </c>
      <c r="DN118" s="3">
        <v>1072018.2846633301</v>
      </c>
    </row>
    <row r="119" spans="1:118" x14ac:dyDescent="0.35">
      <c r="A119" s="1">
        <v>118</v>
      </c>
      <c r="B119" s="36" t="s">
        <v>119</v>
      </c>
      <c r="C119" s="3" t="s">
        <v>399</v>
      </c>
      <c r="D119" s="3">
        <v>7809.6496865730496</v>
      </c>
      <c r="E119" s="3">
        <v>2513987.63110848</v>
      </c>
      <c r="F119" s="3">
        <v>17918.266300150299</v>
      </c>
      <c r="G119" s="3">
        <v>359197.45717078203</v>
      </c>
      <c r="H119" s="3">
        <v>82200.584780238394</v>
      </c>
      <c r="I119" s="3">
        <v>79558.708733839099</v>
      </c>
      <c r="J119" s="3">
        <v>56580.857142216999</v>
      </c>
      <c r="K119" s="3">
        <v>271609.30946637102</v>
      </c>
      <c r="L119" s="3">
        <v>6029823.4416134804</v>
      </c>
      <c r="M119" s="3">
        <v>513433.11867495102</v>
      </c>
      <c r="N119" s="3">
        <v>34467.532788320801</v>
      </c>
      <c r="O119" s="3">
        <v>1741971.0645030099</v>
      </c>
      <c r="P119" s="3">
        <v>9806.0510385120506</v>
      </c>
      <c r="Q119" s="3">
        <v>2416595.9359871699</v>
      </c>
      <c r="R119" s="3">
        <v>34551826.751447603</v>
      </c>
      <c r="S119" s="3">
        <v>4445359.1559039401</v>
      </c>
      <c r="T119" s="3">
        <v>112430.74605793301</v>
      </c>
      <c r="U119" s="3">
        <v>62023.933713251099</v>
      </c>
      <c r="V119" s="3">
        <v>125635.326643313</v>
      </c>
      <c r="W119" s="3">
        <v>1669996.7969722601</v>
      </c>
      <c r="X119" s="3">
        <v>23551.917024227201</v>
      </c>
      <c r="Y119" s="3">
        <v>4335782.7586123301</v>
      </c>
      <c r="Z119" s="3">
        <v>42160.875884319801</v>
      </c>
      <c r="AA119" s="3">
        <v>60574.252437787698</v>
      </c>
      <c r="AB119" s="3">
        <v>9216.2352492707305</v>
      </c>
      <c r="AC119" s="3">
        <v>2407134.9685843899</v>
      </c>
      <c r="AD119" s="3">
        <v>14228.460557157199</v>
      </c>
      <c r="AE119" s="3">
        <v>25418.397637755901</v>
      </c>
      <c r="AF119" s="3">
        <v>2949146.1249647401</v>
      </c>
      <c r="AG119" s="3">
        <v>73824.105917298701</v>
      </c>
      <c r="AH119" s="3">
        <v>46828.8703811292</v>
      </c>
      <c r="AI119" s="3">
        <v>67135.928981875593</v>
      </c>
      <c r="AJ119" s="3">
        <v>62000.157910785099</v>
      </c>
      <c r="AK119" s="3">
        <v>51062.038841615496</v>
      </c>
      <c r="AL119" s="3">
        <v>4188151.1765083699</v>
      </c>
      <c r="AM119" s="3">
        <v>38660.304603706201</v>
      </c>
      <c r="AN119" s="3">
        <v>8362.2475131555693</v>
      </c>
      <c r="AO119" s="3">
        <v>2590741.8192894598</v>
      </c>
      <c r="AP119" s="3">
        <v>11191.7906175055</v>
      </c>
      <c r="AQ119" s="3">
        <v>2523832.6594367302</v>
      </c>
      <c r="AR119" s="3">
        <v>95024.750647804001</v>
      </c>
      <c r="AS119" s="3">
        <v>8139106.1463952297</v>
      </c>
      <c r="AT119" s="3">
        <v>61884.642199409398</v>
      </c>
      <c r="AU119" s="3">
        <v>197816.26727286101</v>
      </c>
      <c r="AV119" s="3">
        <v>329575.58760730497</v>
      </c>
      <c r="AW119" s="3">
        <v>2015872.22609134</v>
      </c>
      <c r="AX119" s="3">
        <v>37454.1812532775</v>
      </c>
      <c r="AY119" s="3">
        <v>50622.2838736095</v>
      </c>
      <c r="AZ119" s="3">
        <v>35493.958144572804</v>
      </c>
      <c r="BA119" s="3">
        <v>57453.775003111798</v>
      </c>
      <c r="BB119" s="3">
        <v>8466.7883295868105</v>
      </c>
      <c r="BC119" s="3">
        <v>2450239.3999239099</v>
      </c>
      <c r="BD119" s="3">
        <v>3403978.3276197799</v>
      </c>
      <c r="BE119" s="3">
        <v>130159.43983857</v>
      </c>
      <c r="BF119" s="3">
        <v>892454.46973381995</v>
      </c>
      <c r="BG119" s="3">
        <v>110981.710318428</v>
      </c>
      <c r="BH119" s="3">
        <v>495632.51806837402</v>
      </c>
      <c r="BI119" s="3">
        <v>120455.031441342</v>
      </c>
      <c r="BJ119" s="3">
        <v>16413707.2034266</v>
      </c>
      <c r="BK119" s="3">
        <v>1621864.2083562501</v>
      </c>
      <c r="BL119" s="3">
        <v>174118.46240248001</v>
      </c>
      <c r="BM119" s="3">
        <v>191139.23396993399</v>
      </c>
      <c r="BN119" s="3">
        <v>8094.3827374922503</v>
      </c>
      <c r="BO119" s="3">
        <v>2564930.2588251801</v>
      </c>
      <c r="BP119" s="3">
        <v>28610.963921550501</v>
      </c>
      <c r="BQ119" s="3">
        <v>90741.2642687552</v>
      </c>
      <c r="BR119" s="3">
        <v>239099.509421378</v>
      </c>
      <c r="BS119" s="3">
        <v>5709385.9944118103</v>
      </c>
      <c r="BT119" s="3">
        <v>143401.95078203699</v>
      </c>
      <c r="BU119" s="3">
        <v>91842.261341715697</v>
      </c>
      <c r="BV119" s="3">
        <v>88013.724432836199</v>
      </c>
      <c r="BW119" s="3">
        <v>77395.131594103004</v>
      </c>
      <c r="BX119" s="3">
        <v>293481.98456437798</v>
      </c>
      <c r="BY119" s="3">
        <v>194632.49660892901</v>
      </c>
      <c r="BZ119" s="3" t="s">
        <v>2</v>
      </c>
      <c r="CA119" s="3">
        <v>7131.1888719164699</v>
      </c>
      <c r="CB119" s="3">
        <v>2561005.6936917701</v>
      </c>
      <c r="CC119" s="3">
        <v>8747.8790142348407</v>
      </c>
      <c r="CD119" s="3">
        <v>2558085.91532525</v>
      </c>
      <c r="CE119" s="3">
        <v>24616.431921685398</v>
      </c>
      <c r="CF119" s="3">
        <v>133735.621855556</v>
      </c>
      <c r="CG119" s="3">
        <v>20878.651706866702</v>
      </c>
      <c r="CH119" s="3">
        <v>92474.9309124008</v>
      </c>
      <c r="CI119" s="3">
        <v>119737.637697857</v>
      </c>
      <c r="CJ119" s="3">
        <v>7700169.5252977703</v>
      </c>
      <c r="CK119" s="3">
        <v>12676217.91604</v>
      </c>
      <c r="CL119" s="3">
        <v>79337.087454195498</v>
      </c>
      <c r="CM119" s="3">
        <v>22408.6259338563</v>
      </c>
      <c r="CN119" s="3">
        <v>41620.283123901099</v>
      </c>
      <c r="CO119" s="3">
        <v>9355.3609139082801</v>
      </c>
      <c r="CP119" s="3">
        <v>2406789.3927760902</v>
      </c>
      <c r="CQ119" s="3">
        <v>162288.67340008399</v>
      </c>
      <c r="CR119" s="3">
        <v>156887310.73952401</v>
      </c>
      <c r="CS119" s="3">
        <v>63512.934287932301</v>
      </c>
      <c r="CT119" s="3">
        <v>61342.849514291098</v>
      </c>
      <c r="CU119" s="3">
        <v>386433.859646964</v>
      </c>
      <c r="CV119" s="3">
        <v>69366.958725881195</v>
      </c>
      <c r="CW119" s="3">
        <v>3180171.8497939399</v>
      </c>
      <c r="CX119" s="3">
        <v>49342.399627382503</v>
      </c>
      <c r="CY119" s="3">
        <v>902174.74333220604</v>
      </c>
      <c r="CZ119" s="3">
        <v>2175725.5797983701</v>
      </c>
      <c r="DA119" s="3">
        <v>10228.3379168337</v>
      </c>
      <c r="DB119" s="3">
        <v>2564877.1847505602</v>
      </c>
      <c r="DC119" s="3">
        <v>102461.78953582099</v>
      </c>
      <c r="DD119" s="3">
        <v>16907.725343945702</v>
      </c>
      <c r="DE119" s="3">
        <v>80675.446344024604</v>
      </c>
      <c r="DF119" s="3">
        <v>14413.080816757099</v>
      </c>
      <c r="DG119" s="3">
        <v>15954264.9317814</v>
      </c>
      <c r="DH119" s="3">
        <v>30668.830467117801</v>
      </c>
      <c r="DI119" s="3">
        <v>3361517.99692789</v>
      </c>
      <c r="DJ119" s="3">
        <v>251784.29586662399</v>
      </c>
      <c r="DK119" s="3" t="s">
        <v>2</v>
      </c>
      <c r="DL119" s="3" t="s">
        <v>2</v>
      </c>
      <c r="DM119" s="3">
        <v>10550.8840225855</v>
      </c>
      <c r="DN119" s="3">
        <v>2574678.3441107702</v>
      </c>
    </row>
    <row r="120" spans="1:118" x14ac:dyDescent="0.35">
      <c r="A120" s="1">
        <v>119</v>
      </c>
      <c r="B120" s="36" t="s">
        <v>120</v>
      </c>
      <c r="C120" s="3" t="s">
        <v>399</v>
      </c>
      <c r="D120" s="3" t="s">
        <v>2</v>
      </c>
      <c r="E120" s="3">
        <v>187608.41293076699</v>
      </c>
      <c r="F120" s="3">
        <v>38422.411992860798</v>
      </c>
      <c r="G120" s="3">
        <v>296369.404470373</v>
      </c>
      <c r="H120" s="3">
        <v>251379.03191733701</v>
      </c>
      <c r="I120" s="3">
        <v>95746.8280280076</v>
      </c>
      <c r="J120" s="3">
        <v>405842.72866636998</v>
      </c>
      <c r="K120" s="3">
        <v>184929.822337786</v>
      </c>
      <c r="L120" s="3">
        <v>110856.649476929</v>
      </c>
      <c r="M120" s="3">
        <v>173437.02163442</v>
      </c>
      <c r="N120" s="3">
        <v>166619.13525808201</v>
      </c>
      <c r="O120" s="3">
        <v>98291.235148157997</v>
      </c>
      <c r="P120" s="3" t="s">
        <v>2</v>
      </c>
      <c r="Q120" s="3">
        <v>204297.85255405301</v>
      </c>
      <c r="R120" s="3">
        <v>468482.886139001</v>
      </c>
      <c r="S120" s="3">
        <v>154308.779171334</v>
      </c>
      <c r="T120" s="3">
        <v>418004.64539297699</v>
      </c>
      <c r="U120" s="3">
        <v>157236.824299395</v>
      </c>
      <c r="V120" s="3">
        <v>240360.20762771001</v>
      </c>
      <c r="W120" s="3">
        <v>53611.760626729498</v>
      </c>
      <c r="X120" s="3">
        <v>30016.148822804302</v>
      </c>
      <c r="Y120" s="3">
        <v>189002.376616986</v>
      </c>
      <c r="Z120" s="3">
        <v>34935.638139811999</v>
      </c>
      <c r="AA120" s="3">
        <v>241675.523288386</v>
      </c>
      <c r="AB120" s="3" t="s">
        <v>2</v>
      </c>
      <c r="AC120" s="3">
        <v>202156.97964345</v>
      </c>
      <c r="AD120" s="3">
        <v>50705.5652151131</v>
      </c>
      <c r="AE120" s="3">
        <v>201203.63707705299</v>
      </c>
      <c r="AF120" s="3">
        <v>125662.32627590399</v>
      </c>
      <c r="AG120" s="3">
        <v>156277.88499423501</v>
      </c>
      <c r="AH120" s="3">
        <v>76502.189411496307</v>
      </c>
      <c r="AI120" s="3">
        <v>440829.339581059</v>
      </c>
      <c r="AJ120" s="3">
        <v>473184.96742522501</v>
      </c>
      <c r="AK120" s="3">
        <v>183811.55688058099</v>
      </c>
      <c r="AL120" s="3">
        <v>133183.72006125201</v>
      </c>
      <c r="AM120" s="3">
        <v>200787.76830584201</v>
      </c>
      <c r="AN120" s="3" t="s">
        <v>2</v>
      </c>
      <c r="AO120" s="3">
        <v>205633.54799510699</v>
      </c>
      <c r="AP120" s="3" t="s">
        <v>2</v>
      </c>
      <c r="AQ120" s="3">
        <v>210783.57347255299</v>
      </c>
      <c r="AR120" s="3">
        <v>212229.40454924299</v>
      </c>
      <c r="AS120" s="3">
        <v>62311.237253716601</v>
      </c>
      <c r="AT120" s="3">
        <v>93616.205882652503</v>
      </c>
      <c r="AU120" s="3">
        <v>313135.95903025998</v>
      </c>
      <c r="AV120" s="3">
        <v>577749.81883597001</v>
      </c>
      <c r="AW120" s="3">
        <v>247443.080750252</v>
      </c>
      <c r="AX120" s="3">
        <v>123084.607504012</v>
      </c>
      <c r="AY120" s="3">
        <v>150781.93643534201</v>
      </c>
      <c r="AZ120" s="3">
        <v>163666.96572089</v>
      </c>
      <c r="BA120" s="3">
        <v>50878.094489855197</v>
      </c>
      <c r="BB120" s="3" t="s">
        <v>2</v>
      </c>
      <c r="BC120" s="3">
        <v>186894.202015385</v>
      </c>
      <c r="BD120" s="3">
        <v>278195.98387580703</v>
      </c>
      <c r="BE120" s="3">
        <v>465768.17773365398</v>
      </c>
      <c r="BF120" s="3">
        <v>249481.96873814901</v>
      </c>
      <c r="BG120" s="3">
        <v>244551.69652267799</v>
      </c>
      <c r="BH120" s="3">
        <v>70643.649976480199</v>
      </c>
      <c r="BI120" s="3">
        <v>100907.634705433</v>
      </c>
      <c r="BJ120" s="3">
        <v>113881.461508737</v>
      </c>
      <c r="BK120" s="3">
        <v>223030.82029660899</v>
      </c>
      <c r="BL120" s="3">
        <v>271914.46755680902</v>
      </c>
      <c r="BM120" s="3">
        <v>382758.169767502</v>
      </c>
      <c r="BN120" s="3" t="s">
        <v>2</v>
      </c>
      <c r="BO120" s="3">
        <v>200106.432012053</v>
      </c>
      <c r="BP120" s="3">
        <v>170522.456461922</v>
      </c>
      <c r="BQ120" s="3">
        <v>255223.615930186</v>
      </c>
      <c r="BR120" s="3">
        <v>163441.49102705001</v>
      </c>
      <c r="BS120" s="3">
        <v>227765.17096198499</v>
      </c>
      <c r="BT120" s="3">
        <v>128666.77686981</v>
      </c>
      <c r="BU120" s="3">
        <v>648323.75552968995</v>
      </c>
      <c r="BV120" s="3">
        <v>216404.25392495099</v>
      </c>
      <c r="BW120" s="3">
        <v>123556.000183485</v>
      </c>
      <c r="BX120" s="3">
        <v>116598.391687258</v>
      </c>
      <c r="BY120" s="3">
        <v>107471.436414096</v>
      </c>
      <c r="BZ120" s="3" t="s">
        <v>2</v>
      </c>
      <c r="CA120" s="3" t="s">
        <v>2</v>
      </c>
      <c r="CB120" s="3">
        <v>194120.69948360999</v>
      </c>
      <c r="CC120" s="3" t="s">
        <v>2</v>
      </c>
      <c r="CD120" s="3">
        <v>211201.355915366</v>
      </c>
      <c r="CE120" s="3">
        <v>264029.813385822</v>
      </c>
      <c r="CF120" s="3">
        <v>179365.96581340299</v>
      </c>
      <c r="CG120" s="3">
        <v>92028.6146062232</v>
      </c>
      <c r="CH120" s="3">
        <v>201945.91139383501</v>
      </c>
      <c r="CI120" s="3">
        <v>155747.11246269799</v>
      </c>
      <c r="CJ120" s="3">
        <v>234841.70577349499</v>
      </c>
      <c r="CK120" s="3">
        <v>318892.94755364303</v>
      </c>
      <c r="CL120" s="3">
        <v>152039.48445978601</v>
      </c>
      <c r="CM120" s="3">
        <v>51888.568075590803</v>
      </c>
      <c r="CN120" s="3">
        <v>327833.85483275499</v>
      </c>
      <c r="CO120" s="3" t="s">
        <v>2</v>
      </c>
      <c r="CP120" s="3">
        <v>171765.23735174199</v>
      </c>
      <c r="CQ120" s="3">
        <v>57433.080252132298</v>
      </c>
      <c r="CR120" s="3">
        <v>121012.51940097399</v>
      </c>
      <c r="CS120" s="3">
        <v>83095.295383391305</v>
      </c>
      <c r="CT120" s="3">
        <v>231384.85643019099</v>
      </c>
      <c r="CU120" s="3">
        <v>52624.885538639603</v>
      </c>
      <c r="CV120" s="3">
        <v>71767.907382882797</v>
      </c>
      <c r="CW120" s="3">
        <v>111277.260895638</v>
      </c>
      <c r="CX120" s="3">
        <v>152054.66289221001</v>
      </c>
      <c r="CY120" s="3">
        <v>152126.17470282901</v>
      </c>
      <c r="CZ120" s="3">
        <v>102968.28888870501</v>
      </c>
      <c r="DA120" s="3" t="s">
        <v>2</v>
      </c>
      <c r="DB120" s="3">
        <v>181306.95596951299</v>
      </c>
      <c r="DC120" s="3">
        <v>103150.334191748</v>
      </c>
      <c r="DD120" s="3">
        <v>48477.284118485499</v>
      </c>
      <c r="DE120" s="3">
        <v>85199.239395565193</v>
      </c>
      <c r="DF120" s="3">
        <v>42613.291801719402</v>
      </c>
      <c r="DG120" s="3">
        <v>76285.403000393402</v>
      </c>
      <c r="DH120" s="3">
        <v>31198.239268920399</v>
      </c>
      <c r="DI120" s="3">
        <v>268985.533266588</v>
      </c>
      <c r="DJ120" s="3">
        <v>435974.34784740797</v>
      </c>
      <c r="DK120" s="3" t="s">
        <v>2</v>
      </c>
      <c r="DL120" s="3" t="s">
        <v>2</v>
      </c>
      <c r="DM120" s="3" t="s">
        <v>2</v>
      </c>
      <c r="DN120" s="3">
        <v>178864.21445219099</v>
      </c>
    </row>
    <row r="121" spans="1:118" x14ac:dyDescent="0.35">
      <c r="A121" s="1">
        <v>120</v>
      </c>
      <c r="B121" s="36" t="s">
        <v>121</v>
      </c>
      <c r="C121" s="3" t="s">
        <v>399</v>
      </c>
      <c r="D121" s="3" t="s">
        <v>2</v>
      </c>
      <c r="E121" s="3" t="s">
        <v>2</v>
      </c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3" t="s">
        <v>2</v>
      </c>
      <c r="M121" s="3" t="s">
        <v>2</v>
      </c>
      <c r="N121" s="3" t="s">
        <v>2</v>
      </c>
      <c r="O121" s="3" t="s">
        <v>2</v>
      </c>
      <c r="P121" s="3" t="s">
        <v>2</v>
      </c>
      <c r="Q121" s="3" t="s">
        <v>2</v>
      </c>
      <c r="R121" s="3" t="s">
        <v>2</v>
      </c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3" t="s">
        <v>2</v>
      </c>
      <c r="Z121" s="3" t="s">
        <v>2</v>
      </c>
      <c r="AA121" s="3" t="s">
        <v>2</v>
      </c>
      <c r="AB121" s="3" t="s">
        <v>2</v>
      </c>
      <c r="AC121" s="3" t="s">
        <v>2</v>
      </c>
      <c r="AD121" s="3" t="s">
        <v>2</v>
      </c>
      <c r="AE121" s="3" t="s">
        <v>2</v>
      </c>
      <c r="AF121" s="3" t="s">
        <v>2</v>
      </c>
      <c r="AG121" s="3" t="s">
        <v>2</v>
      </c>
      <c r="AH121" s="3" t="s">
        <v>2</v>
      </c>
      <c r="AI121" s="3" t="s">
        <v>2</v>
      </c>
      <c r="AJ121" s="3" t="s">
        <v>2</v>
      </c>
      <c r="AK121" s="3" t="s">
        <v>2</v>
      </c>
      <c r="AL121" s="3" t="s">
        <v>2</v>
      </c>
      <c r="AM121" s="3" t="s">
        <v>2</v>
      </c>
      <c r="AN121" s="3" t="s">
        <v>2</v>
      </c>
      <c r="AO121" s="3" t="s">
        <v>2</v>
      </c>
      <c r="AP121" s="3" t="s">
        <v>2</v>
      </c>
      <c r="AQ121" s="3" t="s">
        <v>2</v>
      </c>
      <c r="AR121" s="3" t="s">
        <v>2</v>
      </c>
      <c r="AS121" s="3" t="s">
        <v>2</v>
      </c>
      <c r="AT121" s="3" t="s">
        <v>2</v>
      </c>
      <c r="AU121" s="3" t="s">
        <v>2</v>
      </c>
      <c r="AV121" s="3" t="s">
        <v>2</v>
      </c>
      <c r="AW121" s="3" t="s">
        <v>2</v>
      </c>
      <c r="AX121" s="3" t="s">
        <v>2</v>
      </c>
      <c r="AY121" s="3" t="s">
        <v>2</v>
      </c>
      <c r="AZ121" s="3" t="s">
        <v>2</v>
      </c>
      <c r="BA121" s="3" t="s">
        <v>2</v>
      </c>
      <c r="BB121" s="3" t="s">
        <v>2</v>
      </c>
      <c r="BC121" s="3" t="s">
        <v>2</v>
      </c>
      <c r="BD121" s="3" t="s">
        <v>2</v>
      </c>
      <c r="BE121" s="3" t="s">
        <v>2</v>
      </c>
      <c r="BF121" s="3" t="s">
        <v>2</v>
      </c>
      <c r="BG121" s="3" t="s">
        <v>2</v>
      </c>
      <c r="BH121" s="3" t="s">
        <v>2</v>
      </c>
      <c r="BI121" s="3" t="s">
        <v>2</v>
      </c>
      <c r="BJ121" s="3" t="s">
        <v>2</v>
      </c>
      <c r="BK121" s="3" t="s">
        <v>2</v>
      </c>
      <c r="BL121" s="3" t="s">
        <v>2</v>
      </c>
      <c r="BM121" s="3" t="s">
        <v>2</v>
      </c>
      <c r="BN121" s="3" t="s">
        <v>2</v>
      </c>
      <c r="BO121" s="3" t="s">
        <v>2</v>
      </c>
      <c r="BP121" s="3" t="s">
        <v>2</v>
      </c>
      <c r="BQ121" s="3" t="s">
        <v>2</v>
      </c>
      <c r="BR121" s="3" t="s">
        <v>2</v>
      </c>
      <c r="BS121" s="3" t="s">
        <v>2</v>
      </c>
      <c r="BT121" s="3" t="s">
        <v>2</v>
      </c>
      <c r="BU121" s="3" t="s">
        <v>2</v>
      </c>
      <c r="BV121" s="3" t="s">
        <v>2</v>
      </c>
      <c r="BW121" s="3" t="s">
        <v>2</v>
      </c>
      <c r="BX121" s="3" t="s">
        <v>2</v>
      </c>
      <c r="BY121" s="3" t="s">
        <v>2</v>
      </c>
      <c r="BZ121" s="3" t="s">
        <v>2</v>
      </c>
      <c r="CA121" s="3" t="s">
        <v>2</v>
      </c>
      <c r="CB121" s="3" t="s">
        <v>2</v>
      </c>
      <c r="CC121" s="3" t="s">
        <v>2</v>
      </c>
      <c r="CD121" s="3" t="s">
        <v>2</v>
      </c>
      <c r="CE121" s="3" t="s">
        <v>2</v>
      </c>
      <c r="CF121" s="3" t="s">
        <v>2</v>
      </c>
      <c r="CG121" s="3" t="s">
        <v>2</v>
      </c>
      <c r="CH121" s="3" t="s">
        <v>2</v>
      </c>
      <c r="CI121" s="3" t="s">
        <v>2</v>
      </c>
      <c r="CJ121" s="3" t="s">
        <v>2</v>
      </c>
      <c r="CK121" s="3" t="s">
        <v>2</v>
      </c>
      <c r="CL121" s="3" t="s">
        <v>2</v>
      </c>
      <c r="CM121" s="3" t="s">
        <v>2</v>
      </c>
      <c r="CN121" s="3" t="s">
        <v>2</v>
      </c>
      <c r="CO121" s="3" t="s">
        <v>2</v>
      </c>
      <c r="CP121" s="3" t="s">
        <v>2</v>
      </c>
      <c r="CQ121" s="3" t="s">
        <v>2</v>
      </c>
      <c r="CR121" s="3" t="s">
        <v>2</v>
      </c>
      <c r="CS121" s="3" t="s">
        <v>2</v>
      </c>
      <c r="CT121" s="3" t="s">
        <v>2</v>
      </c>
      <c r="CU121" s="3" t="s">
        <v>2</v>
      </c>
      <c r="CV121" s="3" t="s">
        <v>2</v>
      </c>
      <c r="CW121" s="3" t="s">
        <v>2</v>
      </c>
      <c r="CX121" s="3" t="s">
        <v>2</v>
      </c>
      <c r="CY121" s="3" t="s">
        <v>2</v>
      </c>
      <c r="CZ121" s="3" t="s">
        <v>2</v>
      </c>
      <c r="DA121" s="3" t="s">
        <v>2</v>
      </c>
      <c r="DB121" s="3" t="s">
        <v>2</v>
      </c>
      <c r="DC121" s="3" t="s">
        <v>2</v>
      </c>
      <c r="DD121" s="3" t="s">
        <v>2</v>
      </c>
      <c r="DE121" s="3" t="s">
        <v>2</v>
      </c>
      <c r="DF121" s="3" t="s">
        <v>2</v>
      </c>
      <c r="DG121" s="3" t="s">
        <v>2</v>
      </c>
      <c r="DH121" s="3" t="s">
        <v>2</v>
      </c>
      <c r="DI121" s="3" t="s">
        <v>2</v>
      </c>
      <c r="DJ121" s="3" t="s">
        <v>2</v>
      </c>
      <c r="DK121" s="3" t="s">
        <v>2</v>
      </c>
      <c r="DL121" s="3" t="s">
        <v>2</v>
      </c>
      <c r="DM121" s="3" t="s">
        <v>2</v>
      </c>
      <c r="DN121" s="3" t="s">
        <v>2</v>
      </c>
    </row>
    <row r="122" spans="1:118" x14ac:dyDescent="0.35">
      <c r="A122" s="1">
        <v>121</v>
      </c>
      <c r="B122" s="36" t="s">
        <v>122</v>
      </c>
      <c r="C122" s="3" t="s">
        <v>399</v>
      </c>
      <c r="D122" s="3">
        <v>9550043.9533482399</v>
      </c>
      <c r="E122" s="3">
        <v>61199083.971939497</v>
      </c>
      <c r="F122" s="3">
        <v>7294478.6586380703</v>
      </c>
      <c r="G122" s="3">
        <v>100066904.901279</v>
      </c>
      <c r="H122" s="3">
        <v>78119110.634016499</v>
      </c>
      <c r="I122" s="3">
        <v>23349259.509022702</v>
      </c>
      <c r="J122" s="3">
        <v>57255928.6633792</v>
      </c>
      <c r="K122" s="3">
        <v>51408463.534742698</v>
      </c>
      <c r="L122" s="3">
        <v>45849679.940742098</v>
      </c>
      <c r="M122" s="3">
        <v>68053707.298788801</v>
      </c>
      <c r="N122" s="3">
        <v>53468317.356692202</v>
      </c>
      <c r="O122" s="3">
        <v>18905544.785099398</v>
      </c>
      <c r="P122" s="3">
        <v>9917668.9367171004</v>
      </c>
      <c r="Q122" s="3">
        <v>61246296.625953101</v>
      </c>
      <c r="R122" s="3">
        <v>130871299.788129</v>
      </c>
      <c r="S122" s="3">
        <v>38650012.665624201</v>
      </c>
      <c r="T122" s="3">
        <v>97799740.129006207</v>
      </c>
      <c r="U122" s="3">
        <v>53481667.170717403</v>
      </c>
      <c r="V122" s="3">
        <v>90771338.932443798</v>
      </c>
      <c r="W122" s="3">
        <v>12852250.868207</v>
      </c>
      <c r="X122" s="3">
        <v>8108115.9731860803</v>
      </c>
      <c r="Y122" s="3">
        <v>39287465.465866201</v>
      </c>
      <c r="Z122" s="3">
        <v>18382588.620609201</v>
      </c>
      <c r="AA122" s="3">
        <v>53153473.155097</v>
      </c>
      <c r="AB122" s="3">
        <v>9448652.3722957</v>
      </c>
      <c r="AC122" s="3">
        <v>63066840.793706998</v>
      </c>
      <c r="AD122" s="3">
        <v>6217917.4595947601</v>
      </c>
      <c r="AE122" s="3">
        <v>66713399.428448498</v>
      </c>
      <c r="AF122" s="3">
        <v>70746474.832215399</v>
      </c>
      <c r="AG122" s="3">
        <v>43774986.9307658</v>
      </c>
      <c r="AH122" s="3">
        <v>24793670.5206872</v>
      </c>
      <c r="AI122" s="3">
        <v>103320077.759039</v>
      </c>
      <c r="AJ122" s="3">
        <v>60143039.290420897</v>
      </c>
      <c r="AK122" s="3">
        <v>42363607.4894436</v>
      </c>
      <c r="AL122" s="3">
        <v>43823681.221703202</v>
      </c>
      <c r="AM122" s="3">
        <v>45747194.192536898</v>
      </c>
      <c r="AN122" s="3">
        <v>7493376.4534629304</v>
      </c>
      <c r="AO122" s="3">
        <v>48882511.590869598</v>
      </c>
      <c r="AP122" s="3">
        <v>7651407.4265940404</v>
      </c>
      <c r="AQ122" s="3">
        <v>46184245.1938252</v>
      </c>
      <c r="AR122" s="3">
        <v>35145099.127869897</v>
      </c>
      <c r="AS122" s="3">
        <v>10387187.8958319</v>
      </c>
      <c r="AT122" s="3">
        <v>11548258.3276131</v>
      </c>
      <c r="AU122" s="3">
        <v>76540003.149381995</v>
      </c>
      <c r="AV122" s="3">
        <v>66793347.072517097</v>
      </c>
      <c r="AW122" s="3">
        <v>46883533.669363201</v>
      </c>
      <c r="AX122" s="3">
        <v>25410702.722387001</v>
      </c>
      <c r="AY122" s="3">
        <v>43841427.093998998</v>
      </c>
      <c r="AZ122" s="3">
        <v>42551457.051572002</v>
      </c>
      <c r="BA122" s="3">
        <v>10256218.724383</v>
      </c>
      <c r="BB122" s="3">
        <v>7695830.5934682004</v>
      </c>
      <c r="BC122" s="3">
        <v>44790116.4846664</v>
      </c>
      <c r="BD122" s="3">
        <v>73304461.762730405</v>
      </c>
      <c r="BE122" s="3">
        <v>69215668.529215202</v>
      </c>
      <c r="BF122" s="3">
        <v>46213047.947934099</v>
      </c>
      <c r="BG122" s="3">
        <v>59200968.892706901</v>
      </c>
      <c r="BH122" s="3">
        <v>24223055.702</v>
      </c>
      <c r="BI122" s="3">
        <v>48319421.1916508</v>
      </c>
      <c r="BJ122" s="3">
        <v>44475691.301541999</v>
      </c>
      <c r="BK122" s="3">
        <v>44994604.889286198</v>
      </c>
      <c r="BL122" s="3">
        <v>46514608.863792002</v>
      </c>
      <c r="BM122" s="3">
        <v>63721612.548387296</v>
      </c>
      <c r="BN122" s="3">
        <v>7627813.7176078698</v>
      </c>
      <c r="BO122" s="3">
        <v>42323650.040757097</v>
      </c>
      <c r="BP122" s="3">
        <v>51358749.872298501</v>
      </c>
      <c r="BQ122" s="3">
        <v>51479049.130886801</v>
      </c>
      <c r="BR122" s="3">
        <v>34021409.901514098</v>
      </c>
      <c r="BS122" s="3">
        <v>59795437.6842243</v>
      </c>
      <c r="BT122" s="3">
        <v>40556565.891001001</v>
      </c>
      <c r="BU122" s="3">
        <v>115303369.96211199</v>
      </c>
      <c r="BV122" s="3">
        <v>43471719.426580504</v>
      </c>
      <c r="BW122" s="3">
        <v>22112373.385013301</v>
      </c>
      <c r="BX122" s="3">
        <v>20354207.7846516</v>
      </c>
      <c r="BY122" s="3">
        <v>24812941.7939598</v>
      </c>
      <c r="BZ122" s="3">
        <v>35532.6936270816</v>
      </c>
      <c r="CA122" s="3">
        <v>7435563.9543685801</v>
      </c>
      <c r="CB122" s="3">
        <v>43882618.067008302</v>
      </c>
      <c r="CC122" s="3">
        <v>6987049.1739688702</v>
      </c>
      <c r="CD122" s="3">
        <v>47764643.265886903</v>
      </c>
      <c r="CE122" s="3">
        <v>41678923.555095702</v>
      </c>
      <c r="CF122" s="3">
        <v>42153514.612820096</v>
      </c>
      <c r="CG122" s="3">
        <v>17731655.995042101</v>
      </c>
      <c r="CH122" s="3">
        <v>39862157.634421803</v>
      </c>
      <c r="CI122" s="3">
        <v>35309197.4985203</v>
      </c>
      <c r="CJ122" s="3">
        <v>52588019.540913701</v>
      </c>
      <c r="CK122" s="3">
        <v>76903886.888045698</v>
      </c>
      <c r="CL122" s="3">
        <v>30646862.459820699</v>
      </c>
      <c r="CM122" s="3">
        <v>5721723.7281575697</v>
      </c>
      <c r="CN122" s="3">
        <v>57314835.241754599</v>
      </c>
      <c r="CO122" s="3">
        <v>7428873.6490980899</v>
      </c>
      <c r="CP122" s="3">
        <v>47166990.291033097</v>
      </c>
      <c r="CQ122" s="3">
        <v>10121904.857986899</v>
      </c>
      <c r="CR122" s="3">
        <v>65187249.403222203</v>
      </c>
      <c r="CS122" s="3">
        <v>17035111.678596701</v>
      </c>
      <c r="CT122" s="3">
        <v>46674529.402149498</v>
      </c>
      <c r="CU122" s="3">
        <v>8203361.4428337701</v>
      </c>
      <c r="CV122" s="3">
        <v>34069215.630216397</v>
      </c>
      <c r="CW122" s="3">
        <v>28711947.097044501</v>
      </c>
      <c r="CX122" s="3">
        <v>30808210.106159002</v>
      </c>
      <c r="CY122" s="3">
        <v>32721476.635159399</v>
      </c>
      <c r="CZ122" s="3">
        <v>9498303.2718650699</v>
      </c>
      <c r="DA122" s="3">
        <v>7435088.7386312801</v>
      </c>
      <c r="DB122" s="3">
        <v>42851466.4609612</v>
      </c>
      <c r="DC122" s="3">
        <v>26459081.934058402</v>
      </c>
      <c r="DD122" s="3">
        <v>6637541.4568320503</v>
      </c>
      <c r="DE122" s="3">
        <v>12980603.783252999</v>
      </c>
      <c r="DF122" s="3">
        <v>3993520.9083038</v>
      </c>
      <c r="DG122" s="3">
        <v>24873853.9338344</v>
      </c>
      <c r="DH122" s="3">
        <v>7309855.0663338397</v>
      </c>
      <c r="DI122" s="3">
        <v>61420646.0516605</v>
      </c>
      <c r="DJ122" s="3">
        <v>86127747.750186399</v>
      </c>
      <c r="DK122" s="3">
        <v>29175.701946693702</v>
      </c>
      <c r="DL122" s="3">
        <v>17394.422051310001</v>
      </c>
      <c r="DM122" s="3">
        <v>6955880.3639419898</v>
      </c>
      <c r="DN122" s="3">
        <v>42608317.886790201</v>
      </c>
    </row>
    <row r="123" spans="1:118" x14ac:dyDescent="0.35">
      <c r="A123" s="1">
        <v>122</v>
      </c>
      <c r="B123" s="36" t="s">
        <v>123</v>
      </c>
      <c r="C123" s="3" t="s">
        <v>399</v>
      </c>
      <c r="D123" s="3" t="s">
        <v>2</v>
      </c>
      <c r="E123" s="3" t="s">
        <v>2</v>
      </c>
      <c r="F123" s="3" t="s">
        <v>2</v>
      </c>
      <c r="G123" s="3" t="s">
        <v>2</v>
      </c>
      <c r="H123" s="3" t="s">
        <v>2</v>
      </c>
      <c r="I123" s="3" t="s">
        <v>2</v>
      </c>
      <c r="J123" s="3" t="s">
        <v>2</v>
      </c>
      <c r="K123" s="3" t="s">
        <v>2</v>
      </c>
      <c r="L123" s="3" t="s">
        <v>2</v>
      </c>
      <c r="M123" s="3" t="s">
        <v>2</v>
      </c>
      <c r="N123" s="3" t="s">
        <v>2</v>
      </c>
      <c r="O123" s="3" t="s">
        <v>2</v>
      </c>
      <c r="P123" s="3" t="s">
        <v>2</v>
      </c>
      <c r="Q123" s="3" t="s">
        <v>2</v>
      </c>
      <c r="R123" s="3" t="s">
        <v>2</v>
      </c>
      <c r="S123" s="3" t="s">
        <v>2</v>
      </c>
      <c r="T123" s="3" t="s">
        <v>2</v>
      </c>
      <c r="U123" s="3" t="s">
        <v>2</v>
      </c>
      <c r="V123" s="3" t="s">
        <v>2</v>
      </c>
      <c r="W123" s="3" t="s">
        <v>2</v>
      </c>
      <c r="X123" s="3" t="s">
        <v>2</v>
      </c>
      <c r="Y123" s="3" t="s">
        <v>2</v>
      </c>
      <c r="Z123" s="3" t="s">
        <v>2</v>
      </c>
      <c r="AA123" s="3" t="s">
        <v>2</v>
      </c>
      <c r="AB123" s="3" t="s">
        <v>2</v>
      </c>
      <c r="AC123" s="3" t="s">
        <v>2</v>
      </c>
      <c r="AD123" s="3" t="s">
        <v>2</v>
      </c>
      <c r="AE123" s="3" t="s">
        <v>2</v>
      </c>
      <c r="AF123" s="3" t="s">
        <v>2</v>
      </c>
      <c r="AG123" s="3" t="s">
        <v>2</v>
      </c>
      <c r="AH123" s="3" t="s">
        <v>2</v>
      </c>
      <c r="AI123" s="3" t="s">
        <v>2</v>
      </c>
      <c r="AJ123" s="3" t="s">
        <v>2</v>
      </c>
      <c r="AK123" s="3" t="s">
        <v>2</v>
      </c>
      <c r="AL123" s="3" t="s">
        <v>2</v>
      </c>
      <c r="AM123" s="3" t="s">
        <v>2</v>
      </c>
      <c r="AN123" s="3" t="s">
        <v>2</v>
      </c>
      <c r="AO123" s="3" t="s">
        <v>2</v>
      </c>
      <c r="AP123" s="3" t="s">
        <v>2</v>
      </c>
      <c r="AQ123" s="3" t="s">
        <v>2</v>
      </c>
      <c r="AR123" s="3" t="s">
        <v>2</v>
      </c>
      <c r="AS123" s="3" t="s">
        <v>2</v>
      </c>
      <c r="AT123" s="3" t="s">
        <v>2</v>
      </c>
      <c r="AU123" s="3" t="s">
        <v>2</v>
      </c>
      <c r="AV123" s="3" t="s">
        <v>2</v>
      </c>
      <c r="AW123" s="3" t="s">
        <v>2</v>
      </c>
      <c r="AX123" s="3" t="s">
        <v>2</v>
      </c>
      <c r="AY123" s="3" t="s">
        <v>2</v>
      </c>
      <c r="AZ123" s="3" t="s">
        <v>2</v>
      </c>
      <c r="BA123" s="3" t="s">
        <v>2</v>
      </c>
      <c r="BB123" s="3" t="s">
        <v>2</v>
      </c>
      <c r="BC123" s="3" t="s">
        <v>2</v>
      </c>
      <c r="BD123" s="3" t="s">
        <v>2</v>
      </c>
      <c r="BE123" s="3" t="s">
        <v>2</v>
      </c>
      <c r="BF123" s="3" t="s">
        <v>2</v>
      </c>
      <c r="BG123" s="3" t="s">
        <v>2</v>
      </c>
      <c r="BH123" s="3" t="s">
        <v>2</v>
      </c>
      <c r="BI123" s="3" t="s">
        <v>2</v>
      </c>
      <c r="BJ123" s="3" t="s">
        <v>2</v>
      </c>
      <c r="BK123" s="3" t="s">
        <v>2</v>
      </c>
      <c r="BL123" s="3" t="s">
        <v>2</v>
      </c>
      <c r="BM123" s="3" t="s">
        <v>2</v>
      </c>
      <c r="BN123" s="3" t="s">
        <v>2</v>
      </c>
      <c r="BO123" s="3" t="s">
        <v>2</v>
      </c>
      <c r="BP123" s="3" t="s">
        <v>2</v>
      </c>
      <c r="BQ123" s="3" t="s">
        <v>2</v>
      </c>
      <c r="BR123" s="3" t="s">
        <v>2</v>
      </c>
      <c r="BS123" s="3" t="s">
        <v>2</v>
      </c>
      <c r="BT123" s="3" t="s">
        <v>2</v>
      </c>
      <c r="BU123" s="3" t="s">
        <v>2</v>
      </c>
      <c r="BV123" s="3" t="s">
        <v>2</v>
      </c>
      <c r="BW123" s="3" t="s">
        <v>2</v>
      </c>
      <c r="BX123" s="3" t="s">
        <v>2</v>
      </c>
      <c r="BY123" s="3" t="s">
        <v>2</v>
      </c>
      <c r="BZ123" s="3" t="s">
        <v>2</v>
      </c>
      <c r="CA123" s="3" t="s">
        <v>2</v>
      </c>
      <c r="CB123" s="3" t="s">
        <v>2</v>
      </c>
      <c r="CC123" s="3" t="s">
        <v>2</v>
      </c>
      <c r="CD123" s="3" t="s">
        <v>2</v>
      </c>
      <c r="CE123" s="3" t="s">
        <v>2</v>
      </c>
      <c r="CF123" s="3" t="s">
        <v>2</v>
      </c>
      <c r="CG123" s="3" t="s">
        <v>2</v>
      </c>
      <c r="CH123" s="3" t="s">
        <v>2</v>
      </c>
      <c r="CI123" s="3" t="s">
        <v>2</v>
      </c>
      <c r="CJ123" s="3" t="s">
        <v>2</v>
      </c>
      <c r="CK123" s="3" t="s">
        <v>2</v>
      </c>
      <c r="CL123" s="3" t="s">
        <v>2</v>
      </c>
      <c r="CM123" s="3" t="s">
        <v>2</v>
      </c>
      <c r="CN123" s="3" t="s">
        <v>2</v>
      </c>
      <c r="CO123" s="3" t="s">
        <v>2</v>
      </c>
      <c r="CP123" s="3" t="s">
        <v>2</v>
      </c>
      <c r="CQ123" s="3" t="s">
        <v>2</v>
      </c>
      <c r="CR123" s="3" t="s">
        <v>2</v>
      </c>
      <c r="CS123" s="3" t="s">
        <v>2</v>
      </c>
      <c r="CT123" s="3" t="s">
        <v>2</v>
      </c>
      <c r="CU123" s="3" t="s">
        <v>2</v>
      </c>
      <c r="CV123" s="3" t="s">
        <v>2</v>
      </c>
      <c r="CW123" s="3" t="s">
        <v>2</v>
      </c>
      <c r="CX123" s="3" t="s">
        <v>2</v>
      </c>
      <c r="CY123" s="3" t="s">
        <v>2</v>
      </c>
      <c r="CZ123" s="3" t="s">
        <v>2</v>
      </c>
      <c r="DA123" s="3" t="s">
        <v>2</v>
      </c>
      <c r="DB123" s="3" t="s">
        <v>2</v>
      </c>
      <c r="DC123" s="3" t="s">
        <v>2</v>
      </c>
      <c r="DD123" s="3" t="s">
        <v>2</v>
      </c>
      <c r="DE123" s="3" t="s">
        <v>2</v>
      </c>
      <c r="DF123" s="3" t="s">
        <v>2</v>
      </c>
      <c r="DG123" s="3" t="s">
        <v>2</v>
      </c>
      <c r="DH123" s="3" t="s">
        <v>2</v>
      </c>
      <c r="DI123" s="3" t="s">
        <v>2</v>
      </c>
      <c r="DJ123" s="3" t="s">
        <v>2</v>
      </c>
      <c r="DK123" s="3" t="s">
        <v>2</v>
      </c>
      <c r="DL123" s="3" t="s">
        <v>2</v>
      </c>
      <c r="DM123" s="3" t="s">
        <v>2</v>
      </c>
      <c r="DN123" s="3" t="s">
        <v>2</v>
      </c>
    </row>
    <row r="124" spans="1:118" x14ac:dyDescent="0.35">
      <c r="A124" s="1">
        <v>123</v>
      </c>
      <c r="B124" s="36" t="s">
        <v>124</v>
      </c>
      <c r="C124" s="3" t="s">
        <v>399</v>
      </c>
      <c r="D124" s="3" t="s">
        <v>2</v>
      </c>
      <c r="E124" s="3" t="s">
        <v>2</v>
      </c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3" t="s">
        <v>2</v>
      </c>
      <c r="M124" s="3" t="s">
        <v>2</v>
      </c>
      <c r="N124" s="3" t="s">
        <v>2</v>
      </c>
      <c r="O124" s="3" t="s">
        <v>2</v>
      </c>
      <c r="P124" s="3" t="s">
        <v>2</v>
      </c>
      <c r="Q124" s="3" t="s">
        <v>2</v>
      </c>
      <c r="R124" s="3" t="s">
        <v>2</v>
      </c>
      <c r="S124" s="3" t="s">
        <v>2</v>
      </c>
      <c r="T124" s="3" t="s">
        <v>2</v>
      </c>
      <c r="U124" s="3" t="s">
        <v>2</v>
      </c>
      <c r="V124" s="3" t="s">
        <v>2</v>
      </c>
      <c r="W124" s="3" t="s">
        <v>2</v>
      </c>
      <c r="X124" s="3" t="s">
        <v>2</v>
      </c>
      <c r="Y124" s="3" t="s">
        <v>2</v>
      </c>
      <c r="Z124" s="3" t="s">
        <v>2</v>
      </c>
      <c r="AA124" s="3" t="s">
        <v>2</v>
      </c>
      <c r="AB124" s="3" t="s">
        <v>2</v>
      </c>
      <c r="AC124" s="3" t="s">
        <v>2</v>
      </c>
      <c r="AD124" s="3" t="s">
        <v>2</v>
      </c>
      <c r="AE124" s="3" t="s">
        <v>2</v>
      </c>
      <c r="AF124" s="3" t="s">
        <v>2</v>
      </c>
      <c r="AG124" s="3" t="s">
        <v>2</v>
      </c>
      <c r="AH124" s="3" t="s">
        <v>2</v>
      </c>
      <c r="AI124" s="3" t="s">
        <v>2</v>
      </c>
      <c r="AJ124" s="3" t="s">
        <v>2</v>
      </c>
      <c r="AK124" s="3" t="s">
        <v>2</v>
      </c>
      <c r="AL124" s="3" t="s">
        <v>2</v>
      </c>
      <c r="AM124" s="3" t="s">
        <v>2</v>
      </c>
      <c r="AN124" s="3" t="s">
        <v>2</v>
      </c>
      <c r="AO124" s="3" t="s">
        <v>2</v>
      </c>
      <c r="AP124" s="3" t="s">
        <v>2</v>
      </c>
      <c r="AQ124" s="3" t="s">
        <v>2</v>
      </c>
      <c r="AR124" s="3" t="s">
        <v>2</v>
      </c>
      <c r="AS124" s="3" t="s">
        <v>2</v>
      </c>
      <c r="AT124" s="3" t="s">
        <v>2</v>
      </c>
      <c r="AU124" s="3" t="s">
        <v>2</v>
      </c>
      <c r="AV124" s="3" t="s">
        <v>2</v>
      </c>
      <c r="AW124" s="3" t="s">
        <v>2</v>
      </c>
      <c r="AX124" s="3" t="s">
        <v>2</v>
      </c>
      <c r="AY124" s="3" t="s">
        <v>2</v>
      </c>
      <c r="AZ124" s="3" t="s">
        <v>2</v>
      </c>
      <c r="BA124" s="3" t="s">
        <v>2</v>
      </c>
      <c r="BB124" s="3" t="s">
        <v>2</v>
      </c>
      <c r="BC124" s="3" t="s">
        <v>2</v>
      </c>
      <c r="BD124" s="3" t="s">
        <v>2</v>
      </c>
      <c r="BE124" s="3" t="s">
        <v>2</v>
      </c>
      <c r="BF124" s="3" t="s">
        <v>2</v>
      </c>
      <c r="BG124" s="3" t="s">
        <v>2</v>
      </c>
      <c r="BH124" s="3" t="s">
        <v>2</v>
      </c>
      <c r="BI124" s="3" t="s">
        <v>2</v>
      </c>
      <c r="BJ124" s="3" t="s">
        <v>2</v>
      </c>
      <c r="BK124" s="3" t="s">
        <v>2</v>
      </c>
      <c r="BL124" s="3" t="s">
        <v>2</v>
      </c>
      <c r="BM124" s="3" t="s">
        <v>2</v>
      </c>
      <c r="BN124" s="3" t="s">
        <v>2</v>
      </c>
      <c r="BO124" s="3" t="s">
        <v>2</v>
      </c>
      <c r="BP124" s="3" t="s">
        <v>2</v>
      </c>
      <c r="BQ124" s="3" t="s">
        <v>2</v>
      </c>
      <c r="BR124" s="3" t="s">
        <v>2</v>
      </c>
      <c r="BS124" s="3" t="s">
        <v>2</v>
      </c>
      <c r="BT124" s="3" t="s">
        <v>2</v>
      </c>
      <c r="BU124" s="3" t="s">
        <v>2</v>
      </c>
      <c r="BV124" s="3" t="s">
        <v>2</v>
      </c>
      <c r="BW124" s="3" t="s">
        <v>2</v>
      </c>
      <c r="BX124" s="3" t="s">
        <v>2</v>
      </c>
      <c r="BY124" s="3" t="s">
        <v>2</v>
      </c>
      <c r="BZ124" s="3" t="s">
        <v>2</v>
      </c>
      <c r="CA124" s="3" t="s">
        <v>2</v>
      </c>
      <c r="CB124" s="3" t="s">
        <v>2</v>
      </c>
      <c r="CC124" s="3" t="s">
        <v>2</v>
      </c>
      <c r="CD124" s="3" t="s">
        <v>2</v>
      </c>
      <c r="CE124" s="3" t="s">
        <v>2</v>
      </c>
      <c r="CF124" s="3" t="s">
        <v>2</v>
      </c>
      <c r="CG124" s="3" t="s">
        <v>2</v>
      </c>
      <c r="CH124" s="3" t="s">
        <v>2</v>
      </c>
      <c r="CI124" s="3" t="s">
        <v>2</v>
      </c>
      <c r="CJ124" s="3" t="s">
        <v>2</v>
      </c>
      <c r="CK124" s="3" t="s">
        <v>2</v>
      </c>
      <c r="CL124" s="3" t="s">
        <v>2</v>
      </c>
      <c r="CM124" s="3" t="s">
        <v>2</v>
      </c>
      <c r="CN124" s="3" t="s">
        <v>2</v>
      </c>
      <c r="CO124" s="3" t="s">
        <v>2</v>
      </c>
      <c r="CP124" s="3" t="s">
        <v>2</v>
      </c>
      <c r="CQ124" s="3" t="s">
        <v>2</v>
      </c>
      <c r="CR124" s="3" t="s">
        <v>2</v>
      </c>
      <c r="CS124" s="3" t="s">
        <v>2</v>
      </c>
      <c r="CT124" s="3" t="s">
        <v>2</v>
      </c>
      <c r="CU124" s="3" t="s">
        <v>2</v>
      </c>
      <c r="CV124" s="3" t="s">
        <v>2</v>
      </c>
      <c r="CW124" s="3" t="s">
        <v>2</v>
      </c>
      <c r="CX124" s="3" t="s">
        <v>2</v>
      </c>
      <c r="CY124" s="3" t="s">
        <v>2</v>
      </c>
      <c r="CZ124" s="3" t="s">
        <v>2</v>
      </c>
      <c r="DA124" s="3" t="s">
        <v>2</v>
      </c>
      <c r="DB124" s="3" t="s">
        <v>2</v>
      </c>
      <c r="DC124" s="3" t="s">
        <v>2</v>
      </c>
      <c r="DD124" s="3" t="s">
        <v>2</v>
      </c>
      <c r="DE124" s="3" t="s">
        <v>2</v>
      </c>
      <c r="DF124" s="3" t="s">
        <v>2</v>
      </c>
      <c r="DG124" s="3" t="s">
        <v>2</v>
      </c>
      <c r="DH124" s="3" t="s">
        <v>2</v>
      </c>
      <c r="DI124" s="3" t="s">
        <v>2</v>
      </c>
      <c r="DJ124" s="3" t="s">
        <v>2</v>
      </c>
      <c r="DK124" s="3" t="s">
        <v>2</v>
      </c>
      <c r="DL124" s="3" t="s">
        <v>2</v>
      </c>
      <c r="DM124" s="3" t="s">
        <v>2</v>
      </c>
      <c r="DN124" s="3" t="s">
        <v>2</v>
      </c>
    </row>
    <row r="125" spans="1:118" x14ac:dyDescent="0.35">
      <c r="A125" s="1">
        <v>124</v>
      </c>
      <c r="B125" s="36" t="s">
        <v>125</v>
      </c>
      <c r="C125" s="3" t="s">
        <v>399</v>
      </c>
      <c r="D125" s="3">
        <v>9592005.7630522903</v>
      </c>
      <c r="E125" s="3">
        <v>20611833.9612334</v>
      </c>
      <c r="F125" s="3">
        <v>734295.57794645499</v>
      </c>
      <c r="G125" s="3">
        <v>55252401.738782801</v>
      </c>
      <c r="H125" s="3">
        <v>9400989.3934187908</v>
      </c>
      <c r="I125" s="3">
        <v>10750845.4046795</v>
      </c>
      <c r="J125" s="3">
        <v>68144550.202090606</v>
      </c>
      <c r="K125" s="3">
        <v>7645014.7586700199</v>
      </c>
      <c r="L125" s="3">
        <v>21910533.923994601</v>
      </c>
      <c r="M125" s="3">
        <v>1181829.45194197</v>
      </c>
      <c r="N125" s="3">
        <v>28455915.2360931</v>
      </c>
      <c r="O125" s="3">
        <v>3133714.8385341899</v>
      </c>
      <c r="P125" s="3">
        <v>12634730.7371445</v>
      </c>
      <c r="Q125" s="3">
        <v>24470879.755047701</v>
      </c>
      <c r="R125" s="3">
        <v>11061977.8736171</v>
      </c>
      <c r="S125" s="3">
        <v>4765607.6806484703</v>
      </c>
      <c r="T125" s="3">
        <v>8492466.5942761991</v>
      </c>
      <c r="U125" s="3">
        <v>13850077.5608218</v>
      </c>
      <c r="V125" s="3">
        <v>18664037.609124299</v>
      </c>
      <c r="W125" s="3">
        <v>12485093.135516601</v>
      </c>
      <c r="X125" s="3">
        <v>10996785.206098</v>
      </c>
      <c r="Y125" s="3">
        <v>67470551.846140996</v>
      </c>
      <c r="Z125" s="3">
        <v>23793143.642893702</v>
      </c>
      <c r="AA125" s="3">
        <v>12890571.1684718</v>
      </c>
      <c r="AB125" s="3">
        <v>12809977.960351801</v>
      </c>
      <c r="AC125" s="3">
        <v>24792446.907923698</v>
      </c>
      <c r="AD125" s="3">
        <v>1950578.6981604199</v>
      </c>
      <c r="AE125" s="3">
        <v>52458407.193824202</v>
      </c>
      <c r="AF125" s="3">
        <v>38134764.398731701</v>
      </c>
      <c r="AG125" s="3">
        <v>47616064.039089702</v>
      </c>
      <c r="AH125" s="3">
        <v>7855007.7244826499</v>
      </c>
      <c r="AI125" s="3">
        <v>45989500.129392102</v>
      </c>
      <c r="AJ125" s="3">
        <v>12896210.458334601</v>
      </c>
      <c r="AK125" s="3">
        <v>30580176.1777164</v>
      </c>
      <c r="AL125" s="3">
        <v>5222798.22839766</v>
      </c>
      <c r="AM125" s="3">
        <v>23884566.631626599</v>
      </c>
      <c r="AN125" s="3">
        <v>11950217.110896099</v>
      </c>
      <c r="AO125" s="3">
        <v>22850448.304996099</v>
      </c>
      <c r="AP125" s="3">
        <v>12008224.345002901</v>
      </c>
      <c r="AQ125" s="3">
        <v>21558322.942352299</v>
      </c>
      <c r="AR125" s="3">
        <v>18116855.570274301</v>
      </c>
      <c r="AS125" s="3">
        <v>11540420.289315199</v>
      </c>
      <c r="AT125" s="3">
        <v>11413365.399805101</v>
      </c>
      <c r="AU125" s="3">
        <v>23124587.622980699</v>
      </c>
      <c r="AV125" s="3">
        <v>25723012.303175099</v>
      </c>
      <c r="AW125" s="3">
        <v>16302838.948813099</v>
      </c>
      <c r="AX125" s="3">
        <v>9358623.0620945096</v>
      </c>
      <c r="AY125" s="3">
        <v>19538212.122999299</v>
      </c>
      <c r="AZ125" s="3">
        <v>24358888.035121098</v>
      </c>
      <c r="BA125" s="3">
        <v>1847806.65945741</v>
      </c>
      <c r="BB125" s="3">
        <v>11608046.9022737</v>
      </c>
      <c r="BC125" s="3">
        <v>21203704.688012701</v>
      </c>
      <c r="BD125" s="3">
        <v>11894926.7766107</v>
      </c>
      <c r="BE125" s="3">
        <v>27009302.9702316</v>
      </c>
      <c r="BF125" s="3">
        <v>14211981.026420301</v>
      </c>
      <c r="BG125" s="3">
        <v>53486948.948558003</v>
      </c>
      <c r="BH125" s="3">
        <v>11247961.849684101</v>
      </c>
      <c r="BI125" s="3">
        <v>21390320.089536499</v>
      </c>
      <c r="BJ125" s="3">
        <v>41069331.777296498</v>
      </c>
      <c r="BK125" s="3">
        <v>30458584.744309299</v>
      </c>
      <c r="BL125" s="3">
        <v>3264604.3579539801</v>
      </c>
      <c r="BM125" s="3">
        <v>24762994.335884899</v>
      </c>
      <c r="BN125" s="3">
        <v>10647575.160144201</v>
      </c>
      <c r="BO125" s="3">
        <v>20432623.418966498</v>
      </c>
      <c r="BP125" s="3">
        <v>34836656.884378098</v>
      </c>
      <c r="BQ125" s="3">
        <v>10557145.783595299</v>
      </c>
      <c r="BR125" s="3">
        <v>13249777.3570318</v>
      </c>
      <c r="BS125" s="3">
        <v>21502365.3276232</v>
      </c>
      <c r="BT125" s="3">
        <v>13273733.0359318</v>
      </c>
      <c r="BU125" s="3">
        <v>10389746.1640944</v>
      </c>
      <c r="BV125" s="3">
        <v>5155606.8839216903</v>
      </c>
      <c r="BW125" s="3">
        <v>12846597.6243774</v>
      </c>
      <c r="BX125" s="3">
        <v>1307494.23382879</v>
      </c>
      <c r="BY125" s="3">
        <v>3914671.3896886199</v>
      </c>
      <c r="BZ125" s="3">
        <v>9440.0084426714293</v>
      </c>
      <c r="CA125" s="3">
        <v>11035018.464315999</v>
      </c>
      <c r="CB125" s="3">
        <v>20201055.2341704</v>
      </c>
      <c r="CC125" s="3">
        <v>11068636.9456772</v>
      </c>
      <c r="CD125" s="3">
        <v>21218134.377510998</v>
      </c>
      <c r="CE125" s="3">
        <v>30301924.748796299</v>
      </c>
      <c r="CF125" s="3">
        <v>33699532.444996201</v>
      </c>
      <c r="CG125" s="3">
        <v>421547.89568718802</v>
      </c>
      <c r="CH125" s="3">
        <v>4168415.7924815002</v>
      </c>
      <c r="CI125" s="3">
        <v>16695231.337665001</v>
      </c>
      <c r="CJ125" s="3">
        <v>19418702.246986698</v>
      </c>
      <c r="CK125" s="3">
        <v>29131819.700328398</v>
      </c>
      <c r="CL125" s="3">
        <v>11969633.588522799</v>
      </c>
      <c r="CM125" s="3">
        <v>164498.824861008</v>
      </c>
      <c r="CN125" s="3">
        <v>9973919.0118645299</v>
      </c>
      <c r="CO125" s="3">
        <v>11241747.5914449</v>
      </c>
      <c r="CP125" s="3">
        <v>20871633.461925302</v>
      </c>
      <c r="CQ125" s="3">
        <v>9746101.1331993602</v>
      </c>
      <c r="CR125" s="3">
        <v>18629542.825127602</v>
      </c>
      <c r="CS125" s="3">
        <v>7508717.5722787902</v>
      </c>
      <c r="CT125" s="3">
        <v>33704920.327956803</v>
      </c>
      <c r="CU125" s="3">
        <v>1284601.90141166</v>
      </c>
      <c r="CV125" s="3">
        <v>605971.704987993</v>
      </c>
      <c r="CW125" s="3">
        <v>21530416.4521497</v>
      </c>
      <c r="CX125" s="3">
        <v>1421900.7238495999</v>
      </c>
      <c r="CY125" s="3">
        <v>10325618.242464401</v>
      </c>
      <c r="CZ125" s="3">
        <v>3386900.7484468101</v>
      </c>
      <c r="DA125" s="3">
        <v>11034733.007288801</v>
      </c>
      <c r="DB125" s="3">
        <v>19899970.569798201</v>
      </c>
      <c r="DC125" s="3">
        <v>12301948.613882501</v>
      </c>
      <c r="DD125" s="3">
        <v>66207.5090350963</v>
      </c>
      <c r="DE125" s="3">
        <v>3429387.2763388199</v>
      </c>
      <c r="DF125" s="3">
        <v>12687976.3593334</v>
      </c>
      <c r="DG125" s="3">
        <v>31702521.124582101</v>
      </c>
      <c r="DH125" s="3">
        <v>2550590.6705219001</v>
      </c>
      <c r="DI125" s="3">
        <v>121495012.087033</v>
      </c>
      <c r="DJ125" s="3">
        <v>10272483.660184599</v>
      </c>
      <c r="DK125" s="3">
        <v>9443.9541832239192</v>
      </c>
      <c r="DL125" s="3">
        <v>7131.9429375474501</v>
      </c>
      <c r="DM125" s="3">
        <v>11242299.7503356</v>
      </c>
      <c r="DN125" s="3">
        <v>19776847.877484001</v>
      </c>
    </row>
    <row r="126" spans="1:118" x14ac:dyDescent="0.35">
      <c r="A126" s="1">
        <v>125</v>
      </c>
      <c r="B126" s="36" t="s">
        <v>126</v>
      </c>
      <c r="C126" s="3" t="s">
        <v>399</v>
      </c>
      <c r="D126" s="3">
        <v>3408962.9098527599</v>
      </c>
      <c r="E126" s="3">
        <v>653655.31479981705</v>
      </c>
      <c r="F126" s="3">
        <v>131570.79196495999</v>
      </c>
      <c r="G126" s="3">
        <v>1457510.02289509</v>
      </c>
      <c r="H126" s="3">
        <v>1151607.4667372301</v>
      </c>
      <c r="I126" s="3">
        <v>264581.63484093902</v>
      </c>
      <c r="J126" s="3">
        <v>598916.34513653303</v>
      </c>
      <c r="K126" s="3">
        <v>893195.83203120797</v>
      </c>
      <c r="L126" s="3">
        <v>300791.750871578</v>
      </c>
      <c r="M126" s="3">
        <v>369845.656444797</v>
      </c>
      <c r="N126" s="3">
        <v>480744.23859828903</v>
      </c>
      <c r="O126" s="3">
        <v>108329.902227047</v>
      </c>
      <c r="P126" s="3">
        <v>3333965.1537825</v>
      </c>
      <c r="Q126" s="3">
        <v>653059.39541968598</v>
      </c>
      <c r="R126" s="3">
        <v>1157277.21690982</v>
      </c>
      <c r="S126" s="3">
        <v>417571.50558025698</v>
      </c>
      <c r="T126" s="3">
        <v>793003.65605343401</v>
      </c>
      <c r="U126" s="3">
        <v>523313.936208378</v>
      </c>
      <c r="V126" s="3">
        <v>1550349.84810096</v>
      </c>
      <c r="W126" s="3">
        <v>246673.29271986501</v>
      </c>
      <c r="X126" s="3">
        <v>90582.704282809107</v>
      </c>
      <c r="Y126" s="3">
        <v>399640.22573648603</v>
      </c>
      <c r="Z126" s="3">
        <v>146726.68370048</v>
      </c>
      <c r="AA126" s="3">
        <v>621994.94879623805</v>
      </c>
      <c r="AB126" s="3">
        <v>3239725.5814580298</v>
      </c>
      <c r="AC126" s="3">
        <v>673157.49001464096</v>
      </c>
      <c r="AD126" s="3">
        <v>108680.488760386</v>
      </c>
      <c r="AE126" s="3">
        <v>629588.70651145198</v>
      </c>
      <c r="AF126" s="3">
        <v>1560999.5731129099</v>
      </c>
      <c r="AG126" s="3">
        <v>471265.021705124</v>
      </c>
      <c r="AH126" s="3">
        <v>245315.60139391001</v>
      </c>
      <c r="AI126" s="3">
        <v>1010003.10506493</v>
      </c>
      <c r="AJ126" s="3">
        <v>833109.21967682499</v>
      </c>
      <c r="AK126" s="3">
        <v>676797.46226386097</v>
      </c>
      <c r="AL126" s="3">
        <v>380190.14499906398</v>
      </c>
      <c r="AM126" s="3">
        <v>501380.78105656098</v>
      </c>
      <c r="AN126" s="3">
        <v>3070302.1530090901</v>
      </c>
      <c r="AO126" s="3">
        <v>640166.51274368702</v>
      </c>
      <c r="AP126" s="3">
        <v>3278157.7946989699</v>
      </c>
      <c r="AQ126" s="3">
        <v>616665.91954199097</v>
      </c>
      <c r="AR126" s="3">
        <v>279364.32747933897</v>
      </c>
      <c r="AS126" s="3">
        <v>207152.65393155001</v>
      </c>
      <c r="AT126" s="3">
        <v>159968.65258843001</v>
      </c>
      <c r="AU126" s="3">
        <v>959398.88792230096</v>
      </c>
      <c r="AV126" s="3">
        <v>866076.98911743599</v>
      </c>
      <c r="AW126" s="3">
        <v>605506.31538338598</v>
      </c>
      <c r="AX126" s="3">
        <v>301704.21613069199</v>
      </c>
      <c r="AY126" s="3">
        <v>608522.93346040603</v>
      </c>
      <c r="AZ126" s="3">
        <v>469622.040992847</v>
      </c>
      <c r="BA126" s="3">
        <v>96722.127846934003</v>
      </c>
      <c r="BB126" s="3">
        <v>3066499.4444385902</v>
      </c>
      <c r="BC126" s="3">
        <v>606602.97531644604</v>
      </c>
      <c r="BD126" s="3">
        <v>755798.62997405895</v>
      </c>
      <c r="BE126" s="3">
        <v>1135799.3580992001</v>
      </c>
      <c r="BF126" s="3">
        <v>722027.30880724697</v>
      </c>
      <c r="BG126" s="3">
        <v>1033635.27067965</v>
      </c>
      <c r="BH126" s="3">
        <v>174258.19270076699</v>
      </c>
      <c r="BI126" s="3">
        <v>511221.98559528397</v>
      </c>
      <c r="BJ126" s="3">
        <v>542890.00974333799</v>
      </c>
      <c r="BK126" s="3">
        <v>892499.77940783103</v>
      </c>
      <c r="BL126" s="3">
        <v>661117.85675494303</v>
      </c>
      <c r="BM126" s="3">
        <v>973836.30947700702</v>
      </c>
      <c r="BN126" s="3">
        <v>3109575.2834061398</v>
      </c>
      <c r="BO126" s="3">
        <v>578318.22512150498</v>
      </c>
      <c r="BP126" s="3">
        <v>560860.72356884298</v>
      </c>
      <c r="BQ126" s="3">
        <v>553978.54635208205</v>
      </c>
      <c r="BR126" s="3">
        <v>336878.714766594</v>
      </c>
      <c r="BS126" s="3">
        <v>699731.17402540497</v>
      </c>
      <c r="BT126" s="3">
        <v>900745.51562342502</v>
      </c>
      <c r="BU126" s="3">
        <v>1649395.8661738699</v>
      </c>
      <c r="BV126" s="3">
        <v>139750.60425464</v>
      </c>
      <c r="BW126" s="3">
        <v>346368.195247036</v>
      </c>
      <c r="BX126" s="3">
        <v>326016.33507270302</v>
      </c>
      <c r="BY126" s="3">
        <v>423769.10011704598</v>
      </c>
      <c r="BZ126" s="3" t="s">
        <v>2</v>
      </c>
      <c r="CA126" s="3">
        <v>3038274.4473935599</v>
      </c>
      <c r="CB126" s="3">
        <v>600526.87412452698</v>
      </c>
      <c r="CC126" s="3">
        <v>3033818.8722711201</v>
      </c>
      <c r="CD126" s="3">
        <v>597725.12032425904</v>
      </c>
      <c r="CE126" s="3">
        <v>739801.680611989</v>
      </c>
      <c r="CF126" s="3">
        <v>536777.92424071103</v>
      </c>
      <c r="CG126" s="3">
        <v>197209.67712301799</v>
      </c>
      <c r="CH126" s="3">
        <v>698203.63323387201</v>
      </c>
      <c r="CI126" s="3">
        <v>657160.24923623004</v>
      </c>
      <c r="CJ126" s="3">
        <v>662587.06473075598</v>
      </c>
      <c r="CK126" s="3">
        <v>804274.24882839504</v>
      </c>
      <c r="CL126" s="3">
        <v>451530.97522114799</v>
      </c>
      <c r="CM126" s="3">
        <v>100293.89838119299</v>
      </c>
      <c r="CN126" s="3">
        <v>619977.81540303002</v>
      </c>
      <c r="CO126" s="3">
        <v>3100331.19220046</v>
      </c>
      <c r="CP126" s="3">
        <v>562183.40873484896</v>
      </c>
      <c r="CQ126" s="3">
        <v>199226.676010069</v>
      </c>
      <c r="CR126" s="3">
        <v>938688.918574785</v>
      </c>
      <c r="CS126" s="3">
        <v>346203.45750321401</v>
      </c>
      <c r="CT126" s="3">
        <v>1198496.1708426001</v>
      </c>
      <c r="CU126" s="3">
        <v>181166.49431250701</v>
      </c>
      <c r="CV126" s="3">
        <v>178440.89492541799</v>
      </c>
      <c r="CW126" s="3">
        <v>323315.13795186998</v>
      </c>
      <c r="CX126" s="3">
        <v>1288334.5955121999</v>
      </c>
      <c r="CY126" s="3">
        <v>725406.84110752598</v>
      </c>
      <c r="CZ126" s="3">
        <v>187925.89744291001</v>
      </c>
      <c r="DA126" s="3">
        <v>2867918.3099098201</v>
      </c>
      <c r="DB126" s="3">
        <v>571650.89252806699</v>
      </c>
      <c r="DC126" s="3">
        <v>132492.68242316</v>
      </c>
      <c r="DD126" s="3">
        <v>55181.223863562998</v>
      </c>
      <c r="DE126" s="3">
        <v>122297.077665341</v>
      </c>
      <c r="DF126" s="3">
        <v>33547.082905514799</v>
      </c>
      <c r="DG126" s="3">
        <v>685764.51819702704</v>
      </c>
      <c r="DH126" s="3">
        <v>130462.350034902</v>
      </c>
      <c r="DI126" s="3">
        <v>446420.18726421602</v>
      </c>
      <c r="DJ126" s="3">
        <v>877314.839164034</v>
      </c>
      <c r="DK126" s="3">
        <v>4335.8700348573002</v>
      </c>
      <c r="DL126" s="3" t="s">
        <v>2</v>
      </c>
      <c r="DM126" s="3">
        <v>3111413.14633402</v>
      </c>
      <c r="DN126" s="3">
        <v>553551.71167930099</v>
      </c>
    </row>
    <row r="127" spans="1:118" x14ac:dyDescent="0.35">
      <c r="A127" s="1">
        <v>126</v>
      </c>
      <c r="B127" s="36" t="s">
        <v>127</v>
      </c>
      <c r="C127" s="3" t="s">
        <v>399</v>
      </c>
      <c r="D127" s="3">
        <v>46255.440239342002</v>
      </c>
      <c r="E127" s="3">
        <v>33667.004541483002</v>
      </c>
      <c r="F127" s="3">
        <v>1931.7621446522701</v>
      </c>
      <c r="G127" s="3">
        <v>59312.505900194898</v>
      </c>
      <c r="H127" s="3">
        <v>18356.527925103201</v>
      </c>
      <c r="I127" s="3">
        <v>8284.6645249559697</v>
      </c>
      <c r="J127" s="3">
        <v>18224.2106117068</v>
      </c>
      <c r="K127" s="3">
        <v>15885.931084727201</v>
      </c>
      <c r="L127" s="3">
        <v>6559.7109417851898</v>
      </c>
      <c r="M127" s="3">
        <v>13761.145783952001</v>
      </c>
      <c r="N127" s="3">
        <v>18071.749297440201</v>
      </c>
      <c r="O127" s="3">
        <v>7178.1265836310304</v>
      </c>
      <c r="P127" s="3">
        <v>55909.824514668297</v>
      </c>
      <c r="Q127" s="3">
        <v>38174.154152990101</v>
      </c>
      <c r="R127" s="3">
        <v>59223.406205171697</v>
      </c>
      <c r="S127" s="3">
        <v>55220.604483559699</v>
      </c>
      <c r="T127" s="3">
        <v>27392.948746652699</v>
      </c>
      <c r="U127" s="3">
        <v>16024.628620781499</v>
      </c>
      <c r="V127" s="3">
        <v>295433.68923170102</v>
      </c>
      <c r="W127" s="3">
        <v>6830.1356418360001</v>
      </c>
      <c r="X127" s="3" t="s">
        <v>2</v>
      </c>
      <c r="Y127" s="3">
        <v>12938.1088147752</v>
      </c>
      <c r="Z127" s="3">
        <v>3068.78785263279</v>
      </c>
      <c r="AA127" s="3">
        <v>65955.006188358602</v>
      </c>
      <c r="AB127" s="3">
        <v>47563.513532066201</v>
      </c>
      <c r="AC127" s="3">
        <v>36775.698237172102</v>
      </c>
      <c r="AD127" s="3">
        <v>3277.7151693170999</v>
      </c>
      <c r="AE127" s="3">
        <v>33533.580801148499</v>
      </c>
      <c r="AF127" s="3">
        <v>125213.468691089</v>
      </c>
      <c r="AG127" s="3">
        <v>10538.6225934412</v>
      </c>
      <c r="AH127" s="3">
        <v>4531.2323133064101</v>
      </c>
      <c r="AI127" s="3">
        <v>15803.8260913796</v>
      </c>
      <c r="AJ127" s="3">
        <v>33229.325774121498</v>
      </c>
      <c r="AK127" s="3">
        <v>29345.7517660997</v>
      </c>
      <c r="AL127" s="3">
        <v>27980.034575205598</v>
      </c>
      <c r="AM127" s="3">
        <v>10230.940287567701</v>
      </c>
      <c r="AN127" s="3">
        <v>43440.428298117302</v>
      </c>
      <c r="AO127" s="3">
        <v>32912.119155878398</v>
      </c>
      <c r="AP127" s="3">
        <v>52723.038011663499</v>
      </c>
      <c r="AQ127" s="3">
        <v>30580.2738093648</v>
      </c>
      <c r="AR127" s="3">
        <v>4568.0976254905599</v>
      </c>
      <c r="AS127" s="3">
        <v>2485.6844683792301</v>
      </c>
      <c r="AT127" s="3">
        <v>5482.5682636496604</v>
      </c>
      <c r="AU127" s="3">
        <v>35284.598812030599</v>
      </c>
      <c r="AV127" s="3">
        <v>25873.7386988404</v>
      </c>
      <c r="AW127" s="3">
        <v>31766.245478103701</v>
      </c>
      <c r="AX127" s="3">
        <v>6992.6462122926196</v>
      </c>
      <c r="AY127" s="3">
        <v>15955.4532219348</v>
      </c>
      <c r="AZ127" s="3">
        <v>15537.8104392888</v>
      </c>
      <c r="BA127" s="3">
        <v>3934.8703241271101</v>
      </c>
      <c r="BB127" s="3">
        <v>43639.701993079798</v>
      </c>
      <c r="BC127" s="3">
        <v>29684.634826622801</v>
      </c>
      <c r="BD127" s="3">
        <v>11684.3906030748</v>
      </c>
      <c r="BE127" s="3">
        <v>15193.677416488799</v>
      </c>
      <c r="BF127" s="3">
        <v>57492.9989100725</v>
      </c>
      <c r="BG127" s="3">
        <v>64317.820788977297</v>
      </c>
      <c r="BH127" s="3">
        <v>6816.7262019236996</v>
      </c>
      <c r="BI127" s="3">
        <v>16524.671797264898</v>
      </c>
      <c r="BJ127" s="3">
        <v>38250.736633669098</v>
      </c>
      <c r="BK127" s="3">
        <v>16036.7704082735</v>
      </c>
      <c r="BL127" s="3">
        <v>17334.209032357001</v>
      </c>
      <c r="BM127" s="3">
        <v>44874.758568705103</v>
      </c>
      <c r="BN127" s="3">
        <v>39544.446391651501</v>
      </c>
      <c r="BO127" s="3">
        <v>31064.054416212701</v>
      </c>
      <c r="BP127" s="3">
        <v>12015.711359500099</v>
      </c>
      <c r="BQ127" s="3">
        <v>31637.534342968302</v>
      </c>
      <c r="BR127" s="3">
        <v>5086.3408920239599</v>
      </c>
      <c r="BS127" s="3">
        <v>36082.093719140197</v>
      </c>
      <c r="BT127" s="3">
        <v>18481.4151298451</v>
      </c>
      <c r="BU127" s="3">
        <v>35792.689989596598</v>
      </c>
      <c r="BV127" s="3">
        <v>12402.952721764899</v>
      </c>
      <c r="BW127" s="3">
        <v>11286.235930290401</v>
      </c>
      <c r="BX127" s="3">
        <v>17033.781856067599</v>
      </c>
      <c r="BY127" s="3">
        <v>9068.4152957106198</v>
      </c>
      <c r="BZ127" s="3" t="s">
        <v>2</v>
      </c>
      <c r="CA127" s="3">
        <v>47210.343171560999</v>
      </c>
      <c r="CB127" s="3">
        <v>31400.3258604685</v>
      </c>
      <c r="CC127" s="3">
        <v>41991.703995772099</v>
      </c>
      <c r="CD127" s="3">
        <v>31771.613276259199</v>
      </c>
      <c r="CE127" s="3">
        <v>14260.178475533399</v>
      </c>
      <c r="CF127" s="3">
        <v>28311.707758846402</v>
      </c>
      <c r="CG127" s="3">
        <v>4585.9146500265697</v>
      </c>
      <c r="CH127" s="3">
        <v>18476.1983750166</v>
      </c>
      <c r="CI127" s="3">
        <v>31117.610949521</v>
      </c>
      <c r="CJ127" s="3">
        <v>18375.301854916001</v>
      </c>
      <c r="CK127" s="3">
        <v>42285.042498812298</v>
      </c>
      <c r="CL127" s="3">
        <v>12664.491902198801</v>
      </c>
      <c r="CM127" s="3">
        <v>6396.5563440924298</v>
      </c>
      <c r="CN127" s="3">
        <v>12622.832641343201</v>
      </c>
      <c r="CO127" s="3">
        <v>43908.260861710798</v>
      </c>
      <c r="CP127" s="3">
        <v>32682.0475575985</v>
      </c>
      <c r="CQ127" s="3">
        <v>5774.4582764996103</v>
      </c>
      <c r="CR127" s="3">
        <v>58695.9322904406</v>
      </c>
      <c r="CS127" s="3">
        <v>4613.8952050929302</v>
      </c>
      <c r="CT127" s="3">
        <v>23150.945168173501</v>
      </c>
      <c r="CU127" s="3">
        <v>5216.7561412002196</v>
      </c>
      <c r="CV127" s="3">
        <v>10264.516394038401</v>
      </c>
      <c r="CW127" s="3">
        <v>20085.631570529498</v>
      </c>
      <c r="CX127" s="3">
        <v>21726.717290468099</v>
      </c>
      <c r="CY127" s="3">
        <v>25721.601011348699</v>
      </c>
      <c r="CZ127" s="3">
        <v>2876.13658693343</v>
      </c>
      <c r="DA127" s="3">
        <v>45095.924215798899</v>
      </c>
      <c r="DB127" s="3">
        <v>33380.410630067097</v>
      </c>
      <c r="DC127" s="3">
        <v>6525.0852429957304</v>
      </c>
      <c r="DD127" s="3">
        <v>2942.0763181406201</v>
      </c>
      <c r="DE127" s="3">
        <v>5205.0254990364901</v>
      </c>
      <c r="DF127" s="3">
        <v>1987.7455222225899</v>
      </c>
      <c r="DG127" s="3">
        <v>33525.794411363197</v>
      </c>
      <c r="DH127" s="3">
        <v>2423.3350403139302</v>
      </c>
      <c r="DI127" s="3">
        <v>6096.7608109801404</v>
      </c>
      <c r="DJ127" s="3">
        <v>133260.35714799201</v>
      </c>
      <c r="DK127" s="3" t="s">
        <v>2</v>
      </c>
      <c r="DL127" s="3" t="s">
        <v>2</v>
      </c>
      <c r="DM127" s="3">
        <v>47759.466235423097</v>
      </c>
      <c r="DN127" s="3">
        <v>34722.600202568901</v>
      </c>
    </row>
    <row r="128" spans="1:118" x14ac:dyDescent="0.35">
      <c r="A128" s="1">
        <v>127</v>
      </c>
      <c r="B128" s="36" t="s">
        <v>128</v>
      </c>
      <c r="C128" s="3" t="s">
        <v>399</v>
      </c>
      <c r="D128" s="3" t="s">
        <v>2</v>
      </c>
      <c r="E128" s="3" t="s">
        <v>2</v>
      </c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3" t="s">
        <v>2</v>
      </c>
      <c r="M128" s="3" t="s">
        <v>2</v>
      </c>
      <c r="N128" s="3" t="s">
        <v>2</v>
      </c>
      <c r="O128" s="3" t="s">
        <v>2</v>
      </c>
      <c r="P128" s="3" t="s">
        <v>2</v>
      </c>
      <c r="Q128" s="3" t="s">
        <v>2</v>
      </c>
      <c r="R128" s="3" t="s">
        <v>2</v>
      </c>
      <c r="S128" s="3" t="s">
        <v>2</v>
      </c>
      <c r="T128" s="3" t="s">
        <v>2</v>
      </c>
      <c r="U128" s="3" t="s">
        <v>2</v>
      </c>
      <c r="V128" s="3" t="s">
        <v>2</v>
      </c>
      <c r="W128" s="3" t="s">
        <v>2</v>
      </c>
      <c r="X128" s="3" t="s">
        <v>2</v>
      </c>
      <c r="Y128" s="3" t="s">
        <v>2</v>
      </c>
      <c r="Z128" s="3" t="s">
        <v>2</v>
      </c>
      <c r="AA128" s="3" t="s">
        <v>2</v>
      </c>
      <c r="AB128" s="3" t="s">
        <v>2</v>
      </c>
      <c r="AC128" s="3" t="s">
        <v>2</v>
      </c>
      <c r="AD128" s="3" t="s">
        <v>2</v>
      </c>
      <c r="AE128" s="3" t="s">
        <v>2</v>
      </c>
      <c r="AF128" s="3" t="s">
        <v>2</v>
      </c>
      <c r="AG128" s="3" t="s">
        <v>2</v>
      </c>
      <c r="AH128" s="3" t="s">
        <v>2</v>
      </c>
      <c r="AI128" s="3" t="s">
        <v>2</v>
      </c>
      <c r="AJ128" s="3" t="s">
        <v>2</v>
      </c>
      <c r="AK128" s="3" t="s">
        <v>2</v>
      </c>
      <c r="AL128" s="3" t="s">
        <v>2</v>
      </c>
      <c r="AM128" s="3" t="s">
        <v>2</v>
      </c>
      <c r="AN128" s="3" t="s">
        <v>2</v>
      </c>
      <c r="AO128" s="3" t="s">
        <v>2</v>
      </c>
      <c r="AP128" s="3" t="s">
        <v>2</v>
      </c>
      <c r="AQ128" s="3" t="s">
        <v>2</v>
      </c>
      <c r="AR128" s="3" t="s">
        <v>2</v>
      </c>
      <c r="AS128" s="3" t="s">
        <v>2</v>
      </c>
      <c r="AT128" s="3" t="s">
        <v>2</v>
      </c>
      <c r="AU128" s="3" t="s">
        <v>2</v>
      </c>
      <c r="AV128" s="3" t="s">
        <v>2</v>
      </c>
      <c r="AW128" s="3" t="s">
        <v>2</v>
      </c>
      <c r="AX128" s="3" t="s">
        <v>2</v>
      </c>
      <c r="AY128" s="3" t="s">
        <v>2</v>
      </c>
      <c r="AZ128" s="3" t="s">
        <v>2</v>
      </c>
      <c r="BA128" s="3" t="s">
        <v>2</v>
      </c>
      <c r="BB128" s="3" t="s">
        <v>2</v>
      </c>
      <c r="BC128" s="3" t="s">
        <v>2</v>
      </c>
      <c r="BD128" s="3" t="s">
        <v>2</v>
      </c>
      <c r="BE128" s="3" t="s">
        <v>2</v>
      </c>
      <c r="BF128" s="3" t="s">
        <v>2</v>
      </c>
      <c r="BG128" s="3" t="s">
        <v>2</v>
      </c>
      <c r="BH128" s="3" t="s">
        <v>2</v>
      </c>
      <c r="BI128" s="3" t="s">
        <v>2</v>
      </c>
      <c r="BJ128" s="3" t="s">
        <v>2</v>
      </c>
      <c r="BK128" s="3" t="s">
        <v>2</v>
      </c>
      <c r="BL128" s="3" t="s">
        <v>2</v>
      </c>
      <c r="BM128" s="3" t="s">
        <v>2</v>
      </c>
      <c r="BN128" s="3" t="s">
        <v>2</v>
      </c>
      <c r="BO128" s="3" t="s">
        <v>2</v>
      </c>
      <c r="BP128" s="3" t="s">
        <v>2</v>
      </c>
      <c r="BQ128" s="3" t="s">
        <v>2</v>
      </c>
      <c r="BR128" s="3" t="s">
        <v>2</v>
      </c>
      <c r="BS128" s="3" t="s">
        <v>2</v>
      </c>
      <c r="BT128" s="3" t="s">
        <v>2</v>
      </c>
      <c r="BU128" s="3" t="s">
        <v>2</v>
      </c>
      <c r="BV128" s="3" t="s">
        <v>2</v>
      </c>
      <c r="BW128" s="3" t="s">
        <v>2</v>
      </c>
      <c r="BX128" s="3" t="s">
        <v>2</v>
      </c>
      <c r="BY128" s="3" t="s">
        <v>2</v>
      </c>
      <c r="BZ128" s="3" t="s">
        <v>2</v>
      </c>
      <c r="CA128" s="3" t="s">
        <v>2</v>
      </c>
      <c r="CB128" s="3" t="s">
        <v>2</v>
      </c>
      <c r="CC128" s="3" t="s">
        <v>2</v>
      </c>
      <c r="CD128" s="3" t="s">
        <v>2</v>
      </c>
      <c r="CE128" s="3" t="s">
        <v>2</v>
      </c>
      <c r="CF128" s="3" t="s">
        <v>2</v>
      </c>
      <c r="CG128" s="3" t="s">
        <v>2</v>
      </c>
      <c r="CH128" s="3" t="s">
        <v>2</v>
      </c>
      <c r="CI128" s="3" t="s">
        <v>2</v>
      </c>
      <c r="CJ128" s="3" t="s">
        <v>2</v>
      </c>
      <c r="CK128" s="3" t="s">
        <v>2</v>
      </c>
      <c r="CL128" s="3" t="s">
        <v>2</v>
      </c>
      <c r="CM128" s="3" t="s">
        <v>2</v>
      </c>
      <c r="CN128" s="3" t="s">
        <v>2</v>
      </c>
      <c r="CO128" s="3" t="s">
        <v>2</v>
      </c>
      <c r="CP128" s="3" t="s">
        <v>2</v>
      </c>
      <c r="CQ128" s="3" t="s">
        <v>2</v>
      </c>
      <c r="CR128" s="3" t="s">
        <v>2</v>
      </c>
      <c r="CS128" s="3" t="s">
        <v>2</v>
      </c>
      <c r="CT128" s="3" t="s">
        <v>2</v>
      </c>
      <c r="CU128" s="3" t="s">
        <v>2</v>
      </c>
      <c r="CV128" s="3" t="s">
        <v>2</v>
      </c>
      <c r="CW128" s="3" t="s">
        <v>2</v>
      </c>
      <c r="CX128" s="3" t="s">
        <v>2</v>
      </c>
      <c r="CY128" s="3" t="s">
        <v>2</v>
      </c>
      <c r="CZ128" s="3" t="s">
        <v>2</v>
      </c>
      <c r="DA128" s="3" t="s">
        <v>2</v>
      </c>
      <c r="DB128" s="3" t="s">
        <v>2</v>
      </c>
      <c r="DC128" s="3" t="s">
        <v>2</v>
      </c>
      <c r="DD128" s="3" t="s">
        <v>2</v>
      </c>
      <c r="DE128" s="3" t="s">
        <v>2</v>
      </c>
      <c r="DF128" s="3" t="s">
        <v>2</v>
      </c>
      <c r="DG128" s="3" t="s">
        <v>2</v>
      </c>
      <c r="DH128" s="3" t="s">
        <v>2</v>
      </c>
      <c r="DI128" s="3" t="s">
        <v>2</v>
      </c>
      <c r="DJ128" s="3" t="s">
        <v>2</v>
      </c>
      <c r="DK128" s="3" t="s">
        <v>2</v>
      </c>
      <c r="DL128" s="3" t="s">
        <v>2</v>
      </c>
      <c r="DM128" s="3" t="s">
        <v>2</v>
      </c>
      <c r="DN128" s="3" t="s">
        <v>2</v>
      </c>
    </row>
    <row r="129" spans="1:118" x14ac:dyDescent="0.35">
      <c r="A129" s="1">
        <v>128</v>
      </c>
      <c r="B129" s="36" t="s">
        <v>129</v>
      </c>
      <c r="C129" s="3" t="s">
        <v>399</v>
      </c>
      <c r="D129" s="3">
        <v>73537.865393528496</v>
      </c>
      <c r="E129" s="3">
        <v>2380282.3698326601</v>
      </c>
      <c r="F129" s="3">
        <v>388078.564884811</v>
      </c>
      <c r="G129" s="3">
        <v>6766738.6732398197</v>
      </c>
      <c r="H129" s="3">
        <v>2203616.3632648899</v>
      </c>
      <c r="I129" s="3">
        <v>1513546.5939589599</v>
      </c>
      <c r="J129" s="3">
        <v>5511630.7305205902</v>
      </c>
      <c r="K129" s="3">
        <v>3007885.9775963002</v>
      </c>
      <c r="L129" s="3">
        <v>1392800.4669273901</v>
      </c>
      <c r="M129" s="3">
        <v>1250068.7612236999</v>
      </c>
      <c r="N129" s="3">
        <v>2104958.8273741002</v>
      </c>
      <c r="O129" s="3">
        <v>533110.854566772</v>
      </c>
      <c r="P129" s="3">
        <v>63987.636498309599</v>
      </c>
      <c r="Q129" s="3">
        <v>2193748.03314718</v>
      </c>
      <c r="R129" s="3">
        <v>4143726.4477776699</v>
      </c>
      <c r="S129" s="3">
        <v>2329055.9261179902</v>
      </c>
      <c r="T129" s="3">
        <v>4158378.4979753098</v>
      </c>
      <c r="U129" s="3">
        <v>1576472.83461079</v>
      </c>
      <c r="V129" s="3">
        <v>2361427.2058880399</v>
      </c>
      <c r="W129" s="3">
        <v>440049.53333970701</v>
      </c>
      <c r="X129" s="3">
        <v>479546.76200066699</v>
      </c>
      <c r="Y129" s="3">
        <v>1736181.4923695</v>
      </c>
      <c r="Z129" s="3">
        <v>323370.378545454</v>
      </c>
      <c r="AA129" s="3">
        <v>1983226.3838100701</v>
      </c>
      <c r="AB129" s="3">
        <v>53640.161438073803</v>
      </c>
      <c r="AC129" s="3">
        <v>2446189.6040278599</v>
      </c>
      <c r="AD129" s="3">
        <v>546967.34853029496</v>
      </c>
      <c r="AE129" s="3">
        <v>2308109.50705902</v>
      </c>
      <c r="AF129" s="3">
        <v>3194877.8631695998</v>
      </c>
      <c r="AG129" s="3">
        <v>1748652.0669422401</v>
      </c>
      <c r="AH129" s="3">
        <v>770316.98021731095</v>
      </c>
      <c r="AI129" s="3">
        <v>7163560.0655285604</v>
      </c>
      <c r="AJ129" s="3">
        <v>2876080.3404474901</v>
      </c>
      <c r="AK129" s="3">
        <v>2165683.95170426</v>
      </c>
      <c r="AL129" s="3">
        <v>1094536.9173508801</v>
      </c>
      <c r="AM129" s="3">
        <v>1648984.38330805</v>
      </c>
      <c r="AN129" s="3">
        <v>57589.8461070825</v>
      </c>
      <c r="AO129" s="3">
        <v>1933742.8178351801</v>
      </c>
      <c r="AP129" s="3">
        <v>56713.479900470396</v>
      </c>
      <c r="AQ129" s="3">
        <v>1802212.85361126</v>
      </c>
      <c r="AR129" s="3">
        <v>2111261.3433502498</v>
      </c>
      <c r="AS129" s="3">
        <v>950793.71661939798</v>
      </c>
      <c r="AT129" s="3">
        <v>525692.41553000803</v>
      </c>
      <c r="AU129" s="3">
        <v>2258692.52207623</v>
      </c>
      <c r="AV129" s="3">
        <v>3382435.7975108102</v>
      </c>
      <c r="AW129" s="3">
        <v>1860417.95765956</v>
      </c>
      <c r="AX129" s="3">
        <v>1605313.6763204599</v>
      </c>
      <c r="AY129" s="3">
        <v>1484716.2723751301</v>
      </c>
      <c r="AZ129" s="3">
        <v>1523421.15427828</v>
      </c>
      <c r="BA129" s="3">
        <v>521800.25756613503</v>
      </c>
      <c r="BB129" s="3">
        <v>51346.142486489203</v>
      </c>
      <c r="BC129" s="3">
        <v>1924405.4651864001</v>
      </c>
      <c r="BD129" s="3">
        <v>3123152.9532832098</v>
      </c>
      <c r="BE129" s="3">
        <v>4712652.2927980702</v>
      </c>
      <c r="BF129" s="3">
        <v>2757422.4669942101</v>
      </c>
      <c r="BG129" s="3">
        <v>3340795.8731342498</v>
      </c>
      <c r="BH129" s="3">
        <v>737444.608341399</v>
      </c>
      <c r="BI129" s="3">
        <v>882692.16158578999</v>
      </c>
      <c r="BJ129" s="3">
        <v>1500030.1499212</v>
      </c>
      <c r="BK129" s="3">
        <v>1337966.3580680201</v>
      </c>
      <c r="BL129" s="3">
        <v>2808895.6935471599</v>
      </c>
      <c r="BM129" s="3">
        <v>3374823.2147429702</v>
      </c>
      <c r="BN129" s="3">
        <v>46166.112410906397</v>
      </c>
      <c r="BO129" s="3">
        <v>1823566.36244373</v>
      </c>
      <c r="BP129" s="3">
        <v>2149636.7111836202</v>
      </c>
      <c r="BQ129" s="3">
        <v>1821881.2007190301</v>
      </c>
      <c r="BR129" s="3">
        <v>2097938.44461782</v>
      </c>
      <c r="BS129" s="3">
        <v>2289420.27680723</v>
      </c>
      <c r="BT129" s="3">
        <v>1129032.0045092399</v>
      </c>
      <c r="BU129" s="3">
        <v>4101577.14487385</v>
      </c>
      <c r="BV129" s="3">
        <v>2265201.9042591802</v>
      </c>
      <c r="BW129" s="3">
        <v>1425464.02610703</v>
      </c>
      <c r="BX129" s="3">
        <v>960569.56194218597</v>
      </c>
      <c r="BY129" s="3">
        <v>835051.36997962894</v>
      </c>
      <c r="BZ129" s="3" t="s">
        <v>2</v>
      </c>
      <c r="CA129" s="3">
        <v>47426.034112275403</v>
      </c>
      <c r="CB129" s="3">
        <v>1848322.55285409</v>
      </c>
      <c r="CC129" s="3">
        <v>52429.664866631298</v>
      </c>
      <c r="CD129" s="3">
        <v>1823896.8463090099</v>
      </c>
      <c r="CE129" s="3">
        <v>4243423.9469981501</v>
      </c>
      <c r="CF129" s="3">
        <v>1363260.44791268</v>
      </c>
      <c r="CG129" s="3">
        <v>656634.48178888799</v>
      </c>
      <c r="CH129" s="3">
        <v>2572623.0981895402</v>
      </c>
      <c r="CI129" s="3">
        <v>1482490.4974783801</v>
      </c>
      <c r="CJ129" s="3">
        <v>2976011.3429249199</v>
      </c>
      <c r="CK129" s="3">
        <v>2853614.3854843699</v>
      </c>
      <c r="CL129" s="3">
        <v>1266536.78798238</v>
      </c>
      <c r="CM129" s="3">
        <v>571321.20484377199</v>
      </c>
      <c r="CN129" s="3">
        <v>2429149.4926038301</v>
      </c>
      <c r="CO129" s="3">
        <v>44276.762169756097</v>
      </c>
      <c r="CP129" s="3">
        <v>1862585.9087094199</v>
      </c>
      <c r="CQ129" s="3">
        <v>318454.29570907401</v>
      </c>
      <c r="CR129" s="3">
        <v>934105.35028057406</v>
      </c>
      <c r="CS129" s="3">
        <v>716759.90753016202</v>
      </c>
      <c r="CT129" s="3">
        <v>1558216.5692521699</v>
      </c>
      <c r="CU129" s="3">
        <v>391165.986987743</v>
      </c>
      <c r="CV129" s="3">
        <v>1242067.9561636101</v>
      </c>
      <c r="CW129" s="3">
        <v>1425616.8283782301</v>
      </c>
      <c r="CX129" s="3">
        <v>912881.62466775696</v>
      </c>
      <c r="CY129" s="3">
        <v>1705386.5151042801</v>
      </c>
      <c r="CZ129" s="3">
        <v>821469.89539049799</v>
      </c>
      <c r="DA129" s="3">
        <v>56501.487970669303</v>
      </c>
      <c r="DB129" s="3">
        <v>1644630.8791475999</v>
      </c>
      <c r="DC129" s="3">
        <v>852077.31663630204</v>
      </c>
      <c r="DD129" s="3">
        <v>345690.60991978197</v>
      </c>
      <c r="DE129" s="3">
        <v>483449.07052548497</v>
      </c>
      <c r="DF129" s="3">
        <v>353447.34781652002</v>
      </c>
      <c r="DG129" s="3">
        <v>512134.631750056</v>
      </c>
      <c r="DH129" s="3">
        <v>362032.93620809802</v>
      </c>
      <c r="DI129" s="3">
        <v>2515986.3213497498</v>
      </c>
      <c r="DJ129" s="3">
        <v>5291987.2876499202</v>
      </c>
      <c r="DK129" s="3" t="s">
        <v>2</v>
      </c>
      <c r="DL129" s="3" t="s">
        <v>2</v>
      </c>
      <c r="DM129" s="3">
        <v>43495.474481348501</v>
      </c>
      <c r="DN129" s="3">
        <v>1721100.8744937801</v>
      </c>
    </row>
    <row r="130" spans="1:118" x14ac:dyDescent="0.35">
      <c r="A130" s="1">
        <v>129</v>
      </c>
      <c r="B130" s="36" t="s">
        <v>130</v>
      </c>
      <c r="C130" s="3" t="s">
        <v>399</v>
      </c>
      <c r="D130" s="3">
        <v>1660060.67780858</v>
      </c>
      <c r="E130" s="3">
        <v>329564.29232966999</v>
      </c>
      <c r="F130" s="3">
        <v>298548.879941736</v>
      </c>
      <c r="G130" s="3">
        <v>350355.56253533298</v>
      </c>
      <c r="H130" s="3">
        <v>324636.40955525398</v>
      </c>
      <c r="I130" s="3">
        <v>282527.66022243001</v>
      </c>
      <c r="J130" s="3">
        <v>299024.28777931101</v>
      </c>
      <c r="K130" s="3">
        <v>318334.29694752098</v>
      </c>
      <c r="L130" s="3">
        <v>285285.98395064601</v>
      </c>
      <c r="M130" s="3">
        <v>312710.45671957103</v>
      </c>
      <c r="N130" s="3">
        <v>306255.70743974799</v>
      </c>
      <c r="O130" s="3">
        <v>347776.58312205301</v>
      </c>
      <c r="P130" s="3">
        <v>1628908.2805928099</v>
      </c>
      <c r="Q130" s="3">
        <v>336962.85584984103</v>
      </c>
      <c r="R130" s="3">
        <v>292297.133361215</v>
      </c>
      <c r="S130" s="3">
        <v>312679.885626729</v>
      </c>
      <c r="T130" s="3">
        <v>321475.44551728398</v>
      </c>
      <c r="U130" s="3">
        <v>327982.82509928098</v>
      </c>
      <c r="V130" s="3">
        <v>323780.07705064199</v>
      </c>
      <c r="W130" s="3">
        <v>309054.89506776998</v>
      </c>
      <c r="X130" s="3">
        <v>299247.707328688</v>
      </c>
      <c r="Y130" s="3">
        <v>304147.23541286302</v>
      </c>
      <c r="Z130" s="3">
        <v>290411.52310557099</v>
      </c>
      <c r="AA130" s="3">
        <v>299420.68123828399</v>
      </c>
      <c r="AB130" s="3">
        <v>1651406.5678258601</v>
      </c>
      <c r="AC130" s="3">
        <v>338941.574073122</v>
      </c>
      <c r="AD130" s="3">
        <v>290682.39415542502</v>
      </c>
      <c r="AE130" s="3">
        <v>338547.73945841799</v>
      </c>
      <c r="AF130" s="3">
        <v>362675.54678668</v>
      </c>
      <c r="AG130" s="3">
        <v>296755.564136178</v>
      </c>
      <c r="AH130" s="3">
        <v>318214.44413142902</v>
      </c>
      <c r="AI130" s="3">
        <v>307613.12347870303</v>
      </c>
      <c r="AJ130" s="3">
        <v>290225.440188098</v>
      </c>
      <c r="AK130" s="3">
        <v>271217.23377773701</v>
      </c>
      <c r="AL130" s="3">
        <v>257333.65030370501</v>
      </c>
      <c r="AM130" s="3">
        <v>277418.69996578299</v>
      </c>
      <c r="AN130" s="3">
        <v>1374169.4573637601</v>
      </c>
      <c r="AO130" s="3">
        <v>297324.018108305</v>
      </c>
      <c r="AP130" s="3">
        <v>1527060.6448245901</v>
      </c>
      <c r="AQ130" s="3">
        <v>285507.15494696598</v>
      </c>
      <c r="AR130" s="3">
        <v>262907.99257432402</v>
      </c>
      <c r="AS130" s="3">
        <v>244080.76109282399</v>
      </c>
      <c r="AT130" s="3">
        <v>273393.06795875297</v>
      </c>
      <c r="AU130" s="3">
        <v>242213.769222512</v>
      </c>
      <c r="AV130" s="3">
        <v>238099.350756375</v>
      </c>
      <c r="AW130" s="3">
        <v>254095.29022502399</v>
      </c>
      <c r="AX130" s="3">
        <v>256125.432397108</v>
      </c>
      <c r="AY130" s="3">
        <v>252631.677007294</v>
      </c>
      <c r="AZ130" s="3">
        <v>260971.52284312301</v>
      </c>
      <c r="BA130" s="3">
        <v>237798.19773846</v>
      </c>
      <c r="BB130" s="3">
        <v>1371392.72138459</v>
      </c>
      <c r="BC130" s="3">
        <v>288219.48900736502</v>
      </c>
      <c r="BD130" s="3">
        <v>258252.895468387</v>
      </c>
      <c r="BE130" s="3">
        <v>252654.055956861</v>
      </c>
      <c r="BF130" s="3">
        <v>254234.34745810999</v>
      </c>
      <c r="BG130" s="3">
        <v>270035.88998324203</v>
      </c>
      <c r="BH130" s="3">
        <v>259791.94477607901</v>
      </c>
      <c r="BI130" s="3">
        <v>264923.37913034199</v>
      </c>
      <c r="BJ130" s="3">
        <v>253469.680202307</v>
      </c>
      <c r="BK130" s="3">
        <v>250810.155434588</v>
      </c>
      <c r="BL130" s="3">
        <v>270439.67261698499</v>
      </c>
      <c r="BM130" s="3">
        <v>278655.24058490503</v>
      </c>
      <c r="BN130" s="3">
        <v>1367987.9756531001</v>
      </c>
      <c r="BO130" s="3">
        <v>278496.41701131902</v>
      </c>
      <c r="BP130" s="3">
        <v>232490.12327820301</v>
      </c>
      <c r="BQ130" s="3">
        <v>264386.38597288</v>
      </c>
      <c r="BR130" s="3">
        <v>260044.235660951</v>
      </c>
      <c r="BS130" s="3">
        <v>244797.472321893</v>
      </c>
      <c r="BT130" s="3">
        <v>244076.506536398</v>
      </c>
      <c r="BU130" s="3">
        <v>256433.41510555099</v>
      </c>
      <c r="BV130" s="3">
        <v>273110.48088793497</v>
      </c>
      <c r="BW130" s="3">
        <v>240418.588157889</v>
      </c>
      <c r="BX130" s="3">
        <v>235108.852425574</v>
      </c>
      <c r="BY130" s="3">
        <v>211537.392363758</v>
      </c>
      <c r="BZ130" s="3">
        <v>250184.62289839299</v>
      </c>
      <c r="CA130" s="3">
        <v>1377402.97351487</v>
      </c>
      <c r="CB130" s="3">
        <v>267476.83240742498</v>
      </c>
      <c r="CC130" s="3">
        <v>1407998.0002186999</v>
      </c>
      <c r="CD130" s="3">
        <v>270404.96428193798</v>
      </c>
      <c r="CE130" s="3">
        <v>244634.923586508</v>
      </c>
      <c r="CF130" s="3">
        <v>231428.454268917</v>
      </c>
      <c r="CG130" s="3">
        <v>236953.966813265</v>
      </c>
      <c r="CH130" s="3">
        <v>250131.182439039</v>
      </c>
      <c r="CI130" s="3">
        <v>239672.61094827799</v>
      </c>
      <c r="CJ130" s="3">
        <v>259773.55500192399</v>
      </c>
      <c r="CK130" s="3">
        <v>239551.179458784</v>
      </c>
      <c r="CL130" s="3">
        <v>260413.55264189999</v>
      </c>
      <c r="CM130" s="3">
        <v>263421.50288273097</v>
      </c>
      <c r="CN130" s="3">
        <v>257861.872283948</v>
      </c>
      <c r="CO130" s="3">
        <v>1405773.1658018499</v>
      </c>
      <c r="CP130" s="3">
        <v>266122.68613686098</v>
      </c>
      <c r="CQ130" s="3">
        <v>249641.14687780201</v>
      </c>
      <c r="CR130" s="3">
        <v>223869.19158799999</v>
      </c>
      <c r="CS130" s="3">
        <v>265490.59455246601</v>
      </c>
      <c r="CT130" s="3">
        <v>246870.10511643201</v>
      </c>
      <c r="CU130" s="3">
        <v>226456.97979776299</v>
      </c>
      <c r="CV130" s="3">
        <v>228185.439140273</v>
      </c>
      <c r="CW130" s="3">
        <v>228284.51056665799</v>
      </c>
      <c r="CX130" s="3">
        <v>224974.144063546</v>
      </c>
      <c r="CY130" s="3">
        <v>231445.59771994501</v>
      </c>
      <c r="CZ130" s="3">
        <v>232646.25917909801</v>
      </c>
      <c r="DA130" s="3">
        <v>1323541.4386508199</v>
      </c>
      <c r="DB130" s="3">
        <v>264357.89679817902</v>
      </c>
      <c r="DC130" s="3">
        <v>226330.423376691</v>
      </c>
      <c r="DD130" s="3">
        <v>236547.29230170301</v>
      </c>
      <c r="DE130" s="3">
        <v>242207.80101653899</v>
      </c>
      <c r="DF130" s="3">
        <v>236538.181130235</v>
      </c>
      <c r="DG130" s="3">
        <v>236497.31020614601</v>
      </c>
      <c r="DH130" s="3">
        <v>233999.35836852001</v>
      </c>
      <c r="DI130" s="3">
        <v>232865.72474023199</v>
      </c>
      <c r="DJ130" s="3">
        <v>243694.164477157</v>
      </c>
      <c r="DK130" s="3">
        <v>252916.26361029499</v>
      </c>
      <c r="DL130" s="3" t="s">
        <v>2</v>
      </c>
      <c r="DM130" s="3">
        <v>1341783.7279381</v>
      </c>
      <c r="DN130" s="3">
        <v>250956.20716900399</v>
      </c>
    </row>
    <row r="131" spans="1:118" x14ac:dyDescent="0.35">
      <c r="A131" s="1">
        <v>130</v>
      </c>
      <c r="B131" s="36" t="s">
        <v>131</v>
      </c>
      <c r="C131" s="3" t="s">
        <v>399</v>
      </c>
      <c r="D131" s="3" t="s">
        <v>2</v>
      </c>
      <c r="E131" s="3">
        <v>1737316.2226189401</v>
      </c>
      <c r="F131" s="3">
        <v>111666.365811485</v>
      </c>
      <c r="G131" s="3">
        <v>1562286.3724231699</v>
      </c>
      <c r="H131" s="3">
        <v>1906605.19226646</v>
      </c>
      <c r="I131" s="3">
        <v>698934.55989254999</v>
      </c>
      <c r="J131" s="3">
        <v>4401734.9382136501</v>
      </c>
      <c r="K131" s="3">
        <v>649103.41516051104</v>
      </c>
      <c r="L131" s="3">
        <v>790046.888027312</v>
      </c>
      <c r="M131" s="3">
        <v>473826.09267853497</v>
      </c>
      <c r="N131" s="3">
        <v>394673.66206138901</v>
      </c>
      <c r="O131" s="3">
        <v>160780.42859684001</v>
      </c>
      <c r="P131" s="3" t="s">
        <v>2</v>
      </c>
      <c r="Q131" s="3">
        <v>1864279.8861265201</v>
      </c>
      <c r="R131" s="3">
        <v>3164705.46005964</v>
      </c>
      <c r="S131" s="3">
        <v>2321089.9848641302</v>
      </c>
      <c r="T131" s="3">
        <v>12578079.545035901</v>
      </c>
      <c r="U131" s="3">
        <v>2453431.5609337599</v>
      </c>
      <c r="V131" s="3">
        <v>1193601.17198863</v>
      </c>
      <c r="W131" s="3">
        <v>430319.09567606298</v>
      </c>
      <c r="X131" s="3">
        <v>57732.9069941247</v>
      </c>
      <c r="Y131" s="3">
        <v>1879850.23609353</v>
      </c>
      <c r="Z131" s="3">
        <v>262082.112002282</v>
      </c>
      <c r="AA131" s="3">
        <v>1112147.2609427699</v>
      </c>
      <c r="AB131" s="3" t="s">
        <v>2</v>
      </c>
      <c r="AC131" s="3">
        <v>1839884.1281661999</v>
      </c>
      <c r="AD131" s="3">
        <v>160935.118587167</v>
      </c>
      <c r="AE131" s="3">
        <v>1978028.7541732499</v>
      </c>
      <c r="AF131" s="3">
        <v>1325519.7008609001</v>
      </c>
      <c r="AG131" s="3">
        <v>515471.38075158698</v>
      </c>
      <c r="AH131" s="3">
        <v>678054.03349723399</v>
      </c>
      <c r="AI131" s="3">
        <v>1908993.94766216</v>
      </c>
      <c r="AJ131" s="3">
        <v>542621.80723964702</v>
      </c>
      <c r="AK131" s="3">
        <v>4692330.7179706199</v>
      </c>
      <c r="AL131" s="3">
        <v>586794.38177249499</v>
      </c>
      <c r="AM131" s="3">
        <v>3460425.4438529699</v>
      </c>
      <c r="AN131" s="3" t="s">
        <v>2</v>
      </c>
      <c r="AO131" s="3">
        <v>1897566.08295557</v>
      </c>
      <c r="AP131" s="3" t="s">
        <v>2</v>
      </c>
      <c r="AQ131" s="3">
        <v>1801259.4058652001</v>
      </c>
      <c r="AR131" s="3">
        <v>750873.47662483505</v>
      </c>
      <c r="AS131" s="3">
        <v>105448.96231214399</v>
      </c>
      <c r="AT131" s="3">
        <v>154903.181922672</v>
      </c>
      <c r="AU131" s="3">
        <v>2194205.8004184701</v>
      </c>
      <c r="AV131" s="3">
        <v>894901.669540687</v>
      </c>
      <c r="AW131" s="3">
        <v>8442183.12016288</v>
      </c>
      <c r="AX131" s="3">
        <v>400399.31424784102</v>
      </c>
      <c r="AY131" s="3">
        <v>2545076.7913444899</v>
      </c>
      <c r="AZ131" s="3">
        <v>397861.69980829098</v>
      </c>
      <c r="BA131" s="3">
        <v>1942401.3888759301</v>
      </c>
      <c r="BB131" s="3" t="s">
        <v>2</v>
      </c>
      <c r="BC131" s="3">
        <v>1752701.3625930999</v>
      </c>
      <c r="BD131" s="3">
        <v>885521.40491591801</v>
      </c>
      <c r="BE131" s="3">
        <v>823725.89490386005</v>
      </c>
      <c r="BF131" s="3">
        <v>8373675.5714965397</v>
      </c>
      <c r="BG131" s="3">
        <v>1341862.43187184</v>
      </c>
      <c r="BH131" s="3">
        <v>475382.42674601002</v>
      </c>
      <c r="BI131" s="3">
        <v>567885.93242963101</v>
      </c>
      <c r="BJ131" s="3">
        <v>576460.93076188001</v>
      </c>
      <c r="BK131" s="3">
        <v>375895.02275112201</v>
      </c>
      <c r="BL131" s="3">
        <v>3314148.7274302002</v>
      </c>
      <c r="BM131" s="3">
        <v>4640622.3184137996</v>
      </c>
      <c r="BN131" s="3" t="s">
        <v>2</v>
      </c>
      <c r="BO131" s="3">
        <v>1639013.2176139101</v>
      </c>
      <c r="BP131" s="3">
        <v>509031.49590731401</v>
      </c>
      <c r="BQ131" s="3">
        <v>1198845.7622271201</v>
      </c>
      <c r="BR131" s="3">
        <v>470203.34038387699</v>
      </c>
      <c r="BS131" s="3">
        <v>1009824.58728994</v>
      </c>
      <c r="BT131" s="3">
        <v>2796324.1123359702</v>
      </c>
      <c r="BU131" s="3">
        <v>2682654.5737495599</v>
      </c>
      <c r="BV131" s="3">
        <v>9122645.5927885007</v>
      </c>
      <c r="BW131" s="3">
        <v>414012.13613329898</v>
      </c>
      <c r="BX131" s="3">
        <v>557481.432374481</v>
      </c>
      <c r="BY131" s="3">
        <v>459043.81668726902</v>
      </c>
      <c r="BZ131" s="3">
        <v>18282.924594964999</v>
      </c>
      <c r="CA131" s="3" t="s">
        <v>2</v>
      </c>
      <c r="CB131" s="3">
        <v>1710284.3658975</v>
      </c>
      <c r="CC131" s="3" t="s">
        <v>2</v>
      </c>
      <c r="CD131" s="3">
        <v>1689388.02302341</v>
      </c>
      <c r="CE131" s="3">
        <v>5751108.76325191</v>
      </c>
      <c r="CF131" s="3">
        <v>796641.83043733204</v>
      </c>
      <c r="CG131" s="3">
        <v>624016.34969797102</v>
      </c>
      <c r="CH131" s="3">
        <v>303563.64943043003</v>
      </c>
      <c r="CI131" s="3">
        <v>919831.42346900899</v>
      </c>
      <c r="CJ131" s="3">
        <v>452530.760062691</v>
      </c>
      <c r="CK131" s="3">
        <v>3368194.37608947</v>
      </c>
      <c r="CL131" s="3">
        <v>2493239.11704206</v>
      </c>
      <c r="CM131" s="3">
        <v>97613.569526468302</v>
      </c>
      <c r="CN131" s="3">
        <v>945974.525751626</v>
      </c>
      <c r="CO131" s="3" t="s">
        <v>2</v>
      </c>
      <c r="CP131" s="3">
        <v>1658977.1926054601</v>
      </c>
      <c r="CQ131" s="3">
        <v>106817.430667993</v>
      </c>
      <c r="CR131" s="3">
        <v>7882658.5766414301</v>
      </c>
      <c r="CS131" s="3">
        <v>821428.56719029602</v>
      </c>
      <c r="CT131" s="3">
        <v>1568269.7713965401</v>
      </c>
      <c r="CU131" s="3">
        <v>217107.862675465</v>
      </c>
      <c r="CV131" s="3">
        <v>318312.40984968899</v>
      </c>
      <c r="CW131" s="3">
        <v>1739387.2668715799</v>
      </c>
      <c r="CX131" s="3">
        <v>1290148.6863913699</v>
      </c>
      <c r="CY131" s="3">
        <v>2626913.7917982698</v>
      </c>
      <c r="CZ131" s="3">
        <v>129990.49511965099</v>
      </c>
      <c r="DA131" s="3" t="s">
        <v>2</v>
      </c>
      <c r="DB131" s="3">
        <v>1682840.14849152</v>
      </c>
      <c r="DC131" s="3">
        <v>1372270.1471345499</v>
      </c>
      <c r="DD131" s="3">
        <v>66880.587678087104</v>
      </c>
      <c r="DE131" s="3">
        <v>260287.503878352</v>
      </c>
      <c r="DF131" s="3">
        <v>63529.6329152162</v>
      </c>
      <c r="DG131" s="3">
        <v>334321.27802488703</v>
      </c>
      <c r="DH131" s="3">
        <v>199447.11136078101</v>
      </c>
      <c r="DI131" s="3">
        <v>3265263.0151136201</v>
      </c>
      <c r="DJ131" s="3">
        <v>6638918.4344425499</v>
      </c>
      <c r="DK131" s="3">
        <v>35353.505390232604</v>
      </c>
      <c r="DL131" s="3">
        <v>12446.180620571</v>
      </c>
      <c r="DM131" s="3" t="s">
        <v>2</v>
      </c>
      <c r="DN131" s="3">
        <v>1538891.81820962</v>
      </c>
    </row>
    <row r="132" spans="1:118" x14ac:dyDescent="0.35">
      <c r="A132" s="1">
        <v>131</v>
      </c>
      <c r="B132" s="36" t="s">
        <v>132</v>
      </c>
      <c r="C132" s="3" t="s">
        <v>399</v>
      </c>
      <c r="D132" s="3" t="s">
        <v>2</v>
      </c>
      <c r="E132" s="3" t="s">
        <v>2</v>
      </c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3" t="s">
        <v>2</v>
      </c>
      <c r="M132" s="3" t="s">
        <v>2</v>
      </c>
      <c r="N132" s="3" t="s">
        <v>2</v>
      </c>
      <c r="O132" s="3" t="s">
        <v>2</v>
      </c>
      <c r="P132" s="3" t="s">
        <v>2</v>
      </c>
      <c r="Q132" s="3" t="s">
        <v>2</v>
      </c>
      <c r="R132" s="3" t="s">
        <v>2</v>
      </c>
      <c r="S132" s="3" t="s">
        <v>2</v>
      </c>
      <c r="T132" s="3" t="s">
        <v>2</v>
      </c>
      <c r="U132" s="3" t="s">
        <v>2</v>
      </c>
      <c r="V132" s="3" t="s">
        <v>2</v>
      </c>
      <c r="W132" s="3" t="s">
        <v>2</v>
      </c>
      <c r="X132" s="3" t="s">
        <v>2</v>
      </c>
      <c r="Y132" s="3" t="s">
        <v>2</v>
      </c>
      <c r="Z132" s="3" t="s">
        <v>2</v>
      </c>
      <c r="AA132" s="3" t="s">
        <v>2</v>
      </c>
      <c r="AB132" s="3" t="s">
        <v>2</v>
      </c>
      <c r="AC132" s="3" t="s">
        <v>2</v>
      </c>
      <c r="AD132" s="3" t="s">
        <v>2</v>
      </c>
      <c r="AE132" s="3" t="s">
        <v>2</v>
      </c>
      <c r="AF132" s="3" t="s">
        <v>2</v>
      </c>
      <c r="AG132" s="3" t="s">
        <v>2</v>
      </c>
      <c r="AH132" s="3" t="s">
        <v>2</v>
      </c>
      <c r="AI132" s="3" t="s">
        <v>2</v>
      </c>
      <c r="AJ132" s="3" t="s">
        <v>2</v>
      </c>
      <c r="AK132" s="3" t="s">
        <v>2</v>
      </c>
      <c r="AL132" s="3" t="s">
        <v>2</v>
      </c>
      <c r="AM132" s="3" t="s">
        <v>2</v>
      </c>
      <c r="AN132" s="3" t="s">
        <v>2</v>
      </c>
      <c r="AO132" s="3" t="s">
        <v>2</v>
      </c>
      <c r="AP132" s="3" t="s">
        <v>2</v>
      </c>
      <c r="AQ132" s="3" t="s">
        <v>2</v>
      </c>
      <c r="AR132" s="3" t="s">
        <v>2</v>
      </c>
      <c r="AS132" s="3" t="s">
        <v>2</v>
      </c>
      <c r="AT132" s="3" t="s">
        <v>2</v>
      </c>
      <c r="AU132" s="3" t="s">
        <v>2</v>
      </c>
      <c r="AV132" s="3" t="s">
        <v>2</v>
      </c>
      <c r="AW132" s="3" t="s">
        <v>2</v>
      </c>
      <c r="AX132" s="3" t="s">
        <v>2</v>
      </c>
      <c r="AY132" s="3" t="s">
        <v>2</v>
      </c>
      <c r="AZ132" s="3" t="s">
        <v>2</v>
      </c>
      <c r="BA132" s="3" t="s">
        <v>2</v>
      </c>
      <c r="BB132" s="3" t="s">
        <v>2</v>
      </c>
      <c r="BC132" s="3" t="s">
        <v>2</v>
      </c>
      <c r="BD132" s="3" t="s">
        <v>2</v>
      </c>
      <c r="BE132" s="3" t="s">
        <v>2</v>
      </c>
      <c r="BF132" s="3" t="s">
        <v>2</v>
      </c>
      <c r="BG132" s="3" t="s">
        <v>2</v>
      </c>
      <c r="BH132" s="3" t="s">
        <v>2</v>
      </c>
      <c r="BI132" s="3" t="s">
        <v>2</v>
      </c>
      <c r="BJ132" s="3" t="s">
        <v>2</v>
      </c>
      <c r="BK132" s="3" t="s">
        <v>2</v>
      </c>
      <c r="BL132" s="3" t="s">
        <v>2</v>
      </c>
      <c r="BM132" s="3" t="s">
        <v>2</v>
      </c>
      <c r="BN132" s="3" t="s">
        <v>2</v>
      </c>
      <c r="BO132" s="3" t="s">
        <v>2</v>
      </c>
      <c r="BP132" s="3" t="s">
        <v>2</v>
      </c>
      <c r="BQ132" s="3" t="s">
        <v>2</v>
      </c>
      <c r="BR132" s="3" t="s">
        <v>2</v>
      </c>
      <c r="BS132" s="3" t="s">
        <v>2</v>
      </c>
      <c r="BT132" s="3" t="s">
        <v>2</v>
      </c>
      <c r="BU132" s="3" t="s">
        <v>2</v>
      </c>
      <c r="BV132" s="3" t="s">
        <v>2</v>
      </c>
      <c r="BW132" s="3" t="s">
        <v>2</v>
      </c>
      <c r="BX132" s="3" t="s">
        <v>2</v>
      </c>
      <c r="BY132" s="3" t="s">
        <v>2</v>
      </c>
      <c r="BZ132" s="3" t="s">
        <v>2</v>
      </c>
      <c r="CA132" s="3" t="s">
        <v>2</v>
      </c>
      <c r="CB132" s="3" t="s">
        <v>2</v>
      </c>
      <c r="CC132" s="3" t="s">
        <v>2</v>
      </c>
      <c r="CD132" s="3" t="s">
        <v>2</v>
      </c>
      <c r="CE132" s="3" t="s">
        <v>2</v>
      </c>
      <c r="CF132" s="3" t="s">
        <v>2</v>
      </c>
      <c r="CG132" s="3" t="s">
        <v>2</v>
      </c>
      <c r="CH132" s="3" t="s">
        <v>2</v>
      </c>
      <c r="CI132" s="3" t="s">
        <v>2</v>
      </c>
      <c r="CJ132" s="3" t="s">
        <v>2</v>
      </c>
      <c r="CK132" s="3" t="s">
        <v>2</v>
      </c>
      <c r="CL132" s="3" t="s">
        <v>2</v>
      </c>
      <c r="CM132" s="3" t="s">
        <v>2</v>
      </c>
      <c r="CN132" s="3" t="s">
        <v>2</v>
      </c>
      <c r="CO132" s="3" t="s">
        <v>2</v>
      </c>
      <c r="CP132" s="3" t="s">
        <v>2</v>
      </c>
      <c r="CQ132" s="3" t="s">
        <v>2</v>
      </c>
      <c r="CR132" s="3" t="s">
        <v>2</v>
      </c>
      <c r="CS132" s="3" t="s">
        <v>2</v>
      </c>
      <c r="CT132" s="3" t="s">
        <v>2</v>
      </c>
      <c r="CU132" s="3" t="s">
        <v>2</v>
      </c>
      <c r="CV132" s="3" t="s">
        <v>2</v>
      </c>
      <c r="CW132" s="3" t="s">
        <v>2</v>
      </c>
      <c r="CX132" s="3" t="s">
        <v>2</v>
      </c>
      <c r="CY132" s="3" t="s">
        <v>2</v>
      </c>
      <c r="CZ132" s="3" t="s">
        <v>2</v>
      </c>
      <c r="DA132" s="3" t="s">
        <v>2</v>
      </c>
      <c r="DB132" s="3" t="s">
        <v>2</v>
      </c>
      <c r="DC132" s="3" t="s">
        <v>2</v>
      </c>
      <c r="DD132" s="3" t="s">
        <v>2</v>
      </c>
      <c r="DE132" s="3" t="s">
        <v>2</v>
      </c>
      <c r="DF132" s="3" t="s">
        <v>2</v>
      </c>
      <c r="DG132" s="3" t="s">
        <v>2</v>
      </c>
      <c r="DH132" s="3" t="s">
        <v>2</v>
      </c>
      <c r="DI132" s="3" t="s">
        <v>2</v>
      </c>
      <c r="DJ132" s="3" t="s">
        <v>2</v>
      </c>
      <c r="DK132" s="3" t="s">
        <v>2</v>
      </c>
      <c r="DL132" s="3" t="s">
        <v>2</v>
      </c>
      <c r="DM132" s="3" t="s">
        <v>2</v>
      </c>
      <c r="DN132" s="3" t="s">
        <v>2</v>
      </c>
    </row>
    <row r="133" spans="1:118" x14ac:dyDescent="0.35">
      <c r="A133" s="1">
        <v>132</v>
      </c>
      <c r="B133" s="36" t="s">
        <v>133</v>
      </c>
      <c r="C133" s="3" t="s">
        <v>399</v>
      </c>
      <c r="D133" s="3" t="s">
        <v>2</v>
      </c>
      <c r="E133" s="3" t="s">
        <v>2</v>
      </c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2</v>
      </c>
      <c r="K133" s="3" t="s">
        <v>2</v>
      </c>
      <c r="L133" s="3" t="s">
        <v>2</v>
      </c>
      <c r="M133" s="3" t="s">
        <v>2</v>
      </c>
      <c r="N133" s="3" t="s">
        <v>2</v>
      </c>
      <c r="O133" s="3" t="s">
        <v>2</v>
      </c>
      <c r="P133" s="3" t="s">
        <v>2</v>
      </c>
      <c r="Q133" s="3" t="s">
        <v>2</v>
      </c>
      <c r="R133" s="3" t="s">
        <v>2</v>
      </c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3" t="s">
        <v>2</v>
      </c>
      <c r="Z133" s="3" t="s">
        <v>2</v>
      </c>
      <c r="AA133" s="3" t="s">
        <v>2</v>
      </c>
      <c r="AB133" s="3" t="s">
        <v>2</v>
      </c>
      <c r="AC133" s="3" t="s">
        <v>2</v>
      </c>
      <c r="AD133" s="3" t="s">
        <v>2</v>
      </c>
      <c r="AE133" s="3" t="s">
        <v>2</v>
      </c>
      <c r="AF133" s="3" t="s">
        <v>2</v>
      </c>
      <c r="AG133" s="3" t="s">
        <v>2</v>
      </c>
      <c r="AH133" s="3" t="s">
        <v>2</v>
      </c>
      <c r="AI133" s="3" t="s">
        <v>2</v>
      </c>
      <c r="AJ133" s="3" t="s">
        <v>2</v>
      </c>
      <c r="AK133" s="3" t="s">
        <v>2</v>
      </c>
      <c r="AL133" s="3" t="s">
        <v>2</v>
      </c>
      <c r="AM133" s="3" t="s">
        <v>2</v>
      </c>
      <c r="AN133" s="3" t="s">
        <v>2</v>
      </c>
      <c r="AO133" s="3" t="s">
        <v>2</v>
      </c>
      <c r="AP133" s="3" t="s">
        <v>2</v>
      </c>
      <c r="AQ133" s="3" t="s">
        <v>2</v>
      </c>
      <c r="AR133" s="3" t="s">
        <v>2</v>
      </c>
      <c r="AS133" s="3" t="s">
        <v>2</v>
      </c>
      <c r="AT133" s="3" t="s">
        <v>2</v>
      </c>
      <c r="AU133" s="3" t="s">
        <v>2</v>
      </c>
      <c r="AV133" s="3" t="s">
        <v>2</v>
      </c>
      <c r="AW133" s="3" t="s">
        <v>2</v>
      </c>
      <c r="AX133" s="3" t="s">
        <v>2</v>
      </c>
      <c r="AY133" s="3" t="s">
        <v>2</v>
      </c>
      <c r="AZ133" s="3" t="s">
        <v>2</v>
      </c>
      <c r="BA133" s="3" t="s">
        <v>2</v>
      </c>
      <c r="BB133" s="3" t="s">
        <v>2</v>
      </c>
      <c r="BC133" s="3" t="s">
        <v>2</v>
      </c>
      <c r="BD133" s="3" t="s">
        <v>2</v>
      </c>
      <c r="BE133" s="3" t="s">
        <v>2</v>
      </c>
      <c r="BF133" s="3" t="s">
        <v>2</v>
      </c>
      <c r="BG133" s="3" t="s">
        <v>2</v>
      </c>
      <c r="BH133" s="3" t="s">
        <v>2</v>
      </c>
      <c r="BI133" s="3" t="s">
        <v>2</v>
      </c>
      <c r="BJ133" s="3" t="s">
        <v>2</v>
      </c>
      <c r="BK133" s="3" t="s">
        <v>2</v>
      </c>
      <c r="BL133" s="3" t="s">
        <v>2</v>
      </c>
      <c r="BM133" s="3" t="s">
        <v>2</v>
      </c>
      <c r="BN133" s="3" t="s">
        <v>2</v>
      </c>
      <c r="BO133" s="3" t="s">
        <v>2</v>
      </c>
      <c r="BP133" s="3" t="s">
        <v>2</v>
      </c>
      <c r="BQ133" s="3" t="s">
        <v>2</v>
      </c>
      <c r="BR133" s="3" t="s">
        <v>2</v>
      </c>
      <c r="BS133" s="3" t="s">
        <v>2</v>
      </c>
      <c r="BT133" s="3" t="s">
        <v>2</v>
      </c>
      <c r="BU133" s="3" t="s">
        <v>2</v>
      </c>
      <c r="BV133" s="3" t="s">
        <v>2</v>
      </c>
      <c r="BW133" s="3" t="s">
        <v>2</v>
      </c>
      <c r="BX133" s="3" t="s">
        <v>2</v>
      </c>
      <c r="BY133" s="3" t="s">
        <v>2</v>
      </c>
      <c r="BZ133" s="3" t="s">
        <v>2</v>
      </c>
      <c r="CA133" s="3" t="s">
        <v>2</v>
      </c>
      <c r="CB133" s="3" t="s">
        <v>2</v>
      </c>
      <c r="CC133" s="3" t="s">
        <v>2</v>
      </c>
      <c r="CD133" s="3" t="s">
        <v>2</v>
      </c>
      <c r="CE133" s="3" t="s">
        <v>2</v>
      </c>
      <c r="CF133" s="3" t="s">
        <v>2</v>
      </c>
      <c r="CG133" s="3" t="s">
        <v>2</v>
      </c>
      <c r="CH133" s="3" t="s">
        <v>2</v>
      </c>
      <c r="CI133" s="3" t="s">
        <v>2</v>
      </c>
      <c r="CJ133" s="3" t="s">
        <v>2</v>
      </c>
      <c r="CK133" s="3" t="s">
        <v>2</v>
      </c>
      <c r="CL133" s="3" t="s">
        <v>2</v>
      </c>
      <c r="CM133" s="3" t="s">
        <v>2</v>
      </c>
      <c r="CN133" s="3" t="s">
        <v>2</v>
      </c>
      <c r="CO133" s="3" t="s">
        <v>2</v>
      </c>
      <c r="CP133" s="3" t="s">
        <v>2</v>
      </c>
      <c r="CQ133" s="3" t="s">
        <v>2</v>
      </c>
      <c r="CR133" s="3" t="s">
        <v>2</v>
      </c>
      <c r="CS133" s="3" t="s">
        <v>2</v>
      </c>
      <c r="CT133" s="3" t="s">
        <v>2</v>
      </c>
      <c r="CU133" s="3" t="s">
        <v>2</v>
      </c>
      <c r="CV133" s="3" t="s">
        <v>2</v>
      </c>
      <c r="CW133" s="3" t="s">
        <v>2</v>
      </c>
      <c r="CX133" s="3" t="s">
        <v>2</v>
      </c>
      <c r="CY133" s="3" t="s">
        <v>2</v>
      </c>
      <c r="CZ133" s="3" t="s">
        <v>2</v>
      </c>
      <c r="DA133" s="3" t="s">
        <v>2</v>
      </c>
      <c r="DB133" s="3" t="s">
        <v>2</v>
      </c>
      <c r="DC133" s="3" t="s">
        <v>2</v>
      </c>
      <c r="DD133" s="3" t="s">
        <v>2</v>
      </c>
      <c r="DE133" s="3" t="s">
        <v>2</v>
      </c>
      <c r="DF133" s="3" t="s">
        <v>2</v>
      </c>
      <c r="DG133" s="3" t="s">
        <v>2</v>
      </c>
      <c r="DH133" s="3" t="s">
        <v>2</v>
      </c>
      <c r="DI133" s="3" t="s">
        <v>2</v>
      </c>
      <c r="DJ133" s="3" t="s">
        <v>2</v>
      </c>
      <c r="DK133" s="3" t="s">
        <v>2</v>
      </c>
      <c r="DL133" s="3" t="s">
        <v>2</v>
      </c>
      <c r="DM133" s="3" t="s">
        <v>2</v>
      </c>
      <c r="DN133" s="3" t="s">
        <v>2</v>
      </c>
    </row>
    <row r="134" spans="1:118" x14ac:dyDescent="0.35">
      <c r="A134" s="1">
        <v>133</v>
      </c>
      <c r="B134" s="36" t="s">
        <v>134</v>
      </c>
      <c r="C134" s="3" t="s">
        <v>399</v>
      </c>
      <c r="D134" s="3" t="s">
        <v>2</v>
      </c>
      <c r="E134" s="3">
        <v>37218.649069092797</v>
      </c>
      <c r="F134" s="3" t="s">
        <v>2</v>
      </c>
      <c r="G134" s="3">
        <v>73798.049751885104</v>
      </c>
      <c r="H134" s="3">
        <v>38846.957849854203</v>
      </c>
      <c r="I134" s="3">
        <v>10599.8278602298</v>
      </c>
      <c r="J134" s="3">
        <v>23928.428117261199</v>
      </c>
      <c r="K134" s="3">
        <v>21473.335290254901</v>
      </c>
      <c r="L134" s="3">
        <v>23727.5723483068</v>
      </c>
      <c r="M134" s="3">
        <v>25397.383058199299</v>
      </c>
      <c r="N134" s="3">
        <v>26916.285168980801</v>
      </c>
      <c r="O134" s="3">
        <v>9619.6794803656703</v>
      </c>
      <c r="P134" s="3" t="s">
        <v>2</v>
      </c>
      <c r="Q134" s="3">
        <v>31417.6278681681</v>
      </c>
      <c r="R134" s="3">
        <v>62875.708146919998</v>
      </c>
      <c r="S134" s="3">
        <v>16499.639787045398</v>
      </c>
      <c r="T134" s="3">
        <v>113369.838324433</v>
      </c>
      <c r="U134" s="3">
        <v>29225.299307609101</v>
      </c>
      <c r="V134" s="3">
        <v>25083.462862624001</v>
      </c>
      <c r="W134" s="3">
        <v>9730.0246924953499</v>
      </c>
      <c r="X134" s="3">
        <v>10777.232982527799</v>
      </c>
      <c r="Y134" s="3">
        <v>19863.836457417099</v>
      </c>
      <c r="Z134" s="3">
        <v>7121.2384354749502</v>
      </c>
      <c r="AA134" s="3">
        <v>18438.527958714902</v>
      </c>
      <c r="AB134" s="3" t="s">
        <v>2</v>
      </c>
      <c r="AC134" s="3">
        <v>39430.3732645501</v>
      </c>
      <c r="AD134" s="3" t="s">
        <v>2</v>
      </c>
      <c r="AE134" s="3">
        <v>50133.834740728103</v>
      </c>
      <c r="AF134" s="3">
        <v>95085.671689210707</v>
      </c>
      <c r="AG134" s="3">
        <v>23096.332392849901</v>
      </c>
      <c r="AH134" s="3">
        <v>7412.6828521684702</v>
      </c>
      <c r="AI134" s="3">
        <v>38882.894710959801</v>
      </c>
      <c r="AJ134" s="3">
        <v>21704.132198271898</v>
      </c>
      <c r="AK134" s="3">
        <v>13687.537532889</v>
      </c>
      <c r="AL134" s="3">
        <v>26061.624661158501</v>
      </c>
      <c r="AM134" s="3">
        <v>29278.308039937201</v>
      </c>
      <c r="AN134" s="3" t="s">
        <v>2</v>
      </c>
      <c r="AO134" s="3">
        <v>32603.010478730899</v>
      </c>
      <c r="AP134" s="3" t="s">
        <v>2</v>
      </c>
      <c r="AQ134" s="3">
        <v>35708.838232276699</v>
      </c>
      <c r="AR134" s="3">
        <v>35007.448337298199</v>
      </c>
      <c r="AS134" s="3">
        <v>8003.3997161608504</v>
      </c>
      <c r="AT134" s="3">
        <v>5266.3119474683299</v>
      </c>
      <c r="AU134" s="3">
        <v>37742.743059948698</v>
      </c>
      <c r="AV134" s="3">
        <v>26313.963926740798</v>
      </c>
      <c r="AW134" s="3">
        <v>34333.077710564503</v>
      </c>
      <c r="AX134" s="3">
        <v>20582.415620491902</v>
      </c>
      <c r="AY134" s="3">
        <v>19037.584817783201</v>
      </c>
      <c r="AZ134" s="3">
        <v>24270.984745244401</v>
      </c>
      <c r="BA134" s="3">
        <v>8083.9858107801001</v>
      </c>
      <c r="BB134" s="3" t="s">
        <v>2</v>
      </c>
      <c r="BC134" s="3">
        <v>32933.261359541</v>
      </c>
      <c r="BD134" s="3">
        <v>42391.2033542231</v>
      </c>
      <c r="BE134" s="3">
        <v>49758.315441623097</v>
      </c>
      <c r="BF134" s="3">
        <v>34312.373663816099</v>
      </c>
      <c r="BG134" s="3">
        <v>38941.915898722596</v>
      </c>
      <c r="BH134" s="3">
        <v>13311.84787353</v>
      </c>
      <c r="BI134" s="3">
        <v>27443.859328452701</v>
      </c>
      <c r="BJ134" s="3">
        <v>35913.383865599797</v>
      </c>
      <c r="BK134" s="3">
        <v>25767.649013661699</v>
      </c>
      <c r="BL134" s="3">
        <v>54751.753933034597</v>
      </c>
      <c r="BM134" s="3">
        <v>35571.706156299799</v>
      </c>
      <c r="BN134" s="3" t="s">
        <v>2</v>
      </c>
      <c r="BO134" s="3">
        <v>28954.221661969699</v>
      </c>
      <c r="BP134" s="3">
        <v>24474.172834873199</v>
      </c>
      <c r="BQ134" s="3">
        <v>43126.786523416296</v>
      </c>
      <c r="BR134" s="3">
        <v>28442.872015832101</v>
      </c>
      <c r="BS134" s="3">
        <v>34539.378674372099</v>
      </c>
      <c r="BT134" s="3">
        <v>71290.238662066695</v>
      </c>
      <c r="BU134" s="3">
        <v>79924.736328825398</v>
      </c>
      <c r="BV134" s="3">
        <v>72798.701321858607</v>
      </c>
      <c r="BW134" s="3">
        <v>18021.656802969901</v>
      </c>
      <c r="BX134" s="3">
        <v>13808.976055494901</v>
      </c>
      <c r="BY134" s="3">
        <v>14857.497193951</v>
      </c>
      <c r="BZ134" s="3" t="s">
        <v>2</v>
      </c>
      <c r="CA134" s="3" t="s">
        <v>2</v>
      </c>
      <c r="CB134" s="3">
        <v>28354.690496816202</v>
      </c>
      <c r="CC134" s="3" t="s">
        <v>2</v>
      </c>
      <c r="CD134" s="3">
        <v>34097.609859264499</v>
      </c>
      <c r="CE134" s="3">
        <v>48369.896106946202</v>
      </c>
      <c r="CF134" s="3">
        <v>22585.141923817799</v>
      </c>
      <c r="CG134" s="3">
        <v>10153.346075039901</v>
      </c>
      <c r="CH134" s="3">
        <v>25617.154954845199</v>
      </c>
      <c r="CI134" s="3">
        <v>24885.516724423102</v>
      </c>
      <c r="CJ134" s="3">
        <v>22339.555765408499</v>
      </c>
      <c r="CK134" s="3">
        <v>41283.092990594399</v>
      </c>
      <c r="CL134" s="3">
        <v>22422.536090779198</v>
      </c>
      <c r="CM134" s="3">
        <v>5094.3635180634001</v>
      </c>
      <c r="CN134" s="3">
        <v>18412.817939622499</v>
      </c>
      <c r="CO134" s="3" t="s">
        <v>2</v>
      </c>
      <c r="CP134" s="3">
        <v>31044.757258076101</v>
      </c>
      <c r="CQ134" s="3">
        <v>6060.7729377298101</v>
      </c>
      <c r="CR134" s="3">
        <v>32227.927121540801</v>
      </c>
      <c r="CS134" s="3">
        <v>20283.684974584699</v>
      </c>
      <c r="CT134" s="3">
        <v>37785.126714106402</v>
      </c>
      <c r="CU134" s="3">
        <v>6445.9212321296</v>
      </c>
      <c r="CV134" s="3">
        <v>23302.174708144899</v>
      </c>
      <c r="CW134" s="3">
        <v>19282.8140220118</v>
      </c>
      <c r="CX134" s="3">
        <v>13620.6620702484</v>
      </c>
      <c r="CY134" s="3">
        <v>17216.808805670302</v>
      </c>
      <c r="CZ134" s="3">
        <v>3982.9866710358801</v>
      </c>
      <c r="DA134" s="3" t="s">
        <v>2</v>
      </c>
      <c r="DB134" s="3">
        <v>34923.735684031497</v>
      </c>
      <c r="DC134" s="3">
        <v>12381.948159763801</v>
      </c>
      <c r="DD134" s="3">
        <v>9547.0782805303406</v>
      </c>
      <c r="DE134" s="3">
        <v>9615.43938006791</v>
      </c>
      <c r="DF134" s="3" t="s">
        <v>2</v>
      </c>
      <c r="DG134" s="3">
        <v>11027.858700468099</v>
      </c>
      <c r="DH134" s="3">
        <v>5507.1476858365804</v>
      </c>
      <c r="DI134" s="3">
        <v>32235.384546654001</v>
      </c>
      <c r="DJ134" s="3">
        <v>67686.9018394046</v>
      </c>
      <c r="DK134" s="3" t="s">
        <v>2</v>
      </c>
      <c r="DL134" s="3" t="s">
        <v>2</v>
      </c>
      <c r="DM134" s="3" t="s">
        <v>2</v>
      </c>
      <c r="DN134" s="3">
        <v>35011.284745691599</v>
      </c>
    </row>
    <row r="135" spans="1:118" x14ac:dyDescent="0.35">
      <c r="A135" s="1">
        <v>134</v>
      </c>
      <c r="B135" s="36" t="s">
        <v>135</v>
      </c>
      <c r="C135" s="3" t="s">
        <v>399</v>
      </c>
      <c r="D135" s="3" t="s">
        <v>2</v>
      </c>
      <c r="E135" s="3">
        <v>6323462.9733059499</v>
      </c>
      <c r="F135" s="3">
        <v>53859.2450444774</v>
      </c>
      <c r="G135" s="3">
        <v>1452297.709885</v>
      </c>
      <c r="H135" s="3">
        <v>244259.285955564</v>
      </c>
      <c r="I135" s="3">
        <v>107350.358736521</v>
      </c>
      <c r="J135" s="3">
        <v>10769742.9942159</v>
      </c>
      <c r="K135" s="3">
        <v>159089.213128553</v>
      </c>
      <c r="L135" s="3">
        <v>172020.250186886</v>
      </c>
      <c r="M135" s="3">
        <v>142172.10637121301</v>
      </c>
      <c r="N135" s="3">
        <v>31260.875483125499</v>
      </c>
      <c r="O135" s="3">
        <v>12629.8226190928</v>
      </c>
      <c r="P135" s="3" t="s">
        <v>2</v>
      </c>
      <c r="Q135" s="3">
        <v>6350495.2960093301</v>
      </c>
      <c r="R135" s="3">
        <v>162425901.398684</v>
      </c>
      <c r="S135" s="3">
        <v>1345895.5514368999</v>
      </c>
      <c r="T135" s="3">
        <v>1144181.69787471</v>
      </c>
      <c r="U135" s="3">
        <v>261504.00690886899</v>
      </c>
      <c r="V135" s="3">
        <v>320182.70881786698</v>
      </c>
      <c r="W135" s="3">
        <v>84681.3822002745</v>
      </c>
      <c r="X135" s="3">
        <v>64461.282686362298</v>
      </c>
      <c r="Y135" s="3">
        <v>3117961.2795015299</v>
      </c>
      <c r="Z135" s="3">
        <v>90589.098616225994</v>
      </c>
      <c r="AA135" s="3">
        <v>1557563.4964415899</v>
      </c>
      <c r="AB135" s="3" t="s">
        <v>2</v>
      </c>
      <c r="AC135" s="3">
        <v>6251806.1878370997</v>
      </c>
      <c r="AD135" s="3">
        <v>34275.289076346897</v>
      </c>
      <c r="AE135" s="3">
        <v>545706.63194910297</v>
      </c>
      <c r="AF135" s="3">
        <v>1865409.59219678</v>
      </c>
      <c r="AG135" s="3">
        <v>75061.977565730704</v>
      </c>
      <c r="AH135" s="3">
        <v>138052.57163485599</v>
      </c>
      <c r="AI135" s="3">
        <v>146824.017272239</v>
      </c>
      <c r="AJ135" s="3">
        <v>222965.07336489801</v>
      </c>
      <c r="AK135" s="3">
        <v>855882.04605875199</v>
      </c>
      <c r="AL135" s="3">
        <v>50982.189034648203</v>
      </c>
      <c r="AM135" s="3">
        <v>310745.09458451299</v>
      </c>
      <c r="AN135" s="3" t="s">
        <v>2</v>
      </c>
      <c r="AO135" s="3">
        <v>7300736.8463672101</v>
      </c>
      <c r="AP135" s="3" t="s">
        <v>2</v>
      </c>
      <c r="AQ135" s="3">
        <v>7210139.5246531703</v>
      </c>
      <c r="AR135" s="3">
        <v>1690175.9608436699</v>
      </c>
      <c r="AS135" s="3">
        <v>29536.190584366301</v>
      </c>
      <c r="AT135" s="3">
        <v>26114.683661724601</v>
      </c>
      <c r="AU135" s="3">
        <v>10534816.4868659</v>
      </c>
      <c r="AV135" s="3">
        <v>122186.98241503999</v>
      </c>
      <c r="AW135" s="3">
        <v>7990287.7559072897</v>
      </c>
      <c r="AX135" s="3">
        <v>1260849.55535967</v>
      </c>
      <c r="AY135" s="3">
        <v>831098.00779293606</v>
      </c>
      <c r="AZ135" s="3">
        <v>42518.702383775097</v>
      </c>
      <c r="BA135" s="3">
        <v>198064.857844785</v>
      </c>
      <c r="BB135" s="3" t="s">
        <v>2</v>
      </c>
      <c r="BC135" s="3">
        <v>6992756.4888148103</v>
      </c>
      <c r="BD135" s="3">
        <v>138477.18287596601</v>
      </c>
      <c r="BE135" s="3">
        <v>76845.363812128096</v>
      </c>
      <c r="BF135" s="3">
        <v>641660.55785125704</v>
      </c>
      <c r="BG135" s="3">
        <v>2037004.9165377901</v>
      </c>
      <c r="BH135" s="3">
        <v>90413.952899174197</v>
      </c>
      <c r="BI135" s="3">
        <v>123612.31793407199</v>
      </c>
      <c r="BJ135" s="3">
        <v>81220.660614880602</v>
      </c>
      <c r="BK135" s="3">
        <v>40100.233761195901</v>
      </c>
      <c r="BL135" s="3">
        <v>7096168.4986737901</v>
      </c>
      <c r="BM135" s="3">
        <v>16300791.406414</v>
      </c>
      <c r="BN135" s="3" t="s">
        <v>2</v>
      </c>
      <c r="BO135" s="3">
        <v>6634948.6527511599</v>
      </c>
      <c r="BP135" s="3">
        <v>231566.94876223299</v>
      </c>
      <c r="BQ135" s="3">
        <v>166654.37953742401</v>
      </c>
      <c r="BR135" s="3">
        <v>2776710.1484126402</v>
      </c>
      <c r="BS135" s="3">
        <v>3756101.87777449</v>
      </c>
      <c r="BT135" s="3">
        <v>279852.37720064499</v>
      </c>
      <c r="BU135" s="3">
        <v>362482.27296884498</v>
      </c>
      <c r="BV135" s="3">
        <v>3869263.7028692202</v>
      </c>
      <c r="BW135" s="3">
        <v>479878.207346596</v>
      </c>
      <c r="BX135" s="3">
        <v>101588.786283058</v>
      </c>
      <c r="BY135" s="3">
        <v>88138.955789926404</v>
      </c>
      <c r="BZ135" s="3">
        <v>11621.459000144599</v>
      </c>
      <c r="CA135" s="3" t="s">
        <v>2</v>
      </c>
      <c r="CB135" s="3">
        <v>6887372.1188241597</v>
      </c>
      <c r="CC135" s="3" t="s">
        <v>2</v>
      </c>
      <c r="CD135" s="3">
        <v>7084374.6971859001</v>
      </c>
      <c r="CE135" s="3">
        <v>12353254.8495168</v>
      </c>
      <c r="CF135" s="3">
        <v>122052.802411357</v>
      </c>
      <c r="CG135" s="3">
        <v>1404532.8480754199</v>
      </c>
      <c r="CH135" s="3">
        <v>166635.63585840599</v>
      </c>
      <c r="CI135" s="3">
        <v>146250.45792088399</v>
      </c>
      <c r="CJ135" s="3">
        <v>231339.41719328699</v>
      </c>
      <c r="CK135" s="3">
        <v>15743069.7789998</v>
      </c>
      <c r="CL135" s="3">
        <v>633233.82577023294</v>
      </c>
      <c r="CM135" s="3">
        <v>333750.18780066201</v>
      </c>
      <c r="CN135" s="3">
        <v>246874.15706024499</v>
      </c>
      <c r="CO135" s="3" t="s">
        <v>2</v>
      </c>
      <c r="CP135" s="3">
        <v>6891984.2823560899</v>
      </c>
      <c r="CQ135" s="3">
        <v>34758.449243658397</v>
      </c>
      <c r="CR135" s="3">
        <v>1160536.7440162899</v>
      </c>
      <c r="CS135" s="3">
        <v>1219246.44789935</v>
      </c>
      <c r="CT135" s="3">
        <v>172072.28196249399</v>
      </c>
      <c r="CU135" s="3">
        <v>45020.250306618698</v>
      </c>
      <c r="CV135" s="3">
        <v>385197.31089597498</v>
      </c>
      <c r="CW135" s="3">
        <v>4317282.5055643898</v>
      </c>
      <c r="CX135" s="3">
        <v>3155095.2764143101</v>
      </c>
      <c r="CY135" s="3">
        <v>409148.21063971898</v>
      </c>
      <c r="CZ135" s="3">
        <v>45184.882365658799</v>
      </c>
      <c r="DA135" s="3" t="s">
        <v>2</v>
      </c>
      <c r="DB135" s="3">
        <v>6566841.1720372504</v>
      </c>
      <c r="DC135" s="3">
        <v>3697232.2693052301</v>
      </c>
      <c r="DD135" s="3">
        <v>25905.3463236883</v>
      </c>
      <c r="DE135" s="3">
        <v>28820.914400063099</v>
      </c>
      <c r="DF135" s="3">
        <v>14578.9323198368</v>
      </c>
      <c r="DG135" s="3">
        <v>785615.55365015694</v>
      </c>
      <c r="DH135" s="3">
        <v>122956.93580188</v>
      </c>
      <c r="DI135" s="3">
        <v>8403264.1390862092</v>
      </c>
      <c r="DJ135" s="3">
        <v>16082977.832278701</v>
      </c>
      <c r="DK135" s="3">
        <v>53448.951347258502</v>
      </c>
      <c r="DL135" s="3">
        <v>8966.6882587734708</v>
      </c>
      <c r="DM135" s="3" t="s">
        <v>2</v>
      </c>
      <c r="DN135" s="3">
        <v>6224763.5840520198</v>
      </c>
    </row>
    <row r="136" spans="1:118" x14ac:dyDescent="0.35">
      <c r="A136" s="1">
        <v>135</v>
      </c>
      <c r="B136" s="36" t="s">
        <v>136</v>
      </c>
      <c r="C136" s="3" t="s">
        <v>399</v>
      </c>
      <c r="D136" s="3">
        <v>179538.051560322</v>
      </c>
      <c r="E136" s="3">
        <v>240062.94435314499</v>
      </c>
      <c r="F136" s="3">
        <v>26515.9932139267</v>
      </c>
      <c r="G136" s="3">
        <v>322277.92266023799</v>
      </c>
      <c r="H136" s="3">
        <v>193584.74827983099</v>
      </c>
      <c r="I136" s="3">
        <v>95936.690053907703</v>
      </c>
      <c r="J136" s="3">
        <v>187585.83699432801</v>
      </c>
      <c r="K136" s="3">
        <v>502253.01728906902</v>
      </c>
      <c r="L136" s="3">
        <v>127254.486752621</v>
      </c>
      <c r="M136" s="3">
        <v>125418.355407959</v>
      </c>
      <c r="N136" s="3">
        <v>292305.84417414502</v>
      </c>
      <c r="O136" s="3">
        <v>48657.475157505098</v>
      </c>
      <c r="P136" s="3">
        <v>198486.37442736101</v>
      </c>
      <c r="Q136" s="3">
        <v>261889.041761664</v>
      </c>
      <c r="R136" s="3">
        <v>857395.12657480501</v>
      </c>
      <c r="S136" s="3">
        <v>183940.86877160601</v>
      </c>
      <c r="T136" s="3">
        <v>319188.109043009</v>
      </c>
      <c r="U136" s="3">
        <v>669676.17316746002</v>
      </c>
      <c r="V136" s="3">
        <v>346938.96983724402</v>
      </c>
      <c r="W136" s="3">
        <v>160840.41031958099</v>
      </c>
      <c r="X136" s="3">
        <v>33629.892551284698</v>
      </c>
      <c r="Y136" s="3">
        <v>146969.373291745</v>
      </c>
      <c r="Z136" s="3">
        <v>50822.567673473401</v>
      </c>
      <c r="AA136" s="3">
        <v>315368.846439927</v>
      </c>
      <c r="AB136" s="3">
        <v>176323.72861919299</v>
      </c>
      <c r="AC136" s="3">
        <v>249892.90079820799</v>
      </c>
      <c r="AD136" s="3">
        <v>22640.584210104</v>
      </c>
      <c r="AE136" s="3">
        <v>175879.48649739</v>
      </c>
      <c r="AF136" s="3">
        <v>436470.59737627098</v>
      </c>
      <c r="AG136" s="3">
        <v>151559.83323173801</v>
      </c>
      <c r="AH136" s="3">
        <v>68799.891232681999</v>
      </c>
      <c r="AI136" s="3">
        <v>334712.69928862603</v>
      </c>
      <c r="AJ136" s="3">
        <v>226726.564747672</v>
      </c>
      <c r="AK136" s="3">
        <v>500861.44182638603</v>
      </c>
      <c r="AL136" s="3">
        <v>119526.07075281499</v>
      </c>
      <c r="AM136" s="3">
        <v>175395.45994866599</v>
      </c>
      <c r="AN136" s="3">
        <v>193259.36065554799</v>
      </c>
      <c r="AO136" s="3">
        <v>262056.25554365601</v>
      </c>
      <c r="AP136" s="3">
        <v>199812.880232617</v>
      </c>
      <c r="AQ136" s="3">
        <v>241789.908318253</v>
      </c>
      <c r="AR136" s="3">
        <v>87221.377029149095</v>
      </c>
      <c r="AS136" s="3">
        <v>59623.528022617596</v>
      </c>
      <c r="AT136" s="3">
        <v>65406.132347454601</v>
      </c>
      <c r="AU136" s="3">
        <v>319870.35889447702</v>
      </c>
      <c r="AV136" s="3">
        <v>205312.15668929799</v>
      </c>
      <c r="AW136" s="3">
        <v>399629.88773467601</v>
      </c>
      <c r="AX136" s="3">
        <v>95324.739801222997</v>
      </c>
      <c r="AY136" s="3">
        <v>161278.216777783</v>
      </c>
      <c r="AZ136" s="3">
        <v>331322.61527122802</v>
      </c>
      <c r="BA136" s="3">
        <v>42875.317978003899</v>
      </c>
      <c r="BB136" s="3">
        <v>201956.85387764999</v>
      </c>
      <c r="BC136" s="3">
        <v>275467.99714887101</v>
      </c>
      <c r="BD136" s="3">
        <v>329456.138694775</v>
      </c>
      <c r="BE136" s="3">
        <v>713998.06361126702</v>
      </c>
      <c r="BF136" s="3">
        <v>251142.82493221399</v>
      </c>
      <c r="BG136" s="3">
        <v>216442.28338478401</v>
      </c>
      <c r="BH136" s="3">
        <v>154701.304467977</v>
      </c>
      <c r="BI136" s="3">
        <v>131955.60994145201</v>
      </c>
      <c r="BJ136" s="3">
        <v>301210.74128327402</v>
      </c>
      <c r="BK136" s="3">
        <v>188017.16853755701</v>
      </c>
      <c r="BL136" s="3">
        <v>206845.51008903101</v>
      </c>
      <c r="BM136" s="3">
        <v>789077.96855974698</v>
      </c>
      <c r="BN136" s="3">
        <v>199001.10058808199</v>
      </c>
      <c r="BO136" s="3">
        <v>281914.59119459201</v>
      </c>
      <c r="BP136" s="3">
        <v>330544.94187243102</v>
      </c>
      <c r="BQ136" s="3">
        <v>255426.05700224801</v>
      </c>
      <c r="BR136" s="3">
        <v>304557.86023411102</v>
      </c>
      <c r="BS136" s="3">
        <v>275217.65098119702</v>
      </c>
      <c r="BT136" s="3">
        <v>389803.82683417603</v>
      </c>
      <c r="BU136" s="3">
        <v>477730.17721550399</v>
      </c>
      <c r="BV136" s="3">
        <v>202153.18205732299</v>
      </c>
      <c r="BW136" s="3">
        <v>133049.26651916301</v>
      </c>
      <c r="BX136" s="3">
        <v>131381.96641185399</v>
      </c>
      <c r="BY136" s="3">
        <v>304555.96323072299</v>
      </c>
      <c r="BZ136" s="3" t="s">
        <v>2</v>
      </c>
      <c r="CA136" s="3">
        <v>199067.99932245901</v>
      </c>
      <c r="CB136" s="3">
        <v>291135.21725432202</v>
      </c>
      <c r="CC136" s="3">
        <v>184679.50653163399</v>
      </c>
      <c r="CD136" s="3">
        <v>272903.349251087</v>
      </c>
      <c r="CE136" s="3">
        <v>509171.70621224301</v>
      </c>
      <c r="CF136" s="3">
        <v>206117.699059898</v>
      </c>
      <c r="CG136" s="3">
        <v>75398.482305942307</v>
      </c>
      <c r="CH136" s="3">
        <v>168808.44480602001</v>
      </c>
      <c r="CI136" s="3">
        <v>177710.947011885</v>
      </c>
      <c r="CJ136" s="3">
        <v>1226411.6022957501</v>
      </c>
      <c r="CK136" s="3">
        <v>662740.13189108204</v>
      </c>
      <c r="CL136" s="3">
        <v>200596.01594420499</v>
      </c>
      <c r="CM136" s="3">
        <v>69586.5528333681</v>
      </c>
      <c r="CN136" s="3">
        <v>230416.42174222899</v>
      </c>
      <c r="CO136" s="3">
        <v>202984.53595810101</v>
      </c>
      <c r="CP136" s="3">
        <v>295616.82109311601</v>
      </c>
      <c r="CQ136" s="3">
        <v>103834.248866707</v>
      </c>
      <c r="CR136" s="3">
        <v>538835.867462205</v>
      </c>
      <c r="CS136" s="3">
        <v>154528.83590243399</v>
      </c>
      <c r="CT136" s="3">
        <v>212796.990365776</v>
      </c>
      <c r="CU136" s="3">
        <v>63707.927948269396</v>
      </c>
      <c r="CV136" s="3">
        <v>83303.895942508098</v>
      </c>
      <c r="CW136" s="3">
        <v>177480.00905278299</v>
      </c>
      <c r="CX136" s="3">
        <v>649921.28964742203</v>
      </c>
      <c r="CY136" s="3">
        <v>371005.94610325497</v>
      </c>
      <c r="CZ136" s="3">
        <v>46613.391776110002</v>
      </c>
      <c r="DA136" s="3">
        <v>193173.704364145</v>
      </c>
      <c r="DB136" s="3">
        <v>259791.83885575499</v>
      </c>
      <c r="DC136" s="3">
        <v>106351.53013522799</v>
      </c>
      <c r="DD136" s="3">
        <v>27660.228219357199</v>
      </c>
      <c r="DE136" s="3">
        <v>39861.034653025803</v>
      </c>
      <c r="DF136" s="3">
        <v>19173.166679538401</v>
      </c>
      <c r="DG136" s="3">
        <v>236348.67663595601</v>
      </c>
      <c r="DH136" s="3">
        <v>25628.2356100824</v>
      </c>
      <c r="DI136" s="3">
        <v>209370.16281073901</v>
      </c>
      <c r="DJ136" s="3">
        <v>651892.38334366702</v>
      </c>
      <c r="DK136" s="3" t="s">
        <v>2</v>
      </c>
      <c r="DL136" s="3" t="s">
        <v>2</v>
      </c>
      <c r="DM136" s="3">
        <v>197247.90213233401</v>
      </c>
      <c r="DN136" s="3">
        <v>257314.61677241701</v>
      </c>
    </row>
    <row r="137" spans="1:118" x14ac:dyDescent="0.35">
      <c r="A137" s="1">
        <v>136</v>
      </c>
      <c r="B137" s="36" t="s">
        <v>137</v>
      </c>
      <c r="C137" s="3" t="s">
        <v>399</v>
      </c>
      <c r="D137" s="3">
        <v>3193.74231619891</v>
      </c>
      <c r="E137" s="3">
        <v>20800.616684819299</v>
      </c>
      <c r="F137" s="3">
        <v>9174.1777075384998</v>
      </c>
      <c r="G137" s="3">
        <v>97918.146583210895</v>
      </c>
      <c r="H137" s="3">
        <v>22333.042730292502</v>
      </c>
      <c r="I137" s="3">
        <v>3393.60056112651</v>
      </c>
      <c r="J137" s="3">
        <v>7686.9953126252503</v>
      </c>
      <c r="K137" s="3">
        <v>19677.2346319836</v>
      </c>
      <c r="L137" s="3">
        <v>38038.582827451501</v>
      </c>
      <c r="M137" s="3">
        <v>3305.8376923911501</v>
      </c>
      <c r="N137" s="3">
        <v>12286.336634397399</v>
      </c>
      <c r="O137" s="3">
        <v>3755.55420039107</v>
      </c>
      <c r="P137" s="3">
        <v>3651.7786237086498</v>
      </c>
      <c r="Q137" s="3">
        <v>15954.3912316775</v>
      </c>
      <c r="R137" s="3">
        <v>8206.54394092029</v>
      </c>
      <c r="S137" s="3">
        <v>10067.205199739799</v>
      </c>
      <c r="T137" s="3">
        <v>88559.698429202603</v>
      </c>
      <c r="U137" s="3">
        <v>4884.0845111889303</v>
      </c>
      <c r="V137" s="3">
        <v>53928.609410827499</v>
      </c>
      <c r="W137" s="3">
        <v>4988.6646020464304</v>
      </c>
      <c r="X137" s="3">
        <v>4767.7187211766404</v>
      </c>
      <c r="Y137" s="3" t="s">
        <v>2</v>
      </c>
      <c r="Z137" s="3">
        <v>6867.9496433358499</v>
      </c>
      <c r="AA137" s="3">
        <v>15158.9440535993</v>
      </c>
      <c r="AB137" s="3">
        <v>4298.8111017464598</v>
      </c>
      <c r="AC137" s="3">
        <v>19389.546012590301</v>
      </c>
      <c r="AD137" s="3" t="s">
        <v>2</v>
      </c>
      <c r="AE137" s="3">
        <v>5456.4002993926397</v>
      </c>
      <c r="AF137" s="3">
        <v>9785.1107081912905</v>
      </c>
      <c r="AG137" s="3">
        <v>21922.543502637302</v>
      </c>
      <c r="AH137" s="3">
        <v>12386.581204099901</v>
      </c>
      <c r="AI137" s="3">
        <v>13747.7391952775</v>
      </c>
      <c r="AJ137" s="3">
        <v>11436.910028386301</v>
      </c>
      <c r="AK137" s="3">
        <v>5562.7979217966304</v>
      </c>
      <c r="AL137" s="3">
        <v>26953.083847781701</v>
      </c>
      <c r="AM137" s="3">
        <v>10394.8583778631</v>
      </c>
      <c r="AN137" s="3">
        <v>2039.6568460818501</v>
      </c>
      <c r="AO137" s="3">
        <v>16507.364282671799</v>
      </c>
      <c r="AP137" s="3">
        <v>3748.7523401447002</v>
      </c>
      <c r="AQ137" s="3">
        <v>15710.8941361652</v>
      </c>
      <c r="AR137" s="3">
        <v>5550.0193133769499</v>
      </c>
      <c r="AS137" s="3">
        <v>15987.986764191601</v>
      </c>
      <c r="AT137" s="3">
        <v>2788.1299173821199</v>
      </c>
      <c r="AU137" s="3">
        <v>85103.615761461799</v>
      </c>
      <c r="AV137" s="3">
        <v>11245.8124186391</v>
      </c>
      <c r="AW137" s="3">
        <v>25594.469173035799</v>
      </c>
      <c r="AX137" s="3">
        <v>39448.697303840701</v>
      </c>
      <c r="AY137" s="3" t="s">
        <v>2</v>
      </c>
      <c r="AZ137" s="3">
        <v>9317.8895093201809</v>
      </c>
      <c r="BA137" s="3">
        <v>5778.6781560077197</v>
      </c>
      <c r="BB137" s="3">
        <v>2454.2766427394099</v>
      </c>
      <c r="BC137" s="3">
        <v>13960.383016342999</v>
      </c>
      <c r="BD137" s="3">
        <v>5070.68577647026</v>
      </c>
      <c r="BE137" s="3">
        <v>46203.9641373505</v>
      </c>
      <c r="BF137" s="3">
        <v>4402.8798427578904</v>
      </c>
      <c r="BG137" s="3">
        <v>22419.9203438894</v>
      </c>
      <c r="BH137" s="3">
        <v>4998.6356082013199</v>
      </c>
      <c r="BI137" s="3">
        <v>12651.9335569908</v>
      </c>
      <c r="BJ137" s="3">
        <v>30781.951779357001</v>
      </c>
      <c r="BK137" s="3">
        <v>11622.3203135944</v>
      </c>
      <c r="BL137" s="3">
        <v>19835.691316542201</v>
      </c>
      <c r="BM137" s="3">
        <v>8601.2948811374499</v>
      </c>
      <c r="BN137" s="3">
        <v>3760.9473027448998</v>
      </c>
      <c r="BO137" s="3">
        <v>15138.5370409283</v>
      </c>
      <c r="BP137" s="3">
        <v>33085.133481476398</v>
      </c>
      <c r="BQ137" s="3">
        <v>9136.4877290868608</v>
      </c>
      <c r="BR137" s="3">
        <v>6746.8703464822102</v>
      </c>
      <c r="BS137" s="3">
        <v>27851.723789081901</v>
      </c>
      <c r="BT137" s="3">
        <v>4982.4100637484898</v>
      </c>
      <c r="BU137" s="3">
        <v>14192.3011456228</v>
      </c>
      <c r="BV137" s="3">
        <v>7691.5907675942299</v>
      </c>
      <c r="BW137" s="3">
        <v>12011.560293181499</v>
      </c>
      <c r="BX137" s="3">
        <v>23922.1293065358</v>
      </c>
      <c r="BY137" s="3">
        <v>11513.1341035963</v>
      </c>
      <c r="BZ137" s="3" t="s">
        <v>2</v>
      </c>
      <c r="CA137" s="3">
        <v>2863.1348632075201</v>
      </c>
      <c r="CB137" s="3">
        <v>12432.9406314971</v>
      </c>
      <c r="CC137" s="3">
        <v>4639.9825119349298</v>
      </c>
      <c r="CD137" s="3">
        <v>13130.754190699599</v>
      </c>
      <c r="CE137" s="3">
        <v>9960.6386752814997</v>
      </c>
      <c r="CF137" s="3">
        <v>5823.4730608112804</v>
      </c>
      <c r="CG137" s="3" t="s">
        <v>2</v>
      </c>
      <c r="CH137" s="3">
        <v>17604.129070584298</v>
      </c>
      <c r="CI137" s="3">
        <v>9007.5233784811808</v>
      </c>
      <c r="CJ137" s="3">
        <v>50888.024913344503</v>
      </c>
      <c r="CK137" s="3">
        <v>21517.542299029599</v>
      </c>
      <c r="CL137" s="3">
        <v>15940.374011362799</v>
      </c>
      <c r="CM137" s="3">
        <v>3483.93679023799</v>
      </c>
      <c r="CN137" s="3">
        <v>14538.5237373033</v>
      </c>
      <c r="CO137" s="3">
        <v>4329.5412934918304</v>
      </c>
      <c r="CP137" s="3">
        <v>15453.086813236399</v>
      </c>
      <c r="CQ137" s="3" t="s">
        <v>2</v>
      </c>
      <c r="CR137" s="3">
        <v>36941.006296469503</v>
      </c>
      <c r="CS137" s="3">
        <v>3524.2219505476701</v>
      </c>
      <c r="CT137" s="3">
        <v>16965.123777043002</v>
      </c>
      <c r="CU137" s="3">
        <v>4741.5771045592001</v>
      </c>
      <c r="CV137" s="3">
        <v>20698.258207786199</v>
      </c>
      <c r="CW137" s="3">
        <v>2527.1799417725701</v>
      </c>
      <c r="CX137" s="3">
        <v>24649.311223336099</v>
      </c>
      <c r="CY137" s="3">
        <v>4232.0680296176497</v>
      </c>
      <c r="CZ137" s="3">
        <v>5111.0161512036802</v>
      </c>
      <c r="DA137" s="3">
        <v>1863.93215158523</v>
      </c>
      <c r="DB137" s="3">
        <v>14287.082960355399</v>
      </c>
      <c r="DC137" s="3">
        <v>7834.4621494047897</v>
      </c>
      <c r="DD137" s="3" t="s">
        <v>2</v>
      </c>
      <c r="DE137" s="3">
        <v>8710.52709871968</v>
      </c>
      <c r="DF137" s="3" t="s">
        <v>2</v>
      </c>
      <c r="DG137" s="3">
        <v>13276.32017073</v>
      </c>
      <c r="DH137" s="3" t="s">
        <v>2</v>
      </c>
      <c r="DI137" s="3">
        <v>6286.4688071787104</v>
      </c>
      <c r="DJ137" s="3">
        <v>62943.0643967984</v>
      </c>
      <c r="DK137" s="3" t="s">
        <v>2</v>
      </c>
      <c r="DL137" s="3" t="s">
        <v>2</v>
      </c>
      <c r="DM137" s="3">
        <v>3392.66845841654</v>
      </c>
      <c r="DN137" s="3">
        <v>13118.035311990499</v>
      </c>
    </row>
    <row r="138" spans="1:118" x14ac:dyDescent="0.35">
      <c r="A138" s="1">
        <v>137</v>
      </c>
      <c r="B138" s="36" t="s">
        <v>138</v>
      </c>
      <c r="C138" s="3" t="s">
        <v>399</v>
      </c>
      <c r="D138" s="3">
        <v>135582.61242925801</v>
      </c>
      <c r="E138" s="3">
        <v>10945.860001733499</v>
      </c>
      <c r="F138" s="3">
        <v>5341.5462846391501</v>
      </c>
      <c r="G138" s="3">
        <v>32065.501844147399</v>
      </c>
      <c r="H138" s="3">
        <v>8871.7898459987791</v>
      </c>
      <c r="I138" s="3" t="s">
        <v>2</v>
      </c>
      <c r="J138" s="3">
        <v>8439.0083460395199</v>
      </c>
      <c r="K138" s="3">
        <v>8379.2619183884908</v>
      </c>
      <c r="L138" s="3">
        <v>7969.8178542365704</v>
      </c>
      <c r="M138" s="3">
        <v>6624.6074633788303</v>
      </c>
      <c r="N138" s="3">
        <v>8791.1430194376408</v>
      </c>
      <c r="O138" s="3">
        <v>5350.1310605647705</v>
      </c>
      <c r="P138" s="3">
        <v>125077.965883061</v>
      </c>
      <c r="Q138" s="3">
        <v>8421.6985398853103</v>
      </c>
      <c r="R138" s="3">
        <v>13539.7201543434</v>
      </c>
      <c r="S138" s="3">
        <v>4063.2659132804501</v>
      </c>
      <c r="T138" s="3">
        <v>17509.629849294201</v>
      </c>
      <c r="U138" s="3">
        <v>7752.5934256517903</v>
      </c>
      <c r="V138" s="3">
        <v>10232.177221866201</v>
      </c>
      <c r="W138" s="3" t="s">
        <v>2</v>
      </c>
      <c r="X138" s="3" t="s">
        <v>2</v>
      </c>
      <c r="Y138" s="3">
        <v>2916.3018917242998</v>
      </c>
      <c r="Z138" s="3" t="s">
        <v>2</v>
      </c>
      <c r="AA138" s="3">
        <v>7763.6183232474496</v>
      </c>
      <c r="AB138" s="3">
        <v>111456.26566835699</v>
      </c>
      <c r="AC138" s="3">
        <v>7469.6712050443703</v>
      </c>
      <c r="AD138" s="3" t="s">
        <v>2</v>
      </c>
      <c r="AE138" s="3">
        <v>4834.6698034542496</v>
      </c>
      <c r="AF138" s="3">
        <v>11433.1374723687</v>
      </c>
      <c r="AG138" s="3">
        <v>7368.1882057045405</v>
      </c>
      <c r="AH138" s="3">
        <v>4833.8077156112804</v>
      </c>
      <c r="AI138" s="3">
        <v>12349.880567406</v>
      </c>
      <c r="AJ138" s="3">
        <v>23065.922969584299</v>
      </c>
      <c r="AK138" s="3">
        <v>6472.9375379395196</v>
      </c>
      <c r="AL138" s="3">
        <v>8483.5058746478899</v>
      </c>
      <c r="AM138" s="3">
        <v>5796.0286126208703</v>
      </c>
      <c r="AN138" s="3">
        <v>123368.53442437301</v>
      </c>
      <c r="AO138" s="3">
        <v>10318.8231624044</v>
      </c>
      <c r="AP138" s="3">
        <v>133180.94168868201</v>
      </c>
      <c r="AQ138" s="3">
        <v>10069.4888169118</v>
      </c>
      <c r="AR138" s="3">
        <v>7982.0841610511397</v>
      </c>
      <c r="AS138" s="3">
        <v>3289.1693792464498</v>
      </c>
      <c r="AT138" s="3" t="s">
        <v>2</v>
      </c>
      <c r="AU138" s="3">
        <v>15682.134152476399</v>
      </c>
      <c r="AV138" s="3">
        <v>8210.5035450567593</v>
      </c>
      <c r="AW138" s="3">
        <v>6738.1192873336504</v>
      </c>
      <c r="AX138" s="3">
        <v>9843.3072736676404</v>
      </c>
      <c r="AY138" s="3">
        <v>6930.9811171540896</v>
      </c>
      <c r="AZ138" s="3">
        <v>9633.5114443217699</v>
      </c>
      <c r="BA138" s="3" t="s">
        <v>2</v>
      </c>
      <c r="BB138" s="3">
        <v>122344.962972377</v>
      </c>
      <c r="BC138" s="3">
        <v>8123.5114313653303</v>
      </c>
      <c r="BD138" s="3">
        <v>12868.329449213499</v>
      </c>
      <c r="BE138" s="3">
        <v>19651.613452740701</v>
      </c>
      <c r="BF138" s="3">
        <v>4735.4012014550999</v>
      </c>
      <c r="BG138" s="3">
        <v>12657.1563191158</v>
      </c>
      <c r="BH138" s="3" t="s">
        <v>2</v>
      </c>
      <c r="BI138" s="3">
        <v>6724.29997106869</v>
      </c>
      <c r="BJ138" s="3">
        <v>12981.638669076499</v>
      </c>
      <c r="BK138" s="3">
        <v>5715.8564481159801</v>
      </c>
      <c r="BL138" s="3">
        <v>8699.5770370346709</v>
      </c>
      <c r="BM138" s="3">
        <v>21969.540996164102</v>
      </c>
      <c r="BN138" s="3">
        <v>126411.887323371</v>
      </c>
      <c r="BO138" s="3">
        <v>6974.9251415653698</v>
      </c>
      <c r="BP138" s="3">
        <v>9642.2946065301003</v>
      </c>
      <c r="BQ138" s="3">
        <v>13459.4458155103</v>
      </c>
      <c r="BR138" s="3">
        <v>4533.8824294064798</v>
      </c>
      <c r="BS138" s="3">
        <v>14795.8561472439</v>
      </c>
      <c r="BT138" s="3">
        <v>8633.4681294470702</v>
      </c>
      <c r="BU138" s="3">
        <v>26946.194353569601</v>
      </c>
      <c r="BV138" s="3">
        <v>5035.10647106529</v>
      </c>
      <c r="BW138" s="3">
        <v>8047.1032463340598</v>
      </c>
      <c r="BX138" s="3">
        <v>8265.5518759689894</v>
      </c>
      <c r="BY138" s="3">
        <v>5062.4089875366399</v>
      </c>
      <c r="BZ138" s="3" t="s">
        <v>2</v>
      </c>
      <c r="CA138" s="3">
        <v>119765.787273625</v>
      </c>
      <c r="CB138" s="3">
        <v>7426.8179443338704</v>
      </c>
      <c r="CC138" s="3">
        <v>117708.85704259999</v>
      </c>
      <c r="CD138" s="3">
        <v>10075.0856034268</v>
      </c>
      <c r="CE138" s="3">
        <v>11365.295434833</v>
      </c>
      <c r="CF138" s="3">
        <v>8737.4445263735997</v>
      </c>
      <c r="CG138" s="3" t="s">
        <v>2</v>
      </c>
      <c r="CH138" s="3">
        <v>9160.5911331497791</v>
      </c>
      <c r="CI138" s="3">
        <v>4437.7850974407102</v>
      </c>
      <c r="CJ138" s="3">
        <v>17366.601811074801</v>
      </c>
      <c r="CK138" s="3">
        <v>11267.9803264855</v>
      </c>
      <c r="CL138" s="3">
        <v>4751.7170245584703</v>
      </c>
      <c r="CM138" s="3" t="s">
        <v>2</v>
      </c>
      <c r="CN138" s="3">
        <v>13334.9034936596</v>
      </c>
      <c r="CO138" s="3">
        <v>120357.87873793799</v>
      </c>
      <c r="CP138" s="3">
        <v>8673.4554102679103</v>
      </c>
      <c r="CQ138" s="3" t="s">
        <v>2</v>
      </c>
      <c r="CR138" s="3">
        <v>24434.206421910199</v>
      </c>
      <c r="CS138" s="3">
        <v>5085.0241025922896</v>
      </c>
      <c r="CT138" s="3">
        <v>9610.2355113152207</v>
      </c>
      <c r="CU138" s="3" t="s">
        <v>2</v>
      </c>
      <c r="CV138" s="3">
        <v>7682.7214610092497</v>
      </c>
      <c r="CW138" s="3">
        <v>4839.4657252651205</v>
      </c>
      <c r="CX138" s="3">
        <v>12773.322073953899</v>
      </c>
      <c r="CY138" s="3" t="s">
        <v>2</v>
      </c>
      <c r="CZ138" s="3">
        <v>4457.9073888521098</v>
      </c>
      <c r="DA138" s="3">
        <v>120526.070115913</v>
      </c>
      <c r="DB138" s="3">
        <v>6972.10645897829</v>
      </c>
      <c r="DC138" s="3">
        <v>6531.2785238932101</v>
      </c>
      <c r="DD138" s="3" t="s">
        <v>2</v>
      </c>
      <c r="DE138" s="3" t="s">
        <v>2</v>
      </c>
      <c r="DF138" s="3" t="s">
        <v>2</v>
      </c>
      <c r="DG138" s="3">
        <v>14753.771659345301</v>
      </c>
      <c r="DH138" s="3" t="s">
        <v>2</v>
      </c>
      <c r="DI138" s="3">
        <v>8812.7237573079401</v>
      </c>
      <c r="DJ138" s="3">
        <v>15404.451502591101</v>
      </c>
      <c r="DK138" s="3" t="s">
        <v>2</v>
      </c>
      <c r="DL138" s="3" t="s">
        <v>2</v>
      </c>
      <c r="DM138" s="3">
        <v>117484.668622504</v>
      </c>
      <c r="DN138" s="3">
        <v>9437.6205200015702</v>
      </c>
    </row>
    <row r="139" spans="1:118" x14ac:dyDescent="0.35">
      <c r="A139" s="1">
        <v>138</v>
      </c>
      <c r="B139" s="36" t="s">
        <v>139</v>
      </c>
      <c r="C139" s="3" t="s">
        <v>399</v>
      </c>
      <c r="D139" s="3">
        <v>509361.480158697</v>
      </c>
      <c r="E139" s="3">
        <v>4313222.7483469397</v>
      </c>
      <c r="F139" s="3">
        <v>289912.402458394</v>
      </c>
      <c r="G139" s="3">
        <v>7620253.9188868199</v>
      </c>
      <c r="H139" s="3">
        <v>4675383.8041914403</v>
      </c>
      <c r="I139" s="3">
        <v>2810437.2124386602</v>
      </c>
      <c r="J139" s="3">
        <v>11097770.7388262</v>
      </c>
      <c r="K139" s="3">
        <v>1889005.00787453</v>
      </c>
      <c r="L139" s="3">
        <v>4131664.0058235601</v>
      </c>
      <c r="M139" s="3">
        <v>756856.32054670202</v>
      </c>
      <c r="N139" s="3">
        <v>2287061.7312466302</v>
      </c>
      <c r="O139" s="3">
        <v>441578.99187283701</v>
      </c>
      <c r="P139" s="3">
        <v>551164.45963777299</v>
      </c>
      <c r="Q139" s="3">
        <v>4564873.4461745797</v>
      </c>
      <c r="R139" s="3">
        <v>6659572.0507936599</v>
      </c>
      <c r="S139" s="3">
        <v>1540072.10941176</v>
      </c>
      <c r="T139" s="3">
        <v>2353917.3852741499</v>
      </c>
      <c r="U139" s="3">
        <v>3276468.2637468898</v>
      </c>
      <c r="V139" s="3">
        <v>2996763.89996649</v>
      </c>
      <c r="W139" s="3">
        <v>1448325.81567566</v>
      </c>
      <c r="X139" s="3">
        <v>1698241.7312940101</v>
      </c>
      <c r="Y139" s="3">
        <v>5281727.1726545496</v>
      </c>
      <c r="Z139" s="3">
        <v>1972601.31110847</v>
      </c>
      <c r="AA139" s="3">
        <v>3424153.0688831098</v>
      </c>
      <c r="AB139" s="3">
        <v>556259.677485783</v>
      </c>
      <c r="AC139" s="3">
        <v>4584677.3799507404</v>
      </c>
      <c r="AD139" s="3">
        <v>151402.60697273799</v>
      </c>
      <c r="AE139" s="3">
        <v>6623183.7872137995</v>
      </c>
      <c r="AF139" s="3">
        <v>10053588.5570763</v>
      </c>
      <c r="AG139" s="3">
        <v>3688864.3849081998</v>
      </c>
      <c r="AH139" s="3">
        <v>2164580.7872462999</v>
      </c>
      <c r="AI139" s="3">
        <v>9579461.3248373009</v>
      </c>
      <c r="AJ139" s="3">
        <v>2898829.33780326</v>
      </c>
      <c r="AK139" s="3">
        <v>4860087.8771090303</v>
      </c>
      <c r="AL139" s="3">
        <v>9097612.8989511095</v>
      </c>
      <c r="AM139" s="3">
        <v>5401226.5474309903</v>
      </c>
      <c r="AN139" s="3">
        <v>452195.00081782299</v>
      </c>
      <c r="AO139" s="3">
        <v>3814408.9258105801</v>
      </c>
      <c r="AP139" s="3">
        <v>471905.44590979302</v>
      </c>
      <c r="AQ139" s="3">
        <v>3631840.74719356</v>
      </c>
      <c r="AR139" s="3">
        <v>3466197.8332565599</v>
      </c>
      <c r="AS139" s="3">
        <v>893304.34745104099</v>
      </c>
      <c r="AT139" s="3">
        <v>1390303.7325955699</v>
      </c>
      <c r="AU139" s="3">
        <v>4867034.2672512103</v>
      </c>
      <c r="AV139" s="3">
        <v>1161425.8142766799</v>
      </c>
      <c r="AW139" s="3">
        <v>3421212.3514414001</v>
      </c>
      <c r="AX139" s="3">
        <v>1094787.6914198</v>
      </c>
      <c r="AY139" s="3">
        <v>3220743.0279008001</v>
      </c>
      <c r="AZ139" s="3">
        <v>1813230.38246104</v>
      </c>
      <c r="BA139" s="3">
        <v>461054.47877161897</v>
      </c>
      <c r="BB139" s="3">
        <v>434624.43173034902</v>
      </c>
      <c r="BC139" s="3">
        <v>3520995.2525654901</v>
      </c>
      <c r="BD139" s="3">
        <v>2570747.89741892</v>
      </c>
      <c r="BE139" s="3">
        <v>5477438.9937347304</v>
      </c>
      <c r="BF139" s="3">
        <v>6468617.3609967697</v>
      </c>
      <c r="BG139" s="3">
        <v>8446039.2936743908</v>
      </c>
      <c r="BH139" s="3">
        <v>1404464.8475369599</v>
      </c>
      <c r="BI139" s="3">
        <v>3819036.8588491199</v>
      </c>
      <c r="BJ139" s="3">
        <v>7687577.6710916301</v>
      </c>
      <c r="BK139" s="3">
        <v>4530826.87824059</v>
      </c>
      <c r="BL139" s="3">
        <v>1472276.84651633</v>
      </c>
      <c r="BM139" s="3">
        <v>5237188.8726765299</v>
      </c>
      <c r="BN139" s="3">
        <v>428524.74724869902</v>
      </c>
      <c r="BO139" s="3">
        <v>3447768.2777340999</v>
      </c>
      <c r="BP139" s="3">
        <v>4528222.0031980304</v>
      </c>
      <c r="BQ139" s="3">
        <v>2251456.5716418298</v>
      </c>
      <c r="BR139" s="3">
        <v>2870932.05970588</v>
      </c>
      <c r="BS139" s="3">
        <v>3743821.1583186998</v>
      </c>
      <c r="BT139" s="3">
        <v>2867829.0290972502</v>
      </c>
      <c r="BU139" s="3">
        <v>4954479.8514745804</v>
      </c>
      <c r="BV139" s="3">
        <v>923086.80680835596</v>
      </c>
      <c r="BW139" s="3">
        <v>2564178.4590754001</v>
      </c>
      <c r="BX139" s="3">
        <v>282533.45002655202</v>
      </c>
      <c r="BY139" s="3">
        <v>963460.42763599998</v>
      </c>
      <c r="BZ139" s="3" t="s">
        <v>2</v>
      </c>
      <c r="CA139" s="3">
        <v>411476.31297993602</v>
      </c>
      <c r="CB139" s="3">
        <v>3306472.2639310299</v>
      </c>
      <c r="CC139" s="3">
        <v>419075.37575313199</v>
      </c>
      <c r="CD139" s="3">
        <v>3464444.7319352701</v>
      </c>
      <c r="CE139" s="3">
        <v>5900287.0621993504</v>
      </c>
      <c r="CF139" s="3">
        <v>5822412.8835352603</v>
      </c>
      <c r="CG139" s="3">
        <v>335664.29747018003</v>
      </c>
      <c r="CH139" s="3">
        <v>963423.17389560596</v>
      </c>
      <c r="CI139" s="3">
        <v>2722422.41763994</v>
      </c>
      <c r="CJ139" s="3">
        <v>2871476.9958125702</v>
      </c>
      <c r="CK139" s="3">
        <v>5807882.81042659</v>
      </c>
      <c r="CL139" s="3">
        <v>4093935.4900169801</v>
      </c>
      <c r="CM139" s="3">
        <v>61524.755240447499</v>
      </c>
      <c r="CN139" s="3">
        <v>2891493.1486864998</v>
      </c>
      <c r="CO139" s="3">
        <v>424438.94742781401</v>
      </c>
      <c r="CP139" s="3">
        <v>3362563.7970970701</v>
      </c>
      <c r="CQ139" s="3">
        <v>625077.72846550599</v>
      </c>
      <c r="CR139" s="3">
        <v>8112655.8319408204</v>
      </c>
      <c r="CS139" s="3">
        <v>1890538.6365290801</v>
      </c>
      <c r="CT139" s="3">
        <v>5462003.2546239505</v>
      </c>
      <c r="CU139" s="3">
        <v>655092.50344817794</v>
      </c>
      <c r="CV139" s="3">
        <v>222309.718265159</v>
      </c>
      <c r="CW139" s="3">
        <v>2146097.3620103998</v>
      </c>
      <c r="CX139" s="3">
        <v>670233.35161115602</v>
      </c>
      <c r="CY139" s="3">
        <v>3158112.4443163299</v>
      </c>
      <c r="CZ139" s="3">
        <v>582728.76866776403</v>
      </c>
      <c r="DA139" s="3">
        <v>414083.78342438099</v>
      </c>
      <c r="DB139" s="3">
        <v>3253446.1281720698</v>
      </c>
      <c r="DC139" s="3">
        <v>1386303.9104349499</v>
      </c>
      <c r="DD139" s="3">
        <v>33082.812508915602</v>
      </c>
      <c r="DE139" s="3">
        <v>456321.30637218902</v>
      </c>
      <c r="DF139" s="3">
        <v>227496.249077321</v>
      </c>
      <c r="DG139" s="3">
        <v>2959364.2054868699</v>
      </c>
      <c r="DH139" s="3">
        <v>544519.92214384105</v>
      </c>
      <c r="DI139" s="3">
        <v>4325972.0992589798</v>
      </c>
      <c r="DJ139" s="3">
        <v>2634788.07715557</v>
      </c>
      <c r="DK139" s="3" t="s">
        <v>2</v>
      </c>
      <c r="DL139" s="3" t="s">
        <v>2</v>
      </c>
      <c r="DM139" s="3">
        <v>426168.84173566202</v>
      </c>
      <c r="DN139" s="3">
        <v>3234822.3950611702</v>
      </c>
    </row>
    <row r="140" spans="1:118" x14ac:dyDescent="0.35">
      <c r="A140" s="1">
        <v>139</v>
      </c>
      <c r="B140" s="36" t="s">
        <v>140</v>
      </c>
      <c r="C140" s="3" t="s">
        <v>399</v>
      </c>
      <c r="D140" s="3">
        <v>287082.89435982099</v>
      </c>
      <c r="E140" s="3">
        <v>87268.340182832704</v>
      </c>
      <c r="F140" s="3">
        <v>77106.522714677296</v>
      </c>
      <c r="G140" s="3">
        <v>87625.691556061094</v>
      </c>
      <c r="H140" s="3">
        <v>88011.131742258207</v>
      </c>
      <c r="I140" s="3">
        <v>84936.318979960997</v>
      </c>
      <c r="J140" s="3">
        <v>65010.744063733</v>
      </c>
      <c r="K140" s="3">
        <v>96309.676968901796</v>
      </c>
      <c r="L140" s="3">
        <v>79920.640427735503</v>
      </c>
      <c r="M140" s="3">
        <v>94440.669872233397</v>
      </c>
      <c r="N140" s="3">
        <v>95766.485776234898</v>
      </c>
      <c r="O140" s="3">
        <v>96077.834288454702</v>
      </c>
      <c r="P140" s="3">
        <v>337398.93366724398</v>
      </c>
      <c r="Q140" s="3">
        <v>99568.619967862702</v>
      </c>
      <c r="R140" s="3">
        <v>56236.645330886298</v>
      </c>
      <c r="S140" s="3">
        <v>98065.335547240698</v>
      </c>
      <c r="T140" s="3">
        <v>77416.125450632302</v>
      </c>
      <c r="U140" s="3">
        <v>106292.47579907801</v>
      </c>
      <c r="V140" s="3">
        <v>99926.013756951506</v>
      </c>
      <c r="W140" s="3">
        <v>82905.391934715793</v>
      </c>
      <c r="X140" s="3">
        <v>79611.220157015006</v>
      </c>
      <c r="Y140" s="3">
        <v>93978.061757771196</v>
      </c>
      <c r="Z140" s="3">
        <v>87384.445319923296</v>
      </c>
      <c r="AA140" s="3">
        <v>87912.347478612704</v>
      </c>
      <c r="AB140" s="3">
        <v>308779.5106942</v>
      </c>
      <c r="AC140" s="3">
        <v>90388.915700875499</v>
      </c>
      <c r="AD140" s="3">
        <v>88589.470716977798</v>
      </c>
      <c r="AE140" s="3">
        <v>82478.415036456005</v>
      </c>
      <c r="AF140" s="3">
        <v>86701.879641705003</v>
      </c>
      <c r="AG140" s="3">
        <v>97783.968099924299</v>
      </c>
      <c r="AH140" s="3">
        <v>93723.160058018402</v>
      </c>
      <c r="AI140" s="3">
        <v>89367.813881811206</v>
      </c>
      <c r="AJ140" s="3">
        <v>103034.54921074001</v>
      </c>
      <c r="AK140" s="3">
        <v>77694.501013832196</v>
      </c>
      <c r="AL140" s="3">
        <v>98715.875384072904</v>
      </c>
      <c r="AM140" s="3">
        <v>93638.845832861596</v>
      </c>
      <c r="AN140" s="3">
        <v>374739.37567168003</v>
      </c>
      <c r="AO140" s="3">
        <v>104676.67094294701</v>
      </c>
      <c r="AP140" s="3">
        <v>344829.53860151098</v>
      </c>
      <c r="AQ140" s="3">
        <v>91424.397935706103</v>
      </c>
      <c r="AR140" s="3">
        <v>57253.631254053398</v>
      </c>
      <c r="AS140" s="3">
        <v>85044.451533704807</v>
      </c>
      <c r="AT140" s="3">
        <v>87388.954746599498</v>
      </c>
      <c r="AU140" s="3">
        <v>68187.948647306897</v>
      </c>
      <c r="AV140" s="3">
        <v>80083.815149522794</v>
      </c>
      <c r="AW140" s="3">
        <v>87097.107302948498</v>
      </c>
      <c r="AX140" s="3">
        <v>96484.364719362697</v>
      </c>
      <c r="AY140" s="3">
        <v>104102.64901770301</v>
      </c>
      <c r="AZ140" s="3">
        <v>104200.04419503199</v>
      </c>
      <c r="BA140" s="3">
        <v>72824.768448355797</v>
      </c>
      <c r="BB140" s="3">
        <v>368530.357028873</v>
      </c>
      <c r="BC140" s="3">
        <v>105246.61773363801</v>
      </c>
      <c r="BD140" s="3">
        <v>107629.800845241</v>
      </c>
      <c r="BE140" s="3">
        <v>103117.975104957</v>
      </c>
      <c r="BF140" s="3">
        <v>84719.845282071503</v>
      </c>
      <c r="BG140" s="3">
        <v>93975.017519085595</v>
      </c>
      <c r="BH140" s="3">
        <v>101492.71469608499</v>
      </c>
      <c r="BI140" s="3">
        <v>101954.34037145801</v>
      </c>
      <c r="BJ140" s="3">
        <v>107944.175362682</v>
      </c>
      <c r="BK140" s="3">
        <v>98325.637145472807</v>
      </c>
      <c r="BL140" s="3">
        <v>100252.254617272</v>
      </c>
      <c r="BM140" s="3">
        <v>75806.439789789001</v>
      </c>
      <c r="BN140" s="3">
        <v>393498.27967817301</v>
      </c>
      <c r="BO140" s="3">
        <v>108822.274756504</v>
      </c>
      <c r="BP140" s="3">
        <v>93174.778106866404</v>
      </c>
      <c r="BQ140" s="3">
        <v>102048.52203300199</v>
      </c>
      <c r="BR140" s="3">
        <v>105044.36819117601</v>
      </c>
      <c r="BS140" s="3">
        <v>99641.940546522907</v>
      </c>
      <c r="BT140" s="3">
        <v>93973.097207352403</v>
      </c>
      <c r="BU140" s="3">
        <v>90417.50359239</v>
      </c>
      <c r="BV140" s="3">
        <v>100851.80743670699</v>
      </c>
      <c r="BW140" s="3">
        <v>108547.47147279901</v>
      </c>
      <c r="BX140" s="3">
        <v>87050.200237895799</v>
      </c>
      <c r="BY140" s="3">
        <v>69797.815050406207</v>
      </c>
      <c r="BZ140" s="3">
        <v>104587.01770122899</v>
      </c>
      <c r="CA140" s="3">
        <v>384392.42442452698</v>
      </c>
      <c r="CB140" s="3">
        <v>106705.22612429</v>
      </c>
      <c r="CC140" s="3">
        <v>358549.37881638302</v>
      </c>
      <c r="CD140" s="3">
        <v>106926.995211877</v>
      </c>
      <c r="CE140" s="3">
        <v>94317.420183338894</v>
      </c>
      <c r="CF140" s="3">
        <v>93306.913871684796</v>
      </c>
      <c r="CG140" s="3">
        <v>93723.546785641796</v>
      </c>
      <c r="CH140" s="3">
        <v>89301.841472493907</v>
      </c>
      <c r="CI140" s="3">
        <v>84607.714662632206</v>
      </c>
      <c r="CJ140" s="3">
        <v>56800.805109863199</v>
      </c>
      <c r="CK140" s="3">
        <v>81962.260041387795</v>
      </c>
      <c r="CL140" s="3">
        <v>72493.310523038002</v>
      </c>
      <c r="CM140" s="3">
        <v>69357.719182460904</v>
      </c>
      <c r="CN140" s="3">
        <v>92113.084015749599</v>
      </c>
      <c r="CO140" s="3">
        <v>358785.54972709803</v>
      </c>
      <c r="CP140" s="3">
        <v>112605.024629939</v>
      </c>
      <c r="CQ140" s="3">
        <v>98847.203024957198</v>
      </c>
      <c r="CR140" s="3">
        <v>82624.408115041399</v>
      </c>
      <c r="CS140" s="3">
        <v>72261.835829386298</v>
      </c>
      <c r="CT140" s="3">
        <v>82271.369584681204</v>
      </c>
      <c r="CU140" s="3">
        <v>80241.813490457498</v>
      </c>
      <c r="CV140" s="3">
        <v>101024.841416319</v>
      </c>
      <c r="CW140" s="3">
        <v>89811.549694236499</v>
      </c>
      <c r="CX140" s="3">
        <v>85286.933694028994</v>
      </c>
      <c r="CY140" s="3">
        <v>77262.631058742307</v>
      </c>
      <c r="CZ140" s="3">
        <v>52562.894663460502</v>
      </c>
      <c r="DA140" s="3">
        <v>362946.33683799399</v>
      </c>
      <c r="DB140" s="3">
        <v>92012.411736064707</v>
      </c>
      <c r="DC140" s="3">
        <v>93489.735169418796</v>
      </c>
      <c r="DD140" s="3">
        <v>78429.654821150296</v>
      </c>
      <c r="DE140" s="3">
        <v>94368.352599592297</v>
      </c>
      <c r="DF140" s="3">
        <v>91011.678204359603</v>
      </c>
      <c r="DG140" s="3">
        <v>93451.093190053201</v>
      </c>
      <c r="DH140" s="3">
        <v>94519.577997033004</v>
      </c>
      <c r="DI140" s="3">
        <v>71816.8379007849</v>
      </c>
      <c r="DJ140" s="3">
        <v>73010.5406193175</v>
      </c>
      <c r="DK140" s="3">
        <v>97404.437583631297</v>
      </c>
      <c r="DL140" s="3" t="s">
        <v>2</v>
      </c>
      <c r="DM140" s="3">
        <v>363747.78915387398</v>
      </c>
      <c r="DN140" s="3">
        <v>98021.718871336401</v>
      </c>
    </row>
    <row r="141" spans="1:118" x14ac:dyDescent="0.35">
      <c r="A141" s="1">
        <v>140</v>
      </c>
      <c r="B141" s="36" t="s">
        <v>141</v>
      </c>
      <c r="C141" s="3" t="s">
        <v>399</v>
      </c>
      <c r="D141" s="3" t="s">
        <v>2</v>
      </c>
      <c r="E141" s="3">
        <v>25990.248704249199</v>
      </c>
      <c r="F141" s="3">
        <v>12935.682838005299</v>
      </c>
      <c r="G141" s="3">
        <v>94000.075202771201</v>
      </c>
      <c r="H141" s="3">
        <v>39228.903615387302</v>
      </c>
      <c r="I141" s="3">
        <v>9870.2313809839598</v>
      </c>
      <c r="J141" s="3">
        <v>4884.69102817973</v>
      </c>
      <c r="K141" s="3">
        <v>43080.655759544199</v>
      </c>
      <c r="L141" s="3">
        <v>23485.680711848501</v>
      </c>
      <c r="M141" s="3">
        <v>36474.998863903602</v>
      </c>
      <c r="N141" s="3">
        <v>36218.836146104702</v>
      </c>
      <c r="O141" s="3">
        <v>3510.00445186152</v>
      </c>
      <c r="P141" s="3" t="s">
        <v>2</v>
      </c>
      <c r="Q141" s="3">
        <v>25555.052093615199</v>
      </c>
      <c r="R141" s="3">
        <v>26233.592019715401</v>
      </c>
      <c r="S141" s="3">
        <v>13156.6096457521</v>
      </c>
      <c r="T141" s="3">
        <v>47352.720537687899</v>
      </c>
      <c r="U141" s="3">
        <v>36238.210384472499</v>
      </c>
      <c r="V141" s="3">
        <v>30628.337544010701</v>
      </c>
      <c r="W141" s="3">
        <v>4236.7310721639997</v>
      </c>
      <c r="X141" s="3">
        <v>5634.1786992938896</v>
      </c>
      <c r="Y141" s="3">
        <v>11551.9301954409</v>
      </c>
      <c r="Z141" s="3">
        <v>20194.4575388872</v>
      </c>
      <c r="AA141" s="3">
        <v>16254.8421444832</v>
      </c>
      <c r="AB141" s="3" t="s">
        <v>2</v>
      </c>
      <c r="AC141" s="3">
        <v>24728.701559501202</v>
      </c>
      <c r="AD141" s="3">
        <v>2509.9459803068798</v>
      </c>
      <c r="AE141" s="3">
        <v>22606.586393738398</v>
      </c>
      <c r="AF141" s="3">
        <v>46273.155020147598</v>
      </c>
      <c r="AG141" s="3">
        <v>22722.411864959999</v>
      </c>
      <c r="AH141" s="3">
        <v>8452.5683729939592</v>
      </c>
      <c r="AI141" s="3">
        <v>57205.859805120999</v>
      </c>
      <c r="AJ141" s="3">
        <v>58601.815850426501</v>
      </c>
      <c r="AK141" s="3">
        <v>25965.2891157997</v>
      </c>
      <c r="AL141" s="3">
        <v>38031.762350788398</v>
      </c>
      <c r="AM141" s="3">
        <v>33122.0368797177</v>
      </c>
      <c r="AN141" s="3" t="s">
        <v>2</v>
      </c>
      <c r="AO141" s="3">
        <v>31933.276346553801</v>
      </c>
      <c r="AP141" s="3" t="s">
        <v>2</v>
      </c>
      <c r="AQ141" s="3">
        <v>41313.891100275003</v>
      </c>
      <c r="AR141" s="3">
        <v>27294.618360816399</v>
      </c>
      <c r="AS141" s="3">
        <v>9356.0298034141906</v>
      </c>
      <c r="AT141" s="3">
        <v>9202.1640869633593</v>
      </c>
      <c r="AU141" s="3">
        <v>40570.4526920633</v>
      </c>
      <c r="AV141" s="3">
        <v>43234.411661183301</v>
      </c>
      <c r="AW141" s="3">
        <v>43492.542662079497</v>
      </c>
      <c r="AX141" s="3">
        <v>18047.9217442134</v>
      </c>
      <c r="AY141" s="3">
        <v>25863.397659993501</v>
      </c>
      <c r="AZ141" s="3">
        <v>47869.306947370598</v>
      </c>
      <c r="BA141" s="3">
        <v>10318.958989995001</v>
      </c>
      <c r="BB141" s="3" t="s">
        <v>2</v>
      </c>
      <c r="BC141" s="3">
        <v>45969.833259146697</v>
      </c>
      <c r="BD141" s="3">
        <v>62667.316206660696</v>
      </c>
      <c r="BE141" s="3">
        <v>53032.670133566397</v>
      </c>
      <c r="BF141" s="3">
        <v>40390.4693046916</v>
      </c>
      <c r="BG141" s="3">
        <v>38257.164438025196</v>
      </c>
      <c r="BH141" s="3">
        <v>43782.555977983196</v>
      </c>
      <c r="BI141" s="3">
        <v>47110.236502912601</v>
      </c>
      <c r="BJ141" s="3">
        <v>60867.887565743302</v>
      </c>
      <c r="BK141" s="3">
        <v>25944.231052573501</v>
      </c>
      <c r="BL141" s="3">
        <v>84853.216509959006</v>
      </c>
      <c r="BM141" s="3">
        <v>36357.291043711302</v>
      </c>
      <c r="BN141" s="3" t="s">
        <v>2</v>
      </c>
      <c r="BO141" s="3">
        <v>28281.588923572901</v>
      </c>
      <c r="BP141" s="3">
        <v>42756.294065302602</v>
      </c>
      <c r="BQ141" s="3">
        <v>84990.070509573503</v>
      </c>
      <c r="BR141" s="3">
        <v>52004.637349154298</v>
      </c>
      <c r="BS141" s="3">
        <v>35339.8152936263</v>
      </c>
      <c r="BT141" s="3">
        <v>46958.749786817898</v>
      </c>
      <c r="BU141" s="3">
        <v>74332.830640032495</v>
      </c>
      <c r="BV141" s="3">
        <v>85630.367618086806</v>
      </c>
      <c r="BW141" s="3">
        <v>22760.503826407399</v>
      </c>
      <c r="BX141" s="3">
        <v>31337.642714033998</v>
      </c>
      <c r="BY141" s="3">
        <v>34938.380580527199</v>
      </c>
      <c r="BZ141" s="3" t="s">
        <v>2</v>
      </c>
      <c r="CA141" s="3" t="s">
        <v>2</v>
      </c>
      <c r="CB141" s="3">
        <v>39811.855758828999</v>
      </c>
      <c r="CC141" s="3" t="s">
        <v>2</v>
      </c>
      <c r="CD141" s="3">
        <v>33208.816023151201</v>
      </c>
      <c r="CE141" s="3">
        <v>34927.176110484499</v>
      </c>
      <c r="CF141" s="3">
        <v>29365.387201552399</v>
      </c>
      <c r="CG141" s="3">
        <v>16271.259413746</v>
      </c>
      <c r="CH141" s="3">
        <v>32178.7276278752</v>
      </c>
      <c r="CI141" s="3">
        <v>26876.288187066399</v>
      </c>
      <c r="CJ141" s="3">
        <v>53581.038412041198</v>
      </c>
      <c r="CK141" s="3">
        <v>48707.002263535498</v>
      </c>
      <c r="CL141" s="3">
        <v>16036.892217547</v>
      </c>
      <c r="CM141" s="3">
        <v>7025.2434738310903</v>
      </c>
      <c r="CN141" s="3">
        <v>75460.571119096901</v>
      </c>
      <c r="CO141" s="3" t="s">
        <v>2</v>
      </c>
      <c r="CP141" s="3">
        <v>30326.655381721899</v>
      </c>
      <c r="CQ141" s="3">
        <v>10948.3804741695</v>
      </c>
      <c r="CR141" s="3">
        <v>49858.383566371303</v>
      </c>
      <c r="CS141" s="3">
        <v>22720.528457988799</v>
      </c>
      <c r="CT141" s="3">
        <v>64538.153604998901</v>
      </c>
      <c r="CU141" s="3">
        <v>10837.0738587292</v>
      </c>
      <c r="CV141" s="3">
        <v>58716.826680178398</v>
      </c>
      <c r="CW141" s="3">
        <v>28841.285437332699</v>
      </c>
      <c r="CX141" s="3">
        <v>21080.964939195699</v>
      </c>
      <c r="CY141" s="3">
        <v>25223.0605794078</v>
      </c>
      <c r="CZ141" s="3">
        <v>7546.6317847195896</v>
      </c>
      <c r="DA141" s="3" t="s">
        <v>2</v>
      </c>
      <c r="DB141" s="3">
        <v>31167.556076020399</v>
      </c>
      <c r="DC141" s="3">
        <v>16957.224971442902</v>
      </c>
      <c r="DD141" s="3">
        <v>11861.3638381123</v>
      </c>
      <c r="DE141" s="3">
        <v>11217.819906790201</v>
      </c>
      <c r="DF141" s="3">
        <v>4891.6405415397703</v>
      </c>
      <c r="DG141" s="3">
        <v>17777.863935347399</v>
      </c>
      <c r="DH141" s="3">
        <v>10079.832211728401</v>
      </c>
      <c r="DI141" s="3">
        <v>66511.560771662305</v>
      </c>
      <c r="DJ141" s="3">
        <v>67718.658231767899</v>
      </c>
      <c r="DK141" s="3" t="s">
        <v>2</v>
      </c>
      <c r="DL141" s="3" t="s">
        <v>2</v>
      </c>
      <c r="DM141" s="3" t="s">
        <v>2</v>
      </c>
      <c r="DN141" s="3">
        <v>42496.461715234502</v>
      </c>
    </row>
    <row r="142" spans="1:118" x14ac:dyDescent="0.35">
      <c r="A142" s="1">
        <v>141</v>
      </c>
      <c r="B142" s="36" t="s">
        <v>142</v>
      </c>
      <c r="C142" s="3" t="s">
        <v>399</v>
      </c>
      <c r="D142" s="3">
        <v>94640.062896382005</v>
      </c>
      <c r="E142" s="3">
        <v>17965.868345365099</v>
      </c>
      <c r="F142" s="3">
        <v>17136.7725835319</v>
      </c>
      <c r="G142" s="3">
        <v>16371.9300142384</v>
      </c>
      <c r="H142" s="3">
        <v>18867.718389518101</v>
      </c>
      <c r="I142" s="3">
        <v>18697.6832642304</v>
      </c>
      <c r="J142" s="3">
        <v>16386.077255473101</v>
      </c>
      <c r="K142" s="3">
        <v>19641.4799381923</v>
      </c>
      <c r="L142" s="3">
        <v>16746.908104710099</v>
      </c>
      <c r="M142" s="3">
        <v>18823.631395016298</v>
      </c>
      <c r="N142" s="3">
        <v>17921.524954129301</v>
      </c>
      <c r="O142" s="3">
        <v>18261.264033753701</v>
      </c>
      <c r="P142" s="3">
        <v>89313.136891870497</v>
      </c>
      <c r="Q142" s="3">
        <v>17019.3421839947</v>
      </c>
      <c r="R142" s="3">
        <v>18241.429345530902</v>
      </c>
      <c r="S142" s="3">
        <v>17785.383812207099</v>
      </c>
      <c r="T142" s="3">
        <v>15809.5449898074</v>
      </c>
      <c r="U142" s="3">
        <v>18984.1665091346</v>
      </c>
      <c r="V142" s="3">
        <v>16794.582881991399</v>
      </c>
      <c r="W142" s="3">
        <v>19230.518956498599</v>
      </c>
      <c r="X142" s="3">
        <v>17185.472593886599</v>
      </c>
      <c r="Y142" s="3">
        <v>18471.856653582199</v>
      </c>
      <c r="Z142" s="3">
        <v>14826.3504559509</v>
      </c>
      <c r="AA142" s="3">
        <v>16720.1497720273</v>
      </c>
      <c r="AB142" s="3">
        <v>85109.538325983202</v>
      </c>
      <c r="AC142" s="3">
        <v>16033.755831783301</v>
      </c>
      <c r="AD142" s="3">
        <v>14202.411325536301</v>
      </c>
      <c r="AE142" s="3">
        <v>16978.788023202302</v>
      </c>
      <c r="AF142" s="3">
        <v>17506.715234212999</v>
      </c>
      <c r="AG142" s="3">
        <v>15332.2780910077</v>
      </c>
      <c r="AH142" s="3">
        <v>16426.391400089698</v>
      </c>
      <c r="AI142" s="3">
        <v>15721.334061486399</v>
      </c>
      <c r="AJ142" s="3">
        <v>18992.094123281</v>
      </c>
      <c r="AK142" s="3">
        <v>18109.7299945015</v>
      </c>
      <c r="AL142" s="3">
        <v>18286.2222179948</v>
      </c>
      <c r="AM142" s="3">
        <v>17157.253126490399</v>
      </c>
      <c r="AN142" s="3">
        <v>90793.821499481593</v>
      </c>
      <c r="AO142" s="3">
        <v>19179.273092558298</v>
      </c>
      <c r="AP142" s="3">
        <v>90118.8631595857</v>
      </c>
      <c r="AQ142" s="3">
        <v>18014.813667642102</v>
      </c>
      <c r="AR142" s="3">
        <v>15627.188482391501</v>
      </c>
      <c r="AS142" s="3">
        <v>16517.755689542701</v>
      </c>
      <c r="AT142" s="3">
        <v>17287.999813709601</v>
      </c>
      <c r="AU142" s="3">
        <v>14147.3601264681</v>
      </c>
      <c r="AV142" s="3">
        <v>15695.2571083325</v>
      </c>
      <c r="AW142" s="3">
        <v>14228.7681776554</v>
      </c>
      <c r="AX142" s="3">
        <v>18433.491376402799</v>
      </c>
      <c r="AY142" s="3">
        <v>16809.295656263399</v>
      </c>
      <c r="AZ142" s="3">
        <v>19190.207941019999</v>
      </c>
      <c r="BA142" s="3">
        <v>18427.7818319375</v>
      </c>
      <c r="BB142" s="3">
        <v>92819.043546369096</v>
      </c>
      <c r="BC142" s="3">
        <v>15283.7217125151</v>
      </c>
      <c r="BD142" s="3">
        <v>17536.131957701298</v>
      </c>
      <c r="BE142" s="3">
        <v>16336.8372871048</v>
      </c>
      <c r="BF142" s="3">
        <v>16498.238956157598</v>
      </c>
      <c r="BG142" s="3">
        <v>15757.2470135901</v>
      </c>
      <c r="BH142" s="3">
        <v>17054.2165292758</v>
      </c>
      <c r="BI142" s="3">
        <v>16917.813618378601</v>
      </c>
      <c r="BJ142" s="3">
        <v>18739.437194252401</v>
      </c>
      <c r="BK142" s="3">
        <v>17313.5524640648</v>
      </c>
      <c r="BL142" s="3">
        <v>15621.6144303211</v>
      </c>
      <c r="BM142" s="3">
        <v>16692.5255230806</v>
      </c>
      <c r="BN142" s="3">
        <v>91626.4755906746</v>
      </c>
      <c r="BO142" s="3">
        <v>19133.626528483299</v>
      </c>
      <c r="BP142" s="3">
        <v>14795.1567804308</v>
      </c>
      <c r="BQ142" s="3">
        <v>15619.065764213399</v>
      </c>
      <c r="BR142" s="3">
        <v>14506.571262462099</v>
      </c>
      <c r="BS142" s="3">
        <v>17092.7943975247</v>
      </c>
      <c r="BT142" s="3">
        <v>15006.931167839601</v>
      </c>
      <c r="BU142" s="3">
        <v>17336.560706189699</v>
      </c>
      <c r="BV142" s="3">
        <v>14013.707493035499</v>
      </c>
      <c r="BW142" s="3">
        <v>16370.963189963701</v>
      </c>
      <c r="BX142" s="3">
        <v>15701.782576805799</v>
      </c>
      <c r="BY142" s="3">
        <v>14029.0728941665</v>
      </c>
      <c r="BZ142" s="3">
        <v>17477.764844638099</v>
      </c>
      <c r="CA142" s="3">
        <v>83515.482595331297</v>
      </c>
      <c r="CB142" s="3">
        <v>16669.991717712899</v>
      </c>
      <c r="CC142" s="3">
        <v>82683.458987067497</v>
      </c>
      <c r="CD142" s="3">
        <v>15774.9767747076</v>
      </c>
      <c r="CE142" s="3">
        <v>14777.2475724748</v>
      </c>
      <c r="CF142" s="3">
        <v>15600.504460091501</v>
      </c>
      <c r="CG142" s="3">
        <v>15726.186721362101</v>
      </c>
      <c r="CH142" s="3">
        <v>13368.1110169069</v>
      </c>
      <c r="CI142" s="3">
        <v>16180.840301005401</v>
      </c>
      <c r="CJ142" s="3">
        <v>16526.8522357404</v>
      </c>
      <c r="CK142" s="3">
        <v>16238.0851506282</v>
      </c>
      <c r="CL142" s="3">
        <v>16237.878818384899</v>
      </c>
      <c r="CM142" s="3">
        <v>13868.055031460301</v>
      </c>
      <c r="CN142" s="3">
        <v>16874.358301844601</v>
      </c>
      <c r="CO142" s="3">
        <v>84239.364055995698</v>
      </c>
      <c r="CP142" s="3">
        <v>16620.010920733399</v>
      </c>
      <c r="CQ142" s="3">
        <v>17136.694566413102</v>
      </c>
      <c r="CR142" s="3">
        <v>17182.480406794999</v>
      </c>
      <c r="CS142" s="3">
        <v>17148.919993140302</v>
      </c>
      <c r="CT142" s="3">
        <v>15449.8929614258</v>
      </c>
      <c r="CU142" s="3">
        <v>17821.1586526963</v>
      </c>
      <c r="CV142" s="3">
        <v>15546.1921280266</v>
      </c>
      <c r="CW142" s="3">
        <v>15248.1843896713</v>
      </c>
      <c r="CX142" s="3">
        <v>14722.8634000929</v>
      </c>
      <c r="CY142" s="3">
        <v>16421.412109140601</v>
      </c>
      <c r="CZ142" s="3">
        <v>16254.828265463701</v>
      </c>
      <c r="DA142" s="3">
        <v>88405.376161527907</v>
      </c>
      <c r="DB142" s="3">
        <v>16995.940615038198</v>
      </c>
      <c r="DC142" s="3">
        <v>17808.730508212699</v>
      </c>
      <c r="DD142" s="3">
        <v>13330.3096652944</v>
      </c>
      <c r="DE142" s="3">
        <v>16369.4386016634</v>
      </c>
      <c r="DF142" s="3">
        <v>15347.933393711301</v>
      </c>
      <c r="DG142" s="3">
        <v>15972.031406559199</v>
      </c>
      <c r="DH142" s="3">
        <v>17597.634524613401</v>
      </c>
      <c r="DI142" s="3">
        <v>17442.1398053548</v>
      </c>
      <c r="DJ142" s="3">
        <v>14036.8922893034</v>
      </c>
      <c r="DK142" s="3">
        <v>18232.663319529001</v>
      </c>
      <c r="DL142" s="3" t="s">
        <v>2</v>
      </c>
      <c r="DM142" s="3">
        <v>86178.025196729795</v>
      </c>
      <c r="DN142" s="3">
        <v>19483.127753581499</v>
      </c>
    </row>
    <row r="143" spans="1:118" x14ac:dyDescent="0.35">
      <c r="A143" s="1">
        <v>142</v>
      </c>
      <c r="B143" s="36" t="s">
        <v>143</v>
      </c>
      <c r="C143" s="3" t="s">
        <v>399</v>
      </c>
      <c r="D143" s="3">
        <v>8900912.5807612706</v>
      </c>
      <c r="E143" s="3">
        <v>493860.13212202501</v>
      </c>
      <c r="F143" s="3">
        <v>82307.1787895702</v>
      </c>
      <c r="G143" s="3">
        <v>834572.31809302198</v>
      </c>
      <c r="H143" s="3">
        <v>565221.22882937302</v>
      </c>
      <c r="I143" s="3">
        <v>110392.21651596299</v>
      </c>
      <c r="J143" s="3">
        <v>724216.13742725702</v>
      </c>
      <c r="K143" s="3">
        <v>443588.15605716797</v>
      </c>
      <c r="L143" s="3">
        <v>274419.624666752</v>
      </c>
      <c r="M143" s="3">
        <v>464659.17727134202</v>
      </c>
      <c r="N143" s="3">
        <v>396912.18895467801</v>
      </c>
      <c r="O143" s="3">
        <v>175553.09284655299</v>
      </c>
      <c r="P143" s="3">
        <v>9333835.4582128506</v>
      </c>
      <c r="Q143" s="3">
        <v>452594.272693554</v>
      </c>
      <c r="R143" s="3">
        <v>1284736.0761463901</v>
      </c>
      <c r="S143" s="3">
        <v>219902.65421555101</v>
      </c>
      <c r="T143" s="3">
        <v>1109371.7120662499</v>
      </c>
      <c r="U143" s="3">
        <v>442223.07947753702</v>
      </c>
      <c r="V143" s="3">
        <v>861210.37707452499</v>
      </c>
      <c r="W143" s="3">
        <v>106485.119011377</v>
      </c>
      <c r="X143" s="3">
        <v>64722.414900472802</v>
      </c>
      <c r="Y143" s="3">
        <v>488968.996761658</v>
      </c>
      <c r="Z143" s="3">
        <v>157250.365427874</v>
      </c>
      <c r="AA143" s="3">
        <v>439652.78951263899</v>
      </c>
      <c r="AB143" s="3">
        <v>8693340.1197343096</v>
      </c>
      <c r="AC143" s="3">
        <v>464696.47755140101</v>
      </c>
      <c r="AD143" s="3">
        <v>89852.947645607797</v>
      </c>
      <c r="AE143" s="3">
        <v>538101.23553414701</v>
      </c>
      <c r="AF143" s="3">
        <v>571057.82871764502</v>
      </c>
      <c r="AG143" s="3">
        <v>416886.03385784</v>
      </c>
      <c r="AH143" s="3">
        <v>155446.72881486799</v>
      </c>
      <c r="AI143" s="3">
        <v>1074804.34748203</v>
      </c>
      <c r="AJ143" s="3">
        <v>786496.44248762401</v>
      </c>
      <c r="AK143" s="3">
        <v>314868.238911603</v>
      </c>
      <c r="AL143" s="3">
        <v>459366.15020359302</v>
      </c>
      <c r="AM143" s="3">
        <v>500389.36985307297</v>
      </c>
      <c r="AN143" s="3">
        <v>10385857.298131401</v>
      </c>
      <c r="AO143" s="3">
        <v>573450.30247107404</v>
      </c>
      <c r="AP143" s="3">
        <v>10452476.8246415</v>
      </c>
      <c r="AQ143" s="3">
        <v>613478.81277703203</v>
      </c>
      <c r="AR143" s="3">
        <v>453012.22673761903</v>
      </c>
      <c r="AS143" s="3">
        <v>173151.467817419</v>
      </c>
      <c r="AT143" s="3">
        <v>176878.73201266999</v>
      </c>
      <c r="AU143" s="3">
        <v>781885.48339600302</v>
      </c>
      <c r="AV143" s="3">
        <v>1194399.3258841101</v>
      </c>
      <c r="AW143" s="3">
        <v>572937.70811767504</v>
      </c>
      <c r="AX143" s="3">
        <v>273787.86197774101</v>
      </c>
      <c r="AY143" s="3">
        <v>377051.87623687403</v>
      </c>
      <c r="AZ143" s="3">
        <v>498707.75511626003</v>
      </c>
      <c r="BA143" s="3">
        <v>143132.977873408</v>
      </c>
      <c r="BB143" s="3">
        <v>10749746.412653999</v>
      </c>
      <c r="BC143" s="3">
        <v>656957.291060396</v>
      </c>
      <c r="BD143" s="3">
        <v>693100.30305246694</v>
      </c>
      <c r="BE143" s="3">
        <v>907199.730177872</v>
      </c>
      <c r="BF143" s="3">
        <v>924038.15021564497</v>
      </c>
      <c r="BG143" s="3">
        <v>736025.48180196399</v>
      </c>
      <c r="BH143" s="3">
        <v>282992.403989996</v>
      </c>
      <c r="BI143" s="3">
        <v>577270.48383396701</v>
      </c>
      <c r="BJ143" s="3">
        <v>621270.41498577397</v>
      </c>
      <c r="BK143" s="3">
        <v>471435.585305685</v>
      </c>
      <c r="BL143" s="3">
        <v>588306.09081694495</v>
      </c>
      <c r="BM143" s="3">
        <v>1047598.41573853</v>
      </c>
      <c r="BN143" s="3">
        <v>10797711.699482</v>
      </c>
      <c r="BO143" s="3">
        <v>640724.43554981903</v>
      </c>
      <c r="BP143" s="3">
        <v>788588.97866890498</v>
      </c>
      <c r="BQ143" s="3">
        <v>815105.23010512698</v>
      </c>
      <c r="BR143" s="3">
        <v>665407.75122704997</v>
      </c>
      <c r="BS143" s="3">
        <v>761075.79971896904</v>
      </c>
      <c r="BT143" s="3">
        <v>819295.40163032501</v>
      </c>
      <c r="BU143" s="3">
        <v>1572368.7017812601</v>
      </c>
      <c r="BV143" s="3">
        <v>524787.22321642796</v>
      </c>
      <c r="BW143" s="3">
        <v>433984.020575203</v>
      </c>
      <c r="BX143" s="3">
        <v>447756.86281367502</v>
      </c>
      <c r="BY143" s="3">
        <v>510869.34486984398</v>
      </c>
      <c r="BZ143" s="3" t="s">
        <v>2</v>
      </c>
      <c r="CA143" s="3">
        <v>10958130.8775503</v>
      </c>
      <c r="CB143" s="3">
        <v>608158.318233222</v>
      </c>
      <c r="CC143" s="3">
        <v>10923917.5695039</v>
      </c>
      <c r="CD143" s="3">
        <v>599319.08537258499</v>
      </c>
      <c r="CE143" s="3">
        <v>779636.11990421603</v>
      </c>
      <c r="CF143" s="3">
        <v>507474.72030971502</v>
      </c>
      <c r="CG143" s="3">
        <v>239812.20508636799</v>
      </c>
      <c r="CH143" s="3">
        <v>424148.19817169302</v>
      </c>
      <c r="CI143" s="3">
        <v>586112.90220482997</v>
      </c>
      <c r="CJ143" s="3">
        <v>899901.53788758302</v>
      </c>
      <c r="CK143" s="3">
        <v>1251933.62877075</v>
      </c>
      <c r="CL143" s="3">
        <v>391023.64254408301</v>
      </c>
      <c r="CM143" s="3">
        <v>112835.927818971</v>
      </c>
      <c r="CN143" s="3">
        <v>746464.96296777902</v>
      </c>
      <c r="CO143" s="3">
        <v>10589406.8514101</v>
      </c>
      <c r="CP143" s="3">
        <v>576660.48236055905</v>
      </c>
      <c r="CQ143" s="3">
        <v>177264.792329886</v>
      </c>
      <c r="CR143" s="3">
        <v>480409.19259674102</v>
      </c>
      <c r="CS143" s="3">
        <v>444040.63490800001</v>
      </c>
      <c r="CT143" s="3">
        <v>628489.03302879899</v>
      </c>
      <c r="CU143" s="3">
        <v>140210.620177815</v>
      </c>
      <c r="CV143" s="3">
        <v>311812.71364703798</v>
      </c>
      <c r="CW143" s="3">
        <v>368937.14831841999</v>
      </c>
      <c r="CX143" s="3">
        <v>478904.94703090901</v>
      </c>
      <c r="CY143" s="3">
        <v>442082.68334356003</v>
      </c>
      <c r="CZ143" s="3">
        <v>201445.63620626199</v>
      </c>
      <c r="DA143" s="3">
        <v>11150973.9573844</v>
      </c>
      <c r="DB143" s="3">
        <v>592937.96244954201</v>
      </c>
      <c r="DC143" s="3">
        <v>303980.96496628399</v>
      </c>
      <c r="DD143" s="3">
        <v>128846.08530563999</v>
      </c>
      <c r="DE143" s="3">
        <v>154979.399449611</v>
      </c>
      <c r="DF143" s="3">
        <v>120750.31994704599</v>
      </c>
      <c r="DG143" s="3">
        <v>569631.04399981606</v>
      </c>
      <c r="DH143" s="3">
        <v>136101.74315653299</v>
      </c>
      <c r="DI143" s="3">
        <v>979305.50171510805</v>
      </c>
      <c r="DJ143" s="3">
        <v>1151492.33836202</v>
      </c>
      <c r="DK143" s="3" t="s">
        <v>2</v>
      </c>
      <c r="DL143" s="3" t="s">
        <v>2</v>
      </c>
      <c r="DM143" s="3">
        <v>10901467.0805678</v>
      </c>
      <c r="DN143" s="3">
        <v>555802.59862493898</v>
      </c>
    </row>
    <row r="144" spans="1:118" x14ac:dyDescent="0.35">
      <c r="A144" s="1">
        <v>143</v>
      </c>
      <c r="B144" s="36" t="s">
        <v>144</v>
      </c>
      <c r="C144" s="3" t="s">
        <v>399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3" t="s">
        <v>2</v>
      </c>
      <c r="N144" s="3" t="s">
        <v>2</v>
      </c>
      <c r="O144" s="3" t="s">
        <v>2</v>
      </c>
      <c r="P144" s="3" t="s">
        <v>2</v>
      </c>
      <c r="Q144" s="3" t="s">
        <v>2</v>
      </c>
      <c r="R144" s="3" t="s">
        <v>2</v>
      </c>
      <c r="S144" s="3" t="s">
        <v>2</v>
      </c>
      <c r="T144" s="3" t="s">
        <v>2</v>
      </c>
      <c r="U144" s="3" t="s">
        <v>2</v>
      </c>
      <c r="V144" s="3" t="s">
        <v>2</v>
      </c>
      <c r="W144" s="3" t="s">
        <v>2</v>
      </c>
      <c r="X144" s="3" t="s">
        <v>2</v>
      </c>
      <c r="Y144" s="3" t="s">
        <v>2</v>
      </c>
      <c r="Z144" s="3" t="s">
        <v>2</v>
      </c>
      <c r="AA144" s="3" t="s">
        <v>2</v>
      </c>
      <c r="AB144" s="3" t="s">
        <v>2</v>
      </c>
      <c r="AC144" s="3" t="s">
        <v>2</v>
      </c>
      <c r="AD144" s="3" t="s">
        <v>2</v>
      </c>
      <c r="AE144" s="3" t="s">
        <v>2</v>
      </c>
      <c r="AF144" s="3" t="s">
        <v>2</v>
      </c>
      <c r="AG144" s="3" t="s">
        <v>2</v>
      </c>
      <c r="AH144" s="3" t="s">
        <v>2</v>
      </c>
      <c r="AI144" s="3" t="s">
        <v>2</v>
      </c>
      <c r="AJ144" s="3" t="s">
        <v>2</v>
      </c>
      <c r="AK144" s="3" t="s">
        <v>2</v>
      </c>
      <c r="AL144" s="3" t="s">
        <v>2</v>
      </c>
      <c r="AM144" s="3" t="s">
        <v>2</v>
      </c>
      <c r="AN144" s="3" t="s">
        <v>2</v>
      </c>
      <c r="AO144" s="3" t="s">
        <v>2</v>
      </c>
      <c r="AP144" s="3" t="s">
        <v>2</v>
      </c>
      <c r="AQ144" s="3" t="s">
        <v>2</v>
      </c>
      <c r="AR144" s="3" t="s">
        <v>2</v>
      </c>
      <c r="AS144" s="3" t="s">
        <v>2</v>
      </c>
      <c r="AT144" s="3" t="s">
        <v>2</v>
      </c>
      <c r="AU144" s="3" t="s">
        <v>2</v>
      </c>
      <c r="AV144" s="3" t="s">
        <v>2</v>
      </c>
      <c r="AW144" s="3" t="s">
        <v>2</v>
      </c>
      <c r="AX144" s="3" t="s">
        <v>2</v>
      </c>
      <c r="AY144" s="3" t="s">
        <v>2</v>
      </c>
      <c r="AZ144" s="3" t="s">
        <v>2</v>
      </c>
      <c r="BA144" s="3" t="s">
        <v>2</v>
      </c>
      <c r="BB144" s="3" t="s">
        <v>2</v>
      </c>
      <c r="BC144" s="3" t="s">
        <v>2</v>
      </c>
      <c r="BD144" s="3" t="s">
        <v>2</v>
      </c>
      <c r="BE144" s="3" t="s">
        <v>2</v>
      </c>
      <c r="BF144" s="3" t="s">
        <v>2</v>
      </c>
      <c r="BG144" s="3" t="s">
        <v>2</v>
      </c>
      <c r="BH144" s="3" t="s">
        <v>2</v>
      </c>
      <c r="BI144" s="3" t="s">
        <v>2</v>
      </c>
      <c r="BJ144" s="3" t="s">
        <v>2</v>
      </c>
      <c r="BK144" s="3" t="s">
        <v>2</v>
      </c>
      <c r="BL144" s="3" t="s">
        <v>2</v>
      </c>
      <c r="BM144" s="3" t="s">
        <v>2</v>
      </c>
      <c r="BN144" s="3" t="s">
        <v>2</v>
      </c>
      <c r="BO144" s="3" t="s">
        <v>2</v>
      </c>
      <c r="BP144" s="3" t="s">
        <v>2</v>
      </c>
      <c r="BQ144" s="3" t="s">
        <v>2</v>
      </c>
      <c r="BR144" s="3" t="s">
        <v>2</v>
      </c>
      <c r="BS144" s="3" t="s">
        <v>2</v>
      </c>
      <c r="BT144" s="3" t="s">
        <v>2</v>
      </c>
      <c r="BU144" s="3" t="s">
        <v>2</v>
      </c>
      <c r="BV144" s="3" t="s">
        <v>2</v>
      </c>
      <c r="BW144" s="3" t="s">
        <v>2</v>
      </c>
      <c r="BX144" s="3" t="s">
        <v>2</v>
      </c>
      <c r="BY144" s="3" t="s">
        <v>2</v>
      </c>
      <c r="BZ144" s="3" t="s">
        <v>2</v>
      </c>
      <c r="CA144" s="3" t="s">
        <v>2</v>
      </c>
      <c r="CB144" s="3" t="s">
        <v>2</v>
      </c>
      <c r="CC144" s="3" t="s">
        <v>2</v>
      </c>
      <c r="CD144" s="3" t="s">
        <v>2</v>
      </c>
      <c r="CE144" s="3" t="s">
        <v>2</v>
      </c>
      <c r="CF144" s="3" t="s">
        <v>2</v>
      </c>
      <c r="CG144" s="3" t="s">
        <v>2</v>
      </c>
      <c r="CH144" s="3" t="s">
        <v>2</v>
      </c>
      <c r="CI144" s="3" t="s">
        <v>2</v>
      </c>
      <c r="CJ144" s="3" t="s">
        <v>2</v>
      </c>
      <c r="CK144" s="3" t="s">
        <v>2</v>
      </c>
      <c r="CL144" s="3" t="s">
        <v>2</v>
      </c>
      <c r="CM144" s="3" t="s">
        <v>2</v>
      </c>
      <c r="CN144" s="3" t="s">
        <v>2</v>
      </c>
      <c r="CO144" s="3" t="s">
        <v>2</v>
      </c>
      <c r="CP144" s="3" t="s">
        <v>2</v>
      </c>
      <c r="CQ144" s="3" t="s">
        <v>2</v>
      </c>
      <c r="CR144" s="3" t="s">
        <v>2</v>
      </c>
      <c r="CS144" s="3" t="s">
        <v>2</v>
      </c>
      <c r="CT144" s="3" t="s">
        <v>2</v>
      </c>
      <c r="CU144" s="3" t="s">
        <v>2</v>
      </c>
      <c r="CV144" s="3" t="s">
        <v>2</v>
      </c>
      <c r="CW144" s="3" t="s">
        <v>2</v>
      </c>
      <c r="CX144" s="3" t="s">
        <v>2</v>
      </c>
      <c r="CY144" s="3" t="s">
        <v>2</v>
      </c>
      <c r="CZ144" s="3" t="s">
        <v>2</v>
      </c>
      <c r="DA144" s="3" t="s">
        <v>2</v>
      </c>
      <c r="DB144" s="3" t="s">
        <v>2</v>
      </c>
      <c r="DC144" s="3" t="s">
        <v>2</v>
      </c>
      <c r="DD144" s="3" t="s">
        <v>2</v>
      </c>
      <c r="DE144" s="3" t="s">
        <v>2</v>
      </c>
      <c r="DF144" s="3" t="s">
        <v>2</v>
      </c>
      <c r="DG144" s="3" t="s">
        <v>2</v>
      </c>
      <c r="DH144" s="3" t="s">
        <v>2</v>
      </c>
      <c r="DI144" s="3" t="s">
        <v>2</v>
      </c>
      <c r="DJ144" s="3" t="s">
        <v>2</v>
      </c>
      <c r="DK144" s="3" t="s">
        <v>2</v>
      </c>
      <c r="DL144" s="3" t="s">
        <v>2</v>
      </c>
      <c r="DM144" s="3" t="s">
        <v>2</v>
      </c>
      <c r="DN144" s="3" t="s">
        <v>2</v>
      </c>
    </row>
    <row r="145" spans="1:118" x14ac:dyDescent="0.35">
      <c r="A145" s="1">
        <v>144</v>
      </c>
      <c r="B145" s="36" t="s">
        <v>145</v>
      </c>
      <c r="C145" s="3" t="s">
        <v>399</v>
      </c>
      <c r="D145" s="3" t="s">
        <v>2</v>
      </c>
      <c r="E145" s="3">
        <v>17410.361025062499</v>
      </c>
      <c r="F145" s="3" t="s">
        <v>2</v>
      </c>
      <c r="G145" s="3">
        <v>29873.394436943901</v>
      </c>
      <c r="H145" s="3">
        <v>20919.764958445499</v>
      </c>
      <c r="I145" s="3">
        <v>12556.4475579876</v>
      </c>
      <c r="J145" s="3">
        <v>25821.466498165199</v>
      </c>
      <c r="K145" s="3">
        <v>17056.334140577499</v>
      </c>
      <c r="L145" s="3">
        <v>13754.6749442461</v>
      </c>
      <c r="M145" s="3">
        <v>25951.390305856399</v>
      </c>
      <c r="N145" s="3">
        <v>11718.1169380746</v>
      </c>
      <c r="O145" s="3" t="s">
        <v>2</v>
      </c>
      <c r="P145" s="3" t="s">
        <v>2</v>
      </c>
      <c r="Q145" s="3" t="s">
        <v>2</v>
      </c>
      <c r="R145" s="3">
        <v>30256.052603212302</v>
      </c>
      <c r="S145" s="3" t="s">
        <v>2</v>
      </c>
      <c r="T145" s="3">
        <v>30938.892474951899</v>
      </c>
      <c r="U145" s="3">
        <v>11952.043886560999</v>
      </c>
      <c r="V145" s="3">
        <v>26911.997653704799</v>
      </c>
      <c r="W145" s="3">
        <v>7233.3252111093398</v>
      </c>
      <c r="X145" s="3">
        <v>8320.4270418689503</v>
      </c>
      <c r="Y145" s="3">
        <v>21513.997459132501</v>
      </c>
      <c r="Z145" s="3" t="s">
        <v>2</v>
      </c>
      <c r="AA145" s="3" t="s">
        <v>2</v>
      </c>
      <c r="AB145" s="3" t="s">
        <v>2</v>
      </c>
      <c r="AC145" s="3">
        <v>23653.696825250699</v>
      </c>
      <c r="AD145" s="3" t="s">
        <v>2</v>
      </c>
      <c r="AE145" s="3">
        <v>23151.426607456298</v>
      </c>
      <c r="AF145" s="3">
        <v>26555.756158455901</v>
      </c>
      <c r="AG145" s="3" t="s">
        <v>2</v>
      </c>
      <c r="AH145" s="3" t="s">
        <v>2</v>
      </c>
      <c r="AI145" s="3">
        <v>27991.625258424501</v>
      </c>
      <c r="AJ145" s="3">
        <v>21391.6917482791</v>
      </c>
      <c r="AK145" s="3" t="s">
        <v>2</v>
      </c>
      <c r="AL145" s="3">
        <v>10736.3757600388</v>
      </c>
      <c r="AM145" s="3">
        <v>21460.9288306038</v>
      </c>
      <c r="AN145" s="3" t="s">
        <v>2</v>
      </c>
      <c r="AO145" s="3">
        <v>23383.634661607801</v>
      </c>
      <c r="AP145" s="3" t="s">
        <v>2</v>
      </c>
      <c r="AQ145" s="3">
        <v>19699.583213635098</v>
      </c>
      <c r="AR145" s="3">
        <v>37298.681621335498</v>
      </c>
      <c r="AS145" s="3">
        <v>8083.1286975624798</v>
      </c>
      <c r="AT145" s="3">
        <v>4179.3747558724199</v>
      </c>
      <c r="AU145" s="3">
        <v>64467.378306832703</v>
      </c>
      <c r="AV145" s="3">
        <v>36916.713160795698</v>
      </c>
      <c r="AW145" s="3">
        <v>18877.043413031901</v>
      </c>
      <c r="AX145" s="3">
        <v>15288.193661854501</v>
      </c>
      <c r="AY145" s="3">
        <v>20475.669183390601</v>
      </c>
      <c r="AZ145" s="3" t="s">
        <v>2</v>
      </c>
      <c r="BA145" s="3" t="s">
        <v>2</v>
      </c>
      <c r="BB145" s="3" t="s">
        <v>2</v>
      </c>
      <c r="BC145" s="3">
        <v>17917.674714114299</v>
      </c>
      <c r="BD145" s="3">
        <v>29289.959036436299</v>
      </c>
      <c r="BE145" s="3">
        <v>43111.667881668502</v>
      </c>
      <c r="BF145" s="3">
        <v>43080.059386814602</v>
      </c>
      <c r="BG145" s="3">
        <v>33003.798453263</v>
      </c>
      <c r="BH145" s="3">
        <v>16354.3075673273</v>
      </c>
      <c r="BI145" s="3">
        <v>23823.734033760102</v>
      </c>
      <c r="BJ145" s="3">
        <v>68245.978140462699</v>
      </c>
      <c r="BK145" s="3">
        <v>27410.7413741327</v>
      </c>
      <c r="BL145" s="3">
        <v>21418.759663829202</v>
      </c>
      <c r="BM145" s="3">
        <v>100861.588606477</v>
      </c>
      <c r="BN145" s="3" t="s">
        <v>2</v>
      </c>
      <c r="BO145" s="3">
        <v>25792.0364795776</v>
      </c>
      <c r="BP145" s="3">
        <v>29052.6700867162</v>
      </c>
      <c r="BQ145" s="3">
        <v>32186.3181891241</v>
      </c>
      <c r="BR145" s="3">
        <v>35773.6453921832</v>
      </c>
      <c r="BS145" s="3">
        <v>34389.7833195032</v>
      </c>
      <c r="BT145" s="3">
        <v>20435.411133571499</v>
      </c>
      <c r="BU145" s="3">
        <v>82200.052116830702</v>
      </c>
      <c r="BV145" s="3">
        <v>29144.638092771602</v>
      </c>
      <c r="BW145" s="3">
        <v>10648.0090765762</v>
      </c>
      <c r="BX145" s="3">
        <v>9718.4478197128301</v>
      </c>
      <c r="BY145" s="3">
        <v>25368.524359093299</v>
      </c>
      <c r="BZ145" s="3" t="s">
        <v>2</v>
      </c>
      <c r="CA145" s="3" t="s">
        <v>2</v>
      </c>
      <c r="CB145" s="3">
        <v>18667.674195730498</v>
      </c>
      <c r="CC145" s="3" t="s">
        <v>2</v>
      </c>
      <c r="CD145" s="3">
        <v>26463.597551000399</v>
      </c>
      <c r="CE145" s="3">
        <v>21651.224755746</v>
      </c>
      <c r="CF145" s="3">
        <v>21416.153329556499</v>
      </c>
      <c r="CG145" s="3" t="s">
        <v>2</v>
      </c>
      <c r="CH145" s="3">
        <v>22977.563211877499</v>
      </c>
      <c r="CI145" s="3">
        <v>32519.962014629698</v>
      </c>
      <c r="CJ145" s="3">
        <v>47226.4589312358</v>
      </c>
      <c r="CK145" s="3">
        <v>34201.278618568504</v>
      </c>
      <c r="CL145" s="3" t="s">
        <v>2</v>
      </c>
      <c r="CM145" s="3">
        <v>8558.0929797352801</v>
      </c>
      <c r="CN145" s="3">
        <v>32651.070927624201</v>
      </c>
      <c r="CO145" s="3" t="s">
        <v>2</v>
      </c>
      <c r="CP145" s="3" t="s">
        <v>2</v>
      </c>
      <c r="CQ145" s="3" t="s">
        <v>2</v>
      </c>
      <c r="CR145" s="3">
        <v>56027.5947881147</v>
      </c>
      <c r="CS145" s="3">
        <v>14321.719564974501</v>
      </c>
      <c r="CT145" s="3">
        <v>47377.835439977302</v>
      </c>
      <c r="CU145" s="3" t="s">
        <v>2</v>
      </c>
      <c r="CV145" s="3">
        <v>22296.494015690099</v>
      </c>
      <c r="CW145" s="3">
        <v>22878.3758815662</v>
      </c>
      <c r="CX145" s="3">
        <v>21784.668779037998</v>
      </c>
      <c r="CY145" s="3">
        <v>22160.535782157702</v>
      </c>
      <c r="CZ145" s="3">
        <v>6376.5637966331797</v>
      </c>
      <c r="DA145" s="3" t="s">
        <v>2</v>
      </c>
      <c r="DB145" s="3">
        <v>22605.1715587533</v>
      </c>
      <c r="DC145" s="3">
        <v>12743.224789944699</v>
      </c>
      <c r="DD145" s="3" t="s">
        <v>2</v>
      </c>
      <c r="DE145" s="3">
        <v>10477.1687700522</v>
      </c>
      <c r="DF145" s="3">
        <v>3630.9749867322598</v>
      </c>
      <c r="DG145" s="3">
        <v>10864.518648956901</v>
      </c>
      <c r="DH145" s="3">
        <v>8659.6688106949405</v>
      </c>
      <c r="DI145" s="3">
        <v>21582.221093298202</v>
      </c>
      <c r="DJ145" s="3" t="s">
        <v>2</v>
      </c>
      <c r="DK145" s="3" t="s">
        <v>2</v>
      </c>
      <c r="DL145" s="3" t="s">
        <v>2</v>
      </c>
      <c r="DM145" s="3" t="s">
        <v>2</v>
      </c>
      <c r="DN145" s="3">
        <v>16428.1626963497</v>
      </c>
    </row>
    <row r="146" spans="1:118" x14ac:dyDescent="0.35">
      <c r="A146" s="1">
        <v>145</v>
      </c>
      <c r="B146" s="36" t="s">
        <v>146</v>
      </c>
      <c r="C146" s="3" t="s">
        <v>399</v>
      </c>
      <c r="D146" s="3">
        <v>26443.5720967569</v>
      </c>
      <c r="E146" s="3">
        <v>586619.06829731597</v>
      </c>
      <c r="F146" s="3">
        <v>81168.932044304194</v>
      </c>
      <c r="G146" s="3">
        <v>903557.55844039097</v>
      </c>
      <c r="H146" s="3">
        <v>1031648.30609978</v>
      </c>
      <c r="I146" s="3">
        <v>212194.333876858</v>
      </c>
      <c r="J146" s="3">
        <v>628724.496862003</v>
      </c>
      <c r="K146" s="3">
        <v>540954.06569823704</v>
      </c>
      <c r="L146" s="3">
        <v>315521.31790898502</v>
      </c>
      <c r="M146" s="3">
        <v>323036.03417055402</v>
      </c>
      <c r="N146" s="3">
        <v>568353.68813268899</v>
      </c>
      <c r="O146" s="3">
        <v>184341.41385883401</v>
      </c>
      <c r="P146" s="3">
        <v>21265.745174745902</v>
      </c>
      <c r="Q146" s="3">
        <v>615296.01613672497</v>
      </c>
      <c r="R146" s="3">
        <v>1372939.6120440799</v>
      </c>
      <c r="S146" s="3">
        <v>424440.33452270599</v>
      </c>
      <c r="T146" s="3">
        <v>1272683.2083301099</v>
      </c>
      <c r="U146" s="3">
        <v>610390.16842157301</v>
      </c>
      <c r="V146" s="3">
        <v>1088988.4585794399</v>
      </c>
      <c r="W146" s="3">
        <v>152127.415878698</v>
      </c>
      <c r="X146" s="3">
        <v>104035.36239495</v>
      </c>
      <c r="Y146" s="3">
        <v>726550.73931835999</v>
      </c>
      <c r="Z146" s="3">
        <v>164960.13773645399</v>
      </c>
      <c r="AA146" s="3">
        <v>630120.96228744998</v>
      </c>
      <c r="AB146" s="3">
        <v>31045.427105220599</v>
      </c>
      <c r="AC146" s="3">
        <v>599336.65595418203</v>
      </c>
      <c r="AD146" s="3">
        <v>59630.447655578901</v>
      </c>
      <c r="AE146" s="3">
        <v>595103.469336287</v>
      </c>
      <c r="AF146" s="3">
        <v>913017.99239207304</v>
      </c>
      <c r="AG146" s="3">
        <v>389817.43478934298</v>
      </c>
      <c r="AH146" s="3">
        <v>276028.31545121397</v>
      </c>
      <c r="AI146" s="3">
        <v>3267490.5766738802</v>
      </c>
      <c r="AJ146" s="3">
        <v>931048.26366390695</v>
      </c>
      <c r="AK146" s="3">
        <v>608243.74690971395</v>
      </c>
      <c r="AL146" s="3">
        <v>413294.90003944602</v>
      </c>
      <c r="AM146" s="3">
        <v>596436.27819461899</v>
      </c>
      <c r="AN146" s="3">
        <v>23240.688174547398</v>
      </c>
      <c r="AO146" s="3">
        <v>741198.31910538301</v>
      </c>
      <c r="AP146" s="3">
        <v>30964.678851787401</v>
      </c>
      <c r="AQ146" s="3">
        <v>699178.70398614102</v>
      </c>
      <c r="AR146" s="3">
        <v>480458.52982575702</v>
      </c>
      <c r="AS146" s="3">
        <v>170744.93543878099</v>
      </c>
      <c r="AT146" s="3">
        <v>173142.114955631</v>
      </c>
      <c r="AU146" s="3">
        <v>1048168.29750485</v>
      </c>
      <c r="AV146" s="3">
        <v>603729.27215182502</v>
      </c>
      <c r="AW146" s="3">
        <v>678754.21182994801</v>
      </c>
      <c r="AX146" s="3">
        <v>302979.90018733102</v>
      </c>
      <c r="AY146" s="3">
        <v>392343.49780689197</v>
      </c>
      <c r="AZ146" s="3">
        <v>718091.98902640201</v>
      </c>
      <c r="BA146" s="3">
        <v>176736.012591857</v>
      </c>
      <c r="BB146" s="3">
        <v>26119.659352887302</v>
      </c>
      <c r="BC146" s="3">
        <v>726321.59094653302</v>
      </c>
      <c r="BD146" s="3">
        <v>1254317.2818781401</v>
      </c>
      <c r="BE146" s="3">
        <v>1171696.3076245999</v>
      </c>
      <c r="BF146" s="3">
        <v>690066.39689021301</v>
      </c>
      <c r="BG146" s="3">
        <v>1125034.5080768701</v>
      </c>
      <c r="BH146" s="3">
        <v>486505.10672111303</v>
      </c>
      <c r="BI146" s="3">
        <v>1074688.02343532</v>
      </c>
      <c r="BJ146" s="3">
        <v>992476.46930691903</v>
      </c>
      <c r="BK146" s="3">
        <v>578175.22406685003</v>
      </c>
      <c r="BL146" s="3">
        <v>696197.98474505602</v>
      </c>
      <c r="BM146" s="3">
        <v>1693527.6690632601</v>
      </c>
      <c r="BN146" s="3">
        <v>16068.6675442468</v>
      </c>
      <c r="BO146" s="3">
        <v>780241.03782358603</v>
      </c>
      <c r="BP146" s="3">
        <v>703447.60500520503</v>
      </c>
      <c r="BQ146" s="3">
        <v>950500.70371766202</v>
      </c>
      <c r="BR146" s="3">
        <v>851658.85573064606</v>
      </c>
      <c r="BS146" s="3">
        <v>830924.92633132299</v>
      </c>
      <c r="BT146" s="3">
        <v>627786.86330923298</v>
      </c>
      <c r="BU146" s="3">
        <v>1601465.48743103</v>
      </c>
      <c r="BV146" s="3">
        <v>1205411.96922112</v>
      </c>
      <c r="BW146" s="3">
        <v>496028.21857973002</v>
      </c>
      <c r="BX146" s="3">
        <v>349653.47846702498</v>
      </c>
      <c r="BY146" s="3">
        <v>449319.38391770702</v>
      </c>
      <c r="BZ146" s="3" t="s">
        <v>2</v>
      </c>
      <c r="CA146" s="3">
        <v>26865.911572663499</v>
      </c>
      <c r="CB146" s="3">
        <v>744934.24864451203</v>
      </c>
      <c r="CC146" s="3">
        <v>23001.205084826699</v>
      </c>
      <c r="CD146" s="3">
        <v>732860.94706556899</v>
      </c>
      <c r="CE146" s="3">
        <v>833391.81051908701</v>
      </c>
      <c r="CF146" s="3">
        <v>629204.21678644395</v>
      </c>
      <c r="CG146" s="3">
        <v>285854.61544699298</v>
      </c>
      <c r="CH146" s="3">
        <v>633659.26142281096</v>
      </c>
      <c r="CI146" s="3">
        <v>965529.333606545</v>
      </c>
      <c r="CJ146" s="3">
        <v>658214.75722540903</v>
      </c>
      <c r="CK146" s="3">
        <v>1452639.2887323999</v>
      </c>
      <c r="CL146" s="3">
        <v>486327.94761888502</v>
      </c>
      <c r="CM146" s="3">
        <v>101564.487712341</v>
      </c>
      <c r="CN146" s="3">
        <v>744722.78228263697</v>
      </c>
      <c r="CO146" s="3">
        <v>26832.6285264326</v>
      </c>
      <c r="CP146" s="3">
        <v>758849.223603577</v>
      </c>
      <c r="CQ146" s="3">
        <v>249927.81338916899</v>
      </c>
      <c r="CR146" s="3">
        <v>985696.95177726995</v>
      </c>
      <c r="CS146" s="3">
        <v>380592.039645057</v>
      </c>
      <c r="CT146" s="3">
        <v>750550.68760236294</v>
      </c>
      <c r="CU146" s="3">
        <v>179493.79730232101</v>
      </c>
      <c r="CV146" s="3">
        <v>552658.32715218002</v>
      </c>
      <c r="CW146" s="3">
        <v>568333.68970194703</v>
      </c>
      <c r="CX146" s="3">
        <v>473295.59236567002</v>
      </c>
      <c r="CY146" s="3">
        <v>650104.24752564204</v>
      </c>
      <c r="CZ146" s="3">
        <v>229106.285170713</v>
      </c>
      <c r="DA146" s="3">
        <v>27164.928331871</v>
      </c>
      <c r="DB146" s="3">
        <v>753589.70800890704</v>
      </c>
      <c r="DC146" s="3">
        <v>339552.47652357502</v>
      </c>
      <c r="DD146" s="3">
        <v>95972.232349813901</v>
      </c>
      <c r="DE146" s="3">
        <v>101847.338037298</v>
      </c>
      <c r="DF146" s="3">
        <v>58552.000380941397</v>
      </c>
      <c r="DG146" s="3">
        <v>337745.01401148603</v>
      </c>
      <c r="DH146" s="3">
        <v>119359.540160177</v>
      </c>
      <c r="DI146" s="3">
        <v>800365.17464246601</v>
      </c>
      <c r="DJ146" s="3">
        <v>1378189.00146282</v>
      </c>
      <c r="DK146" s="3" t="s">
        <v>2</v>
      </c>
      <c r="DL146" s="3" t="s">
        <v>2</v>
      </c>
      <c r="DM146" s="3">
        <v>22596.100346034</v>
      </c>
      <c r="DN146" s="3">
        <v>643249.36170617002</v>
      </c>
    </row>
    <row r="147" spans="1:118" x14ac:dyDescent="0.35">
      <c r="A147" s="1">
        <v>146</v>
      </c>
      <c r="B147" s="36" t="s">
        <v>147</v>
      </c>
      <c r="C147" s="3" t="s">
        <v>399</v>
      </c>
      <c r="D147" s="3">
        <v>33593.497195504402</v>
      </c>
      <c r="E147" s="3">
        <v>3439177.1987056602</v>
      </c>
      <c r="F147" s="3">
        <v>51107.008797155599</v>
      </c>
      <c r="G147" s="3">
        <v>1188571.79778543</v>
      </c>
      <c r="H147" s="3">
        <v>5269888.0065793004</v>
      </c>
      <c r="I147" s="3">
        <v>4044957.8180003199</v>
      </c>
      <c r="J147" s="3">
        <v>3431363.2368138698</v>
      </c>
      <c r="K147" s="3">
        <v>1050890.99937254</v>
      </c>
      <c r="L147" s="3">
        <v>6192908.37297583</v>
      </c>
      <c r="M147" s="3">
        <v>1964919.3944605701</v>
      </c>
      <c r="N147" s="3">
        <v>440681.20823242702</v>
      </c>
      <c r="O147" s="3">
        <v>112212.84688386301</v>
      </c>
      <c r="P147" s="3">
        <v>31839.48108858</v>
      </c>
      <c r="Q147" s="3">
        <v>3374269.3006330701</v>
      </c>
      <c r="R147" s="3">
        <v>1908955.8677651</v>
      </c>
      <c r="S147" s="3">
        <v>1050576.6573872799</v>
      </c>
      <c r="T147" s="3">
        <v>7450332.5940265404</v>
      </c>
      <c r="U147" s="3">
        <v>1652104.71288878</v>
      </c>
      <c r="V147" s="3">
        <v>1540367.16176954</v>
      </c>
      <c r="W147" s="3">
        <v>708348.47476167802</v>
      </c>
      <c r="X147" s="3">
        <v>93030.746975390299</v>
      </c>
      <c r="Y147" s="3">
        <v>2757561.0560437702</v>
      </c>
      <c r="Z147" s="3">
        <v>250016.15666070601</v>
      </c>
      <c r="AA147" s="3">
        <v>445112.37836785999</v>
      </c>
      <c r="AB147" s="3">
        <v>31594.403477606102</v>
      </c>
      <c r="AC147" s="3">
        <v>3495390.0402849098</v>
      </c>
      <c r="AD147" s="3">
        <v>19377.8162099808</v>
      </c>
      <c r="AE147" s="3">
        <v>3658523.3181771198</v>
      </c>
      <c r="AF147" s="3">
        <v>29263533.028350201</v>
      </c>
      <c r="AG147" s="3">
        <v>662214.89497667598</v>
      </c>
      <c r="AH147" s="3">
        <v>444265.94193127501</v>
      </c>
      <c r="AI147" s="3">
        <v>5944376.0819674497</v>
      </c>
      <c r="AJ147" s="3">
        <v>1446494.0898951699</v>
      </c>
      <c r="AK147" s="3">
        <v>943123.63206411502</v>
      </c>
      <c r="AL147" s="3">
        <v>3852878.9042874398</v>
      </c>
      <c r="AM147" s="3">
        <v>7966787.62013961</v>
      </c>
      <c r="AN147" s="3">
        <v>40624.354337568198</v>
      </c>
      <c r="AO147" s="3">
        <v>4315924.4642383996</v>
      </c>
      <c r="AP147" s="3">
        <v>44588.807024624497</v>
      </c>
      <c r="AQ147" s="3">
        <v>4319412.7034720099</v>
      </c>
      <c r="AR147" s="3">
        <v>1947972.4528788901</v>
      </c>
      <c r="AS147" s="3">
        <v>1753553.9489993099</v>
      </c>
      <c r="AT147" s="3">
        <v>2679701.1058978201</v>
      </c>
      <c r="AU147" s="3">
        <v>1919085.10880992</v>
      </c>
      <c r="AV147" s="3">
        <v>1074359.43692773</v>
      </c>
      <c r="AW147" s="3">
        <v>6233217.8076149402</v>
      </c>
      <c r="AX147" s="3">
        <v>1169331.2205796</v>
      </c>
      <c r="AY147" s="3">
        <v>1914977.53011306</v>
      </c>
      <c r="AZ147" s="3">
        <v>524771.76273101603</v>
      </c>
      <c r="BA147" s="3">
        <v>2789179.9429812701</v>
      </c>
      <c r="BB147" s="3">
        <v>37570.091551268502</v>
      </c>
      <c r="BC147" s="3">
        <v>4397541.3939355901</v>
      </c>
      <c r="BD147" s="3">
        <v>6090494.1784872301</v>
      </c>
      <c r="BE147" s="3">
        <v>21933128.640306301</v>
      </c>
      <c r="BF147" s="3">
        <v>4447940.3746420499</v>
      </c>
      <c r="BG147" s="3">
        <v>3719914.3549657599</v>
      </c>
      <c r="BH147" s="3">
        <v>10093139.179910701</v>
      </c>
      <c r="BI147" s="3">
        <v>2328271.09109001</v>
      </c>
      <c r="BJ147" s="3">
        <v>13656524.1120982</v>
      </c>
      <c r="BK147" s="3">
        <v>13097838.681908499</v>
      </c>
      <c r="BL147" s="3">
        <v>2057928.0596936501</v>
      </c>
      <c r="BM147" s="3">
        <v>2262558.5355834402</v>
      </c>
      <c r="BN147" s="3">
        <v>46307.127671355498</v>
      </c>
      <c r="BO147" s="3">
        <v>4229908.1620886102</v>
      </c>
      <c r="BP147" s="3">
        <v>843232.79489459004</v>
      </c>
      <c r="BQ147" s="3">
        <v>1320952.9209379801</v>
      </c>
      <c r="BR147" s="3">
        <v>2764864.9208494402</v>
      </c>
      <c r="BS147" s="3">
        <v>10103181.7531082</v>
      </c>
      <c r="BT147" s="3">
        <v>3408474.2277091802</v>
      </c>
      <c r="BU147" s="3">
        <v>3929694.9976763302</v>
      </c>
      <c r="BV147" s="3">
        <v>5440389.1014452996</v>
      </c>
      <c r="BW147" s="3">
        <v>3552131.73701791</v>
      </c>
      <c r="BX147" s="3">
        <v>165884.835412571</v>
      </c>
      <c r="BY147" s="3">
        <v>2851585.8210603101</v>
      </c>
      <c r="BZ147" s="3">
        <v>5482.5528255517102</v>
      </c>
      <c r="CA147" s="3">
        <v>38556.519656552402</v>
      </c>
      <c r="CB147" s="3">
        <v>4142614.49984287</v>
      </c>
      <c r="CC147" s="3">
        <v>37777.529041861802</v>
      </c>
      <c r="CD147" s="3">
        <v>4214988.6063125497</v>
      </c>
      <c r="CE147" s="3">
        <v>4271424.77877321</v>
      </c>
      <c r="CF147" s="3">
        <v>873767.13042480499</v>
      </c>
      <c r="CG147" s="3">
        <v>928061.67890931002</v>
      </c>
      <c r="CH147" s="3">
        <v>2769753.98111672</v>
      </c>
      <c r="CI147" s="3">
        <v>2010472.5110952</v>
      </c>
      <c r="CJ147" s="3">
        <v>1599510.0756224899</v>
      </c>
      <c r="CK147" s="3">
        <v>7701727.1100732498</v>
      </c>
      <c r="CL147" s="3">
        <v>5400966.5046080397</v>
      </c>
      <c r="CM147" s="3">
        <v>503030.75995087699</v>
      </c>
      <c r="CN147" s="3">
        <v>637101.74396978598</v>
      </c>
      <c r="CO147" s="3">
        <v>46519.185690471102</v>
      </c>
      <c r="CP147" s="3">
        <v>4327850.95822684</v>
      </c>
      <c r="CQ147" s="3">
        <v>355392.64042455301</v>
      </c>
      <c r="CR147" s="3">
        <v>1194697.8623396901</v>
      </c>
      <c r="CS147" s="3">
        <v>10748097.322694801</v>
      </c>
      <c r="CT147" s="3">
        <v>3023060.2859823001</v>
      </c>
      <c r="CU147" s="3">
        <v>3685814.5143034598</v>
      </c>
      <c r="CV147" s="3">
        <v>3333824.7542207502</v>
      </c>
      <c r="CW147" s="3">
        <v>5724428.5686356202</v>
      </c>
      <c r="CX147" s="3">
        <v>15658465.950522101</v>
      </c>
      <c r="CY147" s="3">
        <v>2774539.7300813901</v>
      </c>
      <c r="CZ147" s="3">
        <v>676261.13918073603</v>
      </c>
      <c r="DA147" s="3">
        <v>45020.050572083703</v>
      </c>
      <c r="DB147" s="3">
        <v>4071542.5489986702</v>
      </c>
      <c r="DC147" s="3">
        <v>2821596.3111244799</v>
      </c>
      <c r="DD147" s="3">
        <v>30290.895609314801</v>
      </c>
      <c r="DE147" s="3">
        <v>1936639.6531182099</v>
      </c>
      <c r="DF147" s="3">
        <v>26885.380313912599</v>
      </c>
      <c r="DG147" s="3">
        <v>1762502.3337640101</v>
      </c>
      <c r="DH147" s="3">
        <v>811075.50356763101</v>
      </c>
      <c r="DI147" s="3">
        <v>929925.11556226597</v>
      </c>
      <c r="DJ147" s="3">
        <v>6688283.1302578896</v>
      </c>
      <c r="DK147" s="3">
        <v>9869.6374156702204</v>
      </c>
      <c r="DL147" s="3">
        <v>8017.9113660889698</v>
      </c>
      <c r="DM147" s="3">
        <v>45482.899994143598</v>
      </c>
      <c r="DN147" s="3">
        <v>4122617.1252670698</v>
      </c>
    </row>
    <row r="148" spans="1:118" x14ac:dyDescent="0.35">
      <c r="A148" s="1">
        <v>147</v>
      </c>
      <c r="B148" s="36" t="s">
        <v>148</v>
      </c>
      <c r="C148" s="3" t="s">
        <v>399</v>
      </c>
      <c r="D148" s="3" t="s">
        <v>2</v>
      </c>
      <c r="E148" s="3" t="s">
        <v>2</v>
      </c>
      <c r="F148" s="3" t="s">
        <v>2</v>
      </c>
      <c r="G148" s="3" t="s">
        <v>2</v>
      </c>
      <c r="H148" s="3" t="s">
        <v>2</v>
      </c>
      <c r="I148" s="3" t="s">
        <v>2</v>
      </c>
      <c r="J148" s="3" t="s">
        <v>2</v>
      </c>
      <c r="K148" s="3" t="s">
        <v>2</v>
      </c>
      <c r="L148" s="3" t="s">
        <v>2</v>
      </c>
      <c r="M148" s="3" t="s">
        <v>2</v>
      </c>
      <c r="N148" s="3" t="s">
        <v>2</v>
      </c>
      <c r="O148" s="3" t="s">
        <v>2</v>
      </c>
      <c r="P148" s="3" t="s">
        <v>2</v>
      </c>
      <c r="Q148" s="3" t="s">
        <v>2</v>
      </c>
      <c r="R148" s="3" t="s">
        <v>2</v>
      </c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3" t="s">
        <v>2</v>
      </c>
      <c r="Z148" s="3" t="s">
        <v>2</v>
      </c>
      <c r="AA148" s="3" t="s">
        <v>2</v>
      </c>
      <c r="AB148" s="3" t="s">
        <v>2</v>
      </c>
      <c r="AC148" s="3" t="s">
        <v>2</v>
      </c>
      <c r="AD148" s="3" t="s">
        <v>2</v>
      </c>
      <c r="AE148" s="3" t="s">
        <v>2</v>
      </c>
      <c r="AF148" s="3" t="s">
        <v>2</v>
      </c>
      <c r="AG148" s="3" t="s">
        <v>2</v>
      </c>
      <c r="AH148" s="3" t="s">
        <v>2</v>
      </c>
      <c r="AI148" s="3" t="s">
        <v>2</v>
      </c>
      <c r="AJ148" s="3" t="s">
        <v>2</v>
      </c>
      <c r="AK148" s="3" t="s">
        <v>2</v>
      </c>
      <c r="AL148" s="3" t="s">
        <v>2</v>
      </c>
      <c r="AM148" s="3" t="s">
        <v>2</v>
      </c>
      <c r="AN148" s="3" t="s">
        <v>2</v>
      </c>
      <c r="AO148" s="3" t="s">
        <v>2</v>
      </c>
      <c r="AP148" s="3" t="s">
        <v>2</v>
      </c>
      <c r="AQ148" s="3" t="s">
        <v>2</v>
      </c>
      <c r="AR148" s="3" t="s">
        <v>2</v>
      </c>
      <c r="AS148" s="3" t="s">
        <v>2</v>
      </c>
      <c r="AT148" s="3" t="s">
        <v>2</v>
      </c>
      <c r="AU148" s="3" t="s">
        <v>2</v>
      </c>
      <c r="AV148" s="3" t="s">
        <v>2</v>
      </c>
      <c r="AW148" s="3" t="s">
        <v>2</v>
      </c>
      <c r="AX148" s="3" t="s">
        <v>2</v>
      </c>
      <c r="AY148" s="3" t="s">
        <v>2</v>
      </c>
      <c r="AZ148" s="3" t="s">
        <v>2</v>
      </c>
      <c r="BA148" s="3" t="s">
        <v>2</v>
      </c>
      <c r="BB148" s="3" t="s">
        <v>2</v>
      </c>
      <c r="BC148" s="3" t="s">
        <v>2</v>
      </c>
      <c r="BD148" s="3" t="s">
        <v>2</v>
      </c>
      <c r="BE148" s="3" t="s">
        <v>2</v>
      </c>
      <c r="BF148" s="3" t="s">
        <v>2</v>
      </c>
      <c r="BG148" s="3" t="s">
        <v>2</v>
      </c>
      <c r="BH148" s="3" t="s">
        <v>2</v>
      </c>
      <c r="BI148" s="3" t="s">
        <v>2</v>
      </c>
      <c r="BJ148" s="3" t="s">
        <v>2</v>
      </c>
      <c r="BK148" s="3" t="s">
        <v>2</v>
      </c>
      <c r="BL148" s="3" t="s">
        <v>2</v>
      </c>
      <c r="BM148" s="3" t="s">
        <v>2</v>
      </c>
      <c r="BN148" s="3" t="s">
        <v>2</v>
      </c>
      <c r="BO148" s="3" t="s">
        <v>2</v>
      </c>
      <c r="BP148" s="3" t="s">
        <v>2</v>
      </c>
      <c r="BQ148" s="3" t="s">
        <v>2</v>
      </c>
      <c r="BR148" s="3" t="s">
        <v>2</v>
      </c>
      <c r="BS148" s="3" t="s">
        <v>2</v>
      </c>
      <c r="BT148" s="3" t="s">
        <v>2</v>
      </c>
      <c r="BU148" s="3" t="s">
        <v>2</v>
      </c>
      <c r="BV148" s="3" t="s">
        <v>2</v>
      </c>
      <c r="BW148" s="3" t="s">
        <v>2</v>
      </c>
      <c r="BX148" s="3" t="s">
        <v>2</v>
      </c>
      <c r="BY148" s="3" t="s">
        <v>2</v>
      </c>
      <c r="BZ148" s="3" t="s">
        <v>2</v>
      </c>
      <c r="CA148" s="3" t="s">
        <v>2</v>
      </c>
      <c r="CB148" s="3" t="s">
        <v>2</v>
      </c>
      <c r="CC148" s="3" t="s">
        <v>2</v>
      </c>
      <c r="CD148" s="3" t="s">
        <v>2</v>
      </c>
      <c r="CE148" s="3" t="s">
        <v>2</v>
      </c>
      <c r="CF148" s="3" t="s">
        <v>2</v>
      </c>
      <c r="CG148" s="3" t="s">
        <v>2</v>
      </c>
      <c r="CH148" s="3" t="s">
        <v>2</v>
      </c>
      <c r="CI148" s="3" t="s">
        <v>2</v>
      </c>
      <c r="CJ148" s="3" t="s">
        <v>2</v>
      </c>
      <c r="CK148" s="3" t="s">
        <v>2</v>
      </c>
      <c r="CL148" s="3" t="s">
        <v>2</v>
      </c>
      <c r="CM148" s="3" t="s">
        <v>2</v>
      </c>
      <c r="CN148" s="3" t="s">
        <v>2</v>
      </c>
      <c r="CO148" s="3" t="s">
        <v>2</v>
      </c>
      <c r="CP148" s="3" t="s">
        <v>2</v>
      </c>
      <c r="CQ148" s="3" t="s">
        <v>2</v>
      </c>
      <c r="CR148" s="3" t="s">
        <v>2</v>
      </c>
      <c r="CS148" s="3" t="s">
        <v>2</v>
      </c>
      <c r="CT148" s="3" t="s">
        <v>2</v>
      </c>
      <c r="CU148" s="3" t="s">
        <v>2</v>
      </c>
      <c r="CV148" s="3" t="s">
        <v>2</v>
      </c>
      <c r="CW148" s="3" t="s">
        <v>2</v>
      </c>
      <c r="CX148" s="3" t="s">
        <v>2</v>
      </c>
      <c r="CY148" s="3" t="s">
        <v>2</v>
      </c>
      <c r="CZ148" s="3" t="s">
        <v>2</v>
      </c>
      <c r="DA148" s="3" t="s">
        <v>2</v>
      </c>
      <c r="DB148" s="3" t="s">
        <v>2</v>
      </c>
      <c r="DC148" s="3" t="s">
        <v>2</v>
      </c>
      <c r="DD148" s="3" t="s">
        <v>2</v>
      </c>
      <c r="DE148" s="3" t="s">
        <v>2</v>
      </c>
      <c r="DF148" s="3" t="s">
        <v>2</v>
      </c>
      <c r="DG148" s="3" t="s">
        <v>2</v>
      </c>
      <c r="DH148" s="3" t="s">
        <v>2</v>
      </c>
      <c r="DI148" s="3" t="s">
        <v>2</v>
      </c>
      <c r="DJ148" s="3" t="s">
        <v>2</v>
      </c>
      <c r="DK148" s="3" t="s">
        <v>2</v>
      </c>
      <c r="DL148" s="3" t="s">
        <v>2</v>
      </c>
      <c r="DM148" s="3" t="s">
        <v>2</v>
      </c>
      <c r="DN148" s="3" t="s">
        <v>2</v>
      </c>
    </row>
    <row r="149" spans="1:118" x14ac:dyDescent="0.35">
      <c r="A149" s="1">
        <v>148</v>
      </c>
      <c r="B149" s="36" t="s">
        <v>149</v>
      </c>
      <c r="C149" s="3" t="s">
        <v>399</v>
      </c>
      <c r="D149" s="3" t="s">
        <v>2</v>
      </c>
      <c r="E149" s="3" t="s">
        <v>2</v>
      </c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3" t="s">
        <v>2</v>
      </c>
      <c r="M149" s="3" t="s">
        <v>2</v>
      </c>
      <c r="N149" s="3" t="s">
        <v>2</v>
      </c>
      <c r="O149" s="3" t="s">
        <v>2</v>
      </c>
      <c r="P149" s="3" t="s">
        <v>2</v>
      </c>
      <c r="Q149" s="3" t="s">
        <v>2</v>
      </c>
      <c r="R149" s="3" t="s">
        <v>2</v>
      </c>
      <c r="S149" s="3" t="s">
        <v>2</v>
      </c>
      <c r="T149" s="3" t="s">
        <v>2</v>
      </c>
      <c r="U149" s="3" t="s">
        <v>2</v>
      </c>
      <c r="V149" s="3" t="s">
        <v>2</v>
      </c>
      <c r="W149" s="3" t="s">
        <v>2</v>
      </c>
      <c r="X149" s="3" t="s">
        <v>2</v>
      </c>
      <c r="Y149" s="3" t="s">
        <v>2</v>
      </c>
      <c r="Z149" s="3" t="s">
        <v>2</v>
      </c>
      <c r="AA149" s="3" t="s">
        <v>2</v>
      </c>
      <c r="AB149" s="3" t="s">
        <v>2</v>
      </c>
      <c r="AC149" s="3" t="s">
        <v>2</v>
      </c>
      <c r="AD149" s="3" t="s">
        <v>2</v>
      </c>
      <c r="AE149" s="3" t="s">
        <v>2</v>
      </c>
      <c r="AF149" s="3" t="s">
        <v>2</v>
      </c>
      <c r="AG149" s="3" t="s">
        <v>2</v>
      </c>
      <c r="AH149" s="3" t="s">
        <v>2</v>
      </c>
      <c r="AI149" s="3" t="s">
        <v>2</v>
      </c>
      <c r="AJ149" s="3" t="s">
        <v>2</v>
      </c>
      <c r="AK149" s="3" t="s">
        <v>2</v>
      </c>
      <c r="AL149" s="3" t="s">
        <v>2</v>
      </c>
      <c r="AM149" s="3" t="s">
        <v>2</v>
      </c>
      <c r="AN149" s="3" t="s">
        <v>2</v>
      </c>
      <c r="AO149" s="3" t="s">
        <v>2</v>
      </c>
      <c r="AP149" s="3" t="s">
        <v>2</v>
      </c>
      <c r="AQ149" s="3" t="s">
        <v>2</v>
      </c>
      <c r="AR149" s="3" t="s">
        <v>2</v>
      </c>
      <c r="AS149" s="3" t="s">
        <v>2</v>
      </c>
      <c r="AT149" s="3" t="s">
        <v>2</v>
      </c>
      <c r="AU149" s="3" t="s">
        <v>2</v>
      </c>
      <c r="AV149" s="3" t="s">
        <v>2</v>
      </c>
      <c r="AW149" s="3" t="s">
        <v>2</v>
      </c>
      <c r="AX149" s="3" t="s">
        <v>2</v>
      </c>
      <c r="AY149" s="3" t="s">
        <v>2</v>
      </c>
      <c r="AZ149" s="3" t="s">
        <v>2</v>
      </c>
      <c r="BA149" s="3" t="s">
        <v>2</v>
      </c>
      <c r="BB149" s="3" t="s">
        <v>2</v>
      </c>
      <c r="BC149" s="3" t="s">
        <v>2</v>
      </c>
      <c r="BD149" s="3" t="s">
        <v>2</v>
      </c>
      <c r="BE149" s="3" t="s">
        <v>2</v>
      </c>
      <c r="BF149" s="3" t="s">
        <v>2</v>
      </c>
      <c r="BG149" s="3" t="s">
        <v>2</v>
      </c>
      <c r="BH149" s="3" t="s">
        <v>2</v>
      </c>
      <c r="BI149" s="3" t="s">
        <v>2</v>
      </c>
      <c r="BJ149" s="3" t="s">
        <v>2</v>
      </c>
      <c r="BK149" s="3" t="s">
        <v>2</v>
      </c>
      <c r="BL149" s="3" t="s">
        <v>2</v>
      </c>
      <c r="BM149" s="3" t="s">
        <v>2</v>
      </c>
      <c r="BN149" s="3" t="s">
        <v>2</v>
      </c>
      <c r="BO149" s="3" t="s">
        <v>2</v>
      </c>
      <c r="BP149" s="3" t="s">
        <v>2</v>
      </c>
      <c r="BQ149" s="3" t="s">
        <v>2</v>
      </c>
      <c r="BR149" s="3" t="s">
        <v>2</v>
      </c>
      <c r="BS149" s="3" t="s">
        <v>2</v>
      </c>
      <c r="BT149" s="3" t="s">
        <v>2</v>
      </c>
      <c r="BU149" s="3" t="s">
        <v>2</v>
      </c>
      <c r="BV149" s="3" t="s">
        <v>2</v>
      </c>
      <c r="BW149" s="3" t="s">
        <v>2</v>
      </c>
      <c r="BX149" s="3" t="s">
        <v>2</v>
      </c>
      <c r="BY149" s="3" t="s">
        <v>2</v>
      </c>
      <c r="BZ149" s="3" t="s">
        <v>2</v>
      </c>
      <c r="CA149" s="3" t="s">
        <v>2</v>
      </c>
      <c r="CB149" s="3" t="s">
        <v>2</v>
      </c>
      <c r="CC149" s="3" t="s">
        <v>2</v>
      </c>
      <c r="CD149" s="3" t="s">
        <v>2</v>
      </c>
      <c r="CE149" s="3" t="s">
        <v>2</v>
      </c>
      <c r="CF149" s="3" t="s">
        <v>2</v>
      </c>
      <c r="CG149" s="3" t="s">
        <v>2</v>
      </c>
      <c r="CH149" s="3" t="s">
        <v>2</v>
      </c>
      <c r="CI149" s="3" t="s">
        <v>2</v>
      </c>
      <c r="CJ149" s="3" t="s">
        <v>2</v>
      </c>
      <c r="CK149" s="3" t="s">
        <v>2</v>
      </c>
      <c r="CL149" s="3" t="s">
        <v>2</v>
      </c>
      <c r="CM149" s="3" t="s">
        <v>2</v>
      </c>
      <c r="CN149" s="3" t="s">
        <v>2</v>
      </c>
      <c r="CO149" s="3" t="s">
        <v>2</v>
      </c>
      <c r="CP149" s="3" t="s">
        <v>2</v>
      </c>
      <c r="CQ149" s="3" t="s">
        <v>2</v>
      </c>
      <c r="CR149" s="3" t="s">
        <v>2</v>
      </c>
      <c r="CS149" s="3" t="s">
        <v>2</v>
      </c>
      <c r="CT149" s="3" t="s">
        <v>2</v>
      </c>
      <c r="CU149" s="3" t="s">
        <v>2</v>
      </c>
      <c r="CV149" s="3" t="s">
        <v>2</v>
      </c>
      <c r="CW149" s="3" t="s">
        <v>2</v>
      </c>
      <c r="CX149" s="3" t="s">
        <v>2</v>
      </c>
      <c r="CY149" s="3" t="s">
        <v>2</v>
      </c>
      <c r="CZ149" s="3" t="s">
        <v>2</v>
      </c>
      <c r="DA149" s="3" t="s">
        <v>2</v>
      </c>
      <c r="DB149" s="3" t="s">
        <v>2</v>
      </c>
      <c r="DC149" s="3" t="s">
        <v>2</v>
      </c>
      <c r="DD149" s="3" t="s">
        <v>2</v>
      </c>
      <c r="DE149" s="3" t="s">
        <v>2</v>
      </c>
      <c r="DF149" s="3" t="s">
        <v>2</v>
      </c>
      <c r="DG149" s="3" t="s">
        <v>2</v>
      </c>
      <c r="DH149" s="3" t="s">
        <v>2</v>
      </c>
      <c r="DI149" s="3" t="s">
        <v>2</v>
      </c>
      <c r="DJ149" s="3" t="s">
        <v>2</v>
      </c>
      <c r="DK149" s="3" t="s">
        <v>2</v>
      </c>
      <c r="DL149" s="3" t="s">
        <v>2</v>
      </c>
      <c r="DM149" s="3" t="s">
        <v>2</v>
      </c>
      <c r="DN149" s="3" t="s">
        <v>2</v>
      </c>
    </row>
    <row r="150" spans="1:118" x14ac:dyDescent="0.35">
      <c r="A150" s="1">
        <v>149</v>
      </c>
      <c r="B150" s="36" t="s">
        <v>150</v>
      </c>
      <c r="C150" s="3" t="s">
        <v>399</v>
      </c>
      <c r="D150" s="3" t="s">
        <v>2</v>
      </c>
      <c r="E150" s="3">
        <v>767360.30525359197</v>
      </c>
      <c r="F150" s="3">
        <v>332445.04992211499</v>
      </c>
      <c r="G150" s="3">
        <v>1003038.32145909</v>
      </c>
      <c r="H150" s="3">
        <v>1190751.6545086601</v>
      </c>
      <c r="I150" s="3">
        <v>316740.583247551</v>
      </c>
      <c r="J150" s="3">
        <v>1065453.08584488</v>
      </c>
      <c r="K150" s="3">
        <v>727137.97881021502</v>
      </c>
      <c r="L150" s="3">
        <v>445017.90351425001</v>
      </c>
      <c r="M150" s="3">
        <v>838916.76499997301</v>
      </c>
      <c r="N150" s="3">
        <v>895693.49652502302</v>
      </c>
      <c r="O150" s="3">
        <v>312615.91681564797</v>
      </c>
      <c r="P150" s="3" t="s">
        <v>2</v>
      </c>
      <c r="Q150" s="3">
        <v>765659.453303713</v>
      </c>
      <c r="R150" s="3">
        <v>1034544.43420866</v>
      </c>
      <c r="S150" s="3">
        <v>453494.108668753</v>
      </c>
      <c r="T150" s="3">
        <v>1270334.3038736901</v>
      </c>
      <c r="U150" s="3">
        <v>565639.430033096</v>
      </c>
      <c r="V150" s="3">
        <v>1460301.0173398301</v>
      </c>
      <c r="W150" s="3">
        <v>167244.937649197</v>
      </c>
      <c r="X150" s="3">
        <v>143993.29620290399</v>
      </c>
      <c r="Y150" s="3">
        <v>659153.38278711902</v>
      </c>
      <c r="Z150" s="3">
        <v>274392.75810474699</v>
      </c>
      <c r="AA150" s="3">
        <v>791094.23606704699</v>
      </c>
      <c r="AB150" s="3" t="s">
        <v>2</v>
      </c>
      <c r="AC150" s="3">
        <v>729927.64434434602</v>
      </c>
      <c r="AD150" s="3">
        <v>190301.55958199</v>
      </c>
      <c r="AE150" s="3">
        <v>1047758.20487823</v>
      </c>
      <c r="AF150" s="3">
        <v>1234202.24265368</v>
      </c>
      <c r="AG150" s="3">
        <v>614275.97276727599</v>
      </c>
      <c r="AH150" s="3">
        <v>316463.46624715102</v>
      </c>
      <c r="AI150" s="3">
        <v>585869.82668383699</v>
      </c>
      <c r="AJ150" s="3">
        <v>1271290.71689873</v>
      </c>
      <c r="AK150" s="3">
        <v>538742.53278275405</v>
      </c>
      <c r="AL150" s="3">
        <v>603185.23463616904</v>
      </c>
      <c r="AM150" s="3">
        <v>994079.06035060296</v>
      </c>
      <c r="AN150" s="3" t="s">
        <v>2</v>
      </c>
      <c r="AO150" s="3">
        <v>793786.90419794805</v>
      </c>
      <c r="AP150" s="3" t="s">
        <v>2</v>
      </c>
      <c r="AQ150" s="3">
        <v>769293.40785263001</v>
      </c>
      <c r="AR150" s="3">
        <v>372894.03980258998</v>
      </c>
      <c r="AS150" s="3">
        <v>224097.88927438101</v>
      </c>
      <c r="AT150" s="3">
        <v>239169.631494728</v>
      </c>
      <c r="AU150" s="3">
        <v>1329263.3418280601</v>
      </c>
      <c r="AV150" s="3">
        <v>792610.19036778901</v>
      </c>
      <c r="AW150" s="3">
        <v>676276.88322219101</v>
      </c>
      <c r="AX150" s="3">
        <v>712941.70310725295</v>
      </c>
      <c r="AY150" s="3">
        <v>531561.70025522099</v>
      </c>
      <c r="AZ150" s="3">
        <v>933105.55739243794</v>
      </c>
      <c r="BA150" s="3">
        <v>190014.64629886099</v>
      </c>
      <c r="BB150" s="3" t="s">
        <v>2</v>
      </c>
      <c r="BC150" s="3">
        <v>783361.55499022896</v>
      </c>
      <c r="BD150" s="3">
        <v>386994.08729397098</v>
      </c>
      <c r="BE150" s="3">
        <v>1178377.02815906</v>
      </c>
      <c r="BF150" s="3">
        <v>876865.19836736098</v>
      </c>
      <c r="BG150" s="3">
        <v>655478.35760960297</v>
      </c>
      <c r="BH150" s="3">
        <v>643609.98662134202</v>
      </c>
      <c r="BI150" s="3">
        <v>417691.69009859598</v>
      </c>
      <c r="BJ150" s="3">
        <v>756891.725555746</v>
      </c>
      <c r="BK150" s="3">
        <v>644765.42948437703</v>
      </c>
      <c r="BL150" s="3">
        <v>1060715.91473831</v>
      </c>
      <c r="BM150" s="3">
        <v>1579802.8298742</v>
      </c>
      <c r="BN150" s="3" t="s">
        <v>2</v>
      </c>
      <c r="BO150" s="3">
        <v>786743.03820853098</v>
      </c>
      <c r="BP150" s="3">
        <v>803420.66374104505</v>
      </c>
      <c r="BQ150" s="3">
        <v>1612665.5627618199</v>
      </c>
      <c r="BR150" s="3">
        <v>371051.94484699197</v>
      </c>
      <c r="BS150" s="3">
        <v>609136.18177970697</v>
      </c>
      <c r="BT150" s="3">
        <v>1020922.31419565</v>
      </c>
      <c r="BU150" s="3">
        <v>2727862.2602791199</v>
      </c>
      <c r="BV150" s="3">
        <v>793699.47171783098</v>
      </c>
      <c r="BW150" s="3">
        <v>501115.384337725</v>
      </c>
      <c r="BX150" s="3">
        <v>564948.813579813</v>
      </c>
      <c r="BY150" s="3">
        <v>670825.35573652701</v>
      </c>
      <c r="BZ150" s="3" t="s">
        <v>2</v>
      </c>
      <c r="CA150" s="3" t="s">
        <v>2</v>
      </c>
      <c r="CB150" s="3">
        <v>756286.80302007298</v>
      </c>
      <c r="CC150" s="3" t="s">
        <v>2</v>
      </c>
      <c r="CD150" s="3">
        <v>758940.20484354906</v>
      </c>
      <c r="CE150" s="3">
        <v>1212537.1417877499</v>
      </c>
      <c r="CF150" s="3">
        <v>1169464.67103412</v>
      </c>
      <c r="CG150" s="3">
        <v>188216.904132939</v>
      </c>
      <c r="CH150" s="3">
        <v>1039065.16170079</v>
      </c>
      <c r="CI150" s="3">
        <v>662057.28817853495</v>
      </c>
      <c r="CJ150" s="3">
        <v>542852.32763898198</v>
      </c>
      <c r="CK150" s="3">
        <v>1124826.59951967</v>
      </c>
      <c r="CL150" s="3">
        <v>432120.86125351198</v>
      </c>
      <c r="CM150" s="3">
        <v>193493.72069006899</v>
      </c>
      <c r="CN150" s="3">
        <v>807528.31487947796</v>
      </c>
      <c r="CO150" s="3" t="s">
        <v>2</v>
      </c>
      <c r="CP150" s="3">
        <v>734370.74322296504</v>
      </c>
      <c r="CQ150" s="3">
        <v>291965.80143856199</v>
      </c>
      <c r="CR150" s="3">
        <v>1091359.8086816401</v>
      </c>
      <c r="CS150" s="3">
        <v>579350.24713002797</v>
      </c>
      <c r="CT150" s="3">
        <v>1010055.20775468</v>
      </c>
      <c r="CU150" s="3">
        <v>243960.49032078701</v>
      </c>
      <c r="CV150" s="3">
        <v>662709.72979766899</v>
      </c>
      <c r="CW150" s="3">
        <v>255451.96108889699</v>
      </c>
      <c r="CX150" s="3">
        <v>843886.46656112897</v>
      </c>
      <c r="CY150" s="3">
        <v>427319.41686173098</v>
      </c>
      <c r="CZ150" s="3">
        <v>316474.03428042901</v>
      </c>
      <c r="DA150" s="3" t="s">
        <v>2</v>
      </c>
      <c r="DB150" s="3">
        <v>716553.61301405798</v>
      </c>
      <c r="DC150" s="3">
        <v>474311.79011995503</v>
      </c>
      <c r="DD150" s="3">
        <v>197402.40915326501</v>
      </c>
      <c r="DE150" s="3">
        <v>139803.12382139501</v>
      </c>
      <c r="DF150" s="3">
        <v>117400.61144853001</v>
      </c>
      <c r="DG150" s="3">
        <v>454319.24333520798</v>
      </c>
      <c r="DH150" s="3">
        <v>158699.34309535401</v>
      </c>
      <c r="DI150" s="3">
        <v>1637794.30856553</v>
      </c>
      <c r="DJ150" s="3">
        <v>1359759.6283102799</v>
      </c>
      <c r="DK150" s="3" t="s">
        <v>2</v>
      </c>
      <c r="DL150" s="3" t="s">
        <v>2</v>
      </c>
      <c r="DM150" s="3" t="s">
        <v>2</v>
      </c>
      <c r="DN150" s="3">
        <v>737429.84653804998</v>
      </c>
    </row>
    <row r="151" spans="1:118" x14ac:dyDescent="0.35">
      <c r="A151" s="1">
        <v>150</v>
      </c>
      <c r="B151" s="36" t="s">
        <v>151</v>
      </c>
      <c r="C151" s="3" t="s">
        <v>399</v>
      </c>
      <c r="D151" s="3" t="s">
        <v>2</v>
      </c>
      <c r="E151" s="3" t="s">
        <v>2</v>
      </c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3" t="s">
        <v>2</v>
      </c>
      <c r="M151" s="3" t="s">
        <v>2</v>
      </c>
      <c r="N151" s="3" t="s">
        <v>2</v>
      </c>
      <c r="O151" s="3" t="s">
        <v>2</v>
      </c>
      <c r="P151" s="3" t="s">
        <v>2</v>
      </c>
      <c r="Q151" s="3" t="s">
        <v>2</v>
      </c>
      <c r="R151" s="3" t="s">
        <v>2</v>
      </c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3" t="s">
        <v>2</v>
      </c>
      <c r="Z151" s="3" t="s">
        <v>2</v>
      </c>
      <c r="AA151" s="3" t="s">
        <v>2</v>
      </c>
      <c r="AB151" s="3" t="s">
        <v>2</v>
      </c>
      <c r="AC151" s="3" t="s">
        <v>2</v>
      </c>
      <c r="AD151" s="3" t="s">
        <v>2</v>
      </c>
      <c r="AE151" s="3" t="s">
        <v>2</v>
      </c>
      <c r="AF151" s="3" t="s">
        <v>2</v>
      </c>
      <c r="AG151" s="3" t="s">
        <v>2</v>
      </c>
      <c r="AH151" s="3" t="s">
        <v>2</v>
      </c>
      <c r="AI151" s="3" t="s">
        <v>2</v>
      </c>
      <c r="AJ151" s="3" t="s">
        <v>2</v>
      </c>
      <c r="AK151" s="3" t="s">
        <v>2</v>
      </c>
      <c r="AL151" s="3" t="s">
        <v>2</v>
      </c>
      <c r="AM151" s="3" t="s">
        <v>2</v>
      </c>
      <c r="AN151" s="3" t="s">
        <v>2</v>
      </c>
      <c r="AO151" s="3" t="s">
        <v>2</v>
      </c>
      <c r="AP151" s="3" t="s">
        <v>2</v>
      </c>
      <c r="AQ151" s="3" t="s">
        <v>2</v>
      </c>
      <c r="AR151" s="3" t="s">
        <v>2</v>
      </c>
      <c r="AS151" s="3" t="s">
        <v>2</v>
      </c>
      <c r="AT151" s="3" t="s">
        <v>2</v>
      </c>
      <c r="AU151" s="3" t="s">
        <v>2</v>
      </c>
      <c r="AV151" s="3" t="s">
        <v>2</v>
      </c>
      <c r="AW151" s="3" t="s">
        <v>2</v>
      </c>
      <c r="AX151" s="3" t="s">
        <v>2</v>
      </c>
      <c r="AY151" s="3" t="s">
        <v>2</v>
      </c>
      <c r="AZ151" s="3" t="s">
        <v>2</v>
      </c>
      <c r="BA151" s="3" t="s">
        <v>2</v>
      </c>
      <c r="BB151" s="3" t="s">
        <v>2</v>
      </c>
      <c r="BC151" s="3" t="s">
        <v>2</v>
      </c>
      <c r="BD151" s="3" t="s">
        <v>2</v>
      </c>
      <c r="BE151" s="3" t="s">
        <v>2</v>
      </c>
      <c r="BF151" s="3" t="s">
        <v>2</v>
      </c>
      <c r="BG151" s="3" t="s">
        <v>2</v>
      </c>
      <c r="BH151" s="3" t="s">
        <v>2</v>
      </c>
      <c r="BI151" s="3" t="s">
        <v>2</v>
      </c>
      <c r="BJ151" s="3" t="s">
        <v>2</v>
      </c>
      <c r="BK151" s="3" t="s">
        <v>2</v>
      </c>
      <c r="BL151" s="3" t="s">
        <v>2</v>
      </c>
      <c r="BM151" s="3" t="s">
        <v>2</v>
      </c>
      <c r="BN151" s="3" t="s">
        <v>2</v>
      </c>
      <c r="BO151" s="3" t="s">
        <v>2</v>
      </c>
      <c r="BP151" s="3" t="s">
        <v>2</v>
      </c>
      <c r="BQ151" s="3" t="s">
        <v>2</v>
      </c>
      <c r="BR151" s="3" t="s">
        <v>2</v>
      </c>
      <c r="BS151" s="3" t="s">
        <v>2</v>
      </c>
      <c r="BT151" s="3" t="s">
        <v>2</v>
      </c>
      <c r="BU151" s="3" t="s">
        <v>2</v>
      </c>
      <c r="BV151" s="3" t="s">
        <v>2</v>
      </c>
      <c r="BW151" s="3" t="s">
        <v>2</v>
      </c>
      <c r="BX151" s="3" t="s">
        <v>2</v>
      </c>
      <c r="BY151" s="3" t="s">
        <v>2</v>
      </c>
      <c r="BZ151" s="3" t="s">
        <v>2</v>
      </c>
      <c r="CA151" s="3" t="s">
        <v>2</v>
      </c>
      <c r="CB151" s="3" t="s">
        <v>2</v>
      </c>
      <c r="CC151" s="3" t="s">
        <v>2</v>
      </c>
      <c r="CD151" s="3" t="s">
        <v>2</v>
      </c>
      <c r="CE151" s="3" t="s">
        <v>2</v>
      </c>
      <c r="CF151" s="3" t="s">
        <v>2</v>
      </c>
      <c r="CG151" s="3" t="s">
        <v>2</v>
      </c>
      <c r="CH151" s="3" t="s">
        <v>2</v>
      </c>
      <c r="CI151" s="3" t="s">
        <v>2</v>
      </c>
      <c r="CJ151" s="3" t="s">
        <v>2</v>
      </c>
      <c r="CK151" s="3" t="s">
        <v>2</v>
      </c>
      <c r="CL151" s="3" t="s">
        <v>2</v>
      </c>
      <c r="CM151" s="3" t="s">
        <v>2</v>
      </c>
      <c r="CN151" s="3" t="s">
        <v>2</v>
      </c>
      <c r="CO151" s="3" t="s">
        <v>2</v>
      </c>
      <c r="CP151" s="3" t="s">
        <v>2</v>
      </c>
      <c r="CQ151" s="3" t="s">
        <v>2</v>
      </c>
      <c r="CR151" s="3" t="s">
        <v>2</v>
      </c>
      <c r="CS151" s="3" t="s">
        <v>2</v>
      </c>
      <c r="CT151" s="3" t="s">
        <v>2</v>
      </c>
      <c r="CU151" s="3" t="s">
        <v>2</v>
      </c>
      <c r="CV151" s="3" t="s">
        <v>2</v>
      </c>
      <c r="CW151" s="3" t="s">
        <v>2</v>
      </c>
      <c r="CX151" s="3" t="s">
        <v>2</v>
      </c>
      <c r="CY151" s="3" t="s">
        <v>2</v>
      </c>
      <c r="CZ151" s="3" t="s">
        <v>2</v>
      </c>
      <c r="DA151" s="3" t="s">
        <v>2</v>
      </c>
      <c r="DB151" s="3" t="s">
        <v>2</v>
      </c>
      <c r="DC151" s="3" t="s">
        <v>2</v>
      </c>
      <c r="DD151" s="3" t="s">
        <v>2</v>
      </c>
      <c r="DE151" s="3" t="s">
        <v>2</v>
      </c>
      <c r="DF151" s="3" t="s">
        <v>2</v>
      </c>
      <c r="DG151" s="3" t="s">
        <v>2</v>
      </c>
      <c r="DH151" s="3" t="s">
        <v>2</v>
      </c>
      <c r="DI151" s="3" t="s">
        <v>2</v>
      </c>
      <c r="DJ151" s="3" t="s">
        <v>2</v>
      </c>
      <c r="DK151" s="3" t="s">
        <v>2</v>
      </c>
      <c r="DL151" s="3" t="s">
        <v>2</v>
      </c>
      <c r="DM151" s="3" t="s">
        <v>2</v>
      </c>
      <c r="DN151" s="3" t="s">
        <v>2</v>
      </c>
    </row>
    <row r="152" spans="1:118" x14ac:dyDescent="0.35">
      <c r="A152" s="1">
        <v>151</v>
      </c>
      <c r="B152" s="36" t="s">
        <v>152</v>
      </c>
      <c r="C152" s="3" t="s">
        <v>399</v>
      </c>
      <c r="D152" s="3">
        <v>9336.8648918982799</v>
      </c>
      <c r="E152" s="3">
        <v>81071.799971865606</v>
      </c>
      <c r="F152" s="3">
        <v>18581.551257068601</v>
      </c>
      <c r="G152" s="3">
        <v>50888.190803178601</v>
      </c>
      <c r="H152" s="3">
        <v>118568.403116227</v>
      </c>
      <c r="I152" s="3">
        <v>5696.5418803268103</v>
      </c>
      <c r="J152" s="3">
        <v>64878.5147819091</v>
      </c>
      <c r="K152" s="3">
        <v>17871.8443160729</v>
      </c>
      <c r="L152" s="3">
        <v>13153.143553010999</v>
      </c>
      <c r="M152" s="3">
        <v>18958.276132021801</v>
      </c>
      <c r="N152" s="3">
        <v>17876.280198292799</v>
      </c>
      <c r="O152" s="3">
        <v>22881.771959483402</v>
      </c>
      <c r="P152" s="3">
        <v>8355.0436405566907</v>
      </c>
      <c r="Q152" s="3">
        <v>84547.884919969205</v>
      </c>
      <c r="R152" s="3">
        <v>20468.034445817801</v>
      </c>
      <c r="S152" s="3">
        <v>13318.1559330045</v>
      </c>
      <c r="T152" s="3">
        <v>33456.587506442302</v>
      </c>
      <c r="U152" s="3">
        <v>14887.4646885565</v>
      </c>
      <c r="V152" s="3">
        <v>42571.288622206099</v>
      </c>
      <c r="W152" s="3" t="s">
        <v>2</v>
      </c>
      <c r="X152" s="3" t="s">
        <v>2</v>
      </c>
      <c r="Y152" s="3">
        <v>14404.7277472645</v>
      </c>
      <c r="Z152" s="3">
        <v>6790.7641554993297</v>
      </c>
      <c r="AA152" s="3">
        <v>16573.0011106395</v>
      </c>
      <c r="AB152" s="3">
        <v>10798.3577862931</v>
      </c>
      <c r="AC152" s="3">
        <v>90511.109337040296</v>
      </c>
      <c r="AD152" s="3">
        <v>51500.607064618802</v>
      </c>
      <c r="AE152" s="3">
        <v>21568.887725089498</v>
      </c>
      <c r="AF152" s="3">
        <v>29207.624521350699</v>
      </c>
      <c r="AG152" s="3">
        <v>22306.691092307799</v>
      </c>
      <c r="AH152" s="3">
        <v>4505.3388920859497</v>
      </c>
      <c r="AI152" s="3">
        <v>17184.5438120197</v>
      </c>
      <c r="AJ152" s="3">
        <v>2021259.56810656</v>
      </c>
      <c r="AK152" s="3">
        <v>10535.7600340753</v>
      </c>
      <c r="AL152" s="3">
        <v>12220.6971298592</v>
      </c>
      <c r="AM152" s="3">
        <v>17645.1441632153</v>
      </c>
      <c r="AN152" s="3">
        <v>11300.0270545576</v>
      </c>
      <c r="AO152" s="3">
        <v>79996.992037479504</v>
      </c>
      <c r="AP152" s="3">
        <v>11592.7337776072</v>
      </c>
      <c r="AQ152" s="3">
        <v>91348.508768930798</v>
      </c>
      <c r="AR152" s="3">
        <v>7845.6087767889903</v>
      </c>
      <c r="AS152" s="3">
        <v>6305.6107598897697</v>
      </c>
      <c r="AT152" s="3">
        <v>9135.6461023146603</v>
      </c>
      <c r="AU152" s="3">
        <v>24783.480566276801</v>
      </c>
      <c r="AV152" s="3">
        <v>61435.647593777197</v>
      </c>
      <c r="AW152" s="3">
        <v>24751.4319523329</v>
      </c>
      <c r="AX152" s="3">
        <v>31305.580643028199</v>
      </c>
      <c r="AY152" s="3">
        <v>11697.5395466071</v>
      </c>
      <c r="AZ152" s="3">
        <v>20042.391267570401</v>
      </c>
      <c r="BA152" s="3" t="s">
        <v>2</v>
      </c>
      <c r="BB152" s="3">
        <v>7996.8143799320596</v>
      </c>
      <c r="BC152" s="3">
        <v>86408.312630295593</v>
      </c>
      <c r="BD152" s="3">
        <v>45190.039588322601</v>
      </c>
      <c r="BE152" s="3">
        <v>36519.688993574302</v>
      </c>
      <c r="BF152" s="3">
        <v>16629.399231613599</v>
      </c>
      <c r="BG152" s="3">
        <v>18988.1799597055</v>
      </c>
      <c r="BH152" s="3">
        <v>26180.5920625047</v>
      </c>
      <c r="BI152" s="3">
        <v>7805.6711086456498</v>
      </c>
      <c r="BJ152" s="3">
        <v>14969.013171663601</v>
      </c>
      <c r="BK152" s="3">
        <v>9829.7242863025003</v>
      </c>
      <c r="BL152" s="3">
        <v>24191.015071288999</v>
      </c>
      <c r="BM152" s="3">
        <v>79991.390965013095</v>
      </c>
      <c r="BN152" s="3">
        <v>9619.2397137956705</v>
      </c>
      <c r="BO152" s="3">
        <v>83738.1628345801</v>
      </c>
      <c r="BP152" s="3">
        <v>19349.200637154601</v>
      </c>
      <c r="BQ152" s="3">
        <v>39080.220303755203</v>
      </c>
      <c r="BR152" s="3">
        <v>8997.9322530227691</v>
      </c>
      <c r="BS152" s="3">
        <v>13019.8985109774</v>
      </c>
      <c r="BT152" s="3">
        <v>104089.00735033301</v>
      </c>
      <c r="BU152" s="3">
        <v>190908.933045449</v>
      </c>
      <c r="BV152" s="3">
        <v>32023.797172233699</v>
      </c>
      <c r="BW152" s="3">
        <v>12276.272896255199</v>
      </c>
      <c r="BX152" s="3">
        <v>38319.562148526202</v>
      </c>
      <c r="BY152" s="3">
        <v>14876.0813608222</v>
      </c>
      <c r="BZ152" s="3" t="s">
        <v>2</v>
      </c>
      <c r="CA152" s="3">
        <v>9537.3554769315306</v>
      </c>
      <c r="CB152" s="3">
        <v>85262.742489914497</v>
      </c>
      <c r="CC152" s="3">
        <v>9273.2070798435707</v>
      </c>
      <c r="CD152" s="3">
        <v>84179.755930569896</v>
      </c>
      <c r="CE152" s="3">
        <v>21755.2419002754</v>
      </c>
      <c r="CF152" s="3">
        <v>69925.272499646002</v>
      </c>
      <c r="CG152" s="3" t="s">
        <v>2</v>
      </c>
      <c r="CH152" s="3">
        <v>16894.320298799201</v>
      </c>
      <c r="CI152" s="3">
        <v>26181.417460179899</v>
      </c>
      <c r="CJ152" s="3">
        <v>25021.260944542399</v>
      </c>
      <c r="CK152" s="3">
        <v>22242.754838107201</v>
      </c>
      <c r="CL152" s="3">
        <v>6610.1078837262603</v>
      </c>
      <c r="CM152" s="3">
        <v>10286.8973401532</v>
      </c>
      <c r="CN152" s="3">
        <v>24714.600535677499</v>
      </c>
      <c r="CO152" s="3">
        <v>9402.9282021626404</v>
      </c>
      <c r="CP152" s="3">
        <v>85715.038632752796</v>
      </c>
      <c r="CQ152" s="3">
        <v>8107.2322555964001</v>
      </c>
      <c r="CR152" s="3">
        <v>106126.093935885</v>
      </c>
      <c r="CS152" s="3">
        <v>62656.383440469399</v>
      </c>
      <c r="CT152" s="3">
        <v>43724.445097054399</v>
      </c>
      <c r="CU152" s="3">
        <v>6983.4155982695002</v>
      </c>
      <c r="CV152" s="3">
        <v>11769.163410245599</v>
      </c>
      <c r="CW152" s="3">
        <v>4961.27720070741</v>
      </c>
      <c r="CX152" s="3">
        <v>22734.4299044939</v>
      </c>
      <c r="CY152" s="3">
        <v>8677.7903284786807</v>
      </c>
      <c r="CZ152" s="3">
        <v>8860.5849937637795</v>
      </c>
      <c r="DA152" s="3">
        <v>9923.9978113133202</v>
      </c>
      <c r="DB152" s="3">
        <v>84829.950860874</v>
      </c>
      <c r="DC152" s="3">
        <v>30600.234449518699</v>
      </c>
      <c r="DD152" s="3" t="s">
        <v>2</v>
      </c>
      <c r="DE152" s="3">
        <v>7791.5078970556797</v>
      </c>
      <c r="DF152" s="3">
        <v>4424.5493045370704</v>
      </c>
      <c r="DG152" s="3">
        <v>21782.294312818402</v>
      </c>
      <c r="DH152" s="3">
        <v>4825.24180232853</v>
      </c>
      <c r="DI152" s="3">
        <v>133789.00511917501</v>
      </c>
      <c r="DJ152" s="3">
        <v>33587.4973281657</v>
      </c>
      <c r="DK152" s="3" t="s">
        <v>2</v>
      </c>
      <c r="DL152" s="3" t="s">
        <v>2</v>
      </c>
      <c r="DM152" s="3">
        <v>13420.1855173523</v>
      </c>
      <c r="DN152" s="3">
        <v>86736.062373581895</v>
      </c>
    </row>
    <row r="153" spans="1:118" x14ac:dyDescent="0.35">
      <c r="A153" s="1">
        <v>152</v>
      </c>
      <c r="B153" s="36" t="s">
        <v>153</v>
      </c>
      <c r="C153" s="3" t="s">
        <v>399</v>
      </c>
      <c r="D153" s="3">
        <v>39159.962163952601</v>
      </c>
      <c r="E153" s="3">
        <v>727833.98514680704</v>
      </c>
      <c r="F153" s="3">
        <v>84177.623986923398</v>
      </c>
      <c r="G153" s="3">
        <v>1158791.8554881201</v>
      </c>
      <c r="H153" s="3">
        <v>1284093.5943752001</v>
      </c>
      <c r="I153" s="3">
        <v>283545.83080001199</v>
      </c>
      <c r="J153" s="3">
        <v>971691.66505178902</v>
      </c>
      <c r="K153" s="3">
        <v>622271.80864357995</v>
      </c>
      <c r="L153" s="3">
        <v>626368.46065400098</v>
      </c>
      <c r="M153" s="3">
        <v>1954969.20376381</v>
      </c>
      <c r="N153" s="3">
        <v>553575.88697219302</v>
      </c>
      <c r="O153" s="3">
        <v>251636.05518901901</v>
      </c>
      <c r="P153" s="3">
        <v>38075.2855559132</v>
      </c>
      <c r="Q153" s="3">
        <v>773109.70035072498</v>
      </c>
      <c r="R153" s="3">
        <v>1655092.4887597901</v>
      </c>
      <c r="S153" s="3">
        <v>723267.03212483495</v>
      </c>
      <c r="T153" s="3">
        <v>2142412.9273474901</v>
      </c>
      <c r="U153" s="3">
        <v>1015130.31101753</v>
      </c>
      <c r="V153" s="3">
        <v>1261920.3737466601</v>
      </c>
      <c r="W153" s="3">
        <v>199789.68135534899</v>
      </c>
      <c r="X153" s="3">
        <v>194271.488985715</v>
      </c>
      <c r="Y153" s="3">
        <v>359061.45071640302</v>
      </c>
      <c r="Z153" s="3">
        <v>187986.31129227599</v>
      </c>
      <c r="AA153" s="3">
        <v>567073.77590193006</v>
      </c>
      <c r="AB153" s="3">
        <v>31406.1067615149</v>
      </c>
      <c r="AC153" s="3">
        <v>749817.61387091002</v>
      </c>
      <c r="AD153" s="3">
        <v>92001.833137341993</v>
      </c>
      <c r="AE153" s="3">
        <v>651689.91705375095</v>
      </c>
      <c r="AF153" s="3">
        <v>890318.13614422304</v>
      </c>
      <c r="AG153" s="3">
        <v>599777.51846308296</v>
      </c>
      <c r="AH153" s="3">
        <v>341653.46287460002</v>
      </c>
      <c r="AI153" s="3">
        <v>2174389.6649532402</v>
      </c>
      <c r="AJ153" s="3">
        <v>1560942.0439906099</v>
      </c>
      <c r="AK153" s="3">
        <v>284355.15531910298</v>
      </c>
      <c r="AL153" s="3">
        <v>517660.66456003598</v>
      </c>
      <c r="AM153" s="3">
        <v>1500589.6759309899</v>
      </c>
      <c r="AN153" s="3">
        <v>40530.150147352797</v>
      </c>
      <c r="AO153" s="3">
        <v>939789.65449496405</v>
      </c>
      <c r="AP153" s="3">
        <v>45854.537788068301</v>
      </c>
      <c r="AQ153" s="3">
        <v>875001.54481110699</v>
      </c>
      <c r="AR153" s="3">
        <v>792238.29819695803</v>
      </c>
      <c r="AS153" s="3">
        <v>266192.552358218</v>
      </c>
      <c r="AT153" s="3">
        <v>387445.64955418103</v>
      </c>
      <c r="AU153" s="3">
        <v>1119792.77512366</v>
      </c>
      <c r="AV153" s="3">
        <v>719321.25421626098</v>
      </c>
      <c r="AW153" s="3">
        <v>1053655.9447299801</v>
      </c>
      <c r="AX153" s="3">
        <v>262528.99224731501</v>
      </c>
      <c r="AY153" s="3">
        <v>580211.82332856895</v>
      </c>
      <c r="AZ153" s="3">
        <v>696984.69059305103</v>
      </c>
      <c r="BA153" s="3">
        <v>192568.541278827</v>
      </c>
      <c r="BB153" s="3">
        <v>43930.493045501302</v>
      </c>
      <c r="BC153" s="3">
        <v>1022937.60963939</v>
      </c>
      <c r="BD153" s="3">
        <v>1693490.5302510499</v>
      </c>
      <c r="BE153" s="3">
        <v>1498243.7846709399</v>
      </c>
      <c r="BF153" s="3">
        <v>650476.97488915198</v>
      </c>
      <c r="BG153" s="3">
        <v>1324121.53481173</v>
      </c>
      <c r="BH153" s="3">
        <v>605220.434404028</v>
      </c>
      <c r="BI153" s="3">
        <v>1045590.77747038</v>
      </c>
      <c r="BJ153" s="3">
        <v>898611.21278309403</v>
      </c>
      <c r="BK153" s="3">
        <v>594750.64535517304</v>
      </c>
      <c r="BL153" s="3">
        <v>794564.95076422498</v>
      </c>
      <c r="BM153" s="3">
        <v>1319026.4187948001</v>
      </c>
      <c r="BN153" s="3">
        <v>42520.131457289201</v>
      </c>
      <c r="BO153" s="3">
        <v>980649.89124256896</v>
      </c>
      <c r="BP153" s="3">
        <v>784866.95933786395</v>
      </c>
      <c r="BQ153" s="3">
        <v>1117126.5262686</v>
      </c>
      <c r="BR153" s="3">
        <v>700719.77741283202</v>
      </c>
      <c r="BS153" s="3">
        <v>1301075.7900558601</v>
      </c>
      <c r="BT153" s="3">
        <v>491255.50413431303</v>
      </c>
      <c r="BU153" s="3">
        <v>2599505.94388997</v>
      </c>
      <c r="BV153" s="3">
        <v>2214027.9531641901</v>
      </c>
      <c r="BW153" s="3">
        <v>408176.30032368901</v>
      </c>
      <c r="BX153" s="3">
        <v>558405.40590443101</v>
      </c>
      <c r="BY153" s="3">
        <v>642616.12288869696</v>
      </c>
      <c r="BZ153" s="3" t="s">
        <v>2</v>
      </c>
      <c r="CA153" s="3">
        <v>50740.0420685313</v>
      </c>
      <c r="CB153" s="3">
        <v>946850.500803823</v>
      </c>
      <c r="CC153" s="3">
        <v>45244.789813943302</v>
      </c>
      <c r="CD153" s="3">
        <v>973729.86163185595</v>
      </c>
      <c r="CE153" s="3">
        <v>1519532.7403537701</v>
      </c>
      <c r="CF153" s="3">
        <v>1007016.24335079</v>
      </c>
      <c r="CG153" s="3">
        <v>252901.899350569</v>
      </c>
      <c r="CH153" s="3">
        <v>619980.41558002296</v>
      </c>
      <c r="CI153" s="3">
        <v>686065.25201450905</v>
      </c>
      <c r="CJ153" s="3">
        <v>1092371.1005317401</v>
      </c>
      <c r="CK153" s="3">
        <v>1942341.52442604</v>
      </c>
      <c r="CL153" s="3">
        <v>306253.17598210502</v>
      </c>
      <c r="CM153" s="3">
        <v>156372.54076550499</v>
      </c>
      <c r="CN153" s="3">
        <v>1375639.01235814</v>
      </c>
      <c r="CO153" s="3">
        <v>40196.028616391101</v>
      </c>
      <c r="CP153" s="3">
        <v>951392.52203644603</v>
      </c>
      <c r="CQ153" s="3">
        <v>224272.18320531299</v>
      </c>
      <c r="CR153" s="3">
        <v>1449202.9573170401</v>
      </c>
      <c r="CS153" s="3">
        <v>834088.93389056798</v>
      </c>
      <c r="CT153" s="3">
        <v>1303363.1813199201</v>
      </c>
      <c r="CU153" s="3">
        <v>285602.53610105201</v>
      </c>
      <c r="CV153" s="3">
        <v>786549.10869965504</v>
      </c>
      <c r="CW153" s="3">
        <v>476856.40587442002</v>
      </c>
      <c r="CX153" s="3">
        <v>400436.14159749303</v>
      </c>
      <c r="CY153" s="3">
        <v>563300.97219879704</v>
      </c>
      <c r="CZ153" s="3">
        <v>273117.04823124601</v>
      </c>
      <c r="DA153" s="3">
        <v>44439.853345233598</v>
      </c>
      <c r="DB153" s="3">
        <v>886337.42904372804</v>
      </c>
      <c r="DC153" s="3">
        <v>337769.27546361898</v>
      </c>
      <c r="DD153" s="3">
        <v>156648.45061090001</v>
      </c>
      <c r="DE153" s="3">
        <v>252077.875479629</v>
      </c>
      <c r="DF153" s="3">
        <v>92640.416270526795</v>
      </c>
      <c r="DG153" s="3">
        <v>283530.82363415399</v>
      </c>
      <c r="DH153" s="3">
        <v>150939.40640251699</v>
      </c>
      <c r="DI153" s="3">
        <v>1780460.91586592</v>
      </c>
      <c r="DJ153" s="3">
        <v>1918300.8066014</v>
      </c>
      <c r="DK153" s="3">
        <v>2685.5165295002398</v>
      </c>
      <c r="DL153" s="3" t="s">
        <v>2</v>
      </c>
      <c r="DM153" s="3">
        <v>45797.003338233902</v>
      </c>
      <c r="DN153" s="3">
        <v>868407.58996287698</v>
      </c>
    </row>
    <row r="154" spans="1:118" x14ac:dyDescent="0.35">
      <c r="A154" s="1">
        <v>153</v>
      </c>
      <c r="B154" s="36" t="s">
        <v>154</v>
      </c>
      <c r="C154" s="3" t="s">
        <v>399</v>
      </c>
      <c r="D154" s="3">
        <v>103591.16149308599</v>
      </c>
      <c r="E154" s="3">
        <v>7478897.4839261603</v>
      </c>
      <c r="F154" s="3">
        <v>1984987.64070944</v>
      </c>
      <c r="G154" s="3">
        <v>13910751.7305432</v>
      </c>
      <c r="H154" s="3">
        <v>13367151.191467</v>
      </c>
      <c r="I154" s="3">
        <v>4413235.6324385898</v>
      </c>
      <c r="J154" s="3">
        <v>7995210.3387600305</v>
      </c>
      <c r="K154" s="3">
        <v>10615764.2808262</v>
      </c>
      <c r="L154" s="3">
        <v>8250081.8900649603</v>
      </c>
      <c r="M154" s="3">
        <v>12495858.4325903</v>
      </c>
      <c r="N154" s="3">
        <v>9367248.4769013803</v>
      </c>
      <c r="O154" s="3">
        <v>4858983.9128043205</v>
      </c>
      <c r="P154" s="3">
        <v>150094.218779841</v>
      </c>
      <c r="Q154" s="3">
        <v>9970020.0773705207</v>
      </c>
      <c r="R154" s="3">
        <v>15899432.646844501</v>
      </c>
      <c r="S154" s="3">
        <v>5163442.3708682097</v>
      </c>
      <c r="T154" s="3">
        <v>17393681.944844998</v>
      </c>
      <c r="U154" s="3">
        <v>9877702.6798373796</v>
      </c>
      <c r="V154" s="3">
        <v>13700197.5006935</v>
      </c>
      <c r="W154" s="3">
        <v>3615522.0598285901</v>
      </c>
      <c r="X154" s="3">
        <v>2530491.0150629799</v>
      </c>
      <c r="Y154" s="3">
        <v>6929387.7049784204</v>
      </c>
      <c r="Z154" s="3">
        <v>3857148.6265098099</v>
      </c>
      <c r="AA154" s="3">
        <v>13202163.9085782</v>
      </c>
      <c r="AB154" s="3">
        <v>140233.574077247</v>
      </c>
      <c r="AC154" s="3">
        <v>10303379.644815801</v>
      </c>
      <c r="AD154" s="3">
        <v>2462758.2597721</v>
      </c>
      <c r="AE154" s="3">
        <v>10239124.7970745</v>
      </c>
      <c r="AF154" s="3">
        <v>13619793.900677299</v>
      </c>
      <c r="AG154" s="3">
        <v>8427453.5447397493</v>
      </c>
      <c r="AH154" s="3">
        <v>4620051.5753704105</v>
      </c>
      <c r="AI154" s="3">
        <v>22916200.382820301</v>
      </c>
      <c r="AJ154" s="3">
        <v>16159722.253542701</v>
      </c>
      <c r="AK154" s="3">
        <v>10109766.803251101</v>
      </c>
      <c r="AL154" s="3">
        <v>7120581.6770364996</v>
      </c>
      <c r="AM154" s="3">
        <v>15226778.388745001</v>
      </c>
      <c r="AN154" s="3">
        <v>192438.76663621099</v>
      </c>
      <c r="AO154" s="3">
        <v>13492650.1902916</v>
      </c>
      <c r="AP154" s="3">
        <v>186299.574835334</v>
      </c>
      <c r="AQ154" s="3">
        <v>11020247.802646199</v>
      </c>
      <c r="AR154" s="3">
        <v>9002026.9703563899</v>
      </c>
      <c r="AS154" s="3">
        <v>4689801.3301860401</v>
      </c>
      <c r="AT154" s="3">
        <v>5829835.3644782603</v>
      </c>
      <c r="AU154" s="3">
        <v>15783763.731960099</v>
      </c>
      <c r="AV154" s="3">
        <v>16748298.817225801</v>
      </c>
      <c r="AW154" s="3">
        <v>12664534.578055</v>
      </c>
      <c r="AX154" s="3">
        <v>6913628.1691402402</v>
      </c>
      <c r="AY154" s="3">
        <v>10096783.377268501</v>
      </c>
      <c r="AZ154" s="3">
        <v>12091883.9677635</v>
      </c>
      <c r="BA154" s="3">
        <v>5230445.4656859599</v>
      </c>
      <c r="BB154" s="3">
        <v>214077.054109524</v>
      </c>
      <c r="BC154" s="3">
        <v>11888051.6975499</v>
      </c>
      <c r="BD154" s="3">
        <v>21757532.804142699</v>
      </c>
      <c r="BE154" s="3">
        <v>19276379.2092418</v>
      </c>
      <c r="BF154" s="3">
        <v>13512948.879226601</v>
      </c>
      <c r="BG154" s="3">
        <v>11277736.597097</v>
      </c>
      <c r="BH154" s="3">
        <v>6498036.5935707502</v>
      </c>
      <c r="BI154" s="3">
        <v>11870317.027058801</v>
      </c>
      <c r="BJ154" s="3">
        <v>11760572.834925899</v>
      </c>
      <c r="BK154" s="3">
        <v>9689678.6251588706</v>
      </c>
      <c r="BL154" s="3">
        <v>15227557.204592699</v>
      </c>
      <c r="BM154" s="3">
        <v>30014450.4656762</v>
      </c>
      <c r="BN154" s="3">
        <v>154009.91493445501</v>
      </c>
      <c r="BO154" s="3">
        <v>11459514.813922901</v>
      </c>
      <c r="BP154" s="3">
        <v>14019185.3001018</v>
      </c>
      <c r="BQ154" s="3">
        <v>27744831.347430401</v>
      </c>
      <c r="BR154" s="3">
        <v>13668501.5210327</v>
      </c>
      <c r="BS154" s="3">
        <v>12652754.1931624</v>
      </c>
      <c r="BT154" s="3">
        <v>11207219.442091299</v>
      </c>
      <c r="BU154" s="3">
        <v>28819837.834670398</v>
      </c>
      <c r="BV154" s="3">
        <v>24348610.4336663</v>
      </c>
      <c r="BW154" s="3">
        <v>11036600.261613</v>
      </c>
      <c r="BX154" s="3">
        <v>8733455.3283822797</v>
      </c>
      <c r="BY154" s="3">
        <v>11077767.9435373</v>
      </c>
      <c r="BZ154" s="3">
        <v>11107.5339537366</v>
      </c>
      <c r="CA154" s="3">
        <v>184204.904840578</v>
      </c>
      <c r="CB154" s="3">
        <v>11259407.1218559</v>
      </c>
      <c r="CC154" s="3">
        <v>180530.47434790901</v>
      </c>
      <c r="CD154" s="3">
        <v>10847641.6363596</v>
      </c>
      <c r="CE154" s="3">
        <v>13192266.320937499</v>
      </c>
      <c r="CF154" s="3">
        <v>12106980.8704734</v>
      </c>
      <c r="CG154" s="3">
        <v>5676354.9987784997</v>
      </c>
      <c r="CH154" s="3">
        <v>13714438.3808793</v>
      </c>
      <c r="CI154" s="3">
        <v>9208652.1738787293</v>
      </c>
      <c r="CJ154" s="3">
        <v>16148317.761186101</v>
      </c>
      <c r="CK154" s="3">
        <v>18003933.583752301</v>
      </c>
      <c r="CL154" s="3">
        <v>9358308.6901111491</v>
      </c>
      <c r="CM154" s="3">
        <v>3219314.5021516001</v>
      </c>
      <c r="CN154" s="3">
        <v>18080737.886864498</v>
      </c>
      <c r="CO154" s="3">
        <v>212606.19178248601</v>
      </c>
      <c r="CP154" s="3">
        <v>11118801.3583539</v>
      </c>
      <c r="CQ154" s="3">
        <v>4682737.6933225496</v>
      </c>
      <c r="CR154" s="3">
        <v>16183979.584490599</v>
      </c>
      <c r="CS154" s="3">
        <v>9027015.1565488093</v>
      </c>
      <c r="CT154" s="3">
        <v>15140858.435683699</v>
      </c>
      <c r="CU154" s="3">
        <v>3877863.4454002799</v>
      </c>
      <c r="CV154" s="3">
        <v>13193563.1070839</v>
      </c>
      <c r="CW154" s="3">
        <v>8468672.2487956099</v>
      </c>
      <c r="CX154" s="3">
        <v>7080378.6238332503</v>
      </c>
      <c r="CY154" s="3">
        <v>7842563.8640179299</v>
      </c>
      <c r="CZ154" s="3">
        <v>6334166.7166072503</v>
      </c>
      <c r="DA154" s="3">
        <v>219546.01593934101</v>
      </c>
      <c r="DB154" s="3">
        <v>11347954.660000701</v>
      </c>
      <c r="DC154" s="3">
        <v>7527869.1520817401</v>
      </c>
      <c r="DD154" s="3">
        <v>4489173.8652947601</v>
      </c>
      <c r="DE154" s="3">
        <v>5309168.2453413196</v>
      </c>
      <c r="DF154" s="3">
        <v>2285585.6885333899</v>
      </c>
      <c r="DG154" s="3">
        <v>5487632.3424996603</v>
      </c>
      <c r="DH154" s="3">
        <v>4173406.4929511598</v>
      </c>
      <c r="DI154" s="3">
        <v>12784232.5123508</v>
      </c>
      <c r="DJ154" s="3">
        <v>22827606.1189682</v>
      </c>
      <c r="DK154" s="3">
        <v>10048.1144805937</v>
      </c>
      <c r="DL154" s="3" t="s">
        <v>2</v>
      </c>
      <c r="DM154" s="3">
        <v>196743.62244467999</v>
      </c>
      <c r="DN154" s="3">
        <v>11500790.5180209</v>
      </c>
    </row>
    <row r="155" spans="1:118" x14ac:dyDescent="0.35">
      <c r="A155" s="1">
        <v>154</v>
      </c>
      <c r="B155" s="36" t="s">
        <v>155</v>
      </c>
      <c r="C155" s="3" t="s">
        <v>399</v>
      </c>
      <c r="D155" s="3">
        <v>9794.3894528774199</v>
      </c>
      <c r="E155" s="3">
        <v>26090.473665996298</v>
      </c>
      <c r="F155" s="3">
        <v>12248.1062480194</v>
      </c>
      <c r="G155" s="3">
        <v>225981.47763199601</v>
      </c>
      <c r="H155" s="3">
        <v>32907.018229468202</v>
      </c>
      <c r="I155" s="3">
        <v>4947.7002793095699</v>
      </c>
      <c r="J155" s="3">
        <v>15806.541164029401</v>
      </c>
      <c r="K155" s="3">
        <v>21549.2169162151</v>
      </c>
      <c r="L155" s="3">
        <v>13877.743452954601</v>
      </c>
      <c r="M155" s="3">
        <v>12156.9904048032</v>
      </c>
      <c r="N155" s="3">
        <v>17002.825539916401</v>
      </c>
      <c r="O155" s="3">
        <v>10400.6647304002</v>
      </c>
      <c r="P155" s="3">
        <v>9996.5516731630105</v>
      </c>
      <c r="Q155" s="3">
        <v>23735.475696637299</v>
      </c>
      <c r="R155" s="3">
        <v>22051.076481324901</v>
      </c>
      <c r="S155" s="3">
        <v>9124.8073293335801</v>
      </c>
      <c r="T155" s="3">
        <v>34493.669744048901</v>
      </c>
      <c r="U155" s="3">
        <v>32625.646049599502</v>
      </c>
      <c r="V155" s="3">
        <v>22131.530772873299</v>
      </c>
      <c r="W155" s="3">
        <v>5428.6136217215198</v>
      </c>
      <c r="X155" s="3">
        <v>5699.8261237405404</v>
      </c>
      <c r="Y155" s="3">
        <v>11282.526128400201</v>
      </c>
      <c r="Z155" s="3">
        <v>7793.2637798879196</v>
      </c>
      <c r="AA155" s="3">
        <v>11539.668788496299</v>
      </c>
      <c r="AB155" s="3">
        <v>8217.1293340576103</v>
      </c>
      <c r="AC155" s="3">
        <v>24356.6044609575</v>
      </c>
      <c r="AD155" s="3">
        <v>3763.8819372929402</v>
      </c>
      <c r="AE155" s="3">
        <v>11502.33258683</v>
      </c>
      <c r="AF155" s="3">
        <v>15768.1601832942</v>
      </c>
      <c r="AG155" s="3">
        <v>66670.554883117002</v>
      </c>
      <c r="AH155" s="3">
        <v>6250.95228441564</v>
      </c>
      <c r="AI155" s="3">
        <v>27774.3192707774</v>
      </c>
      <c r="AJ155" s="3">
        <v>31021.965981212201</v>
      </c>
      <c r="AK155" s="3">
        <v>16752.294860149399</v>
      </c>
      <c r="AL155" s="3">
        <v>10778.930141982</v>
      </c>
      <c r="AM155" s="3">
        <v>16424.438445635202</v>
      </c>
      <c r="AN155" s="3">
        <v>9947.5392405309904</v>
      </c>
      <c r="AO155" s="3">
        <v>28602.116622433201</v>
      </c>
      <c r="AP155" s="3">
        <v>10631.7840958498</v>
      </c>
      <c r="AQ155" s="3">
        <v>29925.473434594602</v>
      </c>
      <c r="AR155" s="3">
        <v>12538.382856701401</v>
      </c>
      <c r="AS155" s="3">
        <v>5514.5081303314801</v>
      </c>
      <c r="AT155" s="3">
        <v>8724.0456591132406</v>
      </c>
      <c r="AU155" s="3">
        <v>27295.812534512301</v>
      </c>
      <c r="AV155" s="3">
        <v>38605.887097124003</v>
      </c>
      <c r="AW155" s="3">
        <v>21908.617498557101</v>
      </c>
      <c r="AX155" s="3">
        <v>8309.4354894075404</v>
      </c>
      <c r="AY155" s="3">
        <v>9875.3814219596807</v>
      </c>
      <c r="AZ155" s="3">
        <v>19690.0154168179</v>
      </c>
      <c r="BA155" s="3">
        <v>15639.9085787846</v>
      </c>
      <c r="BB155" s="3">
        <v>9470.2111726150306</v>
      </c>
      <c r="BC155" s="3">
        <v>28345.9965547543</v>
      </c>
      <c r="BD155" s="3">
        <v>19489.281459382499</v>
      </c>
      <c r="BE155" s="3">
        <v>29281.4254849918</v>
      </c>
      <c r="BF155" s="3">
        <v>14818.681685085799</v>
      </c>
      <c r="BG155" s="3">
        <v>15207.032864656599</v>
      </c>
      <c r="BH155" s="3">
        <v>5045.6951971974204</v>
      </c>
      <c r="BI155" s="3">
        <v>12703.692051739399</v>
      </c>
      <c r="BJ155" s="3">
        <v>14566.946151816999</v>
      </c>
      <c r="BK155" s="3">
        <v>14159.262435410899</v>
      </c>
      <c r="BL155" s="3">
        <v>13639.489715257399</v>
      </c>
      <c r="BM155" s="3">
        <v>24077.889328651301</v>
      </c>
      <c r="BN155" s="3">
        <v>10766.401487659399</v>
      </c>
      <c r="BO155" s="3">
        <v>26253.8717966943</v>
      </c>
      <c r="BP155" s="3">
        <v>22937.788739954201</v>
      </c>
      <c r="BQ155" s="3">
        <v>23424.240721321399</v>
      </c>
      <c r="BR155" s="3">
        <v>12930.2460611388</v>
      </c>
      <c r="BS155" s="3">
        <v>20943.961612763698</v>
      </c>
      <c r="BT155" s="3">
        <v>15039.904216699601</v>
      </c>
      <c r="BU155" s="3">
        <v>48410.553299225598</v>
      </c>
      <c r="BV155" s="3">
        <v>14847.618951410601</v>
      </c>
      <c r="BW155" s="3">
        <v>10932.254251005201</v>
      </c>
      <c r="BX155" s="3">
        <v>54835.069796100703</v>
      </c>
      <c r="BY155" s="3">
        <v>50991.068032059899</v>
      </c>
      <c r="BZ155" s="3" t="s">
        <v>2</v>
      </c>
      <c r="CA155" s="3">
        <v>10765.727788583899</v>
      </c>
      <c r="CB155" s="3">
        <v>26639.96737649</v>
      </c>
      <c r="CC155" s="3">
        <v>13305.874992139001</v>
      </c>
      <c r="CD155" s="3">
        <v>27517.111666017801</v>
      </c>
      <c r="CE155" s="3">
        <v>21346.134459537399</v>
      </c>
      <c r="CF155" s="3">
        <v>49869.148167856401</v>
      </c>
      <c r="CG155" s="3">
        <v>6512.9120621325701</v>
      </c>
      <c r="CH155" s="3">
        <v>15087.204988145701</v>
      </c>
      <c r="CI155" s="3">
        <v>13049.336057173499</v>
      </c>
      <c r="CJ155" s="3">
        <v>46604.121403189798</v>
      </c>
      <c r="CK155" s="3">
        <v>24079.601355429499</v>
      </c>
      <c r="CL155" s="3">
        <v>13335.2853039527</v>
      </c>
      <c r="CM155" s="3">
        <v>7625.4981063269297</v>
      </c>
      <c r="CN155" s="3">
        <v>37038.0643495923</v>
      </c>
      <c r="CO155" s="3">
        <v>9745.0858790211605</v>
      </c>
      <c r="CP155" s="3">
        <v>34373.714357163</v>
      </c>
      <c r="CQ155" s="3">
        <v>8926.0572297135095</v>
      </c>
      <c r="CR155" s="3">
        <v>20404.839912838801</v>
      </c>
      <c r="CS155" s="3">
        <v>52489.527302745599</v>
      </c>
      <c r="CT155" s="3">
        <v>22369.742051758702</v>
      </c>
      <c r="CU155" s="3">
        <v>16465.6168901948</v>
      </c>
      <c r="CV155" s="3">
        <v>12832.0600482965</v>
      </c>
      <c r="CW155" s="3">
        <v>9785.9838103453494</v>
      </c>
      <c r="CX155" s="3">
        <v>27412.273272087801</v>
      </c>
      <c r="CY155" s="3">
        <v>8164.2498559887299</v>
      </c>
      <c r="CZ155" s="3">
        <v>13617.3738006478</v>
      </c>
      <c r="DA155" s="3">
        <v>10841.897463895</v>
      </c>
      <c r="DB155" s="3">
        <v>29126.7400839244</v>
      </c>
      <c r="DC155" s="3">
        <v>23795.1635711403</v>
      </c>
      <c r="DD155" s="3" t="s">
        <v>2</v>
      </c>
      <c r="DE155" s="3">
        <v>8168.2944528092803</v>
      </c>
      <c r="DF155" s="3" t="s">
        <v>2</v>
      </c>
      <c r="DG155" s="3">
        <v>9351.2667432659091</v>
      </c>
      <c r="DH155" s="3" t="s">
        <v>2</v>
      </c>
      <c r="DI155" s="3">
        <v>37830.506725970903</v>
      </c>
      <c r="DJ155" s="3">
        <v>31982.6415410956</v>
      </c>
      <c r="DK155" s="3" t="s">
        <v>2</v>
      </c>
      <c r="DL155" s="3" t="s">
        <v>2</v>
      </c>
      <c r="DM155" s="3">
        <v>11695.2043659971</v>
      </c>
      <c r="DN155" s="3">
        <v>30427.2192307519</v>
      </c>
    </row>
    <row r="156" spans="1:118" x14ac:dyDescent="0.35">
      <c r="A156" s="1">
        <v>155</v>
      </c>
      <c r="B156" s="36" t="s">
        <v>156</v>
      </c>
      <c r="C156" s="3" t="s">
        <v>399</v>
      </c>
      <c r="D156" s="3" t="s">
        <v>2</v>
      </c>
      <c r="E156" s="3">
        <v>7886.63359126054</v>
      </c>
      <c r="F156" s="3">
        <v>6895.4902596394604</v>
      </c>
      <c r="G156" s="3">
        <v>5808.6457661813602</v>
      </c>
      <c r="H156" s="3">
        <v>20034.408540911099</v>
      </c>
      <c r="I156" s="3" t="s">
        <v>2</v>
      </c>
      <c r="J156" s="3">
        <v>11615.0046905196</v>
      </c>
      <c r="K156" s="3">
        <v>6960.2511816072401</v>
      </c>
      <c r="L156" s="3" t="s">
        <v>2</v>
      </c>
      <c r="M156" s="3">
        <v>7770.49764861945</v>
      </c>
      <c r="N156" s="3">
        <v>7777.2250511832299</v>
      </c>
      <c r="O156" s="3">
        <v>8851.2697127387091</v>
      </c>
      <c r="P156" s="3" t="s">
        <v>2</v>
      </c>
      <c r="Q156" s="3">
        <v>9266.91255879452</v>
      </c>
      <c r="R156" s="3">
        <v>4930.3384797242497</v>
      </c>
      <c r="S156" s="3">
        <v>4776.7067384297397</v>
      </c>
      <c r="T156" s="3">
        <v>5370.1404769549799</v>
      </c>
      <c r="U156" s="3">
        <v>4445.2507824776903</v>
      </c>
      <c r="V156" s="3">
        <v>10686.222537830599</v>
      </c>
      <c r="W156" s="3" t="s">
        <v>2</v>
      </c>
      <c r="X156" s="3" t="s">
        <v>2</v>
      </c>
      <c r="Y156" s="3">
        <v>8362.0064859613703</v>
      </c>
      <c r="Z156" s="3" t="s">
        <v>2</v>
      </c>
      <c r="AA156" s="3">
        <v>5133.3357469557996</v>
      </c>
      <c r="AB156" s="3" t="s">
        <v>2</v>
      </c>
      <c r="AC156" s="3">
        <v>10492.8408785828</v>
      </c>
      <c r="AD156" s="3">
        <v>7918.1356050315098</v>
      </c>
      <c r="AE156" s="3" t="s">
        <v>2</v>
      </c>
      <c r="AF156" s="3">
        <v>19610.126317308201</v>
      </c>
      <c r="AG156" s="3">
        <v>5669.2007868378496</v>
      </c>
      <c r="AH156" s="3" t="s">
        <v>2</v>
      </c>
      <c r="AI156" s="3">
        <v>5996.7087385003397</v>
      </c>
      <c r="AJ156" s="3">
        <v>80323.573621104704</v>
      </c>
      <c r="AK156" s="3">
        <v>4540.9419547472398</v>
      </c>
      <c r="AL156" s="3" t="s">
        <v>2</v>
      </c>
      <c r="AM156" s="3">
        <v>8310.69623255652</v>
      </c>
      <c r="AN156" s="3" t="s">
        <v>2</v>
      </c>
      <c r="AO156" s="3">
        <v>9897.4166605866703</v>
      </c>
      <c r="AP156" s="3" t="s">
        <v>2</v>
      </c>
      <c r="AQ156" s="3">
        <v>9139.6658738292008</v>
      </c>
      <c r="AR156" s="3" t="s">
        <v>2</v>
      </c>
      <c r="AS156" s="3" t="s">
        <v>2</v>
      </c>
      <c r="AT156" s="3" t="s">
        <v>2</v>
      </c>
      <c r="AU156" s="3">
        <v>10578.4630773891</v>
      </c>
      <c r="AV156" s="3">
        <v>12391.000720895099</v>
      </c>
      <c r="AW156" s="3">
        <v>4298.34932729512</v>
      </c>
      <c r="AX156" s="3">
        <v>9689.4372089060198</v>
      </c>
      <c r="AY156" s="3" t="s">
        <v>2</v>
      </c>
      <c r="AZ156" s="3">
        <v>8923.0146095878899</v>
      </c>
      <c r="BA156" s="3" t="s">
        <v>2</v>
      </c>
      <c r="BB156" s="3" t="s">
        <v>2</v>
      </c>
      <c r="BC156" s="3">
        <v>10467.0254655399</v>
      </c>
      <c r="BD156" s="3">
        <v>7001.9080260345399</v>
      </c>
      <c r="BE156" s="3">
        <v>11672.414081594799</v>
      </c>
      <c r="BF156" s="3">
        <v>4507.7907698217005</v>
      </c>
      <c r="BG156" s="3">
        <v>4021.0651906048001</v>
      </c>
      <c r="BH156" s="3">
        <v>5751.8173953727801</v>
      </c>
      <c r="BI156" s="3">
        <v>7211.7496934436604</v>
      </c>
      <c r="BJ156" s="3">
        <v>5129.2155294750501</v>
      </c>
      <c r="BK156" s="3">
        <v>2873.4684217148601</v>
      </c>
      <c r="BL156" s="3">
        <v>8937.6643206818098</v>
      </c>
      <c r="BM156" s="3">
        <v>20362.962112339501</v>
      </c>
      <c r="BN156" s="3" t="s">
        <v>2</v>
      </c>
      <c r="BO156" s="3">
        <v>9609.4985792309108</v>
      </c>
      <c r="BP156" s="3">
        <v>6453.8524837575296</v>
      </c>
      <c r="BQ156" s="3">
        <v>14648.093039871001</v>
      </c>
      <c r="BR156" s="3">
        <v>4255.5959901060696</v>
      </c>
      <c r="BS156" s="3">
        <v>7178.65779449814</v>
      </c>
      <c r="BT156" s="3">
        <v>24994.464843703401</v>
      </c>
      <c r="BU156" s="3">
        <v>43743.087336960401</v>
      </c>
      <c r="BV156" s="3">
        <v>12841.998142890199</v>
      </c>
      <c r="BW156" s="3" t="s">
        <v>2</v>
      </c>
      <c r="BX156" s="3">
        <v>7485.3629623217303</v>
      </c>
      <c r="BY156" s="3">
        <v>7757.3107381309401</v>
      </c>
      <c r="BZ156" s="3" t="s">
        <v>2</v>
      </c>
      <c r="CA156" s="3" t="s">
        <v>2</v>
      </c>
      <c r="CB156" s="3">
        <v>10665.427994465799</v>
      </c>
      <c r="CC156" s="3" t="s">
        <v>2</v>
      </c>
      <c r="CD156" s="3">
        <v>10947.113585845</v>
      </c>
      <c r="CE156" s="3">
        <v>8363.1928928591697</v>
      </c>
      <c r="CF156" s="3">
        <v>16024.0069723955</v>
      </c>
      <c r="CG156" s="3" t="s">
        <v>2</v>
      </c>
      <c r="CH156" s="3">
        <v>4567.7782235450504</v>
      </c>
      <c r="CI156" s="3">
        <v>7985.6691917758299</v>
      </c>
      <c r="CJ156" s="3">
        <v>4703.50237230736</v>
      </c>
      <c r="CK156" s="3">
        <v>12229.8984925894</v>
      </c>
      <c r="CL156" s="3" t="s">
        <v>2</v>
      </c>
      <c r="CM156" s="3" t="s">
        <v>2</v>
      </c>
      <c r="CN156" s="3">
        <v>5549.6149664963104</v>
      </c>
      <c r="CO156" s="3" t="s">
        <v>2</v>
      </c>
      <c r="CP156" s="3">
        <v>8817.0162585951493</v>
      </c>
      <c r="CQ156" s="3" t="s">
        <v>2</v>
      </c>
      <c r="CR156" s="3">
        <v>25632.554332524502</v>
      </c>
      <c r="CS156" s="3">
        <v>14446.5443724172</v>
      </c>
      <c r="CT156" s="3">
        <v>11484.1715675133</v>
      </c>
      <c r="CU156" s="3" t="s">
        <v>2</v>
      </c>
      <c r="CV156" s="3">
        <v>4857.4760089936099</v>
      </c>
      <c r="CW156" s="3" t="s">
        <v>2</v>
      </c>
      <c r="CX156" s="3">
        <v>7614.4355850535503</v>
      </c>
      <c r="CY156" s="3" t="s">
        <v>2</v>
      </c>
      <c r="CZ156" s="3" t="s">
        <v>2</v>
      </c>
      <c r="DA156" s="3" t="s">
        <v>2</v>
      </c>
      <c r="DB156" s="3">
        <v>11738.690263651</v>
      </c>
      <c r="DC156" s="3">
        <v>7560.0372577707803</v>
      </c>
      <c r="DD156" s="3">
        <v>5147.4595552365499</v>
      </c>
      <c r="DE156" s="3" t="s">
        <v>2</v>
      </c>
      <c r="DF156" s="3" t="s">
        <v>2</v>
      </c>
      <c r="DG156" s="3">
        <v>5353.0096145881298</v>
      </c>
      <c r="DH156" s="3" t="s">
        <v>2</v>
      </c>
      <c r="DI156" s="3">
        <v>33017.352205655603</v>
      </c>
      <c r="DJ156" s="3">
        <v>7668.1637408286597</v>
      </c>
      <c r="DK156" s="3" t="s">
        <v>2</v>
      </c>
      <c r="DL156" s="3" t="s">
        <v>2</v>
      </c>
      <c r="DM156" s="3" t="s">
        <v>2</v>
      </c>
      <c r="DN156" s="3">
        <v>10125.1607106339</v>
      </c>
    </row>
    <row r="157" spans="1:118" x14ac:dyDescent="0.35">
      <c r="A157" s="1">
        <v>156</v>
      </c>
      <c r="B157" s="36" t="s">
        <v>157</v>
      </c>
      <c r="C157" s="3" t="s">
        <v>399</v>
      </c>
      <c r="D157" s="3" t="s">
        <v>2</v>
      </c>
      <c r="E157" s="3" t="s">
        <v>2</v>
      </c>
      <c r="F157" s="3" t="s">
        <v>2</v>
      </c>
      <c r="G157" s="3" t="s">
        <v>2</v>
      </c>
      <c r="H157" s="3" t="s">
        <v>2</v>
      </c>
      <c r="I157" s="3" t="s">
        <v>2</v>
      </c>
      <c r="J157" s="3" t="s">
        <v>2</v>
      </c>
      <c r="K157" s="3" t="s">
        <v>2</v>
      </c>
      <c r="L157" s="3" t="s">
        <v>2</v>
      </c>
      <c r="M157" s="3" t="s">
        <v>2</v>
      </c>
      <c r="N157" s="3" t="s">
        <v>2</v>
      </c>
      <c r="O157" s="3" t="s">
        <v>2</v>
      </c>
      <c r="P157" s="3" t="s">
        <v>2</v>
      </c>
      <c r="Q157" s="3" t="s">
        <v>2</v>
      </c>
      <c r="R157" s="3" t="s">
        <v>2</v>
      </c>
      <c r="S157" s="3" t="s">
        <v>2</v>
      </c>
      <c r="T157" s="3" t="s">
        <v>2</v>
      </c>
      <c r="U157" s="3" t="s">
        <v>2</v>
      </c>
      <c r="V157" s="3" t="s">
        <v>2</v>
      </c>
      <c r="W157" s="3" t="s">
        <v>2</v>
      </c>
      <c r="X157" s="3" t="s">
        <v>2</v>
      </c>
      <c r="Y157" s="3" t="s">
        <v>2</v>
      </c>
      <c r="Z157" s="3" t="s">
        <v>2</v>
      </c>
      <c r="AA157" s="3" t="s">
        <v>2</v>
      </c>
      <c r="AB157" s="3" t="s">
        <v>2</v>
      </c>
      <c r="AC157" s="3" t="s">
        <v>2</v>
      </c>
      <c r="AD157" s="3" t="s">
        <v>2</v>
      </c>
      <c r="AE157" s="3" t="s">
        <v>2</v>
      </c>
      <c r="AF157" s="3" t="s">
        <v>2</v>
      </c>
      <c r="AG157" s="3" t="s">
        <v>2</v>
      </c>
      <c r="AH157" s="3" t="s">
        <v>2</v>
      </c>
      <c r="AI157" s="3" t="s">
        <v>2</v>
      </c>
      <c r="AJ157" s="3" t="s">
        <v>2</v>
      </c>
      <c r="AK157" s="3" t="s">
        <v>2</v>
      </c>
      <c r="AL157" s="3" t="s">
        <v>2</v>
      </c>
      <c r="AM157" s="3" t="s">
        <v>2</v>
      </c>
      <c r="AN157" s="3" t="s">
        <v>2</v>
      </c>
      <c r="AO157" s="3" t="s">
        <v>2</v>
      </c>
      <c r="AP157" s="3" t="s">
        <v>2</v>
      </c>
      <c r="AQ157" s="3" t="s">
        <v>2</v>
      </c>
      <c r="AR157" s="3" t="s">
        <v>2</v>
      </c>
      <c r="AS157" s="3" t="s">
        <v>2</v>
      </c>
      <c r="AT157" s="3" t="s">
        <v>2</v>
      </c>
      <c r="AU157" s="3" t="s">
        <v>2</v>
      </c>
      <c r="AV157" s="3" t="s">
        <v>2</v>
      </c>
      <c r="AW157" s="3" t="s">
        <v>2</v>
      </c>
      <c r="AX157" s="3" t="s">
        <v>2</v>
      </c>
      <c r="AY157" s="3" t="s">
        <v>2</v>
      </c>
      <c r="AZ157" s="3" t="s">
        <v>2</v>
      </c>
      <c r="BA157" s="3" t="s">
        <v>2</v>
      </c>
      <c r="BB157" s="3" t="s">
        <v>2</v>
      </c>
      <c r="BC157" s="3" t="s">
        <v>2</v>
      </c>
      <c r="BD157" s="3" t="s">
        <v>2</v>
      </c>
      <c r="BE157" s="3" t="s">
        <v>2</v>
      </c>
      <c r="BF157" s="3" t="s">
        <v>2</v>
      </c>
      <c r="BG157" s="3" t="s">
        <v>2</v>
      </c>
      <c r="BH157" s="3" t="s">
        <v>2</v>
      </c>
      <c r="BI157" s="3" t="s">
        <v>2</v>
      </c>
      <c r="BJ157" s="3" t="s">
        <v>2</v>
      </c>
      <c r="BK157" s="3" t="s">
        <v>2</v>
      </c>
      <c r="BL157" s="3" t="s">
        <v>2</v>
      </c>
      <c r="BM157" s="3" t="s">
        <v>2</v>
      </c>
      <c r="BN157" s="3" t="s">
        <v>2</v>
      </c>
      <c r="BO157" s="3" t="s">
        <v>2</v>
      </c>
      <c r="BP157" s="3" t="s">
        <v>2</v>
      </c>
      <c r="BQ157" s="3" t="s">
        <v>2</v>
      </c>
      <c r="BR157" s="3" t="s">
        <v>2</v>
      </c>
      <c r="BS157" s="3" t="s">
        <v>2</v>
      </c>
      <c r="BT157" s="3" t="s">
        <v>2</v>
      </c>
      <c r="BU157" s="3" t="s">
        <v>2</v>
      </c>
      <c r="BV157" s="3" t="s">
        <v>2</v>
      </c>
      <c r="BW157" s="3" t="s">
        <v>2</v>
      </c>
      <c r="BX157" s="3" t="s">
        <v>2</v>
      </c>
      <c r="BY157" s="3" t="s">
        <v>2</v>
      </c>
      <c r="BZ157" s="3" t="s">
        <v>2</v>
      </c>
      <c r="CA157" s="3" t="s">
        <v>2</v>
      </c>
      <c r="CB157" s="3" t="s">
        <v>2</v>
      </c>
      <c r="CC157" s="3" t="s">
        <v>2</v>
      </c>
      <c r="CD157" s="3" t="s">
        <v>2</v>
      </c>
      <c r="CE157" s="3" t="s">
        <v>2</v>
      </c>
      <c r="CF157" s="3" t="s">
        <v>2</v>
      </c>
      <c r="CG157" s="3" t="s">
        <v>2</v>
      </c>
      <c r="CH157" s="3" t="s">
        <v>2</v>
      </c>
      <c r="CI157" s="3" t="s">
        <v>2</v>
      </c>
      <c r="CJ157" s="3" t="s">
        <v>2</v>
      </c>
      <c r="CK157" s="3" t="s">
        <v>2</v>
      </c>
      <c r="CL157" s="3" t="s">
        <v>2</v>
      </c>
      <c r="CM157" s="3" t="s">
        <v>2</v>
      </c>
      <c r="CN157" s="3" t="s">
        <v>2</v>
      </c>
      <c r="CO157" s="3" t="s">
        <v>2</v>
      </c>
      <c r="CP157" s="3" t="s">
        <v>2</v>
      </c>
      <c r="CQ157" s="3" t="s">
        <v>2</v>
      </c>
      <c r="CR157" s="3" t="s">
        <v>2</v>
      </c>
      <c r="CS157" s="3" t="s">
        <v>2</v>
      </c>
      <c r="CT157" s="3" t="s">
        <v>2</v>
      </c>
      <c r="CU157" s="3" t="s">
        <v>2</v>
      </c>
      <c r="CV157" s="3" t="s">
        <v>2</v>
      </c>
      <c r="CW157" s="3" t="s">
        <v>2</v>
      </c>
      <c r="CX157" s="3" t="s">
        <v>2</v>
      </c>
      <c r="CY157" s="3" t="s">
        <v>2</v>
      </c>
      <c r="CZ157" s="3" t="s">
        <v>2</v>
      </c>
      <c r="DA157" s="3" t="s">
        <v>2</v>
      </c>
      <c r="DB157" s="3" t="s">
        <v>2</v>
      </c>
      <c r="DC157" s="3" t="s">
        <v>2</v>
      </c>
      <c r="DD157" s="3" t="s">
        <v>2</v>
      </c>
      <c r="DE157" s="3" t="s">
        <v>2</v>
      </c>
      <c r="DF157" s="3" t="s">
        <v>2</v>
      </c>
      <c r="DG157" s="3" t="s">
        <v>2</v>
      </c>
      <c r="DH157" s="3" t="s">
        <v>2</v>
      </c>
      <c r="DI157" s="3" t="s">
        <v>2</v>
      </c>
      <c r="DJ157" s="3" t="s">
        <v>2</v>
      </c>
      <c r="DK157" s="3" t="s">
        <v>2</v>
      </c>
      <c r="DL157" s="3" t="s">
        <v>2</v>
      </c>
      <c r="DM157" s="3" t="s">
        <v>2</v>
      </c>
      <c r="DN157" s="3" t="s">
        <v>2</v>
      </c>
    </row>
    <row r="158" spans="1:118" x14ac:dyDescent="0.35">
      <c r="A158" s="1">
        <v>157</v>
      </c>
      <c r="B158" s="36" t="s">
        <v>158</v>
      </c>
      <c r="C158" s="3" t="s">
        <v>399</v>
      </c>
      <c r="D158" s="3" t="s">
        <v>2</v>
      </c>
      <c r="E158" s="3">
        <v>198031.10425436101</v>
      </c>
      <c r="F158" s="3">
        <v>31006.430188189901</v>
      </c>
      <c r="G158" s="3">
        <v>395592.33424461901</v>
      </c>
      <c r="H158" s="3">
        <v>243482.08105238501</v>
      </c>
      <c r="I158" s="3">
        <v>98811.224621083005</v>
      </c>
      <c r="J158" s="3">
        <v>234863.838119475</v>
      </c>
      <c r="K158" s="3">
        <v>163818.45673326601</v>
      </c>
      <c r="L158" s="3">
        <v>179407.75876807599</v>
      </c>
      <c r="M158" s="3">
        <v>218475.628955147</v>
      </c>
      <c r="N158" s="3">
        <v>197459.21973353499</v>
      </c>
      <c r="O158" s="3">
        <v>86933.933761609005</v>
      </c>
      <c r="P158" s="3" t="s">
        <v>2</v>
      </c>
      <c r="Q158" s="3">
        <v>209633.80521105701</v>
      </c>
      <c r="R158" s="3">
        <v>399774.82912316598</v>
      </c>
      <c r="S158" s="3">
        <v>274586.68879839598</v>
      </c>
      <c r="T158" s="3">
        <v>515711.17794804199</v>
      </c>
      <c r="U158" s="3">
        <v>157692.98652074201</v>
      </c>
      <c r="V158" s="3">
        <v>249751.49857974701</v>
      </c>
      <c r="W158" s="3">
        <v>32500.6508207072</v>
      </c>
      <c r="X158" s="3">
        <v>39609.620405253103</v>
      </c>
      <c r="Y158" s="3">
        <v>190924.38819907099</v>
      </c>
      <c r="Z158" s="3">
        <v>48858.061386675297</v>
      </c>
      <c r="AA158" s="3">
        <v>121388.21062728501</v>
      </c>
      <c r="AB158" s="3" t="s">
        <v>2</v>
      </c>
      <c r="AC158" s="3">
        <v>197498.68983810401</v>
      </c>
      <c r="AD158" s="3">
        <v>20473.361548573499</v>
      </c>
      <c r="AE158" s="3">
        <v>358892.80915524898</v>
      </c>
      <c r="AF158" s="3">
        <v>383408.50991422997</v>
      </c>
      <c r="AG158" s="3">
        <v>163385.23474583699</v>
      </c>
      <c r="AH158" s="3">
        <v>93412.864693210795</v>
      </c>
      <c r="AI158" s="3">
        <v>354550.53159176599</v>
      </c>
      <c r="AJ158" s="3">
        <v>238785.54830119299</v>
      </c>
      <c r="AK158" s="3">
        <v>235399.22676454601</v>
      </c>
      <c r="AL158" s="3">
        <v>104608.879062622</v>
      </c>
      <c r="AM158" s="3">
        <v>241542.529715432</v>
      </c>
      <c r="AN158" s="3" t="s">
        <v>2</v>
      </c>
      <c r="AO158" s="3">
        <v>227356.237814169</v>
      </c>
      <c r="AP158" s="3" t="s">
        <v>2</v>
      </c>
      <c r="AQ158" s="3">
        <v>204173.97010439399</v>
      </c>
      <c r="AR158" s="3">
        <v>210313.80064735</v>
      </c>
      <c r="AS158" s="3">
        <v>55052.670541724598</v>
      </c>
      <c r="AT158" s="3">
        <v>49605.9188235982</v>
      </c>
      <c r="AU158" s="3">
        <v>346321.99985822203</v>
      </c>
      <c r="AV158" s="3">
        <v>311364.59543349402</v>
      </c>
      <c r="AW158" s="3">
        <v>235186.428745393</v>
      </c>
      <c r="AX158" s="3">
        <v>114065.142443048</v>
      </c>
      <c r="AY158" s="3">
        <v>194988.15979978599</v>
      </c>
      <c r="AZ158" s="3">
        <v>219992.83223040801</v>
      </c>
      <c r="BA158" s="3">
        <v>72477.544282458504</v>
      </c>
      <c r="BB158" s="3" t="s">
        <v>2</v>
      </c>
      <c r="BC158" s="3">
        <v>239491.142540751</v>
      </c>
      <c r="BD158" s="3">
        <v>347387.04924884799</v>
      </c>
      <c r="BE158" s="3">
        <v>405706.148327142</v>
      </c>
      <c r="BF158" s="3">
        <v>298354.48528782401</v>
      </c>
      <c r="BG158" s="3">
        <v>302124.24200361298</v>
      </c>
      <c r="BH158" s="3">
        <v>125137.528363982</v>
      </c>
      <c r="BI158" s="3">
        <v>187955.09559844801</v>
      </c>
      <c r="BJ158" s="3">
        <v>263690.04161919502</v>
      </c>
      <c r="BK158" s="3">
        <v>256178.78869306599</v>
      </c>
      <c r="BL158" s="3">
        <v>335770.22600780602</v>
      </c>
      <c r="BM158" s="3">
        <v>646235.28654921299</v>
      </c>
      <c r="BN158" s="3" t="s">
        <v>2</v>
      </c>
      <c r="BO158" s="3">
        <v>225661.16282446601</v>
      </c>
      <c r="BP158" s="3">
        <v>437043.58961235301</v>
      </c>
      <c r="BQ158" s="3">
        <v>221067.94232882999</v>
      </c>
      <c r="BR158" s="3">
        <v>312911.892061188</v>
      </c>
      <c r="BS158" s="3">
        <v>394602.98116144899</v>
      </c>
      <c r="BT158" s="3">
        <v>216397.22745352899</v>
      </c>
      <c r="BU158" s="3">
        <v>938250.13150600705</v>
      </c>
      <c r="BV158" s="3">
        <v>431544.07385945501</v>
      </c>
      <c r="BW158" s="3">
        <v>169844.30370676701</v>
      </c>
      <c r="BX158" s="3">
        <v>140627.040199179</v>
      </c>
      <c r="BY158" s="3">
        <v>470698.437369772</v>
      </c>
      <c r="BZ158" s="3">
        <v>16476.425725557299</v>
      </c>
      <c r="CA158" s="3" t="s">
        <v>2</v>
      </c>
      <c r="CB158" s="3">
        <v>227766.33787881301</v>
      </c>
      <c r="CC158" s="3" t="s">
        <v>2</v>
      </c>
      <c r="CD158" s="3">
        <v>217814.13267915801</v>
      </c>
      <c r="CE158" s="3">
        <v>420685.65917526302</v>
      </c>
      <c r="CF158" s="3">
        <v>199137.941054508</v>
      </c>
      <c r="CG158" s="3">
        <v>115947.751297303</v>
      </c>
      <c r="CH158" s="3">
        <v>188319.19287526401</v>
      </c>
      <c r="CI158" s="3">
        <v>294537.59903616301</v>
      </c>
      <c r="CJ158" s="3">
        <v>301131.94077459001</v>
      </c>
      <c r="CK158" s="3">
        <v>316309.57505754702</v>
      </c>
      <c r="CL158" s="3">
        <v>292851.01928601798</v>
      </c>
      <c r="CM158" s="3">
        <v>56052.4674848184</v>
      </c>
      <c r="CN158" s="3">
        <v>276760.518459377</v>
      </c>
      <c r="CO158" s="3" t="s">
        <v>2</v>
      </c>
      <c r="CP158" s="3">
        <v>239347.083405393</v>
      </c>
      <c r="CQ158" s="3">
        <v>48321.486862630802</v>
      </c>
      <c r="CR158" s="3">
        <v>384361.16019435303</v>
      </c>
      <c r="CS158" s="3">
        <v>131154.55589103</v>
      </c>
      <c r="CT158" s="3">
        <v>291159.38705146802</v>
      </c>
      <c r="CU158" s="3">
        <v>81800.650428632303</v>
      </c>
      <c r="CV158" s="3">
        <v>135378.42080920501</v>
      </c>
      <c r="CW158" s="3">
        <v>270145.083593891</v>
      </c>
      <c r="CX158" s="3">
        <v>124259.364728995</v>
      </c>
      <c r="CY158" s="3">
        <v>192732.355493229</v>
      </c>
      <c r="CZ158" s="3">
        <v>74105.817929853394</v>
      </c>
      <c r="DA158" s="3" t="s">
        <v>2</v>
      </c>
      <c r="DB158" s="3">
        <v>219446.18388730299</v>
      </c>
      <c r="DC158" s="3">
        <v>129634.914315799</v>
      </c>
      <c r="DD158" s="3">
        <v>34042.131164674902</v>
      </c>
      <c r="DE158" s="3">
        <v>59747.634715691602</v>
      </c>
      <c r="DF158" s="3">
        <v>33189.830703394502</v>
      </c>
      <c r="DG158" s="3">
        <v>88927.800691056604</v>
      </c>
      <c r="DH158" s="3">
        <v>49517.9894993938</v>
      </c>
      <c r="DI158" s="3">
        <v>302912.44327337103</v>
      </c>
      <c r="DJ158" s="3">
        <v>564017.12677334598</v>
      </c>
      <c r="DK158" s="3">
        <v>9751.2350639526303</v>
      </c>
      <c r="DL158" s="3">
        <v>4171.7207379109404</v>
      </c>
      <c r="DM158" s="3" t="s">
        <v>2</v>
      </c>
      <c r="DN158" s="3">
        <v>222401.66960271401</v>
      </c>
    </row>
    <row r="159" spans="1:118" x14ac:dyDescent="0.35">
      <c r="A159" s="1">
        <v>158</v>
      </c>
      <c r="B159" s="36" t="s">
        <v>159</v>
      </c>
      <c r="C159" s="3" t="s">
        <v>399</v>
      </c>
      <c r="D159" s="3">
        <v>10233.2689957976</v>
      </c>
      <c r="E159" s="3">
        <v>123098.386198512</v>
      </c>
      <c r="F159" s="3">
        <v>51749.121952954702</v>
      </c>
      <c r="G159" s="3">
        <v>360269.49746100203</v>
      </c>
      <c r="H159" s="3">
        <v>132471.29319991701</v>
      </c>
      <c r="I159" s="3">
        <v>37848.0492033095</v>
      </c>
      <c r="J159" s="3">
        <v>71550.588216175995</v>
      </c>
      <c r="K159" s="3">
        <v>118912.113904611</v>
      </c>
      <c r="L159" s="3">
        <v>82789.410036114699</v>
      </c>
      <c r="M159" s="3">
        <v>78057.019770619299</v>
      </c>
      <c r="N159" s="3">
        <v>112256.162397163</v>
      </c>
      <c r="O159" s="3">
        <v>44072.947128704604</v>
      </c>
      <c r="P159" s="3">
        <v>10119.515077591899</v>
      </c>
      <c r="Q159" s="3">
        <v>125927.00992906401</v>
      </c>
      <c r="R159" s="3">
        <v>114969.568343362</v>
      </c>
      <c r="S159" s="3">
        <v>93993.731874194797</v>
      </c>
      <c r="T159" s="3">
        <v>216637.88569869299</v>
      </c>
      <c r="U159" s="3">
        <v>158943.88742342</v>
      </c>
      <c r="V159" s="3">
        <v>145745.344410761</v>
      </c>
      <c r="W159" s="3">
        <v>23914.9220923635</v>
      </c>
      <c r="X159" s="3">
        <v>38583.641739417501</v>
      </c>
      <c r="Y159" s="3">
        <v>90858.4484710627</v>
      </c>
      <c r="Z159" s="3">
        <v>28638.035393057002</v>
      </c>
      <c r="AA159" s="3">
        <v>85157.077953451197</v>
      </c>
      <c r="AB159" s="3">
        <v>8521.6821531489695</v>
      </c>
      <c r="AC159" s="3">
        <v>120490.74981206399</v>
      </c>
      <c r="AD159" s="3">
        <v>13767.194961073899</v>
      </c>
      <c r="AE159" s="3">
        <v>112156.88326404001</v>
      </c>
      <c r="AF159" s="3">
        <v>137263.58002140801</v>
      </c>
      <c r="AG159" s="3">
        <v>225754.672991561</v>
      </c>
      <c r="AH159" s="3">
        <v>36022.463211290502</v>
      </c>
      <c r="AI159" s="3">
        <v>186439.22661303901</v>
      </c>
      <c r="AJ159" s="3">
        <v>137402.00986961499</v>
      </c>
      <c r="AK159" s="3">
        <v>95599.452719125402</v>
      </c>
      <c r="AL159" s="3">
        <v>72923.207763305196</v>
      </c>
      <c r="AM159" s="3">
        <v>103565.299766836</v>
      </c>
      <c r="AN159" s="3">
        <v>8935.5376755203197</v>
      </c>
      <c r="AO159" s="3">
        <v>143018.958584701</v>
      </c>
      <c r="AP159" s="3">
        <v>11969.720432426901</v>
      </c>
      <c r="AQ159" s="3">
        <v>146221.26016765801</v>
      </c>
      <c r="AR159" s="3">
        <v>117955.280283842</v>
      </c>
      <c r="AS159" s="3">
        <v>39699.358891091702</v>
      </c>
      <c r="AT159" s="3">
        <v>55290.306093498897</v>
      </c>
      <c r="AU159" s="3">
        <v>209802.157549878</v>
      </c>
      <c r="AV159" s="3">
        <v>232720.638126765</v>
      </c>
      <c r="AW159" s="3">
        <v>160894.21414140801</v>
      </c>
      <c r="AX159" s="3">
        <v>82978.186507971099</v>
      </c>
      <c r="AY159" s="3">
        <v>104940.621539313</v>
      </c>
      <c r="AZ159" s="3">
        <v>132315.888584998</v>
      </c>
      <c r="BA159" s="3">
        <v>85670.006441322199</v>
      </c>
      <c r="BB159" s="3">
        <v>11975.1521392329</v>
      </c>
      <c r="BC159" s="3">
        <v>145278.653375447</v>
      </c>
      <c r="BD159" s="3">
        <v>316585.938159185</v>
      </c>
      <c r="BE159" s="3">
        <v>271357.71934412001</v>
      </c>
      <c r="BF159" s="3">
        <v>344704.52150921099</v>
      </c>
      <c r="BG159" s="3">
        <v>154158.65079220099</v>
      </c>
      <c r="BH159" s="3">
        <v>82425.275190494707</v>
      </c>
      <c r="BI159" s="3">
        <v>115030.94314843899</v>
      </c>
      <c r="BJ159" s="3">
        <v>206825.50097039799</v>
      </c>
      <c r="BK159" s="3">
        <v>165395.79556735</v>
      </c>
      <c r="BL159" s="3">
        <v>226526.98156482901</v>
      </c>
      <c r="BM159" s="3">
        <v>332379.52583397401</v>
      </c>
      <c r="BN159" s="3">
        <v>11140.189043418701</v>
      </c>
      <c r="BO159" s="3">
        <v>148458.02322521101</v>
      </c>
      <c r="BP159" s="3">
        <v>183198.40655783599</v>
      </c>
      <c r="BQ159" s="3">
        <v>316608.51936192199</v>
      </c>
      <c r="BR159" s="3">
        <v>233648.00379090599</v>
      </c>
      <c r="BS159" s="3">
        <v>167950.27262087099</v>
      </c>
      <c r="BT159" s="3">
        <v>233360.46714778399</v>
      </c>
      <c r="BU159" s="3">
        <v>365989.82013323501</v>
      </c>
      <c r="BV159" s="3">
        <v>269507.573470562</v>
      </c>
      <c r="BW159" s="3">
        <v>115151.031362414</v>
      </c>
      <c r="BX159" s="3">
        <v>250103.242856597</v>
      </c>
      <c r="BY159" s="3">
        <v>241076.562913723</v>
      </c>
      <c r="BZ159" s="3" t="s">
        <v>2</v>
      </c>
      <c r="CA159" s="3">
        <v>10892.1379324995</v>
      </c>
      <c r="CB159" s="3">
        <v>148481.97802667401</v>
      </c>
      <c r="CC159" s="3">
        <v>10304.2821804737</v>
      </c>
      <c r="CD159" s="3">
        <v>155520.88998734899</v>
      </c>
      <c r="CE159" s="3">
        <v>205685.48260242399</v>
      </c>
      <c r="CF159" s="3">
        <v>254764.559724833</v>
      </c>
      <c r="CG159" s="3">
        <v>76275.5514344361</v>
      </c>
      <c r="CH159" s="3">
        <v>143095.691545323</v>
      </c>
      <c r="CI159" s="3">
        <v>184516.11417972401</v>
      </c>
      <c r="CJ159" s="3">
        <v>235362.45882781901</v>
      </c>
      <c r="CK159" s="3">
        <v>323266.82302904298</v>
      </c>
      <c r="CL159" s="3">
        <v>118843.07760227199</v>
      </c>
      <c r="CM159" s="3">
        <v>98147.508885927993</v>
      </c>
      <c r="CN159" s="3">
        <v>253271.30153297199</v>
      </c>
      <c r="CO159" s="3">
        <v>9939.7794855533793</v>
      </c>
      <c r="CP159" s="3">
        <v>161897.01220302499</v>
      </c>
      <c r="CQ159" s="3">
        <v>63141.874451498697</v>
      </c>
      <c r="CR159" s="3">
        <v>179624.83238665</v>
      </c>
      <c r="CS159" s="3">
        <v>164914.39356149</v>
      </c>
      <c r="CT159" s="3">
        <v>212969.64433189799</v>
      </c>
      <c r="CU159" s="3">
        <v>139435.82855605899</v>
      </c>
      <c r="CV159" s="3">
        <v>139186.354021743</v>
      </c>
      <c r="CW159" s="3">
        <v>117301.000632574</v>
      </c>
      <c r="CX159" s="3">
        <v>197143.712837926</v>
      </c>
      <c r="CY159" s="3">
        <v>170980.45334758199</v>
      </c>
      <c r="CZ159" s="3">
        <v>82818.767363781502</v>
      </c>
      <c r="DA159" s="3">
        <v>11105.6551878223</v>
      </c>
      <c r="DB159" s="3">
        <v>152820.42671275901</v>
      </c>
      <c r="DC159" s="3">
        <v>132895.55832161001</v>
      </c>
      <c r="DD159" s="3">
        <v>34614.3711473535</v>
      </c>
      <c r="DE159" s="3">
        <v>45007.149986549601</v>
      </c>
      <c r="DF159" s="3">
        <v>18504.3107299529</v>
      </c>
      <c r="DG159" s="3">
        <v>71491.790445254606</v>
      </c>
      <c r="DH159" s="3">
        <v>35678.581363814403</v>
      </c>
      <c r="DI159" s="3">
        <v>275246.356007959</v>
      </c>
      <c r="DJ159" s="3">
        <v>397373.011318009</v>
      </c>
      <c r="DK159" s="3" t="s">
        <v>2</v>
      </c>
      <c r="DL159" s="3" t="s">
        <v>2</v>
      </c>
      <c r="DM159" s="3">
        <v>10107.676039349601</v>
      </c>
      <c r="DN159" s="3">
        <v>163283.02333159299</v>
      </c>
    </row>
    <row r="160" spans="1:118" x14ac:dyDescent="0.35">
      <c r="A160" s="1">
        <v>159</v>
      </c>
      <c r="B160" s="36" t="s">
        <v>160</v>
      </c>
      <c r="C160" s="3" t="s">
        <v>399</v>
      </c>
      <c r="D160" s="3">
        <v>33011.803705072802</v>
      </c>
      <c r="E160" s="3">
        <v>2785995.0193198398</v>
      </c>
      <c r="F160" s="3">
        <v>561902.41899123997</v>
      </c>
      <c r="G160" s="3">
        <v>4949390.4946705503</v>
      </c>
      <c r="H160" s="3">
        <v>3313900.5088107302</v>
      </c>
      <c r="I160" s="3">
        <v>1088940.8984800801</v>
      </c>
      <c r="J160" s="3">
        <v>2669619.8450281299</v>
      </c>
      <c r="K160" s="3">
        <v>2981107.2691818899</v>
      </c>
      <c r="L160" s="3">
        <v>1996602.6309293001</v>
      </c>
      <c r="M160" s="3">
        <v>3176402.6990120201</v>
      </c>
      <c r="N160" s="3">
        <v>3048558.2600547699</v>
      </c>
      <c r="O160" s="3">
        <v>1086841.2971551199</v>
      </c>
      <c r="P160" s="3">
        <v>29309.961669274799</v>
      </c>
      <c r="Q160" s="3">
        <v>2783318.1598173701</v>
      </c>
      <c r="R160" s="3">
        <v>4293702.2776367702</v>
      </c>
      <c r="S160" s="3">
        <v>1693528.20681349</v>
      </c>
      <c r="T160" s="3">
        <v>4823725.9960427396</v>
      </c>
      <c r="U160" s="3">
        <v>2471932.0259782802</v>
      </c>
      <c r="V160" s="3">
        <v>3972184.0388709698</v>
      </c>
      <c r="W160" s="3">
        <v>742812.34847756999</v>
      </c>
      <c r="X160" s="3">
        <v>620879.23989808897</v>
      </c>
      <c r="Y160" s="3">
        <v>1663128.37133139</v>
      </c>
      <c r="Z160" s="3">
        <v>864346.90888120094</v>
      </c>
      <c r="AA160" s="3">
        <v>2529046.0143965501</v>
      </c>
      <c r="AB160" s="3">
        <v>27065.6949001992</v>
      </c>
      <c r="AC160" s="3">
        <v>2661156.5400312799</v>
      </c>
      <c r="AD160" s="3">
        <v>366454.84851136297</v>
      </c>
      <c r="AE160" s="3">
        <v>2683563.0896774698</v>
      </c>
      <c r="AF160" s="3">
        <v>4015969.1722800098</v>
      </c>
      <c r="AG160" s="3">
        <v>2487912.95078613</v>
      </c>
      <c r="AH160" s="3">
        <v>962511.42929334496</v>
      </c>
      <c r="AI160" s="3">
        <v>5738407.2339604301</v>
      </c>
      <c r="AJ160" s="3">
        <v>3655775.4955659001</v>
      </c>
      <c r="AK160" s="3">
        <v>1854030.6166993501</v>
      </c>
      <c r="AL160" s="3">
        <v>2061346.52966537</v>
      </c>
      <c r="AM160" s="3">
        <v>3083062.2990145101</v>
      </c>
      <c r="AN160" s="3">
        <v>32472.7626516446</v>
      </c>
      <c r="AO160" s="3">
        <v>2909930.7168946401</v>
      </c>
      <c r="AP160" s="3">
        <v>29583.342885553298</v>
      </c>
      <c r="AQ160" s="3">
        <v>2739729.9239592198</v>
      </c>
      <c r="AR160" s="3">
        <v>2313561.5106741302</v>
      </c>
      <c r="AS160" s="3">
        <v>846014.39446802204</v>
      </c>
      <c r="AT160" s="3">
        <v>1002976.9176833601</v>
      </c>
      <c r="AU160" s="3">
        <v>3797103.7181217899</v>
      </c>
      <c r="AV160" s="3">
        <v>4497909.9768936299</v>
      </c>
      <c r="AW160" s="3">
        <v>2557696.3223216399</v>
      </c>
      <c r="AX160" s="3">
        <v>1241291.72687784</v>
      </c>
      <c r="AY160" s="3">
        <v>2107887.4234759398</v>
      </c>
      <c r="AZ160" s="3">
        <v>3180234.76876446</v>
      </c>
      <c r="BA160" s="3">
        <v>649607.42380291701</v>
      </c>
      <c r="BB160" s="3">
        <v>29478.762541480199</v>
      </c>
      <c r="BC160" s="3">
        <v>2824534.0119746202</v>
      </c>
      <c r="BD160" s="3">
        <v>4798322.8684671698</v>
      </c>
      <c r="BE160" s="3">
        <v>4683618.8514022902</v>
      </c>
      <c r="BF160" s="3">
        <v>2953541.2466536998</v>
      </c>
      <c r="BG160" s="3">
        <v>3025318.3720937599</v>
      </c>
      <c r="BH160" s="3">
        <v>1875550.94393828</v>
      </c>
      <c r="BI160" s="3">
        <v>3057844.39210814</v>
      </c>
      <c r="BJ160" s="3">
        <v>3226029.02212606</v>
      </c>
      <c r="BK160" s="3">
        <v>3094906.3936408502</v>
      </c>
      <c r="BL160" s="3">
        <v>3400988.0348378201</v>
      </c>
      <c r="BM160" s="3">
        <v>4795934.7316199997</v>
      </c>
      <c r="BN160" s="3">
        <v>29488.155089419299</v>
      </c>
      <c r="BO160" s="3">
        <v>2766072.8076413898</v>
      </c>
      <c r="BP160" s="3">
        <v>3447665.1129368399</v>
      </c>
      <c r="BQ160" s="3">
        <v>5432112.78250576</v>
      </c>
      <c r="BR160" s="3">
        <v>2608938.7331266701</v>
      </c>
      <c r="BS160" s="3">
        <v>2903897.3208935298</v>
      </c>
      <c r="BT160" s="3">
        <v>2485759.1461139699</v>
      </c>
      <c r="BU160" s="3">
        <v>5858590.6589054503</v>
      </c>
      <c r="BV160" s="3">
        <v>4426177.6768189203</v>
      </c>
      <c r="BW160" s="3">
        <v>1875516.6909273199</v>
      </c>
      <c r="BX160" s="3">
        <v>1777162.5240317499</v>
      </c>
      <c r="BY160" s="3">
        <v>2586215.4006599002</v>
      </c>
      <c r="BZ160" s="3" t="s">
        <v>2</v>
      </c>
      <c r="CA160" s="3">
        <v>28113.199087324301</v>
      </c>
      <c r="CB160" s="3">
        <v>2755166.5129690901</v>
      </c>
      <c r="CC160" s="3">
        <v>26564.9102173514</v>
      </c>
      <c r="CD160" s="3">
        <v>2785601.2200423498</v>
      </c>
      <c r="CE160" s="3">
        <v>3123418.5158428899</v>
      </c>
      <c r="CF160" s="3">
        <v>2862109.8092853702</v>
      </c>
      <c r="CG160" s="3">
        <v>1317502.50730141</v>
      </c>
      <c r="CH160" s="3">
        <v>3261478.2424685601</v>
      </c>
      <c r="CI160" s="3">
        <v>2229633.0989931598</v>
      </c>
      <c r="CJ160" s="3">
        <v>3565383.9661528901</v>
      </c>
      <c r="CK160" s="3">
        <v>4933812.4131575199</v>
      </c>
      <c r="CL160" s="3">
        <v>1787980.7270154399</v>
      </c>
      <c r="CM160" s="3">
        <v>513563.55727582303</v>
      </c>
      <c r="CN160" s="3">
        <v>4055984.8024583198</v>
      </c>
      <c r="CO160" s="3">
        <v>29307.059794779499</v>
      </c>
      <c r="CP160" s="3">
        <v>2774491.9199285102</v>
      </c>
      <c r="CQ160" s="3">
        <v>1051393.9534209301</v>
      </c>
      <c r="CR160" s="3">
        <v>3239124.1421360602</v>
      </c>
      <c r="CS160" s="3">
        <v>1892122.7812991401</v>
      </c>
      <c r="CT160" s="3">
        <v>4241080.6885343799</v>
      </c>
      <c r="CU160" s="3">
        <v>717820.85354198201</v>
      </c>
      <c r="CV160" s="3">
        <v>3000720.15528832</v>
      </c>
      <c r="CW160" s="3">
        <v>1782897.6241905501</v>
      </c>
      <c r="CX160" s="3">
        <v>1741672.26711444</v>
      </c>
      <c r="CY160" s="3">
        <v>1604525.9283451899</v>
      </c>
      <c r="CZ160" s="3">
        <v>1048886.27472371</v>
      </c>
      <c r="DA160" s="3">
        <v>30409.599687382401</v>
      </c>
      <c r="DB160" s="3">
        <v>2652753.4239148898</v>
      </c>
      <c r="DC160" s="3">
        <v>1328456.4248347201</v>
      </c>
      <c r="DD160" s="3">
        <v>663976.14607264404</v>
      </c>
      <c r="DE160" s="3">
        <v>705789.57910231</v>
      </c>
      <c r="DF160" s="3">
        <v>410148.653281459</v>
      </c>
      <c r="DG160" s="3">
        <v>1516305.0832915199</v>
      </c>
      <c r="DH160" s="3">
        <v>619271.47561333899</v>
      </c>
      <c r="DI160" s="3">
        <v>3745359.6842179401</v>
      </c>
      <c r="DJ160" s="3">
        <v>4389305.8677396802</v>
      </c>
      <c r="DK160" s="3" t="s">
        <v>2</v>
      </c>
      <c r="DL160" s="3" t="s">
        <v>2</v>
      </c>
      <c r="DM160" s="3">
        <v>29978.945697829</v>
      </c>
      <c r="DN160" s="3">
        <v>2696097.7030878798</v>
      </c>
    </row>
    <row r="161" spans="1:118" x14ac:dyDescent="0.35">
      <c r="A161" s="1">
        <v>160</v>
      </c>
      <c r="B161" s="36" t="s">
        <v>161</v>
      </c>
      <c r="C161" s="3" t="s">
        <v>399</v>
      </c>
      <c r="D161" s="3" t="s">
        <v>2</v>
      </c>
      <c r="E161" s="3" t="s">
        <v>2</v>
      </c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3" t="s">
        <v>2</v>
      </c>
      <c r="M161" s="3" t="s">
        <v>2</v>
      </c>
      <c r="N161" s="3" t="s">
        <v>2</v>
      </c>
      <c r="O161" s="3" t="s">
        <v>2</v>
      </c>
      <c r="P161" s="3" t="s">
        <v>2</v>
      </c>
      <c r="Q161" s="3" t="s">
        <v>2</v>
      </c>
      <c r="R161" s="3" t="s">
        <v>2</v>
      </c>
      <c r="S161" s="3" t="s">
        <v>2</v>
      </c>
      <c r="T161" s="3" t="s">
        <v>2</v>
      </c>
      <c r="U161" s="3" t="s">
        <v>2</v>
      </c>
      <c r="V161" s="3" t="s">
        <v>2</v>
      </c>
      <c r="W161" s="3" t="s">
        <v>2</v>
      </c>
      <c r="X161" s="3" t="s">
        <v>2</v>
      </c>
      <c r="Y161" s="3">
        <v>59992.793260483202</v>
      </c>
      <c r="Z161" s="3" t="s">
        <v>2</v>
      </c>
      <c r="AA161" s="3" t="s">
        <v>2</v>
      </c>
      <c r="AB161" s="3" t="s">
        <v>2</v>
      </c>
      <c r="AC161" s="3" t="s">
        <v>2</v>
      </c>
      <c r="AD161" s="3" t="s">
        <v>2</v>
      </c>
      <c r="AE161" s="3" t="s">
        <v>2</v>
      </c>
      <c r="AF161" s="3" t="s">
        <v>2</v>
      </c>
      <c r="AG161" s="3" t="s">
        <v>2</v>
      </c>
      <c r="AH161" s="3" t="s">
        <v>2</v>
      </c>
      <c r="AI161" s="3" t="s">
        <v>2</v>
      </c>
      <c r="AJ161" s="3" t="s">
        <v>2</v>
      </c>
      <c r="AK161" s="3" t="s">
        <v>2</v>
      </c>
      <c r="AL161" s="3" t="s">
        <v>2</v>
      </c>
      <c r="AM161" s="3" t="s">
        <v>2</v>
      </c>
      <c r="AN161" s="3" t="s">
        <v>2</v>
      </c>
      <c r="AO161" s="3" t="s">
        <v>2</v>
      </c>
      <c r="AP161" s="3" t="s">
        <v>2</v>
      </c>
      <c r="AQ161" s="3" t="s">
        <v>2</v>
      </c>
      <c r="AR161" s="3" t="s">
        <v>2</v>
      </c>
      <c r="AS161" s="3" t="s">
        <v>2</v>
      </c>
      <c r="AT161" s="3" t="s">
        <v>2</v>
      </c>
      <c r="AU161" s="3" t="s">
        <v>2</v>
      </c>
      <c r="AV161" s="3" t="s">
        <v>2</v>
      </c>
      <c r="AW161" s="3" t="s">
        <v>2</v>
      </c>
      <c r="AX161" s="3" t="s">
        <v>2</v>
      </c>
      <c r="AY161" s="3" t="s">
        <v>2</v>
      </c>
      <c r="AZ161" s="3" t="s">
        <v>2</v>
      </c>
      <c r="BA161" s="3" t="s">
        <v>2</v>
      </c>
      <c r="BB161" s="3" t="s">
        <v>2</v>
      </c>
      <c r="BC161" s="3" t="s">
        <v>2</v>
      </c>
      <c r="BD161" s="3" t="s">
        <v>2</v>
      </c>
      <c r="BE161" s="3" t="s">
        <v>2</v>
      </c>
      <c r="BF161" s="3" t="s">
        <v>2</v>
      </c>
      <c r="BG161" s="3" t="s">
        <v>2</v>
      </c>
      <c r="BH161" s="3" t="s">
        <v>2</v>
      </c>
      <c r="BI161" s="3" t="s">
        <v>2</v>
      </c>
      <c r="BJ161" s="3" t="s">
        <v>2</v>
      </c>
      <c r="BK161" s="3" t="s">
        <v>2</v>
      </c>
      <c r="BL161" s="3" t="s">
        <v>2</v>
      </c>
      <c r="BM161" s="3" t="s">
        <v>2</v>
      </c>
      <c r="BN161" s="3" t="s">
        <v>2</v>
      </c>
      <c r="BO161" s="3" t="s">
        <v>2</v>
      </c>
      <c r="BP161" s="3" t="s">
        <v>2</v>
      </c>
      <c r="BQ161" s="3" t="s">
        <v>2</v>
      </c>
      <c r="BR161" s="3" t="s">
        <v>2</v>
      </c>
      <c r="BS161" s="3" t="s">
        <v>2</v>
      </c>
      <c r="BT161" s="3">
        <v>23440.0053924247</v>
      </c>
      <c r="BU161" s="3" t="s">
        <v>2</v>
      </c>
      <c r="BV161" s="3" t="s">
        <v>2</v>
      </c>
      <c r="BW161" s="3" t="s">
        <v>2</v>
      </c>
      <c r="BX161" s="3" t="s">
        <v>2</v>
      </c>
      <c r="BY161" s="3" t="s">
        <v>2</v>
      </c>
      <c r="BZ161" s="3" t="s">
        <v>2</v>
      </c>
      <c r="CA161" s="3" t="s">
        <v>2</v>
      </c>
      <c r="CB161" s="3" t="s">
        <v>2</v>
      </c>
      <c r="CC161" s="3" t="s">
        <v>2</v>
      </c>
      <c r="CD161" s="3" t="s">
        <v>2</v>
      </c>
      <c r="CE161" s="3" t="s">
        <v>2</v>
      </c>
      <c r="CF161" s="3" t="s">
        <v>2</v>
      </c>
      <c r="CG161" s="3" t="s">
        <v>2</v>
      </c>
      <c r="CH161" s="3" t="s">
        <v>2</v>
      </c>
      <c r="CI161" s="3" t="s">
        <v>2</v>
      </c>
      <c r="CJ161" s="3" t="s">
        <v>2</v>
      </c>
      <c r="CK161" s="3" t="s">
        <v>2</v>
      </c>
      <c r="CL161" s="3" t="s">
        <v>2</v>
      </c>
      <c r="CM161" s="3" t="s">
        <v>2</v>
      </c>
      <c r="CN161" s="3" t="s">
        <v>2</v>
      </c>
      <c r="CO161" s="3" t="s">
        <v>2</v>
      </c>
      <c r="CP161" s="3" t="s">
        <v>2</v>
      </c>
      <c r="CQ161" s="3" t="s">
        <v>2</v>
      </c>
      <c r="CR161" s="3" t="s">
        <v>2</v>
      </c>
      <c r="CS161" s="3" t="s">
        <v>2</v>
      </c>
      <c r="CT161" s="3" t="s">
        <v>2</v>
      </c>
      <c r="CU161" s="3" t="s">
        <v>2</v>
      </c>
      <c r="CV161" s="3" t="s">
        <v>2</v>
      </c>
      <c r="CW161" s="3" t="s">
        <v>2</v>
      </c>
      <c r="CX161" s="3" t="s">
        <v>2</v>
      </c>
      <c r="CY161" s="3" t="s">
        <v>2</v>
      </c>
      <c r="CZ161" s="3" t="s">
        <v>2</v>
      </c>
      <c r="DA161" s="3" t="s">
        <v>2</v>
      </c>
      <c r="DB161" s="3" t="s">
        <v>2</v>
      </c>
      <c r="DC161" s="3" t="s">
        <v>2</v>
      </c>
      <c r="DD161" s="3" t="s">
        <v>2</v>
      </c>
      <c r="DE161" s="3" t="s">
        <v>2</v>
      </c>
      <c r="DF161" s="3" t="s">
        <v>2</v>
      </c>
      <c r="DG161" s="3" t="s">
        <v>2</v>
      </c>
      <c r="DH161" s="3" t="s">
        <v>2</v>
      </c>
      <c r="DI161" s="3" t="s">
        <v>2</v>
      </c>
      <c r="DJ161" s="3" t="s">
        <v>2</v>
      </c>
      <c r="DK161" s="3" t="s">
        <v>2</v>
      </c>
      <c r="DL161" s="3" t="s">
        <v>2</v>
      </c>
      <c r="DM161" s="3" t="s">
        <v>2</v>
      </c>
      <c r="DN161" s="3" t="s">
        <v>2</v>
      </c>
    </row>
    <row r="162" spans="1:118" x14ac:dyDescent="0.35">
      <c r="A162" s="1">
        <v>161</v>
      </c>
      <c r="B162" s="36" t="s">
        <v>162</v>
      </c>
      <c r="C162" s="3" t="s">
        <v>399</v>
      </c>
      <c r="D162" s="3" t="s">
        <v>2</v>
      </c>
      <c r="E162" s="3">
        <v>106219.559699176</v>
      </c>
      <c r="F162" s="3">
        <v>19758.5888495851</v>
      </c>
      <c r="G162" s="3">
        <v>231662.28320754299</v>
      </c>
      <c r="H162" s="3">
        <v>159503.42828482899</v>
      </c>
      <c r="I162" s="3">
        <v>40516.980323507101</v>
      </c>
      <c r="J162" s="3">
        <v>63910.564939649303</v>
      </c>
      <c r="K162" s="3">
        <v>116612.09265426001</v>
      </c>
      <c r="L162" s="3">
        <v>77190.328438710203</v>
      </c>
      <c r="M162" s="3">
        <v>81735.585330310205</v>
      </c>
      <c r="N162" s="3">
        <v>100729.70248748601</v>
      </c>
      <c r="O162" s="3">
        <v>43968.973382587203</v>
      </c>
      <c r="P162" s="3" t="s">
        <v>2</v>
      </c>
      <c r="Q162" s="3">
        <v>89838.884177008105</v>
      </c>
      <c r="R162" s="3">
        <v>153078.34040945</v>
      </c>
      <c r="S162" s="3">
        <v>44411.895392938502</v>
      </c>
      <c r="T162" s="3">
        <v>245879.256265718</v>
      </c>
      <c r="U162" s="3">
        <v>95990.453610479104</v>
      </c>
      <c r="V162" s="3">
        <v>148434.70653035201</v>
      </c>
      <c r="W162" s="3">
        <v>15845.392541003301</v>
      </c>
      <c r="X162" s="3">
        <v>18449.758542188301</v>
      </c>
      <c r="Y162" s="3">
        <v>57419.667851729602</v>
      </c>
      <c r="Z162" s="3">
        <v>27024.9594783676</v>
      </c>
      <c r="AA162" s="3">
        <v>97871.005453507605</v>
      </c>
      <c r="AB162" s="3" t="s">
        <v>2</v>
      </c>
      <c r="AC162" s="3">
        <v>82700.100306723398</v>
      </c>
      <c r="AD162" s="3">
        <v>23350.795666847502</v>
      </c>
      <c r="AE162" s="3">
        <v>90187.946101471898</v>
      </c>
      <c r="AF162" s="3">
        <v>167089.39133988999</v>
      </c>
      <c r="AG162" s="3">
        <v>85411.849217139606</v>
      </c>
      <c r="AH162" s="3">
        <v>31513.476145692199</v>
      </c>
      <c r="AI162" s="3">
        <v>130717.543899141</v>
      </c>
      <c r="AJ162" s="3">
        <v>80315.692828489293</v>
      </c>
      <c r="AK162" s="3">
        <v>51392.7081574002</v>
      </c>
      <c r="AL162" s="3">
        <v>60699.4128174039</v>
      </c>
      <c r="AM162" s="3">
        <v>73166.187571306698</v>
      </c>
      <c r="AN162" s="3" t="s">
        <v>2</v>
      </c>
      <c r="AO162" s="3">
        <v>82143.2442051096</v>
      </c>
      <c r="AP162" s="3" t="s">
        <v>2</v>
      </c>
      <c r="AQ162" s="3">
        <v>92291.442617332097</v>
      </c>
      <c r="AR162" s="3">
        <v>62148.834389282601</v>
      </c>
      <c r="AS162" s="3">
        <v>24242.343132818402</v>
      </c>
      <c r="AT162" s="3">
        <v>25697.962903621799</v>
      </c>
      <c r="AU162" s="3">
        <v>112848.732622835</v>
      </c>
      <c r="AV162" s="3">
        <v>107372.372546739</v>
      </c>
      <c r="AW162" s="3">
        <v>68141.765256594197</v>
      </c>
      <c r="AX162" s="3">
        <v>48554.582159706297</v>
      </c>
      <c r="AY162" s="3">
        <v>32791.275636431201</v>
      </c>
      <c r="AZ162" s="3">
        <v>89013.093650126</v>
      </c>
      <c r="BA162" s="3">
        <v>26840.599220569002</v>
      </c>
      <c r="BB162" s="3" t="s">
        <v>2</v>
      </c>
      <c r="BC162" s="3">
        <v>94719.465312082699</v>
      </c>
      <c r="BD162" s="3">
        <v>153797.646945702</v>
      </c>
      <c r="BE162" s="3">
        <v>141880.27191521501</v>
      </c>
      <c r="BF162" s="3">
        <v>86180.434349625604</v>
      </c>
      <c r="BG162" s="3">
        <v>106141.130247724</v>
      </c>
      <c r="BH162" s="3">
        <v>27015.0160057664</v>
      </c>
      <c r="BI162" s="3">
        <v>82073.901701643001</v>
      </c>
      <c r="BJ162" s="3">
        <v>71950.1805775908</v>
      </c>
      <c r="BK162" s="3">
        <v>72409.554628544996</v>
      </c>
      <c r="BL162" s="3">
        <v>112897.350583936</v>
      </c>
      <c r="BM162" s="3">
        <v>181840.15822369</v>
      </c>
      <c r="BN162" s="3" t="s">
        <v>2</v>
      </c>
      <c r="BO162" s="3">
        <v>85774.924667200103</v>
      </c>
      <c r="BP162" s="3">
        <v>82467.621502933296</v>
      </c>
      <c r="BQ162" s="3">
        <v>114967.186130402</v>
      </c>
      <c r="BR162" s="3">
        <v>79556.485688646906</v>
      </c>
      <c r="BS162" s="3">
        <v>95245.875208454003</v>
      </c>
      <c r="BT162" s="3">
        <v>80452.047939024604</v>
      </c>
      <c r="BU162" s="3">
        <v>158593.97386688701</v>
      </c>
      <c r="BV162" s="3">
        <v>155252.63575228499</v>
      </c>
      <c r="BW162" s="3">
        <v>51832.256769393898</v>
      </c>
      <c r="BX162" s="3">
        <v>60439.148334519203</v>
      </c>
      <c r="BY162" s="3">
        <v>53779.757150099897</v>
      </c>
      <c r="BZ162" s="3" t="s">
        <v>2</v>
      </c>
      <c r="CA162" s="3" t="s">
        <v>2</v>
      </c>
      <c r="CB162" s="3">
        <v>90626.210719441297</v>
      </c>
      <c r="CC162" s="3" t="s">
        <v>2</v>
      </c>
      <c r="CD162" s="3">
        <v>81277.569892370302</v>
      </c>
      <c r="CE162" s="3">
        <v>84520.656111778299</v>
      </c>
      <c r="CF162" s="3">
        <v>106613.239452664</v>
      </c>
      <c r="CG162" s="3">
        <v>21484.382274754698</v>
      </c>
      <c r="CH162" s="3">
        <v>83961.8996715791</v>
      </c>
      <c r="CI162" s="3">
        <v>83719.935166139403</v>
      </c>
      <c r="CJ162" s="3">
        <v>77815.953464281003</v>
      </c>
      <c r="CK162" s="3">
        <v>137964.959987226</v>
      </c>
      <c r="CL162" s="3">
        <v>42577.9978282257</v>
      </c>
      <c r="CM162" s="3">
        <v>14583.7281272457</v>
      </c>
      <c r="CN162" s="3">
        <v>69883.256734203096</v>
      </c>
      <c r="CO162" s="3" t="s">
        <v>2</v>
      </c>
      <c r="CP162" s="3">
        <v>80976.085530347395</v>
      </c>
      <c r="CQ162" s="3">
        <v>14729.5078448976</v>
      </c>
      <c r="CR162" s="3">
        <v>104683.506591069</v>
      </c>
      <c r="CS162" s="3">
        <v>36836.047847917602</v>
      </c>
      <c r="CT162" s="3">
        <v>86872.749890170104</v>
      </c>
      <c r="CU162" s="3">
        <v>32258.239910939999</v>
      </c>
      <c r="CV162" s="3">
        <v>91504.117413512606</v>
      </c>
      <c r="CW162" s="3">
        <v>40452.202551466296</v>
      </c>
      <c r="CX162" s="3">
        <v>67723.161990852503</v>
      </c>
      <c r="CY162" s="3">
        <v>40276.870558409799</v>
      </c>
      <c r="CZ162" s="3">
        <v>37175.813861370203</v>
      </c>
      <c r="DA162" s="3" t="s">
        <v>2</v>
      </c>
      <c r="DB162" s="3">
        <v>85931.778621361402</v>
      </c>
      <c r="DC162" s="3">
        <v>51256.184278700799</v>
      </c>
      <c r="DD162" s="3">
        <v>31592.930684813498</v>
      </c>
      <c r="DE162" s="3">
        <v>44400.337563886598</v>
      </c>
      <c r="DF162" s="3">
        <v>19854.8894901811</v>
      </c>
      <c r="DG162" s="3">
        <v>33263.720402427803</v>
      </c>
      <c r="DH162" s="3">
        <v>19961.412353294902</v>
      </c>
      <c r="DI162" s="3">
        <v>87341.360748255494</v>
      </c>
      <c r="DJ162" s="3">
        <v>151513.52756253901</v>
      </c>
      <c r="DK162" s="3" t="s">
        <v>2</v>
      </c>
      <c r="DL162" s="3" t="s">
        <v>2</v>
      </c>
      <c r="DM162" s="3" t="s">
        <v>2</v>
      </c>
      <c r="DN162" s="3">
        <v>86607.189425153701</v>
      </c>
    </row>
    <row r="163" spans="1:118" x14ac:dyDescent="0.35">
      <c r="A163" s="1">
        <v>162</v>
      </c>
      <c r="B163" s="36" t="s">
        <v>163</v>
      </c>
      <c r="C163" s="3" t="s">
        <v>399</v>
      </c>
      <c r="D163" s="3" t="s">
        <v>2</v>
      </c>
      <c r="E163" s="3" t="s">
        <v>2</v>
      </c>
      <c r="F163" s="3" t="s">
        <v>2</v>
      </c>
      <c r="G163" s="3" t="s">
        <v>2</v>
      </c>
      <c r="H163" s="3" t="s">
        <v>2</v>
      </c>
      <c r="I163" s="3" t="s">
        <v>2</v>
      </c>
      <c r="J163" s="3" t="s">
        <v>2</v>
      </c>
      <c r="K163" s="3" t="s">
        <v>2</v>
      </c>
      <c r="L163" s="3" t="s">
        <v>2</v>
      </c>
      <c r="M163" s="3" t="s">
        <v>2</v>
      </c>
      <c r="N163" s="3" t="s">
        <v>2</v>
      </c>
      <c r="O163" s="3" t="s">
        <v>2</v>
      </c>
      <c r="P163" s="3" t="s">
        <v>2</v>
      </c>
      <c r="Q163" s="3" t="s">
        <v>2</v>
      </c>
      <c r="R163" s="3" t="s">
        <v>2</v>
      </c>
      <c r="S163" s="3" t="s">
        <v>2</v>
      </c>
      <c r="T163" s="3" t="s">
        <v>2</v>
      </c>
      <c r="U163" s="3" t="s">
        <v>2</v>
      </c>
      <c r="V163" s="3" t="s">
        <v>2</v>
      </c>
      <c r="W163" s="3" t="s">
        <v>2</v>
      </c>
      <c r="X163" s="3" t="s">
        <v>2</v>
      </c>
      <c r="Y163" s="3" t="s">
        <v>2</v>
      </c>
      <c r="Z163" s="3" t="s">
        <v>2</v>
      </c>
      <c r="AA163" s="3" t="s">
        <v>2</v>
      </c>
      <c r="AB163" s="3" t="s">
        <v>2</v>
      </c>
      <c r="AC163" s="3" t="s">
        <v>2</v>
      </c>
      <c r="AD163" s="3" t="s">
        <v>2</v>
      </c>
      <c r="AE163" s="3" t="s">
        <v>2</v>
      </c>
      <c r="AF163" s="3" t="s">
        <v>2</v>
      </c>
      <c r="AG163" s="3" t="s">
        <v>2</v>
      </c>
      <c r="AH163" s="3" t="s">
        <v>2</v>
      </c>
      <c r="AI163" s="3" t="s">
        <v>2</v>
      </c>
      <c r="AJ163" s="3" t="s">
        <v>2</v>
      </c>
      <c r="AK163" s="3" t="s">
        <v>2</v>
      </c>
      <c r="AL163" s="3" t="s">
        <v>2</v>
      </c>
      <c r="AM163" s="3" t="s">
        <v>2</v>
      </c>
      <c r="AN163" s="3" t="s">
        <v>2</v>
      </c>
      <c r="AO163" s="3" t="s">
        <v>2</v>
      </c>
      <c r="AP163" s="3" t="s">
        <v>2</v>
      </c>
      <c r="AQ163" s="3" t="s">
        <v>2</v>
      </c>
      <c r="AR163" s="3" t="s">
        <v>2</v>
      </c>
      <c r="AS163" s="3" t="s">
        <v>2</v>
      </c>
      <c r="AT163" s="3" t="s">
        <v>2</v>
      </c>
      <c r="AU163" s="3" t="s">
        <v>2</v>
      </c>
      <c r="AV163" s="3" t="s">
        <v>2</v>
      </c>
      <c r="AW163" s="3" t="s">
        <v>2</v>
      </c>
      <c r="AX163" s="3" t="s">
        <v>2</v>
      </c>
      <c r="AY163" s="3" t="s">
        <v>2</v>
      </c>
      <c r="AZ163" s="3" t="s">
        <v>2</v>
      </c>
      <c r="BA163" s="3" t="s">
        <v>2</v>
      </c>
      <c r="BB163" s="3" t="s">
        <v>2</v>
      </c>
      <c r="BC163" s="3" t="s">
        <v>2</v>
      </c>
      <c r="BD163" s="3" t="s">
        <v>2</v>
      </c>
      <c r="BE163" s="3" t="s">
        <v>2</v>
      </c>
      <c r="BF163" s="3" t="s">
        <v>2</v>
      </c>
      <c r="BG163" s="3" t="s">
        <v>2</v>
      </c>
      <c r="BH163" s="3" t="s">
        <v>2</v>
      </c>
      <c r="BI163" s="3" t="s">
        <v>2</v>
      </c>
      <c r="BJ163" s="3" t="s">
        <v>2</v>
      </c>
      <c r="BK163" s="3" t="s">
        <v>2</v>
      </c>
      <c r="BL163" s="3" t="s">
        <v>2</v>
      </c>
      <c r="BM163" s="3" t="s">
        <v>2</v>
      </c>
      <c r="BN163" s="3" t="s">
        <v>2</v>
      </c>
      <c r="BO163" s="3" t="s">
        <v>2</v>
      </c>
      <c r="BP163" s="3" t="s">
        <v>2</v>
      </c>
      <c r="BQ163" s="3" t="s">
        <v>2</v>
      </c>
      <c r="BR163" s="3" t="s">
        <v>2</v>
      </c>
      <c r="BS163" s="3" t="s">
        <v>2</v>
      </c>
      <c r="BT163" s="3" t="s">
        <v>2</v>
      </c>
      <c r="BU163" s="3" t="s">
        <v>2</v>
      </c>
      <c r="BV163" s="3" t="s">
        <v>2</v>
      </c>
      <c r="BW163" s="3" t="s">
        <v>2</v>
      </c>
      <c r="BX163" s="3" t="s">
        <v>2</v>
      </c>
      <c r="BY163" s="3" t="s">
        <v>2</v>
      </c>
      <c r="BZ163" s="3" t="s">
        <v>2</v>
      </c>
      <c r="CA163" s="3" t="s">
        <v>2</v>
      </c>
      <c r="CB163" s="3" t="s">
        <v>2</v>
      </c>
      <c r="CC163" s="3" t="s">
        <v>2</v>
      </c>
      <c r="CD163" s="3" t="s">
        <v>2</v>
      </c>
      <c r="CE163" s="3" t="s">
        <v>2</v>
      </c>
      <c r="CF163" s="3" t="s">
        <v>2</v>
      </c>
      <c r="CG163" s="3" t="s">
        <v>2</v>
      </c>
      <c r="CH163" s="3" t="s">
        <v>2</v>
      </c>
      <c r="CI163" s="3" t="s">
        <v>2</v>
      </c>
      <c r="CJ163" s="3" t="s">
        <v>2</v>
      </c>
      <c r="CK163" s="3" t="s">
        <v>2</v>
      </c>
      <c r="CL163" s="3" t="s">
        <v>2</v>
      </c>
      <c r="CM163" s="3" t="s">
        <v>2</v>
      </c>
      <c r="CN163" s="3" t="s">
        <v>2</v>
      </c>
      <c r="CO163" s="3" t="s">
        <v>2</v>
      </c>
      <c r="CP163" s="3" t="s">
        <v>2</v>
      </c>
      <c r="CQ163" s="3" t="s">
        <v>2</v>
      </c>
      <c r="CR163" s="3" t="s">
        <v>2</v>
      </c>
      <c r="CS163" s="3" t="s">
        <v>2</v>
      </c>
      <c r="CT163" s="3" t="s">
        <v>2</v>
      </c>
      <c r="CU163" s="3" t="s">
        <v>2</v>
      </c>
      <c r="CV163" s="3" t="s">
        <v>2</v>
      </c>
      <c r="CW163" s="3" t="s">
        <v>2</v>
      </c>
      <c r="CX163" s="3" t="s">
        <v>2</v>
      </c>
      <c r="CY163" s="3" t="s">
        <v>2</v>
      </c>
      <c r="CZ163" s="3" t="s">
        <v>2</v>
      </c>
      <c r="DA163" s="3" t="s">
        <v>2</v>
      </c>
      <c r="DB163" s="3" t="s">
        <v>2</v>
      </c>
      <c r="DC163" s="3" t="s">
        <v>2</v>
      </c>
      <c r="DD163" s="3" t="s">
        <v>2</v>
      </c>
      <c r="DE163" s="3" t="s">
        <v>2</v>
      </c>
      <c r="DF163" s="3" t="s">
        <v>2</v>
      </c>
      <c r="DG163" s="3" t="s">
        <v>2</v>
      </c>
      <c r="DH163" s="3" t="s">
        <v>2</v>
      </c>
      <c r="DI163" s="3" t="s">
        <v>2</v>
      </c>
      <c r="DJ163" s="3" t="s">
        <v>2</v>
      </c>
      <c r="DK163" s="3" t="s">
        <v>2</v>
      </c>
      <c r="DL163" s="3" t="s">
        <v>2</v>
      </c>
      <c r="DM163" s="3" t="s">
        <v>2</v>
      </c>
      <c r="DN163" s="3" t="s">
        <v>2</v>
      </c>
    </row>
    <row r="164" spans="1:118" x14ac:dyDescent="0.35">
      <c r="A164" s="1">
        <v>163</v>
      </c>
      <c r="B164" s="36" t="s">
        <v>164</v>
      </c>
      <c r="C164" s="3" t="s">
        <v>399</v>
      </c>
      <c r="D164" s="3">
        <v>15595.1170871821</v>
      </c>
      <c r="E164" s="3">
        <v>834837.74701073498</v>
      </c>
      <c r="F164" s="3">
        <v>12375.128622656601</v>
      </c>
      <c r="G164" s="3">
        <v>2411734.0015416401</v>
      </c>
      <c r="H164" s="3">
        <v>665277.89201262605</v>
      </c>
      <c r="I164" s="3">
        <v>276553.83943309501</v>
      </c>
      <c r="J164" s="3">
        <v>177089.73390532401</v>
      </c>
      <c r="K164" s="3">
        <v>213976.88096546699</v>
      </c>
      <c r="L164" s="3">
        <v>528808.76068179705</v>
      </c>
      <c r="M164" s="3">
        <v>315985.79756130697</v>
      </c>
      <c r="N164" s="3">
        <v>23724.3608266181</v>
      </c>
      <c r="O164" s="3">
        <v>40645.583052799397</v>
      </c>
      <c r="P164" s="3">
        <v>11972.113649647101</v>
      </c>
      <c r="Q164" s="3">
        <v>822329.45746079599</v>
      </c>
      <c r="R164" s="3">
        <v>318034.01852477901</v>
      </c>
      <c r="S164" s="3">
        <v>136466.53896113401</v>
      </c>
      <c r="T164" s="3">
        <v>125663.62880862301</v>
      </c>
      <c r="U164" s="3">
        <v>96019.4417598726</v>
      </c>
      <c r="V164" s="3">
        <v>110570.074441822</v>
      </c>
      <c r="W164" s="3">
        <v>29926.311884880899</v>
      </c>
      <c r="X164" s="3">
        <v>40592.725508813302</v>
      </c>
      <c r="Y164" s="3">
        <v>261710.46716391601</v>
      </c>
      <c r="Z164" s="3">
        <v>29824.264792517901</v>
      </c>
      <c r="AA164" s="3">
        <v>30024.7411558975</v>
      </c>
      <c r="AB164" s="3">
        <v>15272.168428519401</v>
      </c>
      <c r="AC164" s="3">
        <v>777690.12254899996</v>
      </c>
      <c r="AD164" s="3" t="s">
        <v>2</v>
      </c>
      <c r="AE164" s="3">
        <v>225246.23140717499</v>
      </c>
      <c r="AF164" s="3">
        <v>10644560.239686601</v>
      </c>
      <c r="AG164" s="3">
        <v>458869.58879895997</v>
      </c>
      <c r="AH164" s="3">
        <v>6788.83035884539</v>
      </c>
      <c r="AI164" s="3">
        <v>440644.33968536998</v>
      </c>
      <c r="AJ164" s="3">
        <v>82322.211825521401</v>
      </c>
      <c r="AK164" s="3">
        <v>166206.96401250199</v>
      </c>
      <c r="AL164" s="3">
        <v>88614.557924170498</v>
      </c>
      <c r="AM164" s="3">
        <v>142713.71450401901</v>
      </c>
      <c r="AN164" s="3">
        <v>14419.392069195899</v>
      </c>
      <c r="AO164" s="3">
        <v>884821.42151091399</v>
      </c>
      <c r="AP164" s="3">
        <v>14741.5904364005</v>
      </c>
      <c r="AQ164" s="3">
        <v>853028.76316802995</v>
      </c>
      <c r="AR164" s="3">
        <v>176295.07075698301</v>
      </c>
      <c r="AS164" s="3">
        <v>109710.463274211</v>
      </c>
      <c r="AT164" s="3">
        <v>1073753.1520839999</v>
      </c>
      <c r="AU164" s="3">
        <v>249847.68227336899</v>
      </c>
      <c r="AV164" s="3">
        <v>90491.747030805796</v>
      </c>
      <c r="AW164" s="3">
        <v>424290.01551375497</v>
      </c>
      <c r="AX164" s="3">
        <v>85085.725080160802</v>
      </c>
      <c r="AY164" s="3">
        <v>270155.89861622901</v>
      </c>
      <c r="AZ164" s="3">
        <v>27204.020876868501</v>
      </c>
      <c r="BA164" s="3">
        <v>57302.836787416301</v>
      </c>
      <c r="BB164" s="3">
        <v>16382.0512085835</v>
      </c>
      <c r="BC164" s="3">
        <v>956127.11854534503</v>
      </c>
      <c r="BD164" s="3">
        <v>549475.46193534799</v>
      </c>
      <c r="BE164" s="3">
        <v>3121595.1814096798</v>
      </c>
      <c r="BF164" s="3">
        <v>123010.098292877</v>
      </c>
      <c r="BG164" s="3">
        <v>438638.15233779402</v>
      </c>
      <c r="BH164" s="3">
        <v>2911284.9184538401</v>
      </c>
      <c r="BI164" s="3">
        <v>154737.12935410801</v>
      </c>
      <c r="BJ164" s="3">
        <v>1379053.8129225101</v>
      </c>
      <c r="BK164" s="3">
        <v>679542.28889464005</v>
      </c>
      <c r="BL164" s="3">
        <v>130638.021404069</v>
      </c>
      <c r="BM164" s="3">
        <v>371699.51808047498</v>
      </c>
      <c r="BN164" s="3">
        <v>15588.5055709351</v>
      </c>
      <c r="BO164" s="3">
        <v>944110.762800814</v>
      </c>
      <c r="BP164" s="3">
        <v>29683.1900746395</v>
      </c>
      <c r="BQ164" s="3">
        <v>107659.415162631</v>
      </c>
      <c r="BR164" s="3">
        <v>185445.99796640201</v>
      </c>
      <c r="BS164" s="3">
        <v>1345605.7721108301</v>
      </c>
      <c r="BT164" s="3">
        <v>1043140.05658588</v>
      </c>
      <c r="BU164" s="3">
        <v>1085884.77019949</v>
      </c>
      <c r="BV164" s="3">
        <v>948602.65559161105</v>
      </c>
      <c r="BW164" s="3">
        <v>740335.36307750002</v>
      </c>
      <c r="BX164" s="3">
        <v>106800.662857192</v>
      </c>
      <c r="BY164" s="3">
        <v>679574.10395424406</v>
      </c>
      <c r="BZ164" s="3" t="s">
        <v>2</v>
      </c>
      <c r="CA164" s="3">
        <v>15809.5063905153</v>
      </c>
      <c r="CB164" s="3">
        <v>909578.11625202396</v>
      </c>
      <c r="CC164" s="3">
        <v>13800.784015592801</v>
      </c>
      <c r="CD164" s="3">
        <v>935992.38385014399</v>
      </c>
      <c r="CE164" s="3">
        <v>639152.19790315698</v>
      </c>
      <c r="CF164" s="3">
        <v>108940.99711946701</v>
      </c>
      <c r="CG164" s="3">
        <v>21464.498263323701</v>
      </c>
      <c r="CH164" s="3">
        <v>348279.96153524198</v>
      </c>
      <c r="CI164" s="3">
        <v>501904.77933514502</v>
      </c>
      <c r="CJ164" s="3">
        <v>358587.00889388297</v>
      </c>
      <c r="CK164" s="3">
        <v>1570516.1882517401</v>
      </c>
      <c r="CL164" s="3">
        <v>461331.92483801401</v>
      </c>
      <c r="CM164" s="3">
        <v>42288.601953785597</v>
      </c>
      <c r="CN164" s="3">
        <v>242536.70242750601</v>
      </c>
      <c r="CO164" s="3">
        <v>17596.1331646656</v>
      </c>
      <c r="CP164" s="3">
        <v>922227.77045664005</v>
      </c>
      <c r="CQ164" s="3">
        <v>145173.05221164701</v>
      </c>
      <c r="CR164" s="3">
        <v>188836.425228254</v>
      </c>
      <c r="CS164" s="3">
        <v>1232452.5927174101</v>
      </c>
      <c r="CT164" s="3">
        <v>733617.01267511304</v>
      </c>
      <c r="CU164" s="3">
        <v>1891681.75567789</v>
      </c>
      <c r="CV164" s="3">
        <v>529346.80565389595</v>
      </c>
      <c r="CW164" s="3">
        <v>424980.43311157502</v>
      </c>
      <c r="CX164" s="3">
        <v>1109826.29126011</v>
      </c>
      <c r="CY164" s="3">
        <v>438755.84556553198</v>
      </c>
      <c r="CZ164" s="3">
        <v>22472.695440726198</v>
      </c>
      <c r="DA164" s="3">
        <v>16795.5940593259</v>
      </c>
      <c r="DB164" s="3">
        <v>913811.88899807504</v>
      </c>
      <c r="DC164" s="3">
        <v>115608.926317968</v>
      </c>
      <c r="DD164" s="3" t="s">
        <v>2</v>
      </c>
      <c r="DE164" s="3">
        <v>46267.099591373</v>
      </c>
      <c r="DF164" s="3">
        <v>13807.833316763001</v>
      </c>
      <c r="DG164" s="3">
        <v>165329.908212763</v>
      </c>
      <c r="DH164" s="3">
        <v>315307.589250435</v>
      </c>
      <c r="DI164" s="3">
        <v>160520.85061877599</v>
      </c>
      <c r="DJ164" s="3">
        <v>635749.45717053697</v>
      </c>
      <c r="DK164" s="3" t="s">
        <v>2</v>
      </c>
      <c r="DL164" s="3" t="s">
        <v>2</v>
      </c>
      <c r="DM164" s="3">
        <v>16529.043709105499</v>
      </c>
      <c r="DN164" s="3">
        <v>939705.16651921696</v>
      </c>
    </row>
    <row r="165" spans="1:118" x14ac:dyDescent="0.35">
      <c r="A165" s="1">
        <v>164</v>
      </c>
      <c r="B165" s="36" t="s">
        <v>165</v>
      </c>
      <c r="C165" s="3" t="s">
        <v>399</v>
      </c>
      <c r="D165" s="3">
        <v>29363.234620068601</v>
      </c>
      <c r="E165" s="3">
        <v>98041.6449921483</v>
      </c>
      <c r="F165" s="3">
        <v>8578.5376035118697</v>
      </c>
      <c r="G165" s="3">
        <v>133527.556252938</v>
      </c>
      <c r="H165" s="3">
        <v>101303.637449268</v>
      </c>
      <c r="I165" s="3">
        <v>37661.189383541699</v>
      </c>
      <c r="J165" s="3">
        <v>96813.109149743206</v>
      </c>
      <c r="K165" s="3">
        <v>110519.218390774</v>
      </c>
      <c r="L165" s="3">
        <v>59525.989331930898</v>
      </c>
      <c r="M165" s="3">
        <v>70236.226975209705</v>
      </c>
      <c r="N165" s="3">
        <v>114105.821038835</v>
      </c>
      <c r="O165" s="3">
        <v>22195.843296792798</v>
      </c>
      <c r="P165" s="3">
        <v>23456.317095787901</v>
      </c>
      <c r="Q165" s="3">
        <v>89051.899464720904</v>
      </c>
      <c r="R165" s="3">
        <v>198887.00405194901</v>
      </c>
      <c r="S165" s="3">
        <v>68444.029428682101</v>
      </c>
      <c r="T165" s="3">
        <v>137484.38584102</v>
      </c>
      <c r="U165" s="3">
        <v>93149.5953399461</v>
      </c>
      <c r="V165" s="3">
        <v>132575.005033358</v>
      </c>
      <c r="W165" s="3">
        <v>30873.104738903101</v>
      </c>
      <c r="X165" s="3">
        <v>24803.103506014701</v>
      </c>
      <c r="Y165" s="3">
        <v>71709.910148346404</v>
      </c>
      <c r="Z165" s="3">
        <v>24755.659485363001</v>
      </c>
      <c r="AA165" s="3">
        <v>89894.205604868606</v>
      </c>
      <c r="AB165" s="3">
        <v>26305.691330147602</v>
      </c>
      <c r="AC165" s="3">
        <v>89088.214976387797</v>
      </c>
      <c r="AD165" s="3">
        <v>7223.22855644622</v>
      </c>
      <c r="AE165" s="3">
        <v>106494.24571047</v>
      </c>
      <c r="AF165" s="3">
        <v>118696.314023552</v>
      </c>
      <c r="AG165" s="3">
        <v>56082.153779080203</v>
      </c>
      <c r="AH165" s="3">
        <v>41503.282831287499</v>
      </c>
      <c r="AI165" s="3">
        <v>182137.326744511</v>
      </c>
      <c r="AJ165" s="3">
        <v>111132.420988003</v>
      </c>
      <c r="AK165" s="3">
        <v>48874.443330979797</v>
      </c>
      <c r="AL165" s="3">
        <v>91499.8465150431</v>
      </c>
      <c r="AM165" s="3">
        <v>116420.526409339</v>
      </c>
      <c r="AN165" s="3">
        <v>15893.6980500059</v>
      </c>
      <c r="AO165" s="3">
        <v>75894.9858014895</v>
      </c>
      <c r="AP165" s="3">
        <v>18366.294988706799</v>
      </c>
      <c r="AQ165" s="3">
        <v>91476.984809617599</v>
      </c>
      <c r="AR165" s="3">
        <v>67664.500632016105</v>
      </c>
      <c r="AS165" s="3">
        <v>24865.605317326899</v>
      </c>
      <c r="AT165" s="3">
        <v>24673.523045477999</v>
      </c>
      <c r="AU165" s="3">
        <v>137683.18538757801</v>
      </c>
      <c r="AV165" s="3">
        <v>137748.57136985101</v>
      </c>
      <c r="AW165" s="3">
        <v>79673.978819240496</v>
      </c>
      <c r="AX165" s="3">
        <v>39003.947558989901</v>
      </c>
      <c r="AY165" s="3">
        <v>64890.279967905102</v>
      </c>
      <c r="AZ165" s="3">
        <v>136029.86179316201</v>
      </c>
      <c r="BA165" s="3">
        <v>26189.573898001701</v>
      </c>
      <c r="BB165" s="3">
        <v>30679.980965158298</v>
      </c>
      <c r="BC165" s="3">
        <v>90097.373004200796</v>
      </c>
      <c r="BD165" s="3">
        <v>193547.14146212599</v>
      </c>
      <c r="BE165" s="3">
        <v>137832.420680982</v>
      </c>
      <c r="BF165" s="3">
        <v>144911.30710297599</v>
      </c>
      <c r="BG165" s="3">
        <v>87919.377356092795</v>
      </c>
      <c r="BH165" s="3">
        <v>93965.255690840699</v>
      </c>
      <c r="BI165" s="3">
        <v>85927.848033099493</v>
      </c>
      <c r="BJ165" s="3">
        <v>133821.88311915999</v>
      </c>
      <c r="BK165" s="3">
        <v>103355.965271814</v>
      </c>
      <c r="BL165" s="3">
        <v>122461.92684058999</v>
      </c>
      <c r="BM165" s="3">
        <v>168399.46018908601</v>
      </c>
      <c r="BN165" s="3">
        <v>21943.122679269702</v>
      </c>
      <c r="BO165" s="3">
        <v>82061.102184296105</v>
      </c>
      <c r="BP165" s="3">
        <v>80814.187585655396</v>
      </c>
      <c r="BQ165" s="3">
        <v>229713.33206422901</v>
      </c>
      <c r="BR165" s="3">
        <v>105830.975301588</v>
      </c>
      <c r="BS165" s="3">
        <v>84987.189007972498</v>
      </c>
      <c r="BT165" s="3">
        <v>89724.899532097697</v>
      </c>
      <c r="BU165" s="3">
        <v>155691.81950078899</v>
      </c>
      <c r="BV165" s="3">
        <v>171744.24657824601</v>
      </c>
      <c r="BW165" s="3">
        <v>66067.707054079103</v>
      </c>
      <c r="BX165" s="3">
        <v>45558.914196698999</v>
      </c>
      <c r="BY165" s="3">
        <v>71783.6982840485</v>
      </c>
      <c r="BZ165" s="3" t="s">
        <v>2</v>
      </c>
      <c r="CA165" s="3">
        <v>23272.946945179701</v>
      </c>
      <c r="CB165" s="3">
        <v>81638.604811373807</v>
      </c>
      <c r="CC165" s="3">
        <v>26899.785122998299</v>
      </c>
      <c r="CD165" s="3">
        <v>84152.551774602704</v>
      </c>
      <c r="CE165" s="3">
        <v>74233.404674883204</v>
      </c>
      <c r="CF165" s="3">
        <v>105361.48873023401</v>
      </c>
      <c r="CG165" s="3">
        <v>35679.763860262101</v>
      </c>
      <c r="CH165" s="3">
        <v>85889.645264337494</v>
      </c>
      <c r="CI165" s="3">
        <v>75381.599606502001</v>
      </c>
      <c r="CJ165" s="3">
        <v>106826.242179739</v>
      </c>
      <c r="CK165" s="3">
        <v>274641.39914244198</v>
      </c>
      <c r="CL165" s="3">
        <v>57943.917605723298</v>
      </c>
      <c r="CM165" s="3">
        <v>16761.054269542699</v>
      </c>
      <c r="CN165" s="3">
        <v>125994.264751118</v>
      </c>
      <c r="CO165" s="3">
        <v>19856.5121983725</v>
      </c>
      <c r="CP165" s="3">
        <v>81053.024902338497</v>
      </c>
      <c r="CQ165" s="3">
        <v>38836.396285556097</v>
      </c>
      <c r="CR165" s="3">
        <v>136725.22380244601</v>
      </c>
      <c r="CS165" s="3">
        <v>60008.187096350302</v>
      </c>
      <c r="CT165" s="3">
        <v>168013.06804430799</v>
      </c>
      <c r="CU165" s="3">
        <v>28009.238031936002</v>
      </c>
      <c r="CV165" s="3">
        <v>104577.677905959</v>
      </c>
      <c r="CW165" s="3">
        <v>93353.417149403496</v>
      </c>
      <c r="CX165" s="3">
        <v>55790.344054084002</v>
      </c>
      <c r="CY165" s="3">
        <v>87993.759723855095</v>
      </c>
      <c r="CZ165" s="3">
        <v>27567.964498072499</v>
      </c>
      <c r="DA165" s="3">
        <v>25425.048268918901</v>
      </c>
      <c r="DB165" s="3">
        <v>96581.437180659399</v>
      </c>
      <c r="DC165" s="3">
        <v>43066.933256688899</v>
      </c>
      <c r="DD165" s="3">
        <v>23253.7778204118</v>
      </c>
      <c r="DE165" s="3">
        <v>26240.2483622488</v>
      </c>
      <c r="DF165" s="3">
        <v>9036.7019648173791</v>
      </c>
      <c r="DG165" s="3">
        <v>46606.977772486403</v>
      </c>
      <c r="DH165" s="3">
        <v>22560.216322904202</v>
      </c>
      <c r="DI165" s="3">
        <v>95631.313146664106</v>
      </c>
      <c r="DJ165" s="3">
        <v>153425.72661607599</v>
      </c>
      <c r="DK165" s="3" t="s">
        <v>2</v>
      </c>
      <c r="DL165" s="3" t="s">
        <v>2</v>
      </c>
      <c r="DM165" s="3">
        <v>24302.855537783202</v>
      </c>
      <c r="DN165" s="3">
        <v>87855.553061752304</v>
      </c>
    </row>
    <row r="166" spans="1:118" x14ac:dyDescent="0.35">
      <c r="A166" s="1">
        <v>165</v>
      </c>
      <c r="B166" s="36" t="s">
        <v>166</v>
      </c>
      <c r="C166" s="3" t="s">
        <v>399</v>
      </c>
      <c r="D166" s="3" t="s">
        <v>2</v>
      </c>
      <c r="E166" s="3" t="s">
        <v>2</v>
      </c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3" t="s">
        <v>2</v>
      </c>
      <c r="M166" s="3" t="s">
        <v>2</v>
      </c>
      <c r="N166" s="3" t="s">
        <v>2</v>
      </c>
      <c r="O166" s="3" t="s">
        <v>2</v>
      </c>
      <c r="P166" s="3" t="s">
        <v>2</v>
      </c>
      <c r="Q166" s="3" t="s">
        <v>2</v>
      </c>
      <c r="R166" s="3" t="s">
        <v>2</v>
      </c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3" t="s">
        <v>2</v>
      </c>
      <c r="Z166" s="3" t="s">
        <v>2</v>
      </c>
      <c r="AA166" s="3" t="s">
        <v>2</v>
      </c>
      <c r="AB166" s="3" t="s">
        <v>2</v>
      </c>
      <c r="AC166" s="3" t="s">
        <v>2</v>
      </c>
      <c r="AD166" s="3" t="s">
        <v>2</v>
      </c>
      <c r="AE166" s="3" t="s">
        <v>2</v>
      </c>
      <c r="AF166" s="3" t="s">
        <v>2</v>
      </c>
      <c r="AG166" s="3" t="s">
        <v>2</v>
      </c>
      <c r="AH166" s="3" t="s">
        <v>2</v>
      </c>
      <c r="AI166" s="3" t="s">
        <v>2</v>
      </c>
      <c r="AJ166" s="3" t="s">
        <v>2</v>
      </c>
      <c r="AK166" s="3" t="s">
        <v>2</v>
      </c>
      <c r="AL166" s="3" t="s">
        <v>2</v>
      </c>
      <c r="AM166" s="3" t="s">
        <v>2</v>
      </c>
      <c r="AN166" s="3" t="s">
        <v>2</v>
      </c>
      <c r="AO166" s="3" t="s">
        <v>2</v>
      </c>
      <c r="AP166" s="3" t="s">
        <v>2</v>
      </c>
      <c r="AQ166" s="3" t="s">
        <v>2</v>
      </c>
      <c r="AR166" s="3" t="s">
        <v>2</v>
      </c>
      <c r="AS166" s="3" t="s">
        <v>2</v>
      </c>
      <c r="AT166" s="3" t="s">
        <v>2</v>
      </c>
      <c r="AU166" s="3" t="s">
        <v>2</v>
      </c>
      <c r="AV166" s="3" t="s">
        <v>2</v>
      </c>
      <c r="AW166" s="3" t="s">
        <v>2</v>
      </c>
      <c r="AX166" s="3" t="s">
        <v>2</v>
      </c>
      <c r="AY166" s="3" t="s">
        <v>2</v>
      </c>
      <c r="AZ166" s="3" t="s">
        <v>2</v>
      </c>
      <c r="BA166" s="3" t="s">
        <v>2</v>
      </c>
      <c r="BB166" s="3" t="s">
        <v>2</v>
      </c>
      <c r="BC166" s="3" t="s">
        <v>2</v>
      </c>
      <c r="BD166" s="3" t="s">
        <v>2</v>
      </c>
      <c r="BE166" s="3" t="s">
        <v>2</v>
      </c>
      <c r="BF166" s="3" t="s">
        <v>2</v>
      </c>
      <c r="BG166" s="3" t="s">
        <v>2</v>
      </c>
      <c r="BH166" s="3" t="s">
        <v>2</v>
      </c>
      <c r="BI166" s="3" t="s">
        <v>2</v>
      </c>
      <c r="BJ166" s="3" t="s">
        <v>2</v>
      </c>
      <c r="BK166" s="3" t="s">
        <v>2</v>
      </c>
      <c r="BL166" s="3" t="s">
        <v>2</v>
      </c>
      <c r="BM166" s="3" t="s">
        <v>2</v>
      </c>
      <c r="BN166" s="3" t="s">
        <v>2</v>
      </c>
      <c r="BO166" s="3" t="s">
        <v>2</v>
      </c>
      <c r="BP166" s="3" t="s">
        <v>2</v>
      </c>
      <c r="BQ166" s="3" t="s">
        <v>2</v>
      </c>
      <c r="BR166" s="3" t="s">
        <v>2</v>
      </c>
      <c r="BS166" s="3" t="s">
        <v>2</v>
      </c>
      <c r="BT166" s="3" t="s">
        <v>2</v>
      </c>
      <c r="BU166" s="3" t="s">
        <v>2</v>
      </c>
      <c r="BV166" s="3" t="s">
        <v>2</v>
      </c>
      <c r="BW166" s="3" t="s">
        <v>2</v>
      </c>
      <c r="BX166" s="3" t="s">
        <v>2</v>
      </c>
      <c r="BY166" s="3" t="s">
        <v>2</v>
      </c>
      <c r="BZ166" s="3" t="s">
        <v>2</v>
      </c>
      <c r="CA166" s="3" t="s">
        <v>2</v>
      </c>
      <c r="CB166" s="3" t="s">
        <v>2</v>
      </c>
      <c r="CC166" s="3" t="s">
        <v>2</v>
      </c>
      <c r="CD166" s="3" t="s">
        <v>2</v>
      </c>
      <c r="CE166" s="3" t="s">
        <v>2</v>
      </c>
      <c r="CF166" s="3" t="s">
        <v>2</v>
      </c>
      <c r="CG166" s="3" t="s">
        <v>2</v>
      </c>
      <c r="CH166" s="3" t="s">
        <v>2</v>
      </c>
      <c r="CI166" s="3" t="s">
        <v>2</v>
      </c>
      <c r="CJ166" s="3" t="s">
        <v>2</v>
      </c>
      <c r="CK166" s="3" t="s">
        <v>2</v>
      </c>
      <c r="CL166" s="3" t="s">
        <v>2</v>
      </c>
      <c r="CM166" s="3" t="s">
        <v>2</v>
      </c>
      <c r="CN166" s="3" t="s">
        <v>2</v>
      </c>
      <c r="CO166" s="3" t="s">
        <v>2</v>
      </c>
      <c r="CP166" s="3" t="s">
        <v>2</v>
      </c>
      <c r="CQ166" s="3" t="s">
        <v>2</v>
      </c>
      <c r="CR166" s="3" t="s">
        <v>2</v>
      </c>
      <c r="CS166" s="3" t="s">
        <v>2</v>
      </c>
      <c r="CT166" s="3" t="s">
        <v>2</v>
      </c>
      <c r="CU166" s="3" t="s">
        <v>2</v>
      </c>
      <c r="CV166" s="3" t="s">
        <v>2</v>
      </c>
      <c r="CW166" s="3" t="s">
        <v>2</v>
      </c>
      <c r="CX166" s="3" t="s">
        <v>2</v>
      </c>
      <c r="CY166" s="3" t="s">
        <v>2</v>
      </c>
      <c r="CZ166" s="3" t="s">
        <v>2</v>
      </c>
      <c r="DA166" s="3" t="s">
        <v>2</v>
      </c>
      <c r="DB166" s="3" t="s">
        <v>2</v>
      </c>
      <c r="DC166" s="3" t="s">
        <v>2</v>
      </c>
      <c r="DD166" s="3" t="s">
        <v>2</v>
      </c>
      <c r="DE166" s="3" t="s">
        <v>2</v>
      </c>
      <c r="DF166" s="3" t="s">
        <v>2</v>
      </c>
      <c r="DG166" s="3" t="s">
        <v>2</v>
      </c>
      <c r="DH166" s="3" t="s">
        <v>2</v>
      </c>
      <c r="DI166" s="3" t="s">
        <v>2</v>
      </c>
      <c r="DJ166" s="3" t="s">
        <v>2</v>
      </c>
      <c r="DK166" s="3" t="s">
        <v>2</v>
      </c>
      <c r="DL166" s="3" t="s">
        <v>2</v>
      </c>
      <c r="DM166" s="3" t="s">
        <v>2</v>
      </c>
      <c r="DN166" s="3" t="s">
        <v>2</v>
      </c>
    </row>
    <row r="167" spans="1:118" x14ac:dyDescent="0.35">
      <c r="A167" s="1">
        <v>166</v>
      </c>
      <c r="B167" s="36" t="s">
        <v>167</v>
      </c>
      <c r="C167" s="3" t="s">
        <v>399</v>
      </c>
      <c r="D167" s="3" t="s">
        <v>2</v>
      </c>
      <c r="E167" s="3" t="s">
        <v>2</v>
      </c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3" t="s">
        <v>2</v>
      </c>
      <c r="M167" s="3" t="s">
        <v>2</v>
      </c>
      <c r="N167" s="3" t="s">
        <v>2</v>
      </c>
      <c r="O167" s="3" t="s">
        <v>2</v>
      </c>
      <c r="P167" s="3" t="s">
        <v>2</v>
      </c>
      <c r="Q167" s="3" t="s">
        <v>2</v>
      </c>
      <c r="R167" s="3" t="s">
        <v>2</v>
      </c>
      <c r="S167" s="3" t="s">
        <v>2</v>
      </c>
      <c r="T167" s="3" t="s">
        <v>2</v>
      </c>
      <c r="U167" s="3" t="s">
        <v>2</v>
      </c>
      <c r="V167" s="3" t="s">
        <v>2</v>
      </c>
      <c r="W167" s="3" t="s">
        <v>2</v>
      </c>
      <c r="X167" s="3" t="s">
        <v>2</v>
      </c>
      <c r="Y167" s="3" t="s">
        <v>2</v>
      </c>
      <c r="Z167" s="3" t="s">
        <v>2</v>
      </c>
      <c r="AA167" s="3" t="s">
        <v>2</v>
      </c>
      <c r="AB167" s="3" t="s">
        <v>2</v>
      </c>
      <c r="AC167" s="3" t="s">
        <v>2</v>
      </c>
      <c r="AD167" s="3" t="s">
        <v>2</v>
      </c>
      <c r="AE167" s="3" t="s">
        <v>2</v>
      </c>
      <c r="AF167" s="3" t="s">
        <v>2</v>
      </c>
      <c r="AG167" s="3" t="s">
        <v>2</v>
      </c>
      <c r="AH167" s="3" t="s">
        <v>2</v>
      </c>
      <c r="AI167" s="3" t="s">
        <v>2</v>
      </c>
      <c r="AJ167" s="3" t="s">
        <v>2</v>
      </c>
      <c r="AK167" s="3" t="s">
        <v>2</v>
      </c>
      <c r="AL167" s="3" t="s">
        <v>2</v>
      </c>
      <c r="AM167" s="3" t="s">
        <v>2</v>
      </c>
      <c r="AN167" s="3" t="s">
        <v>2</v>
      </c>
      <c r="AO167" s="3" t="s">
        <v>2</v>
      </c>
      <c r="AP167" s="3" t="s">
        <v>2</v>
      </c>
      <c r="AQ167" s="3" t="s">
        <v>2</v>
      </c>
      <c r="AR167" s="3" t="s">
        <v>2</v>
      </c>
      <c r="AS167" s="3" t="s">
        <v>2</v>
      </c>
      <c r="AT167" s="3" t="s">
        <v>2</v>
      </c>
      <c r="AU167" s="3" t="s">
        <v>2</v>
      </c>
      <c r="AV167" s="3" t="s">
        <v>2</v>
      </c>
      <c r="AW167" s="3" t="s">
        <v>2</v>
      </c>
      <c r="AX167" s="3" t="s">
        <v>2</v>
      </c>
      <c r="AY167" s="3" t="s">
        <v>2</v>
      </c>
      <c r="AZ167" s="3" t="s">
        <v>2</v>
      </c>
      <c r="BA167" s="3" t="s">
        <v>2</v>
      </c>
      <c r="BB167" s="3" t="s">
        <v>2</v>
      </c>
      <c r="BC167" s="3" t="s">
        <v>2</v>
      </c>
      <c r="BD167" s="3" t="s">
        <v>2</v>
      </c>
      <c r="BE167" s="3" t="s">
        <v>2</v>
      </c>
      <c r="BF167" s="3" t="s">
        <v>2</v>
      </c>
      <c r="BG167" s="3" t="s">
        <v>2</v>
      </c>
      <c r="BH167" s="3" t="s">
        <v>2</v>
      </c>
      <c r="BI167" s="3" t="s">
        <v>2</v>
      </c>
      <c r="BJ167" s="3" t="s">
        <v>2</v>
      </c>
      <c r="BK167" s="3" t="s">
        <v>2</v>
      </c>
      <c r="BL167" s="3" t="s">
        <v>2</v>
      </c>
      <c r="BM167" s="3" t="s">
        <v>2</v>
      </c>
      <c r="BN167" s="3" t="s">
        <v>2</v>
      </c>
      <c r="BO167" s="3" t="s">
        <v>2</v>
      </c>
      <c r="BP167" s="3" t="s">
        <v>2</v>
      </c>
      <c r="BQ167" s="3" t="s">
        <v>2</v>
      </c>
      <c r="BR167" s="3" t="s">
        <v>2</v>
      </c>
      <c r="BS167" s="3" t="s">
        <v>2</v>
      </c>
      <c r="BT167" s="3" t="s">
        <v>2</v>
      </c>
      <c r="BU167" s="3" t="s">
        <v>2</v>
      </c>
      <c r="BV167" s="3" t="s">
        <v>2</v>
      </c>
      <c r="BW167" s="3" t="s">
        <v>2</v>
      </c>
      <c r="BX167" s="3" t="s">
        <v>2</v>
      </c>
      <c r="BY167" s="3" t="s">
        <v>2</v>
      </c>
      <c r="BZ167" s="3" t="s">
        <v>2</v>
      </c>
      <c r="CA167" s="3" t="s">
        <v>2</v>
      </c>
      <c r="CB167" s="3" t="s">
        <v>2</v>
      </c>
      <c r="CC167" s="3" t="s">
        <v>2</v>
      </c>
      <c r="CD167" s="3" t="s">
        <v>2</v>
      </c>
      <c r="CE167" s="3" t="s">
        <v>2</v>
      </c>
      <c r="CF167" s="3" t="s">
        <v>2</v>
      </c>
      <c r="CG167" s="3" t="s">
        <v>2</v>
      </c>
      <c r="CH167" s="3" t="s">
        <v>2</v>
      </c>
      <c r="CI167" s="3" t="s">
        <v>2</v>
      </c>
      <c r="CJ167" s="3" t="s">
        <v>2</v>
      </c>
      <c r="CK167" s="3" t="s">
        <v>2</v>
      </c>
      <c r="CL167" s="3" t="s">
        <v>2</v>
      </c>
      <c r="CM167" s="3" t="s">
        <v>2</v>
      </c>
      <c r="CN167" s="3" t="s">
        <v>2</v>
      </c>
      <c r="CO167" s="3" t="s">
        <v>2</v>
      </c>
      <c r="CP167" s="3" t="s">
        <v>2</v>
      </c>
      <c r="CQ167" s="3" t="s">
        <v>2</v>
      </c>
      <c r="CR167" s="3" t="s">
        <v>2</v>
      </c>
      <c r="CS167" s="3" t="s">
        <v>2</v>
      </c>
      <c r="CT167" s="3" t="s">
        <v>2</v>
      </c>
      <c r="CU167" s="3" t="s">
        <v>2</v>
      </c>
      <c r="CV167" s="3" t="s">
        <v>2</v>
      </c>
      <c r="CW167" s="3" t="s">
        <v>2</v>
      </c>
      <c r="CX167" s="3" t="s">
        <v>2</v>
      </c>
      <c r="CY167" s="3" t="s">
        <v>2</v>
      </c>
      <c r="CZ167" s="3" t="s">
        <v>2</v>
      </c>
      <c r="DA167" s="3" t="s">
        <v>2</v>
      </c>
      <c r="DB167" s="3" t="s">
        <v>2</v>
      </c>
      <c r="DC167" s="3" t="s">
        <v>2</v>
      </c>
      <c r="DD167" s="3" t="s">
        <v>2</v>
      </c>
      <c r="DE167" s="3" t="s">
        <v>2</v>
      </c>
      <c r="DF167" s="3" t="s">
        <v>2</v>
      </c>
      <c r="DG167" s="3" t="s">
        <v>2</v>
      </c>
      <c r="DH167" s="3" t="s">
        <v>2</v>
      </c>
      <c r="DI167" s="3" t="s">
        <v>2</v>
      </c>
      <c r="DJ167" s="3" t="s">
        <v>2</v>
      </c>
      <c r="DK167" s="3" t="s">
        <v>2</v>
      </c>
      <c r="DL167" s="3" t="s">
        <v>2</v>
      </c>
      <c r="DM167" s="3" t="s">
        <v>2</v>
      </c>
      <c r="DN167" s="3" t="s">
        <v>2</v>
      </c>
    </row>
    <row r="168" spans="1:118" x14ac:dyDescent="0.35">
      <c r="A168" s="1">
        <v>167</v>
      </c>
      <c r="B168" s="36" t="s">
        <v>168</v>
      </c>
      <c r="C168" s="3" t="s">
        <v>399</v>
      </c>
      <c r="D168" s="3" t="s">
        <v>2</v>
      </c>
      <c r="E168" s="3">
        <v>1884608.39357212</v>
      </c>
      <c r="F168" s="3">
        <v>274179.97748678603</v>
      </c>
      <c r="G168" s="3">
        <v>3420948.6832489399</v>
      </c>
      <c r="H168" s="3">
        <v>3330724.9430687502</v>
      </c>
      <c r="I168" s="3">
        <v>809241.69602495094</v>
      </c>
      <c r="J168" s="3">
        <v>1483098.4884049499</v>
      </c>
      <c r="K168" s="3">
        <v>2326737.18723595</v>
      </c>
      <c r="L168" s="3">
        <v>1459318.6332155899</v>
      </c>
      <c r="M168" s="3">
        <v>2172661.1122712898</v>
      </c>
      <c r="N168" s="3">
        <v>2173772.6820676699</v>
      </c>
      <c r="O168" s="3">
        <v>687379.35920638195</v>
      </c>
      <c r="P168" s="3" t="s">
        <v>2</v>
      </c>
      <c r="Q168" s="3">
        <v>2106453.64401242</v>
      </c>
      <c r="R168" s="3">
        <v>3287599.9200468501</v>
      </c>
      <c r="S168" s="3">
        <v>1926111.06412003</v>
      </c>
      <c r="T168" s="3">
        <v>3651306.7277758098</v>
      </c>
      <c r="U168" s="3">
        <v>2616783.7139222301</v>
      </c>
      <c r="V168" s="3">
        <v>3909135.3708576099</v>
      </c>
      <c r="W168" s="3">
        <v>638039.34253918799</v>
      </c>
      <c r="X168" s="3">
        <v>555084.49590453401</v>
      </c>
      <c r="Y168" s="3">
        <v>2143418.0035117902</v>
      </c>
      <c r="Z168" s="3">
        <v>627069.01476489601</v>
      </c>
      <c r="AA168" s="3">
        <v>2000837.4359224599</v>
      </c>
      <c r="AB168" s="3" t="s">
        <v>2</v>
      </c>
      <c r="AC168" s="3">
        <v>2049835.40029676</v>
      </c>
      <c r="AD168" s="3">
        <v>280469.30389789102</v>
      </c>
      <c r="AE168" s="3">
        <v>2689677.10484228</v>
      </c>
      <c r="AF168" s="3">
        <v>3949904.82041129</v>
      </c>
      <c r="AG168" s="3">
        <v>1505731.3895279299</v>
      </c>
      <c r="AH168" s="3">
        <v>895809.57686002098</v>
      </c>
      <c r="AI168" s="3">
        <v>5152932.8020752296</v>
      </c>
      <c r="AJ168" s="3">
        <v>2680829.4618402198</v>
      </c>
      <c r="AK168" s="3">
        <v>1865579.1373217001</v>
      </c>
      <c r="AL168" s="3">
        <v>1447094.5867139101</v>
      </c>
      <c r="AM168" s="3">
        <v>2366997.3771690801</v>
      </c>
      <c r="AN168" s="3" t="s">
        <v>2</v>
      </c>
      <c r="AO168" s="3">
        <v>1909633.8233811001</v>
      </c>
      <c r="AP168" s="3" t="s">
        <v>2</v>
      </c>
      <c r="AQ168" s="3">
        <v>1828141.68375665</v>
      </c>
      <c r="AR168" s="3">
        <v>1184983.50108473</v>
      </c>
      <c r="AS168" s="3">
        <v>427748.48301641899</v>
      </c>
      <c r="AT168" s="3">
        <v>433191.19389713497</v>
      </c>
      <c r="AU168" s="3">
        <v>2527310.07258937</v>
      </c>
      <c r="AV168" s="3">
        <v>2743952.9870424299</v>
      </c>
      <c r="AW168" s="3">
        <v>2172712.67854814</v>
      </c>
      <c r="AX168" s="3">
        <v>982763.17456182395</v>
      </c>
      <c r="AY168" s="3">
        <v>1394042.6603715401</v>
      </c>
      <c r="AZ168" s="3">
        <v>1907933.6692800799</v>
      </c>
      <c r="BA168" s="3">
        <v>484460.40134080901</v>
      </c>
      <c r="BB168" s="3" t="s">
        <v>2</v>
      </c>
      <c r="BC168" s="3">
        <v>1847063.70297077</v>
      </c>
      <c r="BD168" s="3">
        <v>4676445.6320809303</v>
      </c>
      <c r="BE168" s="3">
        <v>3978576.9487169301</v>
      </c>
      <c r="BF168" s="3">
        <v>4706212.3771136003</v>
      </c>
      <c r="BG168" s="3">
        <v>2060019.6862629701</v>
      </c>
      <c r="BH168" s="3">
        <v>1209508.64379411</v>
      </c>
      <c r="BI168" s="3">
        <v>1644044.8764978901</v>
      </c>
      <c r="BJ168" s="3">
        <v>2958522.2967441599</v>
      </c>
      <c r="BK168" s="3">
        <v>2229504.1133451001</v>
      </c>
      <c r="BL168" s="3">
        <v>2619459.8403758602</v>
      </c>
      <c r="BM168" s="3">
        <v>4735215.7241799599</v>
      </c>
      <c r="BN168" s="3" t="s">
        <v>2</v>
      </c>
      <c r="BO168" s="3">
        <v>1843734.32568321</v>
      </c>
      <c r="BP168" s="3">
        <v>2273235.4925852101</v>
      </c>
      <c r="BQ168" s="3">
        <v>4304254.60919997</v>
      </c>
      <c r="BR168" s="3">
        <v>3225524.38990753</v>
      </c>
      <c r="BS168" s="3">
        <v>1790908.80501456</v>
      </c>
      <c r="BT168" s="3">
        <v>2618876.07099785</v>
      </c>
      <c r="BU168" s="3">
        <v>5511286.17321344</v>
      </c>
      <c r="BV168" s="3">
        <v>3042110.5844505802</v>
      </c>
      <c r="BW168" s="3">
        <v>1312800.93153279</v>
      </c>
      <c r="BX168" s="3">
        <v>769545.13012357999</v>
      </c>
      <c r="BY168" s="3">
        <v>1726229.07680541</v>
      </c>
      <c r="BZ168" s="3">
        <v>48735.415678753197</v>
      </c>
      <c r="CA168" s="3" t="s">
        <v>2</v>
      </c>
      <c r="CB168" s="3">
        <v>1793455.35750446</v>
      </c>
      <c r="CC168" s="3" t="s">
        <v>2</v>
      </c>
      <c r="CD168" s="3">
        <v>1737726.6340471799</v>
      </c>
      <c r="CE168" s="3">
        <v>2440096.0567779401</v>
      </c>
      <c r="CF168" s="3">
        <v>1848370.6718111001</v>
      </c>
      <c r="CG168" s="3">
        <v>911853.54549992504</v>
      </c>
      <c r="CH168" s="3">
        <v>1664526.2022357599</v>
      </c>
      <c r="CI168" s="3">
        <v>2603263.7241957299</v>
      </c>
      <c r="CJ168" s="3">
        <v>2018533.65015861</v>
      </c>
      <c r="CK168" s="3">
        <v>4790054.6321891304</v>
      </c>
      <c r="CL168" s="3">
        <v>1523215.7254314499</v>
      </c>
      <c r="CM168" s="3">
        <v>291599.702066809</v>
      </c>
      <c r="CN168" s="3">
        <v>2424887.4221737399</v>
      </c>
      <c r="CO168" s="3" t="s">
        <v>2</v>
      </c>
      <c r="CP168" s="3">
        <v>1805792.5511225199</v>
      </c>
      <c r="CQ168" s="3">
        <v>559517.24870814302</v>
      </c>
      <c r="CR168" s="3">
        <v>2624496.9954923401</v>
      </c>
      <c r="CS168" s="3">
        <v>1148842.60639292</v>
      </c>
      <c r="CT168" s="3">
        <v>2628821.9098137999</v>
      </c>
      <c r="CU168" s="3">
        <v>388095.45158539998</v>
      </c>
      <c r="CV168" s="3">
        <v>1572196.6336049</v>
      </c>
      <c r="CW168" s="3">
        <v>1354654.84550669</v>
      </c>
      <c r="CX168" s="3">
        <v>1362124.84796325</v>
      </c>
      <c r="CY168" s="3">
        <v>2075425.8603539299</v>
      </c>
      <c r="CZ168" s="3">
        <v>594235.82080085506</v>
      </c>
      <c r="DA168" s="3" t="s">
        <v>2</v>
      </c>
      <c r="DB168" s="3">
        <v>1719329.7665582299</v>
      </c>
      <c r="DC168" s="3">
        <v>1100090.71782745</v>
      </c>
      <c r="DD168" s="3">
        <v>328476.24109118502</v>
      </c>
      <c r="DE168" s="3">
        <v>498206.69850705698</v>
      </c>
      <c r="DF168" s="3">
        <v>191529.17977214299</v>
      </c>
      <c r="DG168" s="3">
        <v>773795.986278945</v>
      </c>
      <c r="DH168" s="3">
        <v>341526.89751036698</v>
      </c>
      <c r="DI168" s="3">
        <v>2558518.5442736899</v>
      </c>
      <c r="DJ168" s="3">
        <v>4502912.52259338</v>
      </c>
      <c r="DK168" s="3">
        <v>67344.774925810896</v>
      </c>
      <c r="DL168" s="3">
        <v>21082.162228714998</v>
      </c>
      <c r="DM168" s="3" t="s">
        <v>2</v>
      </c>
      <c r="DN168" s="3">
        <v>1686636.03033277</v>
      </c>
    </row>
    <row r="169" spans="1:118" x14ac:dyDescent="0.35">
      <c r="A169" s="1">
        <v>168</v>
      </c>
      <c r="B169" s="36" t="s">
        <v>169</v>
      </c>
      <c r="C169" s="3" t="s">
        <v>399</v>
      </c>
      <c r="D169" s="3" t="s">
        <v>2</v>
      </c>
      <c r="E169" s="3" t="s">
        <v>2</v>
      </c>
      <c r="F169" s="3" t="s">
        <v>2</v>
      </c>
      <c r="G169" s="3" t="s">
        <v>2</v>
      </c>
      <c r="H169" s="3" t="s">
        <v>2</v>
      </c>
      <c r="I169" s="3" t="s">
        <v>2</v>
      </c>
      <c r="J169" s="3" t="s">
        <v>2</v>
      </c>
      <c r="K169" s="3" t="s">
        <v>2</v>
      </c>
      <c r="L169" s="3" t="s">
        <v>2</v>
      </c>
      <c r="M169" s="3" t="s">
        <v>2</v>
      </c>
      <c r="N169" s="3" t="s">
        <v>2</v>
      </c>
      <c r="O169" s="3" t="s">
        <v>2</v>
      </c>
      <c r="P169" s="3" t="s">
        <v>2</v>
      </c>
      <c r="Q169" s="3" t="s">
        <v>2</v>
      </c>
      <c r="R169" s="3" t="s">
        <v>2</v>
      </c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3" t="s">
        <v>2</v>
      </c>
      <c r="Z169" s="3" t="s">
        <v>2</v>
      </c>
      <c r="AA169" s="3" t="s">
        <v>2</v>
      </c>
      <c r="AB169" s="3" t="s">
        <v>2</v>
      </c>
      <c r="AC169" s="3" t="s">
        <v>2</v>
      </c>
      <c r="AD169" s="3" t="s">
        <v>2</v>
      </c>
      <c r="AE169" s="3" t="s">
        <v>2</v>
      </c>
      <c r="AF169" s="3" t="s">
        <v>2</v>
      </c>
      <c r="AG169" s="3" t="s">
        <v>2</v>
      </c>
      <c r="AH169" s="3" t="s">
        <v>2</v>
      </c>
      <c r="AI169" s="3" t="s">
        <v>2</v>
      </c>
      <c r="AJ169" s="3" t="s">
        <v>2</v>
      </c>
      <c r="AK169" s="3" t="s">
        <v>2</v>
      </c>
      <c r="AL169" s="3" t="s">
        <v>2</v>
      </c>
      <c r="AM169" s="3" t="s">
        <v>2</v>
      </c>
      <c r="AN169" s="3" t="s">
        <v>2</v>
      </c>
      <c r="AO169" s="3" t="s">
        <v>2</v>
      </c>
      <c r="AP169" s="3" t="s">
        <v>2</v>
      </c>
      <c r="AQ169" s="3" t="s">
        <v>2</v>
      </c>
      <c r="AR169" s="3" t="s">
        <v>2</v>
      </c>
      <c r="AS169" s="3" t="s">
        <v>2</v>
      </c>
      <c r="AT169" s="3" t="s">
        <v>2</v>
      </c>
      <c r="AU169" s="3" t="s">
        <v>2</v>
      </c>
      <c r="AV169" s="3" t="s">
        <v>2</v>
      </c>
      <c r="AW169" s="3" t="s">
        <v>2</v>
      </c>
      <c r="AX169" s="3" t="s">
        <v>2</v>
      </c>
      <c r="AY169" s="3" t="s">
        <v>2</v>
      </c>
      <c r="AZ169" s="3" t="s">
        <v>2</v>
      </c>
      <c r="BA169" s="3" t="s">
        <v>2</v>
      </c>
      <c r="BB169" s="3" t="s">
        <v>2</v>
      </c>
      <c r="BC169" s="3" t="s">
        <v>2</v>
      </c>
      <c r="BD169" s="3" t="s">
        <v>2</v>
      </c>
      <c r="BE169" s="3" t="s">
        <v>2</v>
      </c>
      <c r="BF169" s="3" t="s">
        <v>2</v>
      </c>
      <c r="BG169" s="3" t="s">
        <v>2</v>
      </c>
      <c r="BH169" s="3" t="s">
        <v>2</v>
      </c>
      <c r="BI169" s="3" t="s">
        <v>2</v>
      </c>
      <c r="BJ169" s="3" t="s">
        <v>2</v>
      </c>
      <c r="BK169" s="3" t="s">
        <v>2</v>
      </c>
      <c r="BL169" s="3" t="s">
        <v>2</v>
      </c>
      <c r="BM169" s="3" t="s">
        <v>2</v>
      </c>
      <c r="BN169" s="3" t="s">
        <v>2</v>
      </c>
      <c r="BO169" s="3" t="s">
        <v>2</v>
      </c>
      <c r="BP169" s="3" t="s">
        <v>2</v>
      </c>
      <c r="BQ169" s="3" t="s">
        <v>2</v>
      </c>
      <c r="BR169" s="3" t="s">
        <v>2</v>
      </c>
      <c r="BS169" s="3" t="s">
        <v>2</v>
      </c>
      <c r="BT169" s="3" t="s">
        <v>2</v>
      </c>
      <c r="BU169" s="3" t="s">
        <v>2</v>
      </c>
      <c r="BV169" s="3" t="s">
        <v>2</v>
      </c>
      <c r="BW169" s="3" t="s">
        <v>2</v>
      </c>
      <c r="BX169" s="3" t="s">
        <v>2</v>
      </c>
      <c r="BY169" s="3" t="s">
        <v>2</v>
      </c>
      <c r="BZ169" s="3" t="s">
        <v>2</v>
      </c>
      <c r="CA169" s="3" t="s">
        <v>2</v>
      </c>
      <c r="CB169" s="3" t="s">
        <v>2</v>
      </c>
      <c r="CC169" s="3" t="s">
        <v>2</v>
      </c>
      <c r="CD169" s="3" t="s">
        <v>2</v>
      </c>
      <c r="CE169" s="3" t="s">
        <v>2</v>
      </c>
      <c r="CF169" s="3" t="s">
        <v>2</v>
      </c>
      <c r="CG169" s="3" t="s">
        <v>2</v>
      </c>
      <c r="CH169" s="3" t="s">
        <v>2</v>
      </c>
      <c r="CI169" s="3" t="s">
        <v>2</v>
      </c>
      <c r="CJ169" s="3" t="s">
        <v>2</v>
      </c>
      <c r="CK169" s="3" t="s">
        <v>2</v>
      </c>
      <c r="CL169" s="3" t="s">
        <v>2</v>
      </c>
      <c r="CM169" s="3" t="s">
        <v>2</v>
      </c>
      <c r="CN169" s="3" t="s">
        <v>2</v>
      </c>
      <c r="CO169" s="3" t="s">
        <v>2</v>
      </c>
      <c r="CP169" s="3" t="s">
        <v>2</v>
      </c>
      <c r="CQ169" s="3" t="s">
        <v>2</v>
      </c>
      <c r="CR169" s="3" t="s">
        <v>2</v>
      </c>
      <c r="CS169" s="3" t="s">
        <v>2</v>
      </c>
      <c r="CT169" s="3" t="s">
        <v>2</v>
      </c>
      <c r="CU169" s="3" t="s">
        <v>2</v>
      </c>
      <c r="CV169" s="3" t="s">
        <v>2</v>
      </c>
      <c r="CW169" s="3" t="s">
        <v>2</v>
      </c>
      <c r="CX169" s="3" t="s">
        <v>2</v>
      </c>
      <c r="CY169" s="3" t="s">
        <v>2</v>
      </c>
      <c r="CZ169" s="3" t="s">
        <v>2</v>
      </c>
      <c r="DA169" s="3" t="s">
        <v>2</v>
      </c>
      <c r="DB169" s="3" t="s">
        <v>2</v>
      </c>
      <c r="DC169" s="3" t="s">
        <v>2</v>
      </c>
      <c r="DD169" s="3" t="s">
        <v>2</v>
      </c>
      <c r="DE169" s="3" t="s">
        <v>2</v>
      </c>
      <c r="DF169" s="3" t="s">
        <v>2</v>
      </c>
      <c r="DG169" s="3" t="s">
        <v>2</v>
      </c>
      <c r="DH169" s="3" t="s">
        <v>2</v>
      </c>
      <c r="DI169" s="3" t="s">
        <v>2</v>
      </c>
      <c r="DJ169" s="3" t="s">
        <v>2</v>
      </c>
      <c r="DK169" s="3" t="s">
        <v>2</v>
      </c>
      <c r="DL169" s="3" t="s">
        <v>2</v>
      </c>
      <c r="DM169" s="3" t="s">
        <v>2</v>
      </c>
      <c r="DN169" s="3" t="s">
        <v>2</v>
      </c>
    </row>
    <row r="170" spans="1:118" x14ac:dyDescent="0.35">
      <c r="A170" s="1">
        <v>169</v>
      </c>
      <c r="B170" s="36" t="s">
        <v>170</v>
      </c>
      <c r="C170" s="3" t="s">
        <v>399</v>
      </c>
      <c r="D170" s="3" t="s">
        <v>2</v>
      </c>
      <c r="E170" s="3" t="s">
        <v>2</v>
      </c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3" t="s">
        <v>2</v>
      </c>
      <c r="M170" s="3" t="s">
        <v>2</v>
      </c>
      <c r="N170" s="3" t="s">
        <v>2</v>
      </c>
      <c r="O170" s="3" t="s">
        <v>2</v>
      </c>
      <c r="P170" s="3" t="s">
        <v>2</v>
      </c>
      <c r="Q170" s="3" t="s">
        <v>2</v>
      </c>
      <c r="R170" s="3" t="s">
        <v>2</v>
      </c>
      <c r="S170" s="3" t="s">
        <v>2</v>
      </c>
      <c r="T170" s="3" t="s">
        <v>2</v>
      </c>
      <c r="U170" s="3" t="s">
        <v>2</v>
      </c>
      <c r="V170" s="3" t="s">
        <v>2</v>
      </c>
      <c r="W170" s="3" t="s">
        <v>2</v>
      </c>
      <c r="X170" s="3" t="s">
        <v>2</v>
      </c>
      <c r="Y170" s="3" t="s">
        <v>2</v>
      </c>
      <c r="Z170" s="3" t="s">
        <v>2</v>
      </c>
      <c r="AA170" s="3" t="s">
        <v>2</v>
      </c>
      <c r="AB170" s="3" t="s">
        <v>2</v>
      </c>
      <c r="AC170" s="3" t="s">
        <v>2</v>
      </c>
      <c r="AD170" s="3" t="s">
        <v>2</v>
      </c>
      <c r="AE170" s="3" t="s">
        <v>2</v>
      </c>
      <c r="AF170" s="3" t="s">
        <v>2</v>
      </c>
      <c r="AG170" s="3" t="s">
        <v>2</v>
      </c>
      <c r="AH170" s="3" t="s">
        <v>2</v>
      </c>
      <c r="AI170" s="3" t="s">
        <v>2</v>
      </c>
      <c r="AJ170" s="3" t="s">
        <v>2</v>
      </c>
      <c r="AK170" s="3" t="s">
        <v>2</v>
      </c>
      <c r="AL170" s="3" t="s">
        <v>2</v>
      </c>
      <c r="AM170" s="3" t="s">
        <v>2</v>
      </c>
      <c r="AN170" s="3" t="s">
        <v>2</v>
      </c>
      <c r="AO170" s="3" t="s">
        <v>2</v>
      </c>
      <c r="AP170" s="3" t="s">
        <v>2</v>
      </c>
      <c r="AQ170" s="3" t="s">
        <v>2</v>
      </c>
      <c r="AR170" s="3" t="s">
        <v>2</v>
      </c>
      <c r="AS170" s="3" t="s">
        <v>2</v>
      </c>
      <c r="AT170" s="3" t="s">
        <v>2</v>
      </c>
      <c r="AU170" s="3" t="s">
        <v>2</v>
      </c>
      <c r="AV170" s="3" t="s">
        <v>2</v>
      </c>
      <c r="AW170" s="3" t="s">
        <v>2</v>
      </c>
      <c r="AX170" s="3" t="s">
        <v>2</v>
      </c>
      <c r="AY170" s="3" t="s">
        <v>2</v>
      </c>
      <c r="AZ170" s="3" t="s">
        <v>2</v>
      </c>
      <c r="BA170" s="3" t="s">
        <v>2</v>
      </c>
      <c r="BB170" s="3" t="s">
        <v>2</v>
      </c>
      <c r="BC170" s="3" t="s">
        <v>2</v>
      </c>
      <c r="BD170" s="3" t="s">
        <v>2</v>
      </c>
      <c r="BE170" s="3" t="s">
        <v>2</v>
      </c>
      <c r="BF170" s="3" t="s">
        <v>2</v>
      </c>
      <c r="BG170" s="3" t="s">
        <v>2</v>
      </c>
      <c r="BH170" s="3" t="s">
        <v>2</v>
      </c>
      <c r="BI170" s="3" t="s">
        <v>2</v>
      </c>
      <c r="BJ170" s="3" t="s">
        <v>2</v>
      </c>
      <c r="BK170" s="3" t="s">
        <v>2</v>
      </c>
      <c r="BL170" s="3" t="s">
        <v>2</v>
      </c>
      <c r="BM170" s="3" t="s">
        <v>2</v>
      </c>
      <c r="BN170" s="3" t="s">
        <v>2</v>
      </c>
      <c r="BO170" s="3" t="s">
        <v>2</v>
      </c>
      <c r="BP170" s="3" t="s">
        <v>2</v>
      </c>
      <c r="BQ170" s="3" t="s">
        <v>2</v>
      </c>
      <c r="BR170" s="3" t="s">
        <v>2</v>
      </c>
      <c r="BS170" s="3" t="s">
        <v>2</v>
      </c>
      <c r="BT170" s="3" t="s">
        <v>2</v>
      </c>
      <c r="BU170" s="3" t="s">
        <v>2</v>
      </c>
      <c r="BV170" s="3" t="s">
        <v>2</v>
      </c>
      <c r="BW170" s="3" t="s">
        <v>2</v>
      </c>
      <c r="BX170" s="3" t="s">
        <v>2</v>
      </c>
      <c r="BY170" s="3" t="s">
        <v>2</v>
      </c>
      <c r="BZ170" s="3" t="s">
        <v>2</v>
      </c>
      <c r="CA170" s="3" t="s">
        <v>2</v>
      </c>
      <c r="CB170" s="3" t="s">
        <v>2</v>
      </c>
      <c r="CC170" s="3" t="s">
        <v>2</v>
      </c>
      <c r="CD170" s="3" t="s">
        <v>2</v>
      </c>
      <c r="CE170" s="3" t="s">
        <v>2</v>
      </c>
      <c r="CF170" s="3" t="s">
        <v>2</v>
      </c>
      <c r="CG170" s="3" t="s">
        <v>2</v>
      </c>
      <c r="CH170" s="3" t="s">
        <v>2</v>
      </c>
      <c r="CI170" s="3" t="s">
        <v>2</v>
      </c>
      <c r="CJ170" s="3" t="s">
        <v>2</v>
      </c>
      <c r="CK170" s="3" t="s">
        <v>2</v>
      </c>
      <c r="CL170" s="3" t="s">
        <v>2</v>
      </c>
      <c r="CM170" s="3" t="s">
        <v>2</v>
      </c>
      <c r="CN170" s="3" t="s">
        <v>2</v>
      </c>
      <c r="CO170" s="3" t="s">
        <v>2</v>
      </c>
      <c r="CP170" s="3" t="s">
        <v>2</v>
      </c>
      <c r="CQ170" s="3" t="s">
        <v>2</v>
      </c>
      <c r="CR170" s="3" t="s">
        <v>2</v>
      </c>
      <c r="CS170" s="3" t="s">
        <v>2</v>
      </c>
      <c r="CT170" s="3" t="s">
        <v>2</v>
      </c>
      <c r="CU170" s="3" t="s">
        <v>2</v>
      </c>
      <c r="CV170" s="3" t="s">
        <v>2</v>
      </c>
      <c r="CW170" s="3" t="s">
        <v>2</v>
      </c>
      <c r="CX170" s="3" t="s">
        <v>2</v>
      </c>
      <c r="CY170" s="3" t="s">
        <v>2</v>
      </c>
      <c r="CZ170" s="3" t="s">
        <v>2</v>
      </c>
      <c r="DA170" s="3" t="s">
        <v>2</v>
      </c>
      <c r="DB170" s="3" t="s">
        <v>2</v>
      </c>
      <c r="DC170" s="3" t="s">
        <v>2</v>
      </c>
      <c r="DD170" s="3" t="s">
        <v>2</v>
      </c>
      <c r="DE170" s="3" t="s">
        <v>2</v>
      </c>
      <c r="DF170" s="3" t="s">
        <v>2</v>
      </c>
      <c r="DG170" s="3" t="s">
        <v>2</v>
      </c>
      <c r="DH170" s="3" t="s">
        <v>2</v>
      </c>
      <c r="DI170" s="3" t="s">
        <v>2</v>
      </c>
      <c r="DJ170" s="3" t="s">
        <v>2</v>
      </c>
      <c r="DK170" s="3" t="s">
        <v>2</v>
      </c>
      <c r="DL170" s="3" t="s">
        <v>2</v>
      </c>
      <c r="DM170" s="3" t="s">
        <v>2</v>
      </c>
      <c r="DN170" s="3" t="s">
        <v>2</v>
      </c>
    </row>
    <row r="171" spans="1:118" x14ac:dyDescent="0.35">
      <c r="A171" s="1">
        <v>170</v>
      </c>
      <c r="B171" s="36" t="s">
        <v>171</v>
      </c>
      <c r="C171" s="3" t="s">
        <v>399</v>
      </c>
      <c r="D171" s="3" t="s">
        <v>2</v>
      </c>
      <c r="E171" s="3" t="s">
        <v>2</v>
      </c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3" t="s">
        <v>2</v>
      </c>
      <c r="M171" s="3" t="s">
        <v>2</v>
      </c>
      <c r="N171" s="3" t="s">
        <v>2</v>
      </c>
      <c r="O171" s="3" t="s">
        <v>2</v>
      </c>
      <c r="P171" s="3" t="s">
        <v>2</v>
      </c>
      <c r="Q171" s="3" t="s">
        <v>2</v>
      </c>
      <c r="R171" s="3" t="s">
        <v>2</v>
      </c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3" t="s">
        <v>2</v>
      </c>
      <c r="Z171" s="3" t="s">
        <v>2</v>
      </c>
      <c r="AA171" s="3" t="s">
        <v>2</v>
      </c>
      <c r="AB171" s="3" t="s">
        <v>2</v>
      </c>
      <c r="AC171" s="3" t="s">
        <v>2</v>
      </c>
      <c r="AD171" s="3" t="s">
        <v>2</v>
      </c>
      <c r="AE171" s="3" t="s">
        <v>2</v>
      </c>
      <c r="AF171" s="3" t="s">
        <v>2</v>
      </c>
      <c r="AG171" s="3" t="s">
        <v>2</v>
      </c>
      <c r="AH171" s="3" t="s">
        <v>2</v>
      </c>
      <c r="AI171" s="3" t="s">
        <v>2</v>
      </c>
      <c r="AJ171" s="3" t="s">
        <v>2</v>
      </c>
      <c r="AK171" s="3" t="s">
        <v>2</v>
      </c>
      <c r="AL171" s="3" t="s">
        <v>2</v>
      </c>
      <c r="AM171" s="3" t="s">
        <v>2</v>
      </c>
      <c r="AN171" s="3" t="s">
        <v>2</v>
      </c>
      <c r="AO171" s="3" t="s">
        <v>2</v>
      </c>
      <c r="AP171" s="3" t="s">
        <v>2</v>
      </c>
      <c r="AQ171" s="3" t="s">
        <v>2</v>
      </c>
      <c r="AR171" s="3" t="s">
        <v>2</v>
      </c>
      <c r="AS171" s="3" t="s">
        <v>2</v>
      </c>
      <c r="AT171" s="3" t="s">
        <v>2</v>
      </c>
      <c r="AU171" s="3" t="s">
        <v>2</v>
      </c>
      <c r="AV171" s="3" t="s">
        <v>2</v>
      </c>
      <c r="AW171" s="3" t="s">
        <v>2</v>
      </c>
      <c r="AX171" s="3" t="s">
        <v>2</v>
      </c>
      <c r="AY171" s="3" t="s">
        <v>2</v>
      </c>
      <c r="AZ171" s="3" t="s">
        <v>2</v>
      </c>
      <c r="BA171" s="3" t="s">
        <v>2</v>
      </c>
      <c r="BB171" s="3" t="s">
        <v>2</v>
      </c>
      <c r="BC171" s="3" t="s">
        <v>2</v>
      </c>
      <c r="BD171" s="3" t="s">
        <v>2</v>
      </c>
      <c r="BE171" s="3" t="s">
        <v>2</v>
      </c>
      <c r="BF171" s="3" t="s">
        <v>2</v>
      </c>
      <c r="BG171" s="3" t="s">
        <v>2</v>
      </c>
      <c r="BH171" s="3" t="s">
        <v>2</v>
      </c>
      <c r="BI171" s="3" t="s">
        <v>2</v>
      </c>
      <c r="BJ171" s="3" t="s">
        <v>2</v>
      </c>
      <c r="BK171" s="3" t="s">
        <v>2</v>
      </c>
      <c r="BL171" s="3" t="s">
        <v>2</v>
      </c>
      <c r="BM171" s="3" t="s">
        <v>2</v>
      </c>
      <c r="BN171" s="3" t="s">
        <v>2</v>
      </c>
      <c r="BO171" s="3" t="s">
        <v>2</v>
      </c>
      <c r="BP171" s="3" t="s">
        <v>2</v>
      </c>
      <c r="BQ171" s="3" t="s">
        <v>2</v>
      </c>
      <c r="BR171" s="3" t="s">
        <v>2</v>
      </c>
      <c r="BS171" s="3" t="s">
        <v>2</v>
      </c>
      <c r="BT171" s="3" t="s">
        <v>2</v>
      </c>
      <c r="BU171" s="3" t="s">
        <v>2</v>
      </c>
      <c r="BV171" s="3" t="s">
        <v>2</v>
      </c>
      <c r="BW171" s="3" t="s">
        <v>2</v>
      </c>
      <c r="BX171" s="3" t="s">
        <v>2</v>
      </c>
      <c r="BY171" s="3" t="s">
        <v>2</v>
      </c>
      <c r="BZ171" s="3" t="s">
        <v>2</v>
      </c>
      <c r="CA171" s="3" t="s">
        <v>2</v>
      </c>
      <c r="CB171" s="3" t="s">
        <v>2</v>
      </c>
      <c r="CC171" s="3" t="s">
        <v>2</v>
      </c>
      <c r="CD171" s="3" t="s">
        <v>2</v>
      </c>
      <c r="CE171" s="3" t="s">
        <v>2</v>
      </c>
      <c r="CF171" s="3" t="s">
        <v>2</v>
      </c>
      <c r="CG171" s="3" t="s">
        <v>2</v>
      </c>
      <c r="CH171" s="3" t="s">
        <v>2</v>
      </c>
      <c r="CI171" s="3" t="s">
        <v>2</v>
      </c>
      <c r="CJ171" s="3" t="s">
        <v>2</v>
      </c>
      <c r="CK171" s="3" t="s">
        <v>2</v>
      </c>
      <c r="CL171" s="3" t="s">
        <v>2</v>
      </c>
      <c r="CM171" s="3" t="s">
        <v>2</v>
      </c>
      <c r="CN171" s="3" t="s">
        <v>2</v>
      </c>
      <c r="CO171" s="3" t="s">
        <v>2</v>
      </c>
      <c r="CP171" s="3" t="s">
        <v>2</v>
      </c>
      <c r="CQ171" s="3" t="s">
        <v>2</v>
      </c>
      <c r="CR171" s="3" t="s">
        <v>2</v>
      </c>
      <c r="CS171" s="3" t="s">
        <v>2</v>
      </c>
      <c r="CT171" s="3" t="s">
        <v>2</v>
      </c>
      <c r="CU171" s="3" t="s">
        <v>2</v>
      </c>
      <c r="CV171" s="3" t="s">
        <v>2</v>
      </c>
      <c r="CW171" s="3" t="s">
        <v>2</v>
      </c>
      <c r="CX171" s="3" t="s">
        <v>2</v>
      </c>
      <c r="CY171" s="3" t="s">
        <v>2</v>
      </c>
      <c r="CZ171" s="3" t="s">
        <v>2</v>
      </c>
      <c r="DA171" s="3" t="s">
        <v>2</v>
      </c>
      <c r="DB171" s="3" t="s">
        <v>2</v>
      </c>
      <c r="DC171" s="3" t="s">
        <v>2</v>
      </c>
      <c r="DD171" s="3" t="s">
        <v>2</v>
      </c>
      <c r="DE171" s="3" t="s">
        <v>2</v>
      </c>
      <c r="DF171" s="3" t="s">
        <v>2</v>
      </c>
      <c r="DG171" s="3" t="s">
        <v>2</v>
      </c>
      <c r="DH171" s="3" t="s">
        <v>2</v>
      </c>
      <c r="DI171" s="3" t="s">
        <v>2</v>
      </c>
      <c r="DJ171" s="3" t="s">
        <v>2</v>
      </c>
      <c r="DK171" s="3" t="s">
        <v>2</v>
      </c>
      <c r="DL171" s="3" t="s">
        <v>2</v>
      </c>
      <c r="DM171" s="3" t="s">
        <v>2</v>
      </c>
      <c r="DN171" s="3" t="s">
        <v>2</v>
      </c>
    </row>
    <row r="172" spans="1:118" x14ac:dyDescent="0.35">
      <c r="A172" s="1">
        <v>171</v>
      </c>
      <c r="B172" s="36" t="s">
        <v>172</v>
      </c>
      <c r="C172" s="3" t="s">
        <v>399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3" t="s">
        <v>2</v>
      </c>
      <c r="N172" s="3" t="s">
        <v>2</v>
      </c>
      <c r="O172" s="3" t="s">
        <v>2</v>
      </c>
      <c r="P172" s="3" t="s">
        <v>2</v>
      </c>
      <c r="Q172" s="3" t="s">
        <v>2</v>
      </c>
      <c r="R172" s="3" t="s">
        <v>2</v>
      </c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3" t="s">
        <v>2</v>
      </c>
      <c r="Z172" s="3" t="s">
        <v>2</v>
      </c>
      <c r="AA172" s="3" t="s">
        <v>2</v>
      </c>
      <c r="AB172" s="3" t="s">
        <v>2</v>
      </c>
      <c r="AC172" s="3" t="s">
        <v>2</v>
      </c>
      <c r="AD172" s="3" t="s">
        <v>2</v>
      </c>
      <c r="AE172" s="3" t="s">
        <v>2</v>
      </c>
      <c r="AF172" s="3" t="s">
        <v>2</v>
      </c>
      <c r="AG172" s="3" t="s">
        <v>2</v>
      </c>
      <c r="AH172" s="3" t="s">
        <v>2</v>
      </c>
      <c r="AI172" s="3" t="s">
        <v>2</v>
      </c>
      <c r="AJ172" s="3" t="s">
        <v>2</v>
      </c>
      <c r="AK172" s="3" t="s">
        <v>2</v>
      </c>
      <c r="AL172" s="3" t="s">
        <v>2</v>
      </c>
      <c r="AM172" s="3" t="s">
        <v>2</v>
      </c>
      <c r="AN172" s="3" t="s">
        <v>2</v>
      </c>
      <c r="AO172" s="3" t="s">
        <v>2</v>
      </c>
      <c r="AP172" s="3" t="s">
        <v>2</v>
      </c>
      <c r="AQ172" s="3" t="s">
        <v>2</v>
      </c>
      <c r="AR172" s="3" t="s">
        <v>2</v>
      </c>
      <c r="AS172" s="3" t="s">
        <v>2</v>
      </c>
      <c r="AT172" s="3" t="s">
        <v>2</v>
      </c>
      <c r="AU172" s="3" t="s">
        <v>2</v>
      </c>
      <c r="AV172" s="3" t="s">
        <v>2</v>
      </c>
      <c r="AW172" s="3" t="s">
        <v>2</v>
      </c>
      <c r="AX172" s="3" t="s">
        <v>2</v>
      </c>
      <c r="AY172" s="3" t="s">
        <v>2</v>
      </c>
      <c r="AZ172" s="3" t="s">
        <v>2</v>
      </c>
      <c r="BA172" s="3" t="s">
        <v>2</v>
      </c>
      <c r="BB172" s="3" t="s">
        <v>2</v>
      </c>
      <c r="BC172" s="3" t="s">
        <v>2</v>
      </c>
      <c r="BD172" s="3" t="s">
        <v>2</v>
      </c>
      <c r="BE172" s="3" t="s">
        <v>2</v>
      </c>
      <c r="BF172" s="3" t="s">
        <v>2</v>
      </c>
      <c r="BG172" s="3" t="s">
        <v>2</v>
      </c>
      <c r="BH172" s="3" t="s">
        <v>2</v>
      </c>
      <c r="BI172" s="3" t="s">
        <v>2</v>
      </c>
      <c r="BJ172" s="3" t="s">
        <v>2</v>
      </c>
      <c r="BK172" s="3" t="s">
        <v>2</v>
      </c>
      <c r="BL172" s="3" t="s">
        <v>2</v>
      </c>
      <c r="BM172" s="3" t="s">
        <v>2</v>
      </c>
      <c r="BN172" s="3" t="s">
        <v>2</v>
      </c>
      <c r="BO172" s="3" t="s">
        <v>2</v>
      </c>
      <c r="BP172" s="3" t="s">
        <v>2</v>
      </c>
      <c r="BQ172" s="3" t="s">
        <v>2</v>
      </c>
      <c r="BR172" s="3" t="s">
        <v>2</v>
      </c>
      <c r="BS172" s="3" t="s">
        <v>2</v>
      </c>
      <c r="BT172" s="3" t="s">
        <v>2</v>
      </c>
      <c r="BU172" s="3" t="s">
        <v>2</v>
      </c>
      <c r="BV172" s="3" t="s">
        <v>2</v>
      </c>
      <c r="BW172" s="3" t="s">
        <v>2</v>
      </c>
      <c r="BX172" s="3" t="s">
        <v>2</v>
      </c>
      <c r="BY172" s="3" t="s">
        <v>2</v>
      </c>
      <c r="BZ172" s="3" t="s">
        <v>2</v>
      </c>
      <c r="CA172" s="3" t="s">
        <v>2</v>
      </c>
      <c r="CB172" s="3" t="s">
        <v>2</v>
      </c>
      <c r="CC172" s="3" t="s">
        <v>2</v>
      </c>
      <c r="CD172" s="3" t="s">
        <v>2</v>
      </c>
      <c r="CE172" s="3" t="s">
        <v>2</v>
      </c>
      <c r="CF172" s="3" t="s">
        <v>2</v>
      </c>
      <c r="CG172" s="3" t="s">
        <v>2</v>
      </c>
      <c r="CH172" s="3" t="s">
        <v>2</v>
      </c>
      <c r="CI172" s="3" t="s">
        <v>2</v>
      </c>
      <c r="CJ172" s="3" t="s">
        <v>2</v>
      </c>
      <c r="CK172" s="3" t="s">
        <v>2</v>
      </c>
      <c r="CL172" s="3" t="s">
        <v>2</v>
      </c>
      <c r="CM172" s="3" t="s">
        <v>2</v>
      </c>
      <c r="CN172" s="3" t="s">
        <v>2</v>
      </c>
      <c r="CO172" s="3" t="s">
        <v>2</v>
      </c>
      <c r="CP172" s="3" t="s">
        <v>2</v>
      </c>
      <c r="CQ172" s="3" t="s">
        <v>2</v>
      </c>
      <c r="CR172" s="3" t="s">
        <v>2</v>
      </c>
      <c r="CS172" s="3" t="s">
        <v>2</v>
      </c>
      <c r="CT172" s="3" t="s">
        <v>2</v>
      </c>
      <c r="CU172" s="3" t="s">
        <v>2</v>
      </c>
      <c r="CV172" s="3" t="s">
        <v>2</v>
      </c>
      <c r="CW172" s="3" t="s">
        <v>2</v>
      </c>
      <c r="CX172" s="3" t="s">
        <v>2</v>
      </c>
      <c r="CY172" s="3" t="s">
        <v>2</v>
      </c>
      <c r="CZ172" s="3" t="s">
        <v>2</v>
      </c>
      <c r="DA172" s="3" t="s">
        <v>2</v>
      </c>
      <c r="DB172" s="3" t="s">
        <v>2</v>
      </c>
      <c r="DC172" s="3" t="s">
        <v>2</v>
      </c>
      <c r="DD172" s="3" t="s">
        <v>2</v>
      </c>
      <c r="DE172" s="3" t="s">
        <v>2</v>
      </c>
      <c r="DF172" s="3" t="s">
        <v>2</v>
      </c>
      <c r="DG172" s="3" t="s">
        <v>2</v>
      </c>
      <c r="DH172" s="3" t="s">
        <v>2</v>
      </c>
      <c r="DI172" s="3" t="s">
        <v>2</v>
      </c>
      <c r="DJ172" s="3" t="s">
        <v>2</v>
      </c>
      <c r="DK172" s="3" t="s">
        <v>2</v>
      </c>
      <c r="DL172" s="3" t="s">
        <v>2</v>
      </c>
      <c r="DM172" s="3" t="s">
        <v>2</v>
      </c>
      <c r="DN172" s="3" t="s">
        <v>2</v>
      </c>
    </row>
    <row r="173" spans="1:118" x14ac:dyDescent="0.35">
      <c r="A173" s="1">
        <v>172</v>
      </c>
      <c r="B173" s="36" t="s">
        <v>173</v>
      </c>
      <c r="C173" s="3" t="s">
        <v>399</v>
      </c>
      <c r="D173" s="3" t="s">
        <v>2</v>
      </c>
      <c r="E173" s="3" t="s">
        <v>2</v>
      </c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3" t="s">
        <v>2</v>
      </c>
      <c r="M173" s="3" t="s">
        <v>2</v>
      </c>
      <c r="N173" s="3" t="s">
        <v>2</v>
      </c>
      <c r="O173" s="3" t="s">
        <v>2</v>
      </c>
      <c r="P173" s="3" t="s">
        <v>2</v>
      </c>
      <c r="Q173" s="3" t="s">
        <v>2</v>
      </c>
      <c r="R173" s="3" t="s">
        <v>2</v>
      </c>
      <c r="S173" s="3" t="s">
        <v>2</v>
      </c>
      <c r="T173" s="3" t="s">
        <v>2</v>
      </c>
      <c r="U173" s="3" t="s">
        <v>2</v>
      </c>
      <c r="V173" s="3" t="s">
        <v>2</v>
      </c>
      <c r="W173" s="3" t="s">
        <v>2</v>
      </c>
      <c r="X173" s="3" t="s">
        <v>2</v>
      </c>
      <c r="Y173" s="3" t="s">
        <v>2</v>
      </c>
      <c r="Z173" s="3" t="s">
        <v>2</v>
      </c>
      <c r="AA173" s="3" t="s">
        <v>2</v>
      </c>
      <c r="AB173" s="3" t="s">
        <v>2</v>
      </c>
      <c r="AC173" s="3" t="s">
        <v>2</v>
      </c>
      <c r="AD173" s="3" t="s">
        <v>2</v>
      </c>
      <c r="AE173" s="3" t="s">
        <v>2</v>
      </c>
      <c r="AF173" s="3" t="s">
        <v>2</v>
      </c>
      <c r="AG173" s="3" t="s">
        <v>2</v>
      </c>
      <c r="AH173" s="3" t="s">
        <v>2</v>
      </c>
      <c r="AI173" s="3" t="s">
        <v>2</v>
      </c>
      <c r="AJ173" s="3" t="s">
        <v>2</v>
      </c>
      <c r="AK173" s="3" t="s">
        <v>2</v>
      </c>
      <c r="AL173" s="3" t="s">
        <v>2</v>
      </c>
      <c r="AM173" s="3" t="s">
        <v>2</v>
      </c>
      <c r="AN173" s="3" t="s">
        <v>2</v>
      </c>
      <c r="AO173" s="3" t="s">
        <v>2</v>
      </c>
      <c r="AP173" s="3" t="s">
        <v>2</v>
      </c>
      <c r="AQ173" s="3" t="s">
        <v>2</v>
      </c>
      <c r="AR173" s="3" t="s">
        <v>2</v>
      </c>
      <c r="AS173" s="3" t="s">
        <v>2</v>
      </c>
      <c r="AT173" s="3" t="s">
        <v>2</v>
      </c>
      <c r="AU173" s="3" t="s">
        <v>2</v>
      </c>
      <c r="AV173" s="3" t="s">
        <v>2</v>
      </c>
      <c r="AW173" s="3" t="s">
        <v>2</v>
      </c>
      <c r="AX173" s="3" t="s">
        <v>2</v>
      </c>
      <c r="AY173" s="3" t="s">
        <v>2</v>
      </c>
      <c r="AZ173" s="3" t="s">
        <v>2</v>
      </c>
      <c r="BA173" s="3" t="s">
        <v>2</v>
      </c>
      <c r="BB173" s="3" t="s">
        <v>2</v>
      </c>
      <c r="BC173" s="3" t="s">
        <v>2</v>
      </c>
      <c r="BD173" s="3" t="s">
        <v>2</v>
      </c>
      <c r="BE173" s="3" t="s">
        <v>2</v>
      </c>
      <c r="BF173" s="3" t="s">
        <v>2</v>
      </c>
      <c r="BG173" s="3" t="s">
        <v>2</v>
      </c>
      <c r="BH173" s="3" t="s">
        <v>2</v>
      </c>
      <c r="BI173" s="3" t="s">
        <v>2</v>
      </c>
      <c r="BJ173" s="3" t="s">
        <v>2</v>
      </c>
      <c r="BK173" s="3" t="s">
        <v>2</v>
      </c>
      <c r="BL173" s="3" t="s">
        <v>2</v>
      </c>
      <c r="BM173" s="3" t="s">
        <v>2</v>
      </c>
      <c r="BN173" s="3" t="s">
        <v>2</v>
      </c>
      <c r="BO173" s="3" t="s">
        <v>2</v>
      </c>
      <c r="BP173" s="3" t="s">
        <v>2</v>
      </c>
      <c r="BQ173" s="3" t="s">
        <v>2</v>
      </c>
      <c r="BR173" s="3" t="s">
        <v>2</v>
      </c>
      <c r="BS173" s="3" t="s">
        <v>2</v>
      </c>
      <c r="BT173" s="3" t="s">
        <v>2</v>
      </c>
      <c r="BU173" s="3" t="s">
        <v>2</v>
      </c>
      <c r="BV173" s="3" t="s">
        <v>2</v>
      </c>
      <c r="BW173" s="3" t="s">
        <v>2</v>
      </c>
      <c r="BX173" s="3" t="s">
        <v>2</v>
      </c>
      <c r="BY173" s="3" t="s">
        <v>2</v>
      </c>
      <c r="BZ173" s="3" t="s">
        <v>2</v>
      </c>
      <c r="CA173" s="3" t="s">
        <v>2</v>
      </c>
      <c r="CB173" s="3" t="s">
        <v>2</v>
      </c>
      <c r="CC173" s="3" t="s">
        <v>2</v>
      </c>
      <c r="CD173" s="3" t="s">
        <v>2</v>
      </c>
      <c r="CE173" s="3" t="s">
        <v>2</v>
      </c>
      <c r="CF173" s="3" t="s">
        <v>2</v>
      </c>
      <c r="CG173" s="3" t="s">
        <v>2</v>
      </c>
      <c r="CH173" s="3" t="s">
        <v>2</v>
      </c>
      <c r="CI173" s="3" t="s">
        <v>2</v>
      </c>
      <c r="CJ173" s="3" t="s">
        <v>2</v>
      </c>
      <c r="CK173" s="3" t="s">
        <v>2</v>
      </c>
      <c r="CL173" s="3" t="s">
        <v>2</v>
      </c>
      <c r="CM173" s="3" t="s">
        <v>2</v>
      </c>
      <c r="CN173" s="3" t="s">
        <v>2</v>
      </c>
      <c r="CO173" s="3" t="s">
        <v>2</v>
      </c>
      <c r="CP173" s="3" t="s">
        <v>2</v>
      </c>
      <c r="CQ173" s="3" t="s">
        <v>2</v>
      </c>
      <c r="CR173" s="3" t="s">
        <v>2</v>
      </c>
      <c r="CS173" s="3" t="s">
        <v>2</v>
      </c>
      <c r="CT173" s="3" t="s">
        <v>2</v>
      </c>
      <c r="CU173" s="3" t="s">
        <v>2</v>
      </c>
      <c r="CV173" s="3" t="s">
        <v>2</v>
      </c>
      <c r="CW173" s="3" t="s">
        <v>2</v>
      </c>
      <c r="CX173" s="3" t="s">
        <v>2</v>
      </c>
      <c r="CY173" s="3" t="s">
        <v>2</v>
      </c>
      <c r="CZ173" s="3" t="s">
        <v>2</v>
      </c>
      <c r="DA173" s="3" t="s">
        <v>2</v>
      </c>
      <c r="DB173" s="3" t="s">
        <v>2</v>
      </c>
      <c r="DC173" s="3" t="s">
        <v>2</v>
      </c>
      <c r="DD173" s="3" t="s">
        <v>2</v>
      </c>
      <c r="DE173" s="3" t="s">
        <v>2</v>
      </c>
      <c r="DF173" s="3" t="s">
        <v>2</v>
      </c>
      <c r="DG173" s="3" t="s">
        <v>2</v>
      </c>
      <c r="DH173" s="3" t="s">
        <v>2</v>
      </c>
      <c r="DI173" s="3" t="s">
        <v>2</v>
      </c>
      <c r="DJ173" s="3" t="s">
        <v>2</v>
      </c>
      <c r="DK173" s="3" t="s">
        <v>2</v>
      </c>
      <c r="DL173" s="3" t="s">
        <v>2</v>
      </c>
      <c r="DM173" s="3" t="s">
        <v>2</v>
      </c>
      <c r="DN173" s="3" t="s">
        <v>2</v>
      </c>
    </row>
    <row r="174" spans="1:118" x14ac:dyDescent="0.35">
      <c r="A174" s="1">
        <v>173</v>
      </c>
      <c r="B174" s="36" t="s">
        <v>174</v>
      </c>
      <c r="C174" s="3" t="s">
        <v>399</v>
      </c>
      <c r="D174" s="3" t="s">
        <v>2</v>
      </c>
      <c r="E174" s="3" t="s">
        <v>2</v>
      </c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3" t="s">
        <v>2</v>
      </c>
      <c r="M174" s="3" t="s">
        <v>2</v>
      </c>
      <c r="N174" s="3" t="s">
        <v>2</v>
      </c>
      <c r="O174" s="3" t="s">
        <v>2</v>
      </c>
      <c r="P174" s="3" t="s">
        <v>2</v>
      </c>
      <c r="Q174" s="3" t="s">
        <v>2</v>
      </c>
      <c r="R174" s="3" t="s">
        <v>2</v>
      </c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3" t="s">
        <v>2</v>
      </c>
      <c r="Z174" s="3" t="s">
        <v>2</v>
      </c>
      <c r="AA174" s="3" t="s">
        <v>2</v>
      </c>
      <c r="AB174" s="3" t="s">
        <v>2</v>
      </c>
      <c r="AC174" s="3" t="s">
        <v>2</v>
      </c>
      <c r="AD174" s="3" t="s">
        <v>2</v>
      </c>
      <c r="AE174" s="3" t="s">
        <v>2</v>
      </c>
      <c r="AF174" s="3" t="s">
        <v>2</v>
      </c>
      <c r="AG174" s="3" t="s">
        <v>2</v>
      </c>
      <c r="AH174" s="3" t="s">
        <v>2</v>
      </c>
      <c r="AI174" s="3" t="s">
        <v>2</v>
      </c>
      <c r="AJ174" s="3" t="s">
        <v>2</v>
      </c>
      <c r="AK174" s="3" t="s">
        <v>2</v>
      </c>
      <c r="AL174" s="3" t="s">
        <v>2</v>
      </c>
      <c r="AM174" s="3" t="s">
        <v>2</v>
      </c>
      <c r="AN174" s="3" t="s">
        <v>2</v>
      </c>
      <c r="AO174" s="3" t="s">
        <v>2</v>
      </c>
      <c r="AP174" s="3" t="s">
        <v>2</v>
      </c>
      <c r="AQ174" s="3" t="s">
        <v>2</v>
      </c>
      <c r="AR174" s="3" t="s">
        <v>2</v>
      </c>
      <c r="AS174" s="3" t="s">
        <v>2</v>
      </c>
      <c r="AT174" s="3" t="s">
        <v>2</v>
      </c>
      <c r="AU174" s="3" t="s">
        <v>2</v>
      </c>
      <c r="AV174" s="3" t="s">
        <v>2</v>
      </c>
      <c r="AW174" s="3" t="s">
        <v>2</v>
      </c>
      <c r="AX174" s="3" t="s">
        <v>2</v>
      </c>
      <c r="AY174" s="3" t="s">
        <v>2</v>
      </c>
      <c r="AZ174" s="3" t="s">
        <v>2</v>
      </c>
      <c r="BA174" s="3" t="s">
        <v>2</v>
      </c>
      <c r="BB174" s="3" t="s">
        <v>2</v>
      </c>
      <c r="BC174" s="3" t="s">
        <v>2</v>
      </c>
      <c r="BD174" s="3" t="s">
        <v>2</v>
      </c>
      <c r="BE174" s="3" t="s">
        <v>2</v>
      </c>
      <c r="BF174" s="3" t="s">
        <v>2</v>
      </c>
      <c r="BG174" s="3" t="s">
        <v>2</v>
      </c>
      <c r="BH174" s="3" t="s">
        <v>2</v>
      </c>
      <c r="BI174" s="3" t="s">
        <v>2</v>
      </c>
      <c r="BJ174" s="3" t="s">
        <v>2</v>
      </c>
      <c r="BK174" s="3" t="s">
        <v>2</v>
      </c>
      <c r="BL174" s="3" t="s">
        <v>2</v>
      </c>
      <c r="BM174" s="3" t="s">
        <v>2</v>
      </c>
      <c r="BN174" s="3" t="s">
        <v>2</v>
      </c>
      <c r="BO174" s="3" t="s">
        <v>2</v>
      </c>
      <c r="BP174" s="3" t="s">
        <v>2</v>
      </c>
      <c r="BQ174" s="3" t="s">
        <v>2</v>
      </c>
      <c r="BR174" s="3" t="s">
        <v>2</v>
      </c>
      <c r="BS174" s="3" t="s">
        <v>2</v>
      </c>
      <c r="BT174" s="3" t="s">
        <v>2</v>
      </c>
      <c r="BU174" s="3" t="s">
        <v>2</v>
      </c>
      <c r="BV174" s="3" t="s">
        <v>2</v>
      </c>
      <c r="BW174" s="3" t="s">
        <v>2</v>
      </c>
      <c r="BX174" s="3" t="s">
        <v>2</v>
      </c>
      <c r="BY174" s="3" t="s">
        <v>2</v>
      </c>
      <c r="BZ174" s="3" t="s">
        <v>2</v>
      </c>
      <c r="CA174" s="3" t="s">
        <v>2</v>
      </c>
      <c r="CB174" s="3" t="s">
        <v>2</v>
      </c>
      <c r="CC174" s="3" t="s">
        <v>2</v>
      </c>
      <c r="CD174" s="3" t="s">
        <v>2</v>
      </c>
      <c r="CE174" s="3" t="s">
        <v>2</v>
      </c>
      <c r="CF174" s="3" t="s">
        <v>2</v>
      </c>
      <c r="CG174" s="3" t="s">
        <v>2</v>
      </c>
      <c r="CH174" s="3" t="s">
        <v>2</v>
      </c>
      <c r="CI174" s="3" t="s">
        <v>2</v>
      </c>
      <c r="CJ174" s="3" t="s">
        <v>2</v>
      </c>
      <c r="CK174" s="3" t="s">
        <v>2</v>
      </c>
      <c r="CL174" s="3" t="s">
        <v>2</v>
      </c>
      <c r="CM174" s="3" t="s">
        <v>2</v>
      </c>
      <c r="CN174" s="3" t="s">
        <v>2</v>
      </c>
      <c r="CO174" s="3" t="s">
        <v>2</v>
      </c>
      <c r="CP174" s="3" t="s">
        <v>2</v>
      </c>
      <c r="CQ174" s="3" t="s">
        <v>2</v>
      </c>
      <c r="CR174" s="3" t="s">
        <v>2</v>
      </c>
      <c r="CS174" s="3" t="s">
        <v>2</v>
      </c>
      <c r="CT174" s="3" t="s">
        <v>2</v>
      </c>
      <c r="CU174" s="3" t="s">
        <v>2</v>
      </c>
      <c r="CV174" s="3" t="s">
        <v>2</v>
      </c>
      <c r="CW174" s="3" t="s">
        <v>2</v>
      </c>
      <c r="CX174" s="3" t="s">
        <v>2</v>
      </c>
      <c r="CY174" s="3" t="s">
        <v>2</v>
      </c>
      <c r="CZ174" s="3" t="s">
        <v>2</v>
      </c>
      <c r="DA174" s="3" t="s">
        <v>2</v>
      </c>
      <c r="DB174" s="3" t="s">
        <v>2</v>
      </c>
      <c r="DC174" s="3" t="s">
        <v>2</v>
      </c>
      <c r="DD174" s="3" t="s">
        <v>2</v>
      </c>
      <c r="DE174" s="3" t="s">
        <v>2</v>
      </c>
      <c r="DF174" s="3" t="s">
        <v>2</v>
      </c>
      <c r="DG174" s="3" t="s">
        <v>2</v>
      </c>
      <c r="DH174" s="3" t="s">
        <v>2</v>
      </c>
      <c r="DI174" s="3" t="s">
        <v>2</v>
      </c>
      <c r="DJ174" s="3" t="s">
        <v>2</v>
      </c>
      <c r="DK174" s="3" t="s">
        <v>2</v>
      </c>
      <c r="DL174" s="3" t="s">
        <v>2</v>
      </c>
      <c r="DM174" s="3" t="s">
        <v>2</v>
      </c>
      <c r="DN174" s="3" t="s">
        <v>2</v>
      </c>
    </row>
    <row r="175" spans="1:118" x14ac:dyDescent="0.35">
      <c r="A175" s="1">
        <v>174</v>
      </c>
      <c r="B175" s="36" t="s">
        <v>175</v>
      </c>
      <c r="C175" s="3" t="s">
        <v>399</v>
      </c>
      <c r="D175" s="3" t="s">
        <v>2</v>
      </c>
      <c r="E175" s="3" t="s">
        <v>2</v>
      </c>
      <c r="F175" s="3" t="s">
        <v>2</v>
      </c>
      <c r="G175" s="3" t="s">
        <v>2</v>
      </c>
      <c r="H175" s="3" t="s">
        <v>2</v>
      </c>
      <c r="I175" s="3" t="s">
        <v>2</v>
      </c>
      <c r="J175" s="3" t="s">
        <v>2</v>
      </c>
      <c r="K175" s="3" t="s">
        <v>2</v>
      </c>
      <c r="L175" s="3" t="s">
        <v>2</v>
      </c>
      <c r="M175" s="3" t="s">
        <v>2</v>
      </c>
      <c r="N175" s="3" t="s">
        <v>2</v>
      </c>
      <c r="O175" s="3" t="s">
        <v>2</v>
      </c>
      <c r="P175" s="3" t="s">
        <v>2</v>
      </c>
      <c r="Q175" s="3" t="s">
        <v>2</v>
      </c>
      <c r="R175" s="3" t="s">
        <v>2</v>
      </c>
      <c r="S175" s="3" t="s">
        <v>2</v>
      </c>
      <c r="T175" s="3" t="s">
        <v>2</v>
      </c>
      <c r="U175" s="3" t="s">
        <v>2</v>
      </c>
      <c r="V175" s="3" t="s">
        <v>2</v>
      </c>
      <c r="W175" s="3" t="s">
        <v>2</v>
      </c>
      <c r="X175" s="3" t="s">
        <v>2</v>
      </c>
      <c r="Y175" s="3" t="s">
        <v>2</v>
      </c>
      <c r="Z175" s="3" t="s">
        <v>2</v>
      </c>
      <c r="AA175" s="3" t="s">
        <v>2</v>
      </c>
      <c r="AB175" s="3" t="s">
        <v>2</v>
      </c>
      <c r="AC175" s="3" t="s">
        <v>2</v>
      </c>
      <c r="AD175" s="3" t="s">
        <v>2</v>
      </c>
      <c r="AE175" s="3" t="s">
        <v>2</v>
      </c>
      <c r="AF175" s="3" t="s">
        <v>2</v>
      </c>
      <c r="AG175" s="3" t="s">
        <v>2</v>
      </c>
      <c r="AH175" s="3" t="s">
        <v>2</v>
      </c>
      <c r="AI175" s="3" t="s">
        <v>2</v>
      </c>
      <c r="AJ175" s="3" t="s">
        <v>2</v>
      </c>
      <c r="AK175" s="3" t="s">
        <v>2</v>
      </c>
      <c r="AL175" s="3" t="s">
        <v>2</v>
      </c>
      <c r="AM175" s="3" t="s">
        <v>2</v>
      </c>
      <c r="AN175" s="3" t="s">
        <v>2</v>
      </c>
      <c r="AO175" s="3" t="s">
        <v>2</v>
      </c>
      <c r="AP175" s="3" t="s">
        <v>2</v>
      </c>
      <c r="AQ175" s="3" t="s">
        <v>2</v>
      </c>
      <c r="AR175" s="3" t="s">
        <v>2</v>
      </c>
      <c r="AS175" s="3" t="s">
        <v>2</v>
      </c>
      <c r="AT175" s="3" t="s">
        <v>2</v>
      </c>
      <c r="AU175" s="3" t="s">
        <v>2</v>
      </c>
      <c r="AV175" s="3" t="s">
        <v>2</v>
      </c>
      <c r="AW175" s="3" t="s">
        <v>2</v>
      </c>
      <c r="AX175" s="3" t="s">
        <v>2</v>
      </c>
      <c r="AY175" s="3" t="s">
        <v>2</v>
      </c>
      <c r="AZ175" s="3" t="s">
        <v>2</v>
      </c>
      <c r="BA175" s="3" t="s">
        <v>2</v>
      </c>
      <c r="BB175" s="3" t="s">
        <v>2</v>
      </c>
      <c r="BC175" s="3" t="s">
        <v>2</v>
      </c>
      <c r="BD175" s="3" t="s">
        <v>2</v>
      </c>
      <c r="BE175" s="3" t="s">
        <v>2</v>
      </c>
      <c r="BF175" s="3" t="s">
        <v>2</v>
      </c>
      <c r="BG175" s="3" t="s">
        <v>2</v>
      </c>
      <c r="BH175" s="3" t="s">
        <v>2</v>
      </c>
      <c r="BI175" s="3" t="s">
        <v>2</v>
      </c>
      <c r="BJ175" s="3" t="s">
        <v>2</v>
      </c>
      <c r="BK175" s="3" t="s">
        <v>2</v>
      </c>
      <c r="BL175" s="3" t="s">
        <v>2</v>
      </c>
      <c r="BM175" s="3" t="s">
        <v>2</v>
      </c>
      <c r="BN175" s="3" t="s">
        <v>2</v>
      </c>
      <c r="BO175" s="3" t="s">
        <v>2</v>
      </c>
      <c r="BP175" s="3" t="s">
        <v>2</v>
      </c>
      <c r="BQ175" s="3" t="s">
        <v>2</v>
      </c>
      <c r="BR175" s="3" t="s">
        <v>2</v>
      </c>
      <c r="BS175" s="3" t="s">
        <v>2</v>
      </c>
      <c r="BT175" s="3" t="s">
        <v>2</v>
      </c>
      <c r="BU175" s="3" t="s">
        <v>2</v>
      </c>
      <c r="BV175" s="3" t="s">
        <v>2</v>
      </c>
      <c r="BW175" s="3" t="s">
        <v>2</v>
      </c>
      <c r="BX175" s="3" t="s">
        <v>2</v>
      </c>
      <c r="BY175" s="3" t="s">
        <v>2</v>
      </c>
      <c r="BZ175" s="3" t="s">
        <v>2</v>
      </c>
      <c r="CA175" s="3" t="s">
        <v>2</v>
      </c>
      <c r="CB175" s="3" t="s">
        <v>2</v>
      </c>
      <c r="CC175" s="3" t="s">
        <v>2</v>
      </c>
      <c r="CD175" s="3" t="s">
        <v>2</v>
      </c>
      <c r="CE175" s="3" t="s">
        <v>2</v>
      </c>
      <c r="CF175" s="3" t="s">
        <v>2</v>
      </c>
      <c r="CG175" s="3" t="s">
        <v>2</v>
      </c>
      <c r="CH175" s="3" t="s">
        <v>2</v>
      </c>
      <c r="CI175" s="3" t="s">
        <v>2</v>
      </c>
      <c r="CJ175" s="3" t="s">
        <v>2</v>
      </c>
      <c r="CK175" s="3" t="s">
        <v>2</v>
      </c>
      <c r="CL175" s="3" t="s">
        <v>2</v>
      </c>
      <c r="CM175" s="3" t="s">
        <v>2</v>
      </c>
      <c r="CN175" s="3" t="s">
        <v>2</v>
      </c>
      <c r="CO175" s="3" t="s">
        <v>2</v>
      </c>
      <c r="CP175" s="3" t="s">
        <v>2</v>
      </c>
      <c r="CQ175" s="3" t="s">
        <v>2</v>
      </c>
      <c r="CR175" s="3" t="s">
        <v>2</v>
      </c>
      <c r="CS175" s="3" t="s">
        <v>2</v>
      </c>
      <c r="CT175" s="3" t="s">
        <v>2</v>
      </c>
      <c r="CU175" s="3" t="s">
        <v>2</v>
      </c>
      <c r="CV175" s="3" t="s">
        <v>2</v>
      </c>
      <c r="CW175" s="3" t="s">
        <v>2</v>
      </c>
      <c r="CX175" s="3" t="s">
        <v>2</v>
      </c>
      <c r="CY175" s="3" t="s">
        <v>2</v>
      </c>
      <c r="CZ175" s="3" t="s">
        <v>2</v>
      </c>
      <c r="DA175" s="3" t="s">
        <v>2</v>
      </c>
      <c r="DB175" s="3" t="s">
        <v>2</v>
      </c>
      <c r="DC175" s="3" t="s">
        <v>2</v>
      </c>
      <c r="DD175" s="3" t="s">
        <v>2</v>
      </c>
      <c r="DE175" s="3" t="s">
        <v>2</v>
      </c>
      <c r="DF175" s="3" t="s">
        <v>2</v>
      </c>
      <c r="DG175" s="3" t="s">
        <v>2</v>
      </c>
      <c r="DH175" s="3" t="s">
        <v>2</v>
      </c>
      <c r="DI175" s="3" t="s">
        <v>2</v>
      </c>
      <c r="DJ175" s="3" t="s">
        <v>2</v>
      </c>
      <c r="DK175" s="3" t="s">
        <v>2</v>
      </c>
      <c r="DL175" s="3" t="s">
        <v>2</v>
      </c>
      <c r="DM175" s="3" t="s">
        <v>2</v>
      </c>
      <c r="DN175" s="3" t="s">
        <v>2</v>
      </c>
    </row>
    <row r="176" spans="1:118" x14ac:dyDescent="0.35">
      <c r="A176" s="1">
        <v>175</v>
      </c>
      <c r="B176" s="36" t="s">
        <v>176</v>
      </c>
      <c r="C176" s="3" t="s">
        <v>399</v>
      </c>
      <c r="D176" s="3" t="s">
        <v>2</v>
      </c>
      <c r="E176" s="3" t="s">
        <v>2</v>
      </c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3" t="s">
        <v>2</v>
      </c>
      <c r="M176" s="3" t="s">
        <v>2</v>
      </c>
      <c r="N176" s="3" t="s">
        <v>2</v>
      </c>
      <c r="O176" s="3" t="s">
        <v>2</v>
      </c>
      <c r="P176" s="3" t="s">
        <v>2</v>
      </c>
      <c r="Q176" s="3" t="s">
        <v>2</v>
      </c>
      <c r="R176" s="3" t="s">
        <v>2</v>
      </c>
      <c r="S176" s="3" t="s">
        <v>2</v>
      </c>
      <c r="T176" s="3" t="s">
        <v>2</v>
      </c>
      <c r="U176" s="3" t="s">
        <v>2</v>
      </c>
      <c r="V176" s="3" t="s">
        <v>2</v>
      </c>
      <c r="W176" s="3" t="s">
        <v>2</v>
      </c>
      <c r="X176" s="3" t="s">
        <v>2</v>
      </c>
      <c r="Y176" s="3" t="s">
        <v>2</v>
      </c>
      <c r="Z176" s="3" t="s">
        <v>2</v>
      </c>
      <c r="AA176" s="3" t="s">
        <v>2</v>
      </c>
      <c r="AB176" s="3" t="s">
        <v>2</v>
      </c>
      <c r="AC176" s="3" t="s">
        <v>2</v>
      </c>
      <c r="AD176" s="3" t="s">
        <v>2</v>
      </c>
      <c r="AE176" s="3" t="s">
        <v>2</v>
      </c>
      <c r="AF176" s="3" t="s">
        <v>2</v>
      </c>
      <c r="AG176" s="3" t="s">
        <v>2</v>
      </c>
      <c r="AH176" s="3" t="s">
        <v>2</v>
      </c>
      <c r="AI176" s="3" t="s">
        <v>2</v>
      </c>
      <c r="AJ176" s="3" t="s">
        <v>2</v>
      </c>
      <c r="AK176" s="3" t="s">
        <v>2</v>
      </c>
      <c r="AL176" s="3" t="s">
        <v>2</v>
      </c>
      <c r="AM176" s="3" t="s">
        <v>2</v>
      </c>
      <c r="AN176" s="3" t="s">
        <v>2</v>
      </c>
      <c r="AO176" s="3" t="s">
        <v>2</v>
      </c>
      <c r="AP176" s="3" t="s">
        <v>2</v>
      </c>
      <c r="AQ176" s="3" t="s">
        <v>2</v>
      </c>
      <c r="AR176" s="3" t="s">
        <v>2</v>
      </c>
      <c r="AS176" s="3" t="s">
        <v>2</v>
      </c>
      <c r="AT176" s="3" t="s">
        <v>2</v>
      </c>
      <c r="AU176" s="3" t="s">
        <v>2</v>
      </c>
      <c r="AV176" s="3" t="s">
        <v>2</v>
      </c>
      <c r="AW176" s="3" t="s">
        <v>2</v>
      </c>
      <c r="AX176" s="3" t="s">
        <v>2</v>
      </c>
      <c r="AY176" s="3" t="s">
        <v>2</v>
      </c>
      <c r="AZ176" s="3" t="s">
        <v>2</v>
      </c>
      <c r="BA176" s="3" t="s">
        <v>2</v>
      </c>
      <c r="BB176" s="3" t="s">
        <v>2</v>
      </c>
      <c r="BC176" s="3" t="s">
        <v>2</v>
      </c>
      <c r="BD176" s="3" t="s">
        <v>2</v>
      </c>
      <c r="BE176" s="3" t="s">
        <v>2</v>
      </c>
      <c r="BF176" s="3" t="s">
        <v>2</v>
      </c>
      <c r="BG176" s="3" t="s">
        <v>2</v>
      </c>
      <c r="BH176" s="3" t="s">
        <v>2</v>
      </c>
      <c r="BI176" s="3" t="s">
        <v>2</v>
      </c>
      <c r="BJ176" s="3" t="s">
        <v>2</v>
      </c>
      <c r="BK176" s="3" t="s">
        <v>2</v>
      </c>
      <c r="BL176" s="3" t="s">
        <v>2</v>
      </c>
      <c r="BM176" s="3" t="s">
        <v>2</v>
      </c>
      <c r="BN176" s="3" t="s">
        <v>2</v>
      </c>
      <c r="BO176" s="3" t="s">
        <v>2</v>
      </c>
      <c r="BP176" s="3" t="s">
        <v>2</v>
      </c>
      <c r="BQ176" s="3" t="s">
        <v>2</v>
      </c>
      <c r="BR176" s="3" t="s">
        <v>2</v>
      </c>
      <c r="BS176" s="3" t="s">
        <v>2</v>
      </c>
      <c r="BT176" s="3" t="s">
        <v>2</v>
      </c>
      <c r="BU176" s="3" t="s">
        <v>2</v>
      </c>
      <c r="BV176" s="3" t="s">
        <v>2</v>
      </c>
      <c r="BW176" s="3" t="s">
        <v>2</v>
      </c>
      <c r="BX176" s="3" t="s">
        <v>2</v>
      </c>
      <c r="BY176" s="3" t="s">
        <v>2</v>
      </c>
      <c r="BZ176" s="3" t="s">
        <v>2</v>
      </c>
      <c r="CA176" s="3" t="s">
        <v>2</v>
      </c>
      <c r="CB176" s="3" t="s">
        <v>2</v>
      </c>
      <c r="CC176" s="3" t="s">
        <v>2</v>
      </c>
      <c r="CD176" s="3" t="s">
        <v>2</v>
      </c>
      <c r="CE176" s="3" t="s">
        <v>2</v>
      </c>
      <c r="CF176" s="3" t="s">
        <v>2</v>
      </c>
      <c r="CG176" s="3" t="s">
        <v>2</v>
      </c>
      <c r="CH176" s="3" t="s">
        <v>2</v>
      </c>
      <c r="CI176" s="3" t="s">
        <v>2</v>
      </c>
      <c r="CJ176" s="3" t="s">
        <v>2</v>
      </c>
      <c r="CK176" s="3" t="s">
        <v>2</v>
      </c>
      <c r="CL176" s="3" t="s">
        <v>2</v>
      </c>
      <c r="CM176" s="3" t="s">
        <v>2</v>
      </c>
      <c r="CN176" s="3" t="s">
        <v>2</v>
      </c>
      <c r="CO176" s="3" t="s">
        <v>2</v>
      </c>
      <c r="CP176" s="3" t="s">
        <v>2</v>
      </c>
      <c r="CQ176" s="3" t="s">
        <v>2</v>
      </c>
      <c r="CR176" s="3" t="s">
        <v>2</v>
      </c>
      <c r="CS176" s="3" t="s">
        <v>2</v>
      </c>
      <c r="CT176" s="3" t="s">
        <v>2</v>
      </c>
      <c r="CU176" s="3" t="s">
        <v>2</v>
      </c>
      <c r="CV176" s="3" t="s">
        <v>2</v>
      </c>
      <c r="CW176" s="3" t="s">
        <v>2</v>
      </c>
      <c r="CX176" s="3" t="s">
        <v>2</v>
      </c>
      <c r="CY176" s="3" t="s">
        <v>2</v>
      </c>
      <c r="CZ176" s="3" t="s">
        <v>2</v>
      </c>
      <c r="DA176" s="3" t="s">
        <v>2</v>
      </c>
      <c r="DB176" s="3" t="s">
        <v>2</v>
      </c>
      <c r="DC176" s="3" t="s">
        <v>2</v>
      </c>
      <c r="DD176" s="3" t="s">
        <v>2</v>
      </c>
      <c r="DE176" s="3" t="s">
        <v>2</v>
      </c>
      <c r="DF176" s="3" t="s">
        <v>2</v>
      </c>
      <c r="DG176" s="3" t="s">
        <v>2</v>
      </c>
      <c r="DH176" s="3" t="s">
        <v>2</v>
      </c>
      <c r="DI176" s="3" t="s">
        <v>2</v>
      </c>
      <c r="DJ176" s="3" t="s">
        <v>2</v>
      </c>
      <c r="DK176" s="3" t="s">
        <v>2</v>
      </c>
      <c r="DL176" s="3" t="s">
        <v>2</v>
      </c>
      <c r="DM176" s="3" t="s">
        <v>2</v>
      </c>
      <c r="DN176" s="3" t="s">
        <v>2</v>
      </c>
    </row>
    <row r="177" spans="1:118" x14ac:dyDescent="0.35">
      <c r="A177" s="1">
        <v>176</v>
      </c>
      <c r="B177" s="36" t="s">
        <v>177</v>
      </c>
      <c r="C177" s="3" t="s">
        <v>399</v>
      </c>
      <c r="D177" s="3" t="s">
        <v>2</v>
      </c>
      <c r="E177" s="3" t="s">
        <v>2</v>
      </c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3" t="s">
        <v>2</v>
      </c>
      <c r="M177" s="3" t="s">
        <v>2</v>
      </c>
      <c r="N177" s="3" t="s">
        <v>2</v>
      </c>
      <c r="O177" s="3" t="s">
        <v>2</v>
      </c>
      <c r="P177" s="3" t="s">
        <v>2</v>
      </c>
      <c r="Q177" s="3" t="s">
        <v>2</v>
      </c>
      <c r="R177" s="3" t="s">
        <v>2</v>
      </c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3" t="s">
        <v>2</v>
      </c>
      <c r="Z177" s="3" t="s">
        <v>2</v>
      </c>
      <c r="AA177" s="3" t="s">
        <v>2</v>
      </c>
      <c r="AB177" s="3" t="s">
        <v>2</v>
      </c>
      <c r="AC177" s="3" t="s">
        <v>2</v>
      </c>
      <c r="AD177" s="3" t="s">
        <v>2</v>
      </c>
      <c r="AE177" s="3" t="s">
        <v>2</v>
      </c>
      <c r="AF177" s="3" t="s">
        <v>2</v>
      </c>
      <c r="AG177" s="3" t="s">
        <v>2</v>
      </c>
      <c r="AH177" s="3" t="s">
        <v>2</v>
      </c>
      <c r="AI177" s="3" t="s">
        <v>2</v>
      </c>
      <c r="AJ177" s="3" t="s">
        <v>2</v>
      </c>
      <c r="AK177" s="3" t="s">
        <v>2</v>
      </c>
      <c r="AL177" s="3" t="s">
        <v>2</v>
      </c>
      <c r="AM177" s="3" t="s">
        <v>2</v>
      </c>
      <c r="AN177" s="3" t="s">
        <v>2</v>
      </c>
      <c r="AO177" s="3" t="s">
        <v>2</v>
      </c>
      <c r="AP177" s="3" t="s">
        <v>2</v>
      </c>
      <c r="AQ177" s="3" t="s">
        <v>2</v>
      </c>
      <c r="AR177" s="3" t="s">
        <v>2</v>
      </c>
      <c r="AS177" s="3" t="s">
        <v>2</v>
      </c>
      <c r="AT177" s="3" t="s">
        <v>2</v>
      </c>
      <c r="AU177" s="3" t="s">
        <v>2</v>
      </c>
      <c r="AV177" s="3" t="s">
        <v>2</v>
      </c>
      <c r="AW177" s="3" t="s">
        <v>2</v>
      </c>
      <c r="AX177" s="3" t="s">
        <v>2</v>
      </c>
      <c r="AY177" s="3" t="s">
        <v>2</v>
      </c>
      <c r="AZ177" s="3" t="s">
        <v>2</v>
      </c>
      <c r="BA177" s="3" t="s">
        <v>2</v>
      </c>
      <c r="BB177" s="3" t="s">
        <v>2</v>
      </c>
      <c r="BC177" s="3" t="s">
        <v>2</v>
      </c>
      <c r="BD177" s="3" t="s">
        <v>2</v>
      </c>
      <c r="BE177" s="3" t="s">
        <v>2</v>
      </c>
      <c r="BF177" s="3" t="s">
        <v>2</v>
      </c>
      <c r="BG177" s="3" t="s">
        <v>2</v>
      </c>
      <c r="BH177" s="3" t="s">
        <v>2</v>
      </c>
      <c r="BI177" s="3" t="s">
        <v>2</v>
      </c>
      <c r="BJ177" s="3" t="s">
        <v>2</v>
      </c>
      <c r="BK177" s="3" t="s">
        <v>2</v>
      </c>
      <c r="BL177" s="3" t="s">
        <v>2</v>
      </c>
      <c r="BM177" s="3" t="s">
        <v>2</v>
      </c>
      <c r="BN177" s="3" t="s">
        <v>2</v>
      </c>
      <c r="BO177" s="3" t="s">
        <v>2</v>
      </c>
      <c r="BP177" s="3" t="s">
        <v>2</v>
      </c>
      <c r="BQ177" s="3" t="s">
        <v>2</v>
      </c>
      <c r="BR177" s="3" t="s">
        <v>2</v>
      </c>
      <c r="BS177" s="3" t="s">
        <v>2</v>
      </c>
      <c r="BT177" s="3" t="s">
        <v>2</v>
      </c>
      <c r="BU177" s="3" t="s">
        <v>2</v>
      </c>
      <c r="BV177" s="3" t="s">
        <v>2</v>
      </c>
      <c r="BW177" s="3" t="s">
        <v>2</v>
      </c>
      <c r="BX177" s="3" t="s">
        <v>2</v>
      </c>
      <c r="BY177" s="3" t="s">
        <v>2</v>
      </c>
      <c r="BZ177" s="3" t="s">
        <v>2</v>
      </c>
      <c r="CA177" s="3" t="s">
        <v>2</v>
      </c>
      <c r="CB177" s="3" t="s">
        <v>2</v>
      </c>
      <c r="CC177" s="3" t="s">
        <v>2</v>
      </c>
      <c r="CD177" s="3" t="s">
        <v>2</v>
      </c>
      <c r="CE177" s="3" t="s">
        <v>2</v>
      </c>
      <c r="CF177" s="3" t="s">
        <v>2</v>
      </c>
      <c r="CG177" s="3" t="s">
        <v>2</v>
      </c>
      <c r="CH177" s="3" t="s">
        <v>2</v>
      </c>
      <c r="CI177" s="3" t="s">
        <v>2</v>
      </c>
      <c r="CJ177" s="3" t="s">
        <v>2</v>
      </c>
      <c r="CK177" s="3" t="s">
        <v>2</v>
      </c>
      <c r="CL177" s="3" t="s">
        <v>2</v>
      </c>
      <c r="CM177" s="3" t="s">
        <v>2</v>
      </c>
      <c r="CN177" s="3" t="s">
        <v>2</v>
      </c>
      <c r="CO177" s="3" t="s">
        <v>2</v>
      </c>
      <c r="CP177" s="3" t="s">
        <v>2</v>
      </c>
      <c r="CQ177" s="3" t="s">
        <v>2</v>
      </c>
      <c r="CR177" s="3" t="s">
        <v>2</v>
      </c>
      <c r="CS177" s="3" t="s">
        <v>2</v>
      </c>
      <c r="CT177" s="3" t="s">
        <v>2</v>
      </c>
      <c r="CU177" s="3" t="s">
        <v>2</v>
      </c>
      <c r="CV177" s="3" t="s">
        <v>2</v>
      </c>
      <c r="CW177" s="3" t="s">
        <v>2</v>
      </c>
      <c r="CX177" s="3" t="s">
        <v>2</v>
      </c>
      <c r="CY177" s="3" t="s">
        <v>2</v>
      </c>
      <c r="CZ177" s="3" t="s">
        <v>2</v>
      </c>
      <c r="DA177" s="3" t="s">
        <v>2</v>
      </c>
      <c r="DB177" s="3" t="s">
        <v>2</v>
      </c>
      <c r="DC177" s="3" t="s">
        <v>2</v>
      </c>
      <c r="DD177" s="3" t="s">
        <v>2</v>
      </c>
      <c r="DE177" s="3" t="s">
        <v>2</v>
      </c>
      <c r="DF177" s="3" t="s">
        <v>2</v>
      </c>
      <c r="DG177" s="3" t="s">
        <v>2</v>
      </c>
      <c r="DH177" s="3" t="s">
        <v>2</v>
      </c>
      <c r="DI177" s="3" t="s">
        <v>2</v>
      </c>
      <c r="DJ177" s="3" t="s">
        <v>2</v>
      </c>
      <c r="DK177" s="3" t="s">
        <v>2</v>
      </c>
      <c r="DL177" s="3" t="s">
        <v>2</v>
      </c>
      <c r="DM177" s="3" t="s">
        <v>2</v>
      </c>
      <c r="DN177" s="3" t="s">
        <v>2</v>
      </c>
    </row>
    <row r="178" spans="1:118" x14ac:dyDescent="0.35">
      <c r="A178" s="1">
        <v>177</v>
      </c>
      <c r="B178" s="36" t="s">
        <v>178</v>
      </c>
      <c r="C178" s="3" t="s">
        <v>399</v>
      </c>
      <c r="D178" s="3" t="s">
        <v>2</v>
      </c>
      <c r="E178" s="3" t="s">
        <v>2</v>
      </c>
      <c r="F178" s="3" t="s">
        <v>2</v>
      </c>
      <c r="G178" s="3" t="s">
        <v>2</v>
      </c>
      <c r="H178" s="3" t="s">
        <v>2</v>
      </c>
      <c r="I178" s="3" t="s">
        <v>2</v>
      </c>
      <c r="J178" s="3" t="s">
        <v>2</v>
      </c>
      <c r="K178" s="3" t="s">
        <v>2</v>
      </c>
      <c r="L178" s="3" t="s">
        <v>2</v>
      </c>
      <c r="M178" s="3" t="s">
        <v>2</v>
      </c>
      <c r="N178" s="3" t="s">
        <v>2</v>
      </c>
      <c r="O178" s="3" t="s">
        <v>2</v>
      </c>
      <c r="P178" s="3" t="s">
        <v>2</v>
      </c>
      <c r="Q178" s="3" t="s">
        <v>2</v>
      </c>
      <c r="R178" s="3" t="s">
        <v>2</v>
      </c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3" t="s">
        <v>2</v>
      </c>
      <c r="Z178" s="3" t="s">
        <v>2</v>
      </c>
      <c r="AA178" s="3" t="s">
        <v>2</v>
      </c>
      <c r="AB178" s="3" t="s">
        <v>2</v>
      </c>
      <c r="AC178" s="3" t="s">
        <v>2</v>
      </c>
      <c r="AD178" s="3" t="s">
        <v>2</v>
      </c>
      <c r="AE178" s="3" t="s">
        <v>2</v>
      </c>
      <c r="AF178" s="3" t="s">
        <v>2</v>
      </c>
      <c r="AG178" s="3" t="s">
        <v>2</v>
      </c>
      <c r="AH178" s="3" t="s">
        <v>2</v>
      </c>
      <c r="AI178" s="3" t="s">
        <v>2</v>
      </c>
      <c r="AJ178" s="3" t="s">
        <v>2</v>
      </c>
      <c r="AK178" s="3" t="s">
        <v>2</v>
      </c>
      <c r="AL178" s="3" t="s">
        <v>2</v>
      </c>
      <c r="AM178" s="3" t="s">
        <v>2</v>
      </c>
      <c r="AN178" s="3" t="s">
        <v>2</v>
      </c>
      <c r="AO178" s="3" t="s">
        <v>2</v>
      </c>
      <c r="AP178" s="3" t="s">
        <v>2</v>
      </c>
      <c r="AQ178" s="3" t="s">
        <v>2</v>
      </c>
      <c r="AR178" s="3" t="s">
        <v>2</v>
      </c>
      <c r="AS178" s="3" t="s">
        <v>2</v>
      </c>
      <c r="AT178" s="3" t="s">
        <v>2</v>
      </c>
      <c r="AU178" s="3" t="s">
        <v>2</v>
      </c>
      <c r="AV178" s="3" t="s">
        <v>2</v>
      </c>
      <c r="AW178" s="3" t="s">
        <v>2</v>
      </c>
      <c r="AX178" s="3" t="s">
        <v>2</v>
      </c>
      <c r="AY178" s="3" t="s">
        <v>2</v>
      </c>
      <c r="AZ178" s="3" t="s">
        <v>2</v>
      </c>
      <c r="BA178" s="3" t="s">
        <v>2</v>
      </c>
      <c r="BB178" s="3" t="s">
        <v>2</v>
      </c>
      <c r="BC178" s="3" t="s">
        <v>2</v>
      </c>
      <c r="BD178" s="3" t="s">
        <v>2</v>
      </c>
      <c r="BE178" s="3" t="s">
        <v>2</v>
      </c>
      <c r="BF178" s="3" t="s">
        <v>2</v>
      </c>
      <c r="BG178" s="3" t="s">
        <v>2</v>
      </c>
      <c r="BH178" s="3" t="s">
        <v>2</v>
      </c>
      <c r="BI178" s="3" t="s">
        <v>2</v>
      </c>
      <c r="BJ178" s="3" t="s">
        <v>2</v>
      </c>
      <c r="BK178" s="3" t="s">
        <v>2</v>
      </c>
      <c r="BL178" s="3" t="s">
        <v>2</v>
      </c>
      <c r="BM178" s="3" t="s">
        <v>2</v>
      </c>
      <c r="BN178" s="3" t="s">
        <v>2</v>
      </c>
      <c r="BO178" s="3" t="s">
        <v>2</v>
      </c>
      <c r="BP178" s="3" t="s">
        <v>2</v>
      </c>
      <c r="BQ178" s="3" t="s">
        <v>2</v>
      </c>
      <c r="BR178" s="3" t="s">
        <v>2</v>
      </c>
      <c r="BS178" s="3" t="s">
        <v>2</v>
      </c>
      <c r="BT178" s="3" t="s">
        <v>2</v>
      </c>
      <c r="BU178" s="3" t="s">
        <v>2</v>
      </c>
      <c r="BV178" s="3" t="s">
        <v>2</v>
      </c>
      <c r="BW178" s="3" t="s">
        <v>2</v>
      </c>
      <c r="BX178" s="3" t="s">
        <v>2</v>
      </c>
      <c r="BY178" s="3" t="s">
        <v>2</v>
      </c>
      <c r="BZ178" s="3" t="s">
        <v>2</v>
      </c>
      <c r="CA178" s="3" t="s">
        <v>2</v>
      </c>
      <c r="CB178" s="3" t="s">
        <v>2</v>
      </c>
      <c r="CC178" s="3" t="s">
        <v>2</v>
      </c>
      <c r="CD178" s="3" t="s">
        <v>2</v>
      </c>
      <c r="CE178" s="3" t="s">
        <v>2</v>
      </c>
      <c r="CF178" s="3" t="s">
        <v>2</v>
      </c>
      <c r="CG178" s="3" t="s">
        <v>2</v>
      </c>
      <c r="CH178" s="3" t="s">
        <v>2</v>
      </c>
      <c r="CI178" s="3" t="s">
        <v>2</v>
      </c>
      <c r="CJ178" s="3" t="s">
        <v>2</v>
      </c>
      <c r="CK178" s="3" t="s">
        <v>2</v>
      </c>
      <c r="CL178" s="3" t="s">
        <v>2</v>
      </c>
      <c r="CM178" s="3" t="s">
        <v>2</v>
      </c>
      <c r="CN178" s="3" t="s">
        <v>2</v>
      </c>
      <c r="CO178" s="3" t="s">
        <v>2</v>
      </c>
      <c r="CP178" s="3" t="s">
        <v>2</v>
      </c>
      <c r="CQ178" s="3" t="s">
        <v>2</v>
      </c>
      <c r="CR178" s="3" t="s">
        <v>2</v>
      </c>
      <c r="CS178" s="3" t="s">
        <v>2</v>
      </c>
      <c r="CT178" s="3" t="s">
        <v>2</v>
      </c>
      <c r="CU178" s="3" t="s">
        <v>2</v>
      </c>
      <c r="CV178" s="3" t="s">
        <v>2</v>
      </c>
      <c r="CW178" s="3" t="s">
        <v>2</v>
      </c>
      <c r="CX178" s="3" t="s">
        <v>2</v>
      </c>
      <c r="CY178" s="3" t="s">
        <v>2</v>
      </c>
      <c r="CZ178" s="3" t="s">
        <v>2</v>
      </c>
      <c r="DA178" s="3" t="s">
        <v>2</v>
      </c>
      <c r="DB178" s="3" t="s">
        <v>2</v>
      </c>
      <c r="DC178" s="3" t="s">
        <v>2</v>
      </c>
      <c r="DD178" s="3" t="s">
        <v>2</v>
      </c>
      <c r="DE178" s="3" t="s">
        <v>2</v>
      </c>
      <c r="DF178" s="3" t="s">
        <v>2</v>
      </c>
      <c r="DG178" s="3" t="s">
        <v>2</v>
      </c>
      <c r="DH178" s="3" t="s">
        <v>2</v>
      </c>
      <c r="DI178" s="3" t="s">
        <v>2</v>
      </c>
      <c r="DJ178" s="3" t="s">
        <v>2</v>
      </c>
      <c r="DK178" s="3" t="s">
        <v>2</v>
      </c>
      <c r="DL178" s="3" t="s">
        <v>2</v>
      </c>
      <c r="DM178" s="3" t="s">
        <v>2</v>
      </c>
      <c r="DN178" s="3" t="s">
        <v>2</v>
      </c>
    </row>
    <row r="179" spans="1:118" x14ac:dyDescent="0.35">
      <c r="A179" s="1">
        <v>178</v>
      </c>
      <c r="B179" s="36" t="s">
        <v>179</v>
      </c>
      <c r="C179" s="3" t="s">
        <v>399</v>
      </c>
      <c r="D179" s="3">
        <v>76265.751438642794</v>
      </c>
      <c r="E179" s="3" t="s">
        <v>2</v>
      </c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3" t="s">
        <v>2</v>
      </c>
      <c r="M179" s="3" t="s">
        <v>2</v>
      </c>
      <c r="N179" s="3" t="s">
        <v>2</v>
      </c>
      <c r="O179" s="3" t="s">
        <v>2</v>
      </c>
      <c r="P179" s="3">
        <v>72975.944056292501</v>
      </c>
      <c r="Q179" s="3" t="s">
        <v>2</v>
      </c>
      <c r="R179" s="3" t="s">
        <v>2</v>
      </c>
      <c r="S179" s="3" t="s">
        <v>2</v>
      </c>
      <c r="T179" s="3" t="s">
        <v>2</v>
      </c>
      <c r="U179" s="3" t="s">
        <v>2</v>
      </c>
      <c r="V179" s="3" t="s">
        <v>2</v>
      </c>
      <c r="W179" s="3" t="s">
        <v>2</v>
      </c>
      <c r="X179" s="3" t="s">
        <v>2</v>
      </c>
      <c r="Y179" s="3" t="s">
        <v>2</v>
      </c>
      <c r="Z179" s="3" t="s">
        <v>2</v>
      </c>
      <c r="AA179" s="3" t="s">
        <v>2</v>
      </c>
      <c r="AB179" s="3">
        <v>69758.592804147105</v>
      </c>
      <c r="AC179" s="3" t="s">
        <v>2</v>
      </c>
      <c r="AD179" s="3" t="s">
        <v>2</v>
      </c>
      <c r="AE179" s="3" t="s">
        <v>2</v>
      </c>
      <c r="AF179" s="3" t="s">
        <v>2</v>
      </c>
      <c r="AG179" s="3" t="s">
        <v>2</v>
      </c>
      <c r="AH179" s="3" t="s">
        <v>2</v>
      </c>
      <c r="AI179" s="3" t="s">
        <v>2</v>
      </c>
      <c r="AJ179" s="3" t="s">
        <v>2</v>
      </c>
      <c r="AK179" s="3" t="s">
        <v>2</v>
      </c>
      <c r="AL179" s="3" t="s">
        <v>2</v>
      </c>
      <c r="AM179" s="3" t="s">
        <v>2</v>
      </c>
      <c r="AN179" s="3">
        <v>69716.898647966605</v>
      </c>
      <c r="AO179" s="3" t="s">
        <v>2</v>
      </c>
      <c r="AP179" s="3">
        <v>75349.734864933998</v>
      </c>
      <c r="AQ179" s="3" t="s">
        <v>2</v>
      </c>
      <c r="AR179" s="3" t="s">
        <v>2</v>
      </c>
      <c r="AS179" s="3" t="s">
        <v>2</v>
      </c>
      <c r="AT179" s="3" t="s">
        <v>2</v>
      </c>
      <c r="AU179" s="3" t="s">
        <v>2</v>
      </c>
      <c r="AV179" s="3" t="s">
        <v>2</v>
      </c>
      <c r="AW179" s="3" t="s">
        <v>2</v>
      </c>
      <c r="AX179" s="3" t="s">
        <v>2</v>
      </c>
      <c r="AY179" s="3" t="s">
        <v>2</v>
      </c>
      <c r="AZ179" s="3" t="s">
        <v>2</v>
      </c>
      <c r="BA179" s="3" t="s">
        <v>2</v>
      </c>
      <c r="BB179" s="3">
        <v>70949.568973742993</v>
      </c>
      <c r="BC179" s="3" t="s">
        <v>2</v>
      </c>
      <c r="BD179" s="3" t="s">
        <v>2</v>
      </c>
      <c r="BE179" s="3" t="s">
        <v>2</v>
      </c>
      <c r="BF179" s="3" t="s">
        <v>2</v>
      </c>
      <c r="BG179" s="3" t="s">
        <v>2</v>
      </c>
      <c r="BH179" s="3" t="s">
        <v>2</v>
      </c>
      <c r="BI179" s="3" t="s">
        <v>2</v>
      </c>
      <c r="BJ179" s="3" t="s">
        <v>2</v>
      </c>
      <c r="BK179" s="3" t="s">
        <v>2</v>
      </c>
      <c r="BL179" s="3" t="s">
        <v>2</v>
      </c>
      <c r="BM179" s="3" t="s">
        <v>2</v>
      </c>
      <c r="BN179" s="3">
        <v>68692.509613456306</v>
      </c>
      <c r="BO179" s="3" t="s">
        <v>2</v>
      </c>
      <c r="BP179" s="3" t="s">
        <v>2</v>
      </c>
      <c r="BQ179" s="3" t="s">
        <v>2</v>
      </c>
      <c r="BR179" s="3" t="s">
        <v>2</v>
      </c>
      <c r="BS179" s="3" t="s">
        <v>2</v>
      </c>
      <c r="BT179" s="3" t="s">
        <v>2</v>
      </c>
      <c r="BU179" s="3" t="s">
        <v>2</v>
      </c>
      <c r="BV179" s="3" t="s">
        <v>2</v>
      </c>
      <c r="BW179" s="3" t="s">
        <v>2</v>
      </c>
      <c r="BX179" s="3" t="s">
        <v>2</v>
      </c>
      <c r="BY179" s="3" t="s">
        <v>2</v>
      </c>
      <c r="BZ179" s="3" t="s">
        <v>2</v>
      </c>
      <c r="CA179" s="3">
        <v>68422.730374632505</v>
      </c>
      <c r="CB179" s="3" t="s">
        <v>2</v>
      </c>
      <c r="CC179" s="3">
        <v>66810.500436266593</v>
      </c>
      <c r="CD179" s="3" t="s">
        <v>2</v>
      </c>
      <c r="CE179" s="3" t="s">
        <v>2</v>
      </c>
      <c r="CF179" s="3" t="s">
        <v>2</v>
      </c>
      <c r="CG179" s="3" t="s">
        <v>2</v>
      </c>
      <c r="CH179" s="3" t="s">
        <v>2</v>
      </c>
      <c r="CI179" s="3" t="s">
        <v>2</v>
      </c>
      <c r="CJ179" s="3" t="s">
        <v>2</v>
      </c>
      <c r="CK179" s="3" t="s">
        <v>2</v>
      </c>
      <c r="CL179" s="3" t="s">
        <v>2</v>
      </c>
      <c r="CM179" s="3" t="s">
        <v>2</v>
      </c>
      <c r="CN179" s="3" t="s">
        <v>2</v>
      </c>
      <c r="CO179" s="3">
        <v>70762.902344526097</v>
      </c>
      <c r="CP179" s="3" t="s">
        <v>2</v>
      </c>
      <c r="CQ179" s="3" t="s">
        <v>2</v>
      </c>
      <c r="CR179" s="3" t="s">
        <v>2</v>
      </c>
      <c r="CS179" s="3" t="s">
        <v>2</v>
      </c>
      <c r="CT179" s="3" t="s">
        <v>2</v>
      </c>
      <c r="CU179" s="3" t="s">
        <v>2</v>
      </c>
      <c r="CV179" s="3" t="s">
        <v>2</v>
      </c>
      <c r="CW179" s="3" t="s">
        <v>2</v>
      </c>
      <c r="CX179" s="3" t="s">
        <v>2</v>
      </c>
      <c r="CY179" s="3" t="s">
        <v>2</v>
      </c>
      <c r="CZ179" s="3" t="s">
        <v>2</v>
      </c>
      <c r="DA179" s="3">
        <v>65376.596096470697</v>
      </c>
      <c r="DB179" s="3" t="s">
        <v>2</v>
      </c>
      <c r="DC179" s="3" t="s">
        <v>2</v>
      </c>
      <c r="DD179" s="3" t="s">
        <v>2</v>
      </c>
      <c r="DE179" s="3" t="s">
        <v>2</v>
      </c>
      <c r="DF179" s="3" t="s">
        <v>2</v>
      </c>
      <c r="DG179" s="3" t="s">
        <v>2</v>
      </c>
      <c r="DH179" s="3" t="s">
        <v>2</v>
      </c>
      <c r="DI179" s="3" t="s">
        <v>2</v>
      </c>
      <c r="DJ179" s="3" t="s">
        <v>2</v>
      </c>
      <c r="DK179" s="3" t="s">
        <v>2</v>
      </c>
      <c r="DL179" s="3" t="s">
        <v>2</v>
      </c>
      <c r="DM179" s="3">
        <v>68017.798047459</v>
      </c>
      <c r="DN179" s="3" t="s">
        <v>2</v>
      </c>
    </row>
    <row r="180" spans="1:118" x14ac:dyDescent="0.35">
      <c r="A180" s="1">
        <v>179</v>
      </c>
      <c r="B180" s="36" t="s">
        <v>180</v>
      </c>
      <c r="C180" s="3" t="s">
        <v>399</v>
      </c>
      <c r="D180" s="3">
        <v>12286.8819194967</v>
      </c>
      <c r="E180" s="3" t="s">
        <v>2</v>
      </c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3" t="s">
        <v>2</v>
      </c>
      <c r="M180" s="3" t="s">
        <v>2</v>
      </c>
      <c r="N180" s="3" t="s">
        <v>2</v>
      </c>
      <c r="O180" s="3" t="s">
        <v>2</v>
      </c>
      <c r="P180" s="3">
        <v>12551.511133002399</v>
      </c>
      <c r="Q180" s="3" t="s">
        <v>2</v>
      </c>
      <c r="R180" s="3" t="s">
        <v>2</v>
      </c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3" t="s">
        <v>2</v>
      </c>
      <c r="Z180" s="3" t="s">
        <v>2</v>
      </c>
      <c r="AA180" s="3" t="s">
        <v>2</v>
      </c>
      <c r="AB180" s="3">
        <v>14421.116965618199</v>
      </c>
      <c r="AC180" s="3" t="s">
        <v>2</v>
      </c>
      <c r="AD180" s="3" t="s">
        <v>2</v>
      </c>
      <c r="AE180" s="3" t="s">
        <v>2</v>
      </c>
      <c r="AF180" s="3" t="s">
        <v>2</v>
      </c>
      <c r="AG180" s="3" t="s">
        <v>2</v>
      </c>
      <c r="AH180" s="3" t="s">
        <v>2</v>
      </c>
      <c r="AI180" s="3" t="s">
        <v>2</v>
      </c>
      <c r="AJ180" s="3" t="s">
        <v>2</v>
      </c>
      <c r="AK180" s="3" t="s">
        <v>2</v>
      </c>
      <c r="AL180" s="3" t="s">
        <v>2</v>
      </c>
      <c r="AM180" s="3" t="s">
        <v>2</v>
      </c>
      <c r="AN180" s="3">
        <v>17331.8213093589</v>
      </c>
      <c r="AO180" s="3" t="s">
        <v>2</v>
      </c>
      <c r="AP180" s="3">
        <v>15317.0526184545</v>
      </c>
      <c r="AQ180" s="3" t="s">
        <v>2</v>
      </c>
      <c r="AR180" s="3" t="s">
        <v>2</v>
      </c>
      <c r="AS180" s="3" t="s">
        <v>2</v>
      </c>
      <c r="AT180" s="3" t="s">
        <v>2</v>
      </c>
      <c r="AU180" s="3" t="s">
        <v>2</v>
      </c>
      <c r="AV180" s="3" t="s">
        <v>2</v>
      </c>
      <c r="AW180" s="3" t="s">
        <v>2</v>
      </c>
      <c r="AX180" s="3" t="s">
        <v>2</v>
      </c>
      <c r="AY180" s="3" t="s">
        <v>2</v>
      </c>
      <c r="AZ180" s="3" t="s">
        <v>2</v>
      </c>
      <c r="BA180" s="3" t="s">
        <v>2</v>
      </c>
      <c r="BB180" s="3">
        <v>19485.134529288</v>
      </c>
      <c r="BC180" s="3" t="s">
        <v>2</v>
      </c>
      <c r="BD180" s="3" t="s">
        <v>2</v>
      </c>
      <c r="BE180" s="3" t="s">
        <v>2</v>
      </c>
      <c r="BF180" s="3" t="s">
        <v>2</v>
      </c>
      <c r="BG180" s="3" t="s">
        <v>2</v>
      </c>
      <c r="BH180" s="3" t="s">
        <v>2</v>
      </c>
      <c r="BI180" s="3" t="s">
        <v>2</v>
      </c>
      <c r="BJ180" s="3" t="s">
        <v>2</v>
      </c>
      <c r="BK180" s="3" t="s">
        <v>2</v>
      </c>
      <c r="BL180" s="3" t="s">
        <v>2</v>
      </c>
      <c r="BM180" s="3" t="s">
        <v>2</v>
      </c>
      <c r="BN180" s="3">
        <v>13673.990207201099</v>
      </c>
      <c r="BO180" s="3" t="s">
        <v>2</v>
      </c>
      <c r="BP180" s="3" t="s">
        <v>2</v>
      </c>
      <c r="BQ180" s="3" t="s">
        <v>2</v>
      </c>
      <c r="BR180" s="3" t="s">
        <v>2</v>
      </c>
      <c r="BS180" s="3" t="s">
        <v>2</v>
      </c>
      <c r="BT180" s="3" t="s">
        <v>2</v>
      </c>
      <c r="BU180" s="3" t="s">
        <v>2</v>
      </c>
      <c r="BV180" s="3" t="s">
        <v>2</v>
      </c>
      <c r="BW180" s="3" t="s">
        <v>2</v>
      </c>
      <c r="BX180" s="3" t="s">
        <v>2</v>
      </c>
      <c r="BY180" s="3" t="s">
        <v>2</v>
      </c>
      <c r="BZ180" s="3" t="s">
        <v>2</v>
      </c>
      <c r="CA180" s="3">
        <v>15489.8849571845</v>
      </c>
      <c r="CB180" s="3" t="s">
        <v>2</v>
      </c>
      <c r="CC180" s="3">
        <v>15916.6102665831</v>
      </c>
      <c r="CD180" s="3" t="s">
        <v>2</v>
      </c>
      <c r="CE180" s="3" t="s">
        <v>2</v>
      </c>
      <c r="CF180" s="3" t="s">
        <v>2</v>
      </c>
      <c r="CG180" s="3" t="s">
        <v>2</v>
      </c>
      <c r="CH180" s="3" t="s">
        <v>2</v>
      </c>
      <c r="CI180" s="3" t="s">
        <v>2</v>
      </c>
      <c r="CJ180" s="3" t="s">
        <v>2</v>
      </c>
      <c r="CK180" s="3" t="s">
        <v>2</v>
      </c>
      <c r="CL180" s="3" t="s">
        <v>2</v>
      </c>
      <c r="CM180" s="3" t="s">
        <v>2</v>
      </c>
      <c r="CN180" s="3" t="s">
        <v>2</v>
      </c>
      <c r="CO180" s="3">
        <v>21477.435964135901</v>
      </c>
      <c r="CP180" s="3" t="s">
        <v>2</v>
      </c>
      <c r="CQ180" s="3" t="s">
        <v>2</v>
      </c>
      <c r="CR180" s="3" t="s">
        <v>2</v>
      </c>
      <c r="CS180" s="3" t="s">
        <v>2</v>
      </c>
      <c r="CT180" s="3" t="s">
        <v>2</v>
      </c>
      <c r="CU180" s="3" t="s">
        <v>2</v>
      </c>
      <c r="CV180" s="3" t="s">
        <v>2</v>
      </c>
      <c r="CW180" s="3" t="s">
        <v>2</v>
      </c>
      <c r="CX180" s="3" t="s">
        <v>2</v>
      </c>
      <c r="CY180" s="3" t="s">
        <v>2</v>
      </c>
      <c r="CZ180" s="3" t="s">
        <v>2</v>
      </c>
      <c r="DA180" s="3">
        <v>14080.719266120401</v>
      </c>
      <c r="DB180" s="3" t="s">
        <v>2</v>
      </c>
      <c r="DC180" s="3" t="s">
        <v>2</v>
      </c>
      <c r="DD180" s="3" t="s">
        <v>2</v>
      </c>
      <c r="DE180" s="3" t="s">
        <v>2</v>
      </c>
      <c r="DF180" s="3" t="s">
        <v>2</v>
      </c>
      <c r="DG180" s="3" t="s">
        <v>2</v>
      </c>
      <c r="DH180" s="3" t="s">
        <v>2</v>
      </c>
      <c r="DI180" s="3" t="s">
        <v>2</v>
      </c>
      <c r="DJ180" s="3" t="s">
        <v>2</v>
      </c>
      <c r="DK180" s="3" t="s">
        <v>2</v>
      </c>
      <c r="DL180" s="3" t="s">
        <v>2</v>
      </c>
      <c r="DM180" s="3">
        <v>15082.8392422381</v>
      </c>
      <c r="DN180" s="3" t="s">
        <v>2</v>
      </c>
    </row>
    <row r="181" spans="1:118" x14ac:dyDescent="0.35">
      <c r="A181" s="1">
        <v>180</v>
      </c>
      <c r="B181" s="36" t="s">
        <v>181</v>
      </c>
      <c r="C181" s="3" t="s">
        <v>399</v>
      </c>
      <c r="D181" s="3" t="s">
        <v>2</v>
      </c>
      <c r="E181" s="3" t="s">
        <v>2</v>
      </c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3" t="s">
        <v>2</v>
      </c>
      <c r="M181" s="3" t="s">
        <v>2</v>
      </c>
      <c r="N181" s="3" t="s">
        <v>2</v>
      </c>
      <c r="O181" s="3" t="s">
        <v>2</v>
      </c>
      <c r="P181" s="3" t="s">
        <v>2</v>
      </c>
      <c r="Q181" s="3" t="s">
        <v>2</v>
      </c>
      <c r="R181" s="3" t="s">
        <v>2</v>
      </c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3" t="s">
        <v>2</v>
      </c>
      <c r="Z181" s="3" t="s">
        <v>2</v>
      </c>
      <c r="AA181" s="3" t="s">
        <v>2</v>
      </c>
      <c r="AB181" s="3" t="s">
        <v>2</v>
      </c>
      <c r="AC181" s="3" t="s">
        <v>2</v>
      </c>
      <c r="AD181" s="3" t="s">
        <v>2</v>
      </c>
      <c r="AE181" s="3" t="s">
        <v>2</v>
      </c>
      <c r="AF181" s="3" t="s">
        <v>2</v>
      </c>
      <c r="AG181" s="3" t="s">
        <v>2</v>
      </c>
      <c r="AH181" s="3" t="s">
        <v>2</v>
      </c>
      <c r="AI181" s="3" t="s">
        <v>2</v>
      </c>
      <c r="AJ181" s="3" t="s">
        <v>2</v>
      </c>
      <c r="AK181" s="3" t="s">
        <v>2</v>
      </c>
      <c r="AL181" s="3" t="s">
        <v>2</v>
      </c>
      <c r="AM181" s="3" t="s">
        <v>2</v>
      </c>
      <c r="AN181" s="3" t="s">
        <v>2</v>
      </c>
      <c r="AO181" s="3" t="s">
        <v>2</v>
      </c>
      <c r="AP181" s="3" t="s">
        <v>2</v>
      </c>
      <c r="AQ181" s="3" t="s">
        <v>2</v>
      </c>
      <c r="AR181" s="3" t="s">
        <v>2</v>
      </c>
      <c r="AS181" s="3" t="s">
        <v>2</v>
      </c>
      <c r="AT181" s="3" t="s">
        <v>2</v>
      </c>
      <c r="AU181" s="3" t="s">
        <v>2</v>
      </c>
      <c r="AV181" s="3" t="s">
        <v>2</v>
      </c>
      <c r="AW181" s="3" t="s">
        <v>2</v>
      </c>
      <c r="AX181" s="3" t="s">
        <v>2</v>
      </c>
      <c r="AY181" s="3" t="s">
        <v>2</v>
      </c>
      <c r="AZ181" s="3" t="s">
        <v>2</v>
      </c>
      <c r="BA181" s="3" t="s">
        <v>2</v>
      </c>
      <c r="BB181" s="3" t="s">
        <v>2</v>
      </c>
      <c r="BC181" s="3" t="s">
        <v>2</v>
      </c>
      <c r="BD181" s="3" t="s">
        <v>2</v>
      </c>
      <c r="BE181" s="3" t="s">
        <v>2</v>
      </c>
      <c r="BF181" s="3" t="s">
        <v>2</v>
      </c>
      <c r="BG181" s="3" t="s">
        <v>2</v>
      </c>
      <c r="BH181" s="3" t="s">
        <v>2</v>
      </c>
      <c r="BI181" s="3" t="s">
        <v>2</v>
      </c>
      <c r="BJ181" s="3" t="s">
        <v>2</v>
      </c>
      <c r="BK181" s="3" t="s">
        <v>2</v>
      </c>
      <c r="BL181" s="3" t="s">
        <v>2</v>
      </c>
      <c r="BM181" s="3" t="s">
        <v>2</v>
      </c>
      <c r="BN181" s="3" t="s">
        <v>2</v>
      </c>
      <c r="BO181" s="3" t="s">
        <v>2</v>
      </c>
      <c r="BP181" s="3" t="s">
        <v>2</v>
      </c>
      <c r="BQ181" s="3" t="s">
        <v>2</v>
      </c>
      <c r="BR181" s="3" t="s">
        <v>2</v>
      </c>
      <c r="BS181" s="3" t="s">
        <v>2</v>
      </c>
      <c r="BT181" s="3" t="s">
        <v>2</v>
      </c>
      <c r="BU181" s="3" t="s">
        <v>2</v>
      </c>
      <c r="BV181" s="3" t="s">
        <v>2</v>
      </c>
      <c r="BW181" s="3" t="s">
        <v>2</v>
      </c>
      <c r="BX181" s="3" t="s">
        <v>2</v>
      </c>
      <c r="BY181" s="3" t="s">
        <v>2</v>
      </c>
      <c r="BZ181" s="3" t="s">
        <v>2</v>
      </c>
      <c r="CA181" s="3" t="s">
        <v>2</v>
      </c>
      <c r="CB181" s="3" t="s">
        <v>2</v>
      </c>
      <c r="CC181" s="3" t="s">
        <v>2</v>
      </c>
      <c r="CD181" s="3" t="s">
        <v>2</v>
      </c>
      <c r="CE181" s="3" t="s">
        <v>2</v>
      </c>
      <c r="CF181" s="3" t="s">
        <v>2</v>
      </c>
      <c r="CG181" s="3" t="s">
        <v>2</v>
      </c>
      <c r="CH181" s="3" t="s">
        <v>2</v>
      </c>
      <c r="CI181" s="3" t="s">
        <v>2</v>
      </c>
      <c r="CJ181" s="3" t="s">
        <v>2</v>
      </c>
      <c r="CK181" s="3" t="s">
        <v>2</v>
      </c>
      <c r="CL181" s="3" t="s">
        <v>2</v>
      </c>
      <c r="CM181" s="3" t="s">
        <v>2</v>
      </c>
      <c r="CN181" s="3" t="s">
        <v>2</v>
      </c>
      <c r="CO181" s="3" t="s">
        <v>2</v>
      </c>
      <c r="CP181" s="3" t="s">
        <v>2</v>
      </c>
      <c r="CQ181" s="3" t="s">
        <v>2</v>
      </c>
      <c r="CR181" s="3" t="s">
        <v>2</v>
      </c>
      <c r="CS181" s="3" t="s">
        <v>2</v>
      </c>
      <c r="CT181" s="3" t="s">
        <v>2</v>
      </c>
      <c r="CU181" s="3" t="s">
        <v>2</v>
      </c>
      <c r="CV181" s="3" t="s">
        <v>2</v>
      </c>
      <c r="CW181" s="3" t="s">
        <v>2</v>
      </c>
      <c r="CX181" s="3" t="s">
        <v>2</v>
      </c>
      <c r="CY181" s="3" t="s">
        <v>2</v>
      </c>
      <c r="CZ181" s="3" t="s">
        <v>2</v>
      </c>
      <c r="DA181" s="3" t="s">
        <v>2</v>
      </c>
      <c r="DB181" s="3" t="s">
        <v>2</v>
      </c>
      <c r="DC181" s="3" t="s">
        <v>2</v>
      </c>
      <c r="DD181" s="3" t="s">
        <v>2</v>
      </c>
      <c r="DE181" s="3" t="s">
        <v>2</v>
      </c>
      <c r="DF181" s="3" t="s">
        <v>2</v>
      </c>
      <c r="DG181" s="3" t="s">
        <v>2</v>
      </c>
      <c r="DH181" s="3" t="s">
        <v>2</v>
      </c>
      <c r="DI181" s="3" t="s">
        <v>2</v>
      </c>
      <c r="DJ181" s="3" t="s">
        <v>2</v>
      </c>
      <c r="DK181" s="3" t="s">
        <v>2</v>
      </c>
      <c r="DL181" s="3" t="s">
        <v>2</v>
      </c>
      <c r="DM181" s="3" t="s">
        <v>2</v>
      </c>
      <c r="DN181" s="3" t="s">
        <v>2</v>
      </c>
    </row>
    <row r="182" spans="1:118" x14ac:dyDescent="0.35">
      <c r="A182" s="1">
        <v>181</v>
      </c>
      <c r="B182" s="36" t="s">
        <v>182</v>
      </c>
      <c r="C182" s="3" t="s">
        <v>399</v>
      </c>
      <c r="D182" s="3" t="s">
        <v>2</v>
      </c>
      <c r="E182" s="3" t="s">
        <v>2</v>
      </c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3" t="s">
        <v>2</v>
      </c>
      <c r="M182" s="3" t="s">
        <v>2</v>
      </c>
      <c r="N182" s="3" t="s">
        <v>2</v>
      </c>
      <c r="O182" s="3" t="s">
        <v>2</v>
      </c>
      <c r="P182" s="3" t="s">
        <v>2</v>
      </c>
      <c r="Q182" s="3" t="s">
        <v>2</v>
      </c>
      <c r="R182" s="3" t="s">
        <v>2</v>
      </c>
      <c r="S182" s="3" t="s">
        <v>2</v>
      </c>
      <c r="T182" s="3" t="s">
        <v>2</v>
      </c>
      <c r="U182" s="3" t="s">
        <v>2</v>
      </c>
      <c r="V182" s="3" t="s">
        <v>2</v>
      </c>
      <c r="W182" s="3" t="s">
        <v>2</v>
      </c>
      <c r="X182" s="3" t="s">
        <v>2</v>
      </c>
      <c r="Y182" s="3" t="s">
        <v>2</v>
      </c>
      <c r="Z182" s="3" t="s">
        <v>2</v>
      </c>
      <c r="AA182" s="3" t="s">
        <v>2</v>
      </c>
      <c r="AB182" s="3" t="s">
        <v>2</v>
      </c>
      <c r="AC182" s="3" t="s">
        <v>2</v>
      </c>
      <c r="AD182" s="3" t="s">
        <v>2</v>
      </c>
      <c r="AE182" s="3" t="s">
        <v>2</v>
      </c>
      <c r="AF182" s="3" t="s">
        <v>2</v>
      </c>
      <c r="AG182" s="3" t="s">
        <v>2</v>
      </c>
      <c r="AH182" s="3" t="s">
        <v>2</v>
      </c>
      <c r="AI182" s="3" t="s">
        <v>2</v>
      </c>
      <c r="AJ182" s="3" t="s">
        <v>2</v>
      </c>
      <c r="AK182" s="3" t="s">
        <v>2</v>
      </c>
      <c r="AL182" s="3" t="s">
        <v>2</v>
      </c>
      <c r="AM182" s="3" t="s">
        <v>2</v>
      </c>
      <c r="AN182" s="3" t="s">
        <v>2</v>
      </c>
      <c r="AO182" s="3" t="s">
        <v>2</v>
      </c>
      <c r="AP182" s="3" t="s">
        <v>2</v>
      </c>
      <c r="AQ182" s="3" t="s">
        <v>2</v>
      </c>
      <c r="AR182" s="3" t="s">
        <v>2</v>
      </c>
      <c r="AS182" s="3" t="s">
        <v>2</v>
      </c>
      <c r="AT182" s="3" t="s">
        <v>2</v>
      </c>
      <c r="AU182" s="3" t="s">
        <v>2</v>
      </c>
      <c r="AV182" s="3" t="s">
        <v>2</v>
      </c>
      <c r="AW182" s="3" t="s">
        <v>2</v>
      </c>
      <c r="AX182" s="3" t="s">
        <v>2</v>
      </c>
      <c r="AY182" s="3" t="s">
        <v>2</v>
      </c>
      <c r="AZ182" s="3" t="s">
        <v>2</v>
      </c>
      <c r="BA182" s="3" t="s">
        <v>2</v>
      </c>
      <c r="BB182" s="3" t="s">
        <v>2</v>
      </c>
      <c r="BC182" s="3" t="s">
        <v>2</v>
      </c>
      <c r="BD182" s="3" t="s">
        <v>2</v>
      </c>
      <c r="BE182" s="3" t="s">
        <v>2</v>
      </c>
      <c r="BF182" s="3" t="s">
        <v>2</v>
      </c>
      <c r="BG182" s="3" t="s">
        <v>2</v>
      </c>
      <c r="BH182" s="3" t="s">
        <v>2</v>
      </c>
      <c r="BI182" s="3" t="s">
        <v>2</v>
      </c>
      <c r="BJ182" s="3" t="s">
        <v>2</v>
      </c>
      <c r="BK182" s="3" t="s">
        <v>2</v>
      </c>
      <c r="BL182" s="3" t="s">
        <v>2</v>
      </c>
      <c r="BM182" s="3" t="s">
        <v>2</v>
      </c>
      <c r="BN182" s="3" t="s">
        <v>2</v>
      </c>
      <c r="BO182" s="3" t="s">
        <v>2</v>
      </c>
      <c r="BP182" s="3" t="s">
        <v>2</v>
      </c>
      <c r="BQ182" s="3" t="s">
        <v>2</v>
      </c>
      <c r="BR182" s="3" t="s">
        <v>2</v>
      </c>
      <c r="BS182" s="3" t="s">
        <v>2</v>
      </c>
      <c r="BT182" s="3" t="s">
        <v>2</v>
      </c>
      <c r="BU182" s="3" t="s">
        <v>2</v>
      </c>
      <c r="BV182" s="3" t="s">
        <v>2</v>
      </c>
      <c r="BW182" s="3" t="s">
        <v>2</v>
      </c>
      <c r="BX182" s="3" t="s">
        <v>2</v>
      </c>
      <c r="BY182" s="3" t="s">
        <v>2</v>
      </c>
      <c r="BZ182" s="3" t="s">
        <v>2</v>
      </c>
      <c r="CA182" s="3" t="s">
        <v>2</v>
      </c>
      <c r="CB182" s="3" t="s">
        <v>2</v>
      </c>
      <c r="CC182" s="3" t="s">
        <v>2</v>
      </c>
      <c r="CD182" s="3" t="s">
        <v>2</v>
      </c>
      <c r="CE182" s="3" t="s">
        <v>2</v>
      </c>
      <c r="CF182" s="3" t="s">
        <v>2</v>
      </c>
      <c r="CG182" s="3" t="s">
        <v>2</v>
      </c>
      <c r="CH182" s="3" t="s">
        <v>2</v>
      </c>
      <c r="CI182" s="3" t="s">
        <v>2</v>
      </c>
      <c r="CJ182" s="3" t="s">
        <v>2</v>
      </c>
      <c r="CK182" s="3" t="s">
        <v>2</v>
      </c>
      <c r="CL182" s="3" t="s">
        <v>2</v>
      </c>
      <c r="CM182" s="3" t="s">
        <v>2</v>
      </c>
      <c r="CN182" s="3" t="s">
        <v>2</v>
      </c>
      <c r="CO182" s="3" t="s">
        <v>2</v>
      </c>
      <c r="CP182" s="3" t="s">
        <v>2</v>
      </c>
      <c r="CQ182" s="3" t="s">
        <v>2</v>
      </c>
      <c r="CR182" s="3" t="s">
        <v>2</v>
      </c>
      <c r="CS182" s="3" t="s">
        <v>2</v>
      </c>
      <c r="CT182" s="3" t="s">
        <v>2</v>
      </c>
      <c r="CU182" s="3" t="s">
        <v>2</v>
      </c>
      <c r="CV182" s="3" t="s">
        <v>2</v>
      </c>
      <c r="CW182" s="3" t="s">
        <v>2</v>
      </c>
      <c r="CX182" s="3" t="s">
        <v>2</v>
      </c>
      <c r="CY182" s="3" t="s">
        <v>2</v>
      </c>
      <c r="CZ182" s="3" t="s">
        <v>2</v>
      </c>
      <c r="DA182" s="3" t="s">
        <v>2</v>
      </c>
      <c r="DB182" s="3" t="s">
        <v>2</v>
      </c>
      <c r="DC182" s="3" t="s">
        <v>2</v>
      </c>
      <c r="DD182" s="3" t="s">
        <v>2</v>
      </c>
      <c r="DE182" s="3" t="s">
        <v>2</v>
      </c>
      <c r="DF182" s="3" t="s">
        <v>2</v>
      </c>
      <c r="DG182" s="3" t="s">
        <v>2</v>
      </c>
      <c r="DH182" s="3" t="s">
        <v>2</v>
      </c>
      <c r="DI182" s="3" t="s">
        <v>2</v>
      </c>
      <c r="DJ182" s="3" t="s">
        <v>2</v>
      </c>
      <c r="DK182" s="3" t="s">
        <v>2</v>
      </c>
      <c r="DL182" s="3" t="s">
        <v>2</v>
      </c>
      <c r="DM182" s="3" t="s">
        <v>2</v>
      </c>
      <c r="DN182" s="3" t="s">
        <v>2</v>
      </c>
    </row>
    <row r="183" spans="1:118" x14ac:dyDescent="0.35">
      <c r="A183" s="1">
        <v>182</v>
      </c>
      <c r="B183" s="3" t="s">
        <v>183</v>
      </c>
      <c r="C183" s="3" t="s">
        <v>397</v>
      </c>
      <c r="D183" s="3" t="s">
        <v>2</v>
      </c>
      <c r="E183" s="3" t="s">
        <v>2</v>
      </c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3" t="s">
        <v>2</v>
      </c>
      <c r="M183" s="3" t="s">
        <v>2</v>
      </c>
      <c r="N183" s="3" t="s">
        <v>2</v>
      </c>
      <c r="O183" s="3" t="s">
        <v>2</v>
      </c>
      <c r="P183" s="3" t="s">
        <v>2</v>
      </c>
      <c r="Q183" s="3" t="s">
        <v>2</v>
      </c>
      <c r="R183" s="3" t="s">
        <v>2</v>
      </c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3" t="s">
        <v>2</v>
      </c>
      <c r="Z183" s="3" t="s">
        <v>2</v>
      </c>
      <c r="AA183" s="3" t="s">
        <v>2</v>
      </c>
      <c r="AB183" s="3" t="s">
        <v>2</v>
      </c>
      <c r="AC183" s="3" t="s">
        <v>2</v>
      </c>
      <c r="AD183" s="3" t="s">
        <v>2</v>
      </c>
      <c r="AE183" s="3" t="s">
        <v>2</v>
      </c>
      <c r="AF183" s="3" t="s">
        <v>2</v>
      </c>
      <c r="AG183" s="3" t="s">
        <v>2</v>
      </c>
      <c r="AH183" s="3" t="s">
        <v>2</v>
      </c>
      <c r="AI183" s="3" t="s">
        <v>2</v>
      </c>
      <c r="AJ183" s="3" t="s">
        <v>2</v>
      </c>
      <c r="AK183" s="3" t="s">
        <v>2</v>
      </c>
      <c r="AL183" s="3" t="s">
        <v>2</v>
      </c>
      <c r="AM183" s="3" t="s">
        <v>2</v>
      </c>
      <c r="AN183" s="3" t="s">
        <v>2</v>
      </c>
      <c r="AO183" s="3" t="s">
        <v>2</v>
      </c>
      <c r="AP183" s="3" t="s">
        <v>2</v>
      </c>
      <c r="AQ183" s="3" t="s">
        <v>2</v>
      </c>
      <c r="AR183" s="3" t="s">
        <v>2</v>
      </c>
      <c r="AS183" s="3" t="s">
        <v>2</v>
      </c>
      <c r="AT183" s="3" t="s">
        <v>2</v>
      </c>
      <c r="AU183" s="3" t="s">
        <v>2</v>
      </c>
      <c r="AV183" s="3" t="s">
        <v>2</v>
      </c>
      <c r="AW183" s="3" t="s">
        <v>2</v>
      </c>
      <c r="AX183" s="3" t="s">
        <v>2</v>
      </c>
      <c r="AY183" s="3" t="s">
        <v>2</v>
      </c>
      <c r="AZ183" s="3" t="s">
        <v>2</v>
      </c>
      <c r="BA183" s="3" t="s">
        <v>2</v>
      </c>
      <c r="BB183" s="3" t="s">
        <v>2</v>
      </c>
      <c r="BC183" s="3" t="s">
        <v>2</v>
      </c>
      <c r="BD183" s="3" t="s">
        <v>2</v>
      </c>
      <c r="BE183" s="3" t="s">
        <v>2</v>
      </c>
      <c r="BF183" s="3" t="s">
        <v>2</v>
      </c>
      <c r="BG183" s="3" t="s">
        <v>2</v>
      </c>
      <c r="BH183" s="3" t="s">
        <v>2</v>
      </c>
      <c r="BI183" s="3" t="s">
        <v>2</v>
      </c>
      <c r="BJ183" s="3" t="s">
        <v>2</v>
      </c>
      <c r="BK183" s="3" t="s">
        <v>2</v>
      </c>
      <c r="BL183" s="3" t="s">
        <v>2</v>
      </c>
      <c r="BM183" s="3" t="s">
        <v>2</v>
      </c>
      <c r="BN183" s="3" t="s">
        <v>2</v>
      </c>
      <c r="BO183" s="3" t="s">
        <v>2</v>
      </c>
      <c r="BP183" s="3" t="s">
        <v>2</v>
      </c>
      <c r="BQ183" s="3" t="s">
        <v>2</v>
      </c>
      <c r="BR183" s="3" t="s">
        <v>2</v>
      </c>
      <c r="BS183" s="3" t="s">
        <v>2</v>
      </c>
      <c r="BT183" s="3" t="s">
        <v>2</v>
      </c>
      <c r="BU183" s="3" t="s">
        <v>2</v>
      </c>
      <c r="BV183" s="3" t="s">
        <v>2</v>
      </c>
      <c r="BW183" s="3" t="s">
        <v>2</v>
      </c>
      <c r="BX183" s="3" t="s">
        <v>2</v>
      </c>
      <c r="BY183" s="3" t="s">
        <v>2</v>
      </c>
      <c r="BZ183" s="3" t="s">
        <v>2</v>
      </c>
      <c r="CA183" s="3" t="s">
        <v>2</v>
      </c>
      <c r="CB183" s="3" t="s">
        <v>2</v>
      </c>
      <c r="CC183" s="3" t="s">
        <v>2</v>
      </c>
      <c r="CD183" s="3" t="s">
        <v>2</v>
      </c>
      <c r="CE183" s="3" t="s">
        <v>2</v>
      </c>
      <c r="CF183" s="3" t="s">
        <v>2</v>
      </c>
      <c r="CG183" s="3" t="s">
        <v>2</v>
      </c>
      <c r="CH183" s="3" t="s">
        <v>2</v>
      </c>
      <c r="CI183" s="3" t="s">
        <v>2</v>
      </c>
      <c r="CJ183" s="3" t="s">
        <v>2</v>
      </c>
      <c r="CK183" s="3" t="s">
        <v>2</v>
      </c>
      <c r="CL183" s="3" t="s">
        <v>2</v>
      </c>
      <c r="CM183" s="3" t="s">
        <v>2</v>
      </c>
      <c r="CN183" s="3" t="s">
        <v>2</v>
      </c>
      <c r="CO183" s="3" t="s">
        <v>2</v>
      </c>
      <c r="CP183" s="3" t="s">
        <v>2</v>
      </c>
      <c r="CQ183" s="3" t="s">
        <v>2</v>
      </c>
      <c r="CR183" s="3" t="s">
        <v>2</v>
      </c>
      <c r="CS183" s="3" t="s">
        <v>2</v>
      </c>
      <c r="CT183" s="3" t="s">
        <v>2</v>
      </c>
      <c r="CU183" s="3" t="s">
        <v>2</v>
      </c>
      <c r="CV183" s="3" t="s">
        <v>2</v>
      </c>
      <c r="CW183" s="3" t="s">
        <v>2</v>
      </c>
      <c r="CX183" s="3" t="s">
        <v>2</v>
      </c>
      <c r="CY183" s="3" t="s">
        <v>2</v>
      </c>
      <c r="CZ183" s="3" t="s">
        <v>2</v>
      </c>
      <c r="DA183" s="3" t="s">
        <v>2</v>
      </c>
      <c r="DB183" s="3" t="s">
        <v>2</v>
      </c>
      <c r="DC183" s="3" t="s">
        <v>2</v>
      </c>
      <c r="DD183" s="3" t="s">
        <v>2</v>
      </c>
      <c r="DE183" s="3" t="s">
        <v>2</v>
      </c>
      <c r="DF183" s="3" t="s">
        <v>2</v>
      </c>
      <c r="DG183" s="3" t="s">
        <v>2</v>
      </c>
      <c r="DH183" s="3" t="s">
        <v>2</v>
      </c>
      <c r="DI183" s="3" t="s">
        <v>2</v>
      </c>
      <c r="DJ183" s="3" t="s">
        <v>2</v>
      </c>
      <c r="DK183" s="3" t="s">
        <v>2</v>
      </c>
      <c r="DL183" s="3" t="s">
        <v>2</v>
      </c>
      <c r="DM183" s="3" t="s">
        <v>2</v>
      </c>
      <c r="DN183" s="3" t="s">
        <v>2</v>
      </c>
    </row>
    <row r="184" spans="1:118" x14ac:dyDescent="0.35">
      <c r="A184" s="1">
        <v>183</v>
      </c>
      <c r="B184" s="3" t="s">
        <v>184</v>
      </c>
      <c r="C184" s="3" t="s">
        <v>397</v>
      </c>
      <c r="D184" s="3">
        <v>7518.0187850511202</v>
      </c>
      <c r="E184" s="3">
        <v>39352.7256208525</v>
      </c>
      <c r="F184" s="3">
        <v>11845.6541914348</v>
      </c>
      <c r="G184" s="3">
        <v>52794.205507316001</v>
      </c>
      <c r="H184" s="3">
        <v>71017.039986332195</v>
      </c>
      <c r="I184" s="3">
        <v>22243.158332400701</v>
      </c>
      <c r="J184" s="3">
        <v>93007.524914325899</v>
      </c>
      <c r="K184" s="3">
        <v>33033.561545133402</v>
      </c>
      <c r="L184" s="3">
        <v>29230.249934424901</v>
      </c>
      <c r="M184" s="3">
        <v>37246.690230276603</v>
      </c>
      <c r="N184" s="3">
        <v>25854.390898694601</v>
      </c>
      <c r="O184" s="3">
        <v>13390.319646837201</v>
      </c>
      <c r="P184" s="3">
        <v>9093.3110632124408</v>
      </c>
      <c r="Q184" s="3">
        <v>46564.075201582498</v>
      </c>
      <c r="R184" s="3">
        <v>57819.119981830503</v>
      </c>
      <c r="S184" s="3">
        <v>3848.1503962715201</v>
      </c>
      <c r="T184" s="3">
        <v>82751.777966317401</v>
      </c>
      <c r="U184" s="3">
        <v>29021.8243902211</v>
      </c>
      <c r="V184" s="3">
        <v>56738.281331967599</v>
      </c>
      <c r="W184" s="3">
        <v>12884.990543702501</v>
      </c>
      <c r="X184" s="3">
        <v>8063.3237777760696</v>
      </c>
      <c r="Y184" s="3">
        <v>30593.024443176801</v>
      </c>
      <c r="Z184" s="3">
        <v>15175.7785514561</v>
      </c>
      <c r="AA184" s="3">
        <v>56523.113814832097</v>
      </c>
      <c r="AB184" s="3">
        <v>7026.6354993078403</v>
      </c>
      <c r="AC184" s="3">
        <v>47958.908939142297</v>
      </c>
      <c r="AD184" s="3">
        <v>8442.7004811385596</v>
      </c>
      <c r="AE184" s="3">
        <v>41173.075623802601</v>
      </c>
      <c r="AF184" s="3">
        <v>56319.352340945603</v>
      </c>
      <c r="AG184" s="3">
        <v>42041.249467518101</v>
      </c>
      <c r="AH184" s="3">
        <v>33199.8707074841</v>
      </c>
      <c r="AI184" s="3">
        <v>130640.916643612</v>
      </c>
      <c r="AJ184" s="3">
        <v>63409.564025048101</v>
      </c>
      <c r="AK184" s="3">
        <v>56544.494848264098</v>
      </c>
      <c r="AL184" s="3">
        <v>47758.5113602661</v>
      </c>
      <c r="AM184" s="3">
        <v>115398.80557999801</v>
      </c>
      <c r="AN184" s="3">
        <v>10816.8734834105</v>
      </c>
      <c r="AO184" s="3">
        <v>49700.037932892199</v>
      </c>
      <c r="AP184" s="3">
        <v>13317.8670520455</v>
      </c>
      <c r="AQ184" s="3">
        <v>50090.474324650102</v>
      </c>
      <c r="AR184" s="3">
        <v>41309.308359029303</v>
      </c>
      <c r="AS184" s="3">
        <v>12648.7268711532</v>
      </c>
      <c r="AT184" s="3">
        <v>23381.137761402901</v>
      </c>
      <c r="AU184" s="3">
        <v>113616.116701177</v>
      </c>
      <c r="AV184" s="3">
        <v>30991.811795420399</v>
      </c>
      <c r="AW184" s="3">
        <v>76247.685487794894</v>
      </c>
      <c r="AX184" s="3">
        <v>23198.835795083902</v>
      </c>
      <c r="AY184" s="3">
        <v>43005.835800996698</v>
      </c>
      <c r="AZ184" s="3">
        <v>21312.342467594401</v>
      </c>
      <c r="BA184" s="3">
        <v>37791.486886395098</v>
      </c>
      <c r="BB184" s="3">
        <v>14064.3740449992</v>
      </c>
      <c r="BC184" s="3">
        <v>53521.230622744901</v>
      </c>
      <c r="BD184" s="3">
        <v>81402.355858267707</v>
      </c>
      <c r="BE184" s="3">
        <v>68521.207002539304</v>
      </c>
      <c r="BF184" s="3">
        <v>59395.327745367598</v>
      </c>
      <c r="BG184" s="3">
        <v>122029.213770061</v>
      </c>
      <c r="BH184" s="3">
        <v>7897.1086606694398</v>
      </c>
      <c r="BI184" s="3">
        <v>44802.346993410698</v>
      </c>
      <c r="BJ184" s="3">
        <v>60875.125949152098</v>
      </c>
      <c r="BK184" s="3">
        <v>86546.119739322196</v>
      </c>
      <c r="BL184" s="3">
        <v>56819.863434027997</v>
      </c>
      <c r="BM184" s="3">
        <v>71432.539495714504</v>
      </c>
      <c r="BN184" s="3">
        <v>11550.3468842285</v>
      </c>
      <c r="BO184" s="3">
        <v>58395.197146853403</v>
      </c>
      <c r="BP184" s="3">
        <v>61245.847818633702</v>
      </c>
      <c r="BQ184" s="3">
        <v>58131.487046634298</v>
      </c>
      <c r="BR184" s="3">
        <v>45244.631345928101</v>
      </c>
      <c r="BS184" s="3">
        <v>60675.680772369102</v>
      </c>
      <c r="BT184" s="3">
        <v>128672.89388709</v>
      </c>
      <c r="BU184" s="3">
        <v>81356.729213426501</v>
      </c>
      <c r="BV184" s="3">
        <v>23002.389171305502</v>
      </c>
      <c r="BW184" s="3">
        <v>27658.412061552001</v>
      </c>
      <c r="BX184" s="3">
        <v>18135.216155742899</v>
      </c>
      <c r="BY184" s="3">
        <v>28766.904170532602</v>
      </c>
      <c r="BZ184" s="3" t="s">
        <v>2</v>
      </c>
      <c r="CA184" s="3">
        <v>9232.0419624702899</v>
      </c>
      <c r="CB184" s="3">
        <v>56159.563976782803</v>
      </c>
      <c r="CC184" s="3">
        <v>9254.3041712315298</v>
      </c>
      <c r="CD184" s="3">
        <v>48187.583259529303</v>
      </c>
      <c r="CE184" s="3">
        <v>49904.849770270899</v>
      </c>
      <c r="CF184" s="3">
        <v>53273.976926391901</v>
      </c>
      <c r="CG184" s="3">
        <v>19093.5279094871</v>
      </c>
      <c r="CH184" s="3">
        <v>22590.5078254726</v>
      </c>
      <c r="CI184" s="3">
        <v>28009.5183057621</v>
      </c>
      <c r="CJ184" s="3">
        <v>58165.798090024902</v>
      </c>
      <c r="CK184" s="3">
        <v>90901.281353163096</v>
      </c>
      <c r="CL184" s="3">
        <v>34441.456511429802</v>
      </c>
      <c r="CM184" s="3" t="s">
        <v>2</v>
      </c>
      <c r="CN184" s="3">
        <v>65014.831980976698</v>
      </c>
      <c r="CO184" s="3">
        <v>15852.352587699799</v>
      </c>
      <c r="CP184" s="3">
        <v>53737.912817413096</v>
      </c>
      <c r="CQ184" s="3">
        <v>25991.295913681701</v>
      </c>
      <c r="CR184" s="3">
        <v>70752.485454843802</v>
      </c>
      <c r="CS184" s="3">
        <v>26806.702151793099</v>
      </c>
      <c r="CT184" s="3">
        <v>90035.7133293355</v>
      </c>
      <c r="CU184" s="3">
        <v>22266.084584217399</v>
      </c>
      <c r="CV184" s="3">
        <v>17193.827241811301</v>
      </c>
      <c r="CW184" s="3">
        <v>60356.307093686402</v>
      </c>
      <c r="CX184" s="3">
        <v>77359.0119001454</v>
      </c>
      <c r="CY184" s="3">
        <v>59295.183544101099</v>
      </c>
      <c r="CZ184" s="3">
        <v>22613.776313536899</v>
      </c>
      <c r="DA184" s="3">
        <v>11291.0471550978</v>
      </c>
      <c r="DB184" s="3">
        <v>60028.645249596302</v>
      </c>
      <c r="DC184" s="3">
        <v>45505.451824894699</v>
      </c>
      <c r="DD184" s="3">
        <v>9106.3231642678802</v>
      </c>
      <c r="DE184" s="3">
        <v>16857.887803772399</v>
      </c>
      <c r="DF184" s="3">
        <v>5075.59064543146</v>
      </c>
      <c r="DG184" s="3">
        <v>116793.75145201699</v>
      </c>
      <c r="DH184" s="3">
        <v>12929.650856370001</v>
      </c>
      <c r="DI184" s="3">
        <v>70950.278063124002</v>
      </c>
      <c r="DJ184" s="3">
        <v>300927.20153705101</v>
      </c>
      <c r="DK184" s="3" t="s">
        <v>2</v>
      </c>
      <c r="DL184" s="3" t="s">
        <v>2</v>
      </c>
      <c r="DM184" s="3">
        <v>6618.0256458629801</v>
      </c>
      <c r="DN184" s="3">
        <v>52986.044427037901</v>
      </c>
    </row>
    <row r="185" spans="1:118" x14ac:dyDescent="0.35">
      <c r="A185" s="1">
        <v>184</v>
      </c>
      <c r="B185" s="3" t="s">
        <v>185</v>
      </c>
      <c r="C185" s="3" t="s">
        <v>397</v>
      </c>
      <c r="D185" s="3">
        <v>128180.023064106</v>
      </c>
      <c r="E185" s="3">
        <v>90742.896350210096</v>
      </c>
      <c r="F185" s="3">
        <v>16912.992364435901</v>
      </c>
      <c r="G185" s="3">
        <v>87561.383289792604</v>
      </c>
      <c r="H185" s="3">
        <v>67481.632284373598</v>
      </c>
      <c r="I185" s="3">
        <v>26247.955299853998</v>
      </c>
      <c r="J185" s="3">
        <v>164473.53608724399</v>
      </c>
      <c r="K185" s="3">
        <v>48802.497583251003</v>
      </c>
      <c r="L185" s="3">
        <v>50456.294477828596</v>
      </c>
      <c r="M185" s="3">
        <v>55661.363863426799</v>
      </c>
      <c r="N185" s="3">
        <v>45761.338274895999</v>
      </c>
      <c r="O185" s="3">
        <v>10415.8239542889</v>
      </c>
      <c r="P185" s="3">
        <v>142745.893522067</v>
      </c>
      <c r="Q185" s="3">
        <v>90293.247927620003</v>
      </c>
      <c r="R185" s="3">
        <v>134470.77361182499</v>
      </c>
      <c r="S185" s="3">
        <v>68372.330229148007</v>
      </c>
      <c r="T185" s="3">
        <v>183663.96423646601</v>
      </c>
      <c r="U185" s="3">
        <v>53823.695477638197</v>
      </c>
      <c r="V185" s="3">
        <v>119147.075649233</v>
      </c>
      <c r="W185" s="3">
        <v>20019.5356448116</v>
      </c>
      <c r="X185" s="3">
        <v>21215.279356367198</v>
      </c>
      <c r="Y185" s="3">
        <v>82113.427743640001</v>
      </c>
      <c r="Z185" s="3">
        <v>31259.167142406</v>
      </c>
      <c r="AA185" s="3">
        <v>107933.45177630099</v>
      </c>
      <c r="AB185" s="3">
        <v>126016.92672295601</v>
      </c>
      <c r="AC185" s="3">
        <v>83574.442747495093</v>
      </c>
      <c r="AD185" s="3">
        <v>14112.689407204</v>
      </c>
      <c r="AE185" s="3">
        <v>75106.285419044201</v>
      </c>
      <c r="AF185" s="3">
        <v>71871.016872394393</v>
      </c>
      <c r="AG185" s="3">
        <v>49219.215198607897</v>
      </c>
      <c r="AH185" s="3">
        <v>35900.5402932734</v>
      </c>
      <c r="AI185" s="3">
        <v>201374.2924456</v>
      </c>
      <c r="AJ185" s="3">
        <v>168626.957261692</v>
      </c>
      <c r="AK185" s="3">
        <v>62486.196547033898</v>
      </c>
      <c r="AL185" s="3">
        <v>58384.958959796801</v>
      </c>
      <c r="AM185" s="3">
        <v>127932.31967819799</v>
      </c>
      <c r="AN185" s="3">
        <v>174046.677629832</v>
      </c>
      <c r="AO185" s="3">
        <v>104302.834214021</v>
      </c>
      <c r="AP185" s="3">
        <v>168952.84633760201</v>
      </c>
      <c r="AQ185" s="3">
        <v>104676.612116719</v>
      </c>
      <c r="AR185" s="3">
        <v>59776.731651771901</v>
      </c>
      <c r="AS185" s="3">
        <v>31303.9367827366</v>
      </c>
      <c r="AT185" s="3">
        <v>24671.7210892681</v>
      </c>
      <c r="AU185" s="3">
        <v>127544.800949996</v>
      </c>
      <c r="AV185" s="3">
        <v>124633.290810294</v>
      </c>
      <c r="AW185" s="3">
        <v>103309.880775775</v>
      </c>
      <c r="AX185" s="3">
        <v>47879.631404901498</v>
      </c>
      <c r="AY185" s="3">
        <v>62502.928610019597</v>
      </c>
      <c r="AZ185" s="3">
        <v>51552.956242411397</v>
      </c>
      <c r="BA185" s="3">
        <v>17480.420019476202</v>
      </c>
      <c r="BB185" s="3">
        <v>158954.057587385</v>
      </c>
      <c r="BC185" s="3">
        <v>103884.32744998</v>
      </c>
      <c r="BD185" s="3">
        <v>174432.613774536</v>
      </c>
      <c r="BE185" s="3">
        <v>101545.173555367</v>
      </c>
      <c r="BF185" s="3">
        <v>344827.11632775201</v>
      </c>
      <c r="BG185" s="3">
        <v>122525.55497279399</v>
      </c>
      <c r="BH185" s="3">
        <v>29236.492602637602</v>
      </c>
      <c r="BI185" s="3">
        <v>104081.902937395</v>
      </c>
      <c r="BJ185" s="3">
        <v>77577.975715158595</v>
      </c>
      <c r="BK185" s="3">
        <v>69126.829123560194</v>
      </c>
      <c r="BL185" s="3">
        <v>85156.124338159701</v>
      </c>
      <c r="BM185" s="3">
        <v>173938.56483417199</v>
      </c>
      <c r="BN185" s="3">
        <v>160853.163691511</v>
      </c>
      <c r="BO185" s="3">
        <v>108241.713499287</v>
      </c>
      <c r="BP185" s="3">
        <v>180609.516195715</v>
      </c>
      <c r="BQ185" s="3">
        <v>159709.16672281601</v>
      </c>
      <c r="BR185" s="3">
        <v>151774.99177020299</v>
      </c>
      <c r="BS185" s="3">
        <v>76448.581789215197</v>
      </c>
      <c r="BT185" s="3">
        <v>124494.069315874</v>
      </c>
      <c r="BU185" s="3">
        <v>277111.96760067798</v>
      </c>
      <c r="BV185" s="3">
        <v>106419.75460619399</v>
      </c>
      <c r="BW185" s="3">
        <v>42577.5398088519</v>
      </c>
      <c r="BX185" s="3">
        <v>91964.340888491803</v>
      </c>
      <c r="BY185" s="3">
        <v>93562.5320844448</v>
      </c>
      <c r="BZ185" s="3" t="s">
        <v>2</v>
      </c>
      <c r="CA185" s="3">
        <v>169206.713334178</v>
      </c>
      <c r="CB185" s="3">
        <v>107107.33022319801</v>
      </c>
      <c r="CC185" s="3">
        <v>160302.28923936901</v>
      </c>
      <c r="CD185" s="3">
        <v>102717.37542957001</v>
      </c>
      <c r="CE185" s="3">
        <v>120467.378966969</v>
      </c>
      <c r="CF185" s="3">
        <v>75167.6570335547</v>
      </c>
      <c r="CG185" s="3">
        <v>67808.5083196208</v>
      </c>
      <c r="CH185" s="3">
        <v>120536.18099548</v>
      </c>
      <c r="CI185" s="3">
        <v>175300.14923842199</v>
      </c>
      <c r="CJ185" s="3">
        <v>73916.139536558199</v>
      </c>
      <c r="CK185" s="3">
        <v>189642.99101085501</v>
      </c>
      <c r="CL185" s="3">
        <v>63995.103675754901</v>
      </c>
      <c r="CM185" s="3">
        <v>29878.054698866599</v>
      </c>
      <c r="CN185" s="3">
        <v>115286.793862063</v>
      </c>
      <c r="CO185" s="3">
        <v>162511.22646740801</v>
      </c>
      <c r="CP185" s="3">
        <v>112132.96190763501</v>
      </c>
      <c r="CQ185" s="3">
        <v>51806.3198102448</v>
      </c>
      <c r="CR185" s="3">
        <v>113720.467485555</v>
      </c>
      <c r="CS185" s="3">
        <v>63619.928526009302</v>
      </c>
      <c r="CT185" s="3">
        <v>145476.58995536799</v>
      </c>
      <c r="CU185" s="3">
        <v>26500.8841479332</v>
      </c>
      <c r="CV185" s="3">
        <v>46572.013537896302</v>
      </c>
      <c r="CW185" s="3">
        <v>107409.109075466</v>
      </c>
      <c r="CX185" s="3">
        <v>56197.616544425102</v>
      </c>
      <c r="CY185" s="3">
        <v>66736.417014991894</v>
      </c>
      <c r="CZ185" s="3">
        <v>33268.051040663398</v>
      </c>
      <c r="DA185" s="3">
        <v>161493.47420509899</v>
      </c>
      <c r="DB185" s="3">
        <v>114810.47680672701</v>
      </c>
      <c r="DC185" s="3">
        <v>40576.658009048297</v>
      </c>
      <c r="DD185" s="3">
        <v>26476.885820842799</v>
      </c>
      <c r="DE185" s="3">
        <v>34929.620673379301</v>
      </c>
      <c r="DF185" s="3" t="s">
        <v>2</v>
      </c>
      <c r="DG185" s="3">
        <v>787793.64965232997</v>
      </c>
      <c r="DH185" s="3">
        <v>20987.037140161399</v>
      </c>
      <c r="DI185" s="3">
        <v>125837.70546682501</v>
      </c>
      <c r="DJ185" s="3">
        <v>165269.43374973701</v>
      </c>
      <c r="DK185" s="3" t="s">
        <v>2</v>
      </c>
      <c r="DL185" s="3" t="s">
        <v>2</v>
      </c>
      <c r="DM185" s="3">
        <v>169504.15011145099</v>
      </c>
      <c r="DN185" s="3">
        <v>107172.90533418</v>
      </c>
    </row>
    <row r="186" spans="1:118" x14ac:dyDescent="0.35">
      <c r="A186" s="1">
        <v>185</v>
      </c>
      <c r="B186" s="3" t="s">
        <v>186</v>
      </c>
      <c r="C186" s="3" t="s">
        <v>397</v>
      </c>
      <c r="D186" s="3">
        <v>43900702.594564296</v>
      </c>
      <c r="E186" s="3">
        <v>657922.777352256</v>
      </c>
      <c r="F186" s="3">
        <v>294046.00254527299</v>
      </c>
      <c r="G186" s="3">
        <v>1728594.0016987701</v>
      </c>
      <c r="H186" s="3">
        <v>665837.04230357602</v>
      </c>
      <c r="I186" s="3">
        <v>200226.24268088999</v>
      </c>
      <c r="J186" s="3">
        <v>2644833.68272842</v>
      </c>
      <c r="K186" s="3">
        <v>344280.89772669901</v>
      </c>
      <c r="L186" s="3">
        <v>403590.79759644601</v>
      </c>
      <c r="M186" s="3">
        <v>436744.24285463098</v>
      </c>
      <c r="N186" s="3">
        <v>287596.96486004803</v>
      </c>
      <c r="O186" s="3">
        <v>335444.16749660502</v>
      </c>
      <c r="P186" s="3">
        <v>43455399.044853099</v>
      </c>
      <c r="Q186" s="3">
        <v>656440.92375214398</v>
      </c>
      <c r="R186" s="3">
        <v>748754.17448140099</v>
      </c>
      <c r="S186" s="3">
        <v>338875.65234215598</v>
      </c>
      <c r="T186" s="3">
        <v>658044.09042749996</v>
      </c>
      <c r="U186" s="3">
        <v>521846.04124611698</v>
      </c>
      <c r="V186" s="3">
        <v>739646.52217918902</v>
      </c>
      <c r="W186" s="3">
        <v>472204.487518284</v>
      </c>
      <c r="X186" s="3">
        <v>404489.35758286901</v>
      </c>
      <c r="Y186" s="3">
        <v>644829.42227457406</v>
      </c>
      <c r="Z186" s="3">
        <v>305635.47173290502</v>
      </c>
      <c r="AA186" s="3">
        <v>518893.83158246498</v>
      </c>
      <c r="AB186" s="3">
        <v>43457409.5204551</v>
      </c>
      <c r="AC186" s="3">
        <v>664777.90148963395</v>
      </c>
      <c r="AD186" s="3">
        <v>299018.66825264198</v>
      </c>
      <c r="AE186" s="3">
        <v>331873.01206593402</v>
      </c>
      <c r="AF186" s="3">
        <v>1720987.7924039401</v>
      </c>
      <c r="AG186" s="3">
        <v>526380.07504754094</v>
      </c>
      <c r="AH186" s="3">
        <v>335765.18172858801</v>
      </c>
      <c r="AI186" s="3">
        <v>705170.008410407</v>
      </c>
      <c r="AJ186" s="3">
        <v>2768354.2193780602</v>
      </c>
      <c r="AK186" s="3">
        <v>836646.36644657305</v>
      </c>
      <c r="AL186" s="3">
        <v>398413.92791392701</v>
      </c>
      <c r="AM186" s="3">
        <v>539221.26055199001</v>
      </c>
      <c r="AN186" s="3">
        <v>43997970.187616102</v>
      </c>
      <c r="AO186" s="3">
        <v>694955.139090501</v>
      </c>
      <c r="AP186" s="3">
        <v>43273927.963586703</v>
      </c>
      <c r="AQ186" s="3">
        <v>701064.70439641899</v>
      </c>
      <c r="AR186" s="3">
        <v>481068.65722903801</v>
      </c>
      <c r="AS186" s="3">
        <v>271313.17448443099</v>
      </c>
      <c r="AT186" s="3">
        <v>528343.56167269696</v>
      </c>
      <c r="AU186" s="3">
        <v>645102.65307358</v>
      </c>
      <c r="AV186" s="3">
        <v>2400252.5693847202</v>
      </c>
      <c r="AW186" s="3">
        <v>527623.945632444</v>
      </c>
      <c r="AX186" s="3">
        <v>273522.59090266598</v>
      </c>
      <c r="AY186" s="3">
        <v>515506.630269624</v>
      </c>
      <c r="AZ186" s="3">
        <v>374140.47614981298</v>
      </c>
      <c r="BA186" s="3">
        <v>219803.890232962</v>
      </c>
      <c r="BB186" s="3">
        <v>43011398.493098103</v>
      </c>
      <c r="BC186" s="3">
        <v>655069.49014764198</v>
      </c>
      <c r="BD186" s="3">
        <v>813991.89690481406</v>
      </c>
      <c r="BE186" s="3">
        <v>943738.01323335897</v>
      </c>
      <c r="BF186" s="3">
        <v>4369425.2602190701</v>
      </c>
      <c r="BG186" s="3">
        <v>663336.36141108</v>
      </c>
      <c r="BH186" s="3">
        <v>318873.469077349</v>
      </c>
      <c r="BI186" s="3">
        <v>595170.08152232098</v>
      </c>
      <c r="BJ186" s="3">
        <v>442777.867459031</v>
      </c>
      <c r="BK186" s="3">
        <v>435992.32483625802</v>
      </c>
      <c r="BL186" s="3">
        <v>397762.785163194</v>
      </c>
      <c r="BM186" s="3">
        <v>514057.78730290203</v>
      </c>
      <c r="BN186" s="3">
        <v>42171153.595551603</v>
      </c>
      <c r="BO186" s="3">
        <v>638318.732819014</v>
      </c>
      <c r="BP186" s="3">
        <v>825699.75366143603</v>
      </c>
      <c r="BQ186" s="3">
        <v>798262.49299482303</v>
      </c>
      <c r="BR186" s="3">
        <v>509931.448602758</v>
      </c>
      <c r="BS186" s="3">
        <v>708744.48682393902</v>
      </c>
      <c r="BT186" s="3">
        <v>1302451.4738412199</v>
      </c>
      <c r="BU186" s="3">
        <v>778010.30073923501</v>
      </c>
      <c r="BV186" s="3">
        <v>524556.37665260804</v>
      </c>
      <c r="BW186" s="3">
        <v>265672.03462323901</v>
      </c>
      <c r="BX186" s="3">
        <v>913553.789711716</v>
      </c>
      <c r="BY186" s="3">
        <v>571598.77047348698</v>
      </c>
      <c r="BZ186" s="3">
        <v>509211.48837471002</v>
      </c>
      <c r="CA186" s="3">
        <v>42274586.760125801</v>
      </c>
      <c r="CB186" s="3">
        <v>705309.22772264795</v>
      </c>
      <c r="CC186" s="3">
        <v>41562529.080234103</v>
      </c>
      <c r="CD186" s="3">
        <v>651236.653052932</v>
      </c>
      <c r="CE186" s="3">
        <v>826714.45945267205</v>
      </c>
      <c r="CF186" s="3">
        <v>746975.26532858098</v>
      </c>
      <c r="CG186" s="3">
        <v>512620.250652991</v>
      </c>
      <c r="CH186" s="3">
        <v>853604.18975010805</v>
      </c>
      <c r="CI186" s="3">
        <v>1189774.15929232</v>
      </c>
      <c r="CJ186" s="3">
        <v>706683.88379206497</v>
      </c>
      <c r="CK186" s="3">
        <v>999239.80479231395</v>
      </c>
      <c r="CL186" s="3">
        <v>1033389.44032127</v>
      </c>
      <c r="CM186" s="3">
        <v>524658.91711779102</v>
      </c>
      <c r="CN186" s="3">
        <v>613266.49524795904</v>
      </c>
      <c r="CO186" s="3">
        <v>41299870.741746597</v>
      </c>
      <c r="CP186" s="3">
        <v>657198.945458167</v>
      </c>
      <c r="CQ186" s="3">
        <v>737893.40537482896</v>
      </c>
      <c r="CR186" s="3">
        <v>826045.64699005999</v>
      </c>
      <c r="CS186" s="3">
        <v>666627.31427581504</v>
      </c>
      <c r="CT186" s="3">
        <v>931347.83216317103</v>
      </c>
      <c r="CU186" s="3">
        <v>329136.96358387999</v>
      </c>
      <c r="CV186" s="3">
        <v>304051.10072417598</v>
      </c>
      <c r="CW186" s="3">
        <v>580424.193359614</v>
      </c>
      <c r="CX186" s="3">
        <v>965539.04205275595</v>
      </c>
      <c r="CY186" s="3">
        <v>554840.208788082</v>
      </c>
      <c r="CZ186" s="3">
        <v>321737.04242630198</v>
      </c>
      <c r="DA186" s="3">
        <v>41221917.359127603</v>
      </c>
      <c r="DB186" s="3">
        <v>625751.58282592997</v>
      </c>
      <c r="DC186" s="3">
        <v>1330688.30540979</v>
      </c>
      <c r="DD186" s="3">
        <v>230891.49467124901</v>
      </c>
      <c r="DE186" s="3">
        <v>628898.44345234102</v>
      </c>
      <c r="DF186" s="3">
        <v>301035.96857487102</v>
      </c>
      <c r="DG186" s="3">
        <v>15761090.599573299</v>
      </c>
      <c r="DH186" s="3">
        <v>235580.623677086</v>
      </c>
      <c r="DI186" s="3">
        <v>756207.68099734106</v>
      </c>
      <c r="DJ186" s="3">
        <v>859846.03060492896</v>
      </c>
      <c r="DK186" s="3">
        <v>578306.43350846902</v>
      </c>
      <c r="DL186" s="3">
        <v>47272.865078315001</v>
      </c>
      <c r="DM186" s="3">
        <v>41986217.592879802</v>
      </c>
      <c r="DN186" s="3">
        <v>627438.87784834695</v>
      </c>
    </row>
    <row r="187" spans="1:118" x14ac:dyDescent="0.35">
      <c r="A187" s="1">
        <v>186</v>
      </c>
      <c r="B187" s="3" t="s">
        <v>187</v>
      </c>
      <c r="C187" s="3" t="s">
        <v>397</v>
      </c>
      <c r="D187" s="3">
        <v>352523.09315643797</v>
      </c>
      <c r="E187" s="3">
        <v>30895.9781650115</v>
      </c>
      <c r="F187" s="3">
        <v>7088.8307355317502</v>
      </c>
      <c r="G187" s="3" t="s">
        <v>2</v>
      </c>
      <c r="H187" s="3">
        <v>21031.739433287301</v>
      </c>
      <c r="I187" s="3">
        <v>16283.310648590599</v>
      </c>
      <c r="J187" s="3">
        <v>21617.410205039399</v>
      </c>
      <c r="K187" s="3">
        <v>16103.1376867401</v>
      </c>
      <c r="L187" s="3">
        <v>20727.0984222269</v>
      </c>
      <c r="M187" s="3">
        <v>22956.002063146301</v>
      </c>
      <c r="N187" s="3">
        <v>16042.1570055428</v>
      </c>
      <c r="O187" s="3" t="s">
        <v>2</v>
      </c>
      <c r="P187" s="3">
        <v>435115.74303436902</v>
      </c>
      <c r="Q187" s="3">
        <v>44590.651092023603</v>
      </c>
      <c r="R187" s="3">
        <v>41778.839312227799</v>
      </c>
      <c r="S187" s="3">
        <v>28074.792226311001</v>
      </c>
      <c r="T187" s="3" t="s">
        <v>2</v>
      </c>
      <c r="U187" s="3">
        <v>17100.4419444962</v>
      </c>
      <c r="V187" s="3">
        <v>25124.428980317702</v>
      </c>
      <c r="W187" s="3">
        <v>8976.0925857717702</v>
      </c>
      <c r="X187" s="3">
        <v>7448.4930791488896</v>
      </c>
      <c r="Y187" s="3">
        <v>23334.149259363501</v>
      </c>
      <c r="Z187" s="3">
        <v>9400.9219604478403</v>
      </c>
      <c r="AA187" s="3">
        <v>35160.275981043</v>
      </c>
      <c r="AB187" s="3">
        <v>373805.28428488999</v>
      </c>
      <c r="AC187" s="3">
        <v>33282.914462979497</v>
      </c>
      <c r="AD187" s="3" t="s">
        <v>2</v>
      </c>
      <c r="AE187" s="3">
        <v>16645.453859343401</v>
      </c>
      <c r="AF187" s="3">
        <v>387534.91213714599</v>
      </c>
      <c r="AG187" s="3">
        <v>14830.9715913607</v>
      </c>
      <c r="AH187" s="3">
        <v>8076.8732440773801</v>
      </c>
      <c r="AI187" s="3">
        <v>34246.952994405401</v>
      </c>
      <c r="AJ187" s="3">
        <v>26596.819771725601</v>
      </c>
      <c r="AK187" s="3">
        <v>16923.189044074701</v>
      </c>
      <c r="AL187" s="3">
        <v>16727.806223497799</v>
      </c>
      <c r="AM187" s="3">
        <v>19704.435263911899</v>
      </c>
      <c r="AN187" s="3">
        <v>372855.22549481702</v>
      </c>
      <c r="AO187" s="3">
        <v>51488.944643444403</v>
      </c>
      <c r="AP187" s="3">
        <v>385576.172838762</v>
      </c>
      <c r="AQ187" s="3">
        <v>45525.726355800398</v>
      </c>
      <c r="AR187" s="3" t="s">
        <v>2</v>
      </c>
      <c r="AS187" s="3" t="s">
        <v>2</v>
      </c>
      <c r="AT187" s="3">
        <v>37143.615608724198</v>
      </c>
      <c r="AU187" s="3">
        <v>26345.149519005001</v>
      </c>
      <c r="AV187" s="3">
        <v>32646.253267002299</v>
      </c>
      <c r="AW187" s="3">
        <v>23890.3189807526</v>
      </c>
      <c r="AX187" s="3">
        <v>95669.167842483599</v>
      </c>
      <c r="AY187" s="3">
        <v>19059.398561069302</v>
      </c>
      <c r="AZ187" s="3">
        <v>45336.298161710001</v>
      </c>
      <c r="BA187" s="3">
        <v>11685.703122037899</v>
      </c>
      <c r="BB187" s="3">
        <v>419686.21878226299</v>
      </c>
      <c r="BC187" s="3">
        <v>54041.808402574003</v>
      </c>
      <c r="BD187" s="3">
        <v>30432.566714671699</v>
      </c>
      <c r="BE187" s="3">
        <v>59425.843880438901</v>
      </c>
      <c r="BF187" s="3">
        <v>37426.292324756898</v>
      </c>
      <c r="BG187" s="3">
        <v>24587.170987581401</v>
      </c>
      <c r="BH187" s="3">
        <v>75097.245005585399</v>
      </c>
      <c r="BI187" s="3">
        <v>27208.306879684402</v>
      </c>
      <c r="BJ187" s="3">
        <v>21419.1208672545</v>
      </c>
      <c r="BK187" s="3">
        <v>35717.296265010402</v>
      </c>
      <c r="BL187" s="3">
        <v>26441.529004989501</v>
      </c>
      <c r="BM187" s="3">
        <v>19079.908508652701</v>
      </c>
      <c r="BN187" s="3">
        <v>368551.06901625101</v>
      </c>
      <c r="BO187" s="3">
        <v>45938.997636459797</v>
      </c>
      <c r="BP187" s="3">
        <v>23701.693487689001</v>
      </c>
      <c r="BQ187" s="3">
        <v>18747.515629097099</v>
      </c>
      <c r="BR187" s="3">
        <v>24001.815764144201</v>
      </c>
      <c r="BS187" s="3">
        <v>30702.896095627599</v>
      </c>
      <c r="BT187" s="3">
        <v>4045589.4495124798</v>
      </c>
      <c r="BU187" s="3">
        <v>43175.015824098598</v>
      </c>
      <c r="BV187" s="3" t="s">
        <v>2</v>
      </c>
      <c r="BW187" s="3" t="s">
        <v>2</v>
      </c>
      <c r="BX187" s="3">
        <v>262347.941414567</v>
      </c>
      <c r="BY187" s="3">
        <v>29120.889848303501</v>
      </c>
      <c r="BZ187" s="3" t="s">
        <v>2</v>
      </c>
      <c r="CA187" s="3">
        <v>444762.98404383298</v>
      </c>
      <c r="CB187" s="3">
        <v>41797.120707504298</v>
      </c>
      <c r="CC187" s="3">
        <v>376239.81864999502</v>
      </c>
      <c r="CD187" s="3">
        <v>48912.666798654602</v>
      </c>
      <c r="CE187" s="3">
        <v>22358.7344876688</v>
      </c>
      <c r="CF187" s="3">
        <v>23840.117433339401</v>
      </c>
      <c r="CG187" s="3">
        <v>8178.9946174444704</v>
      </c>
      <c r="CH187" s="3">
        <v>22512.442294756602</v>
      </c>
      <c r="CI187" s="3">
        <v>36516.420844728498</v>
      </c>
      <c r="CJ187" s="3">
        <v>23983.683871893401</v>
      </c>
      <c r="CK187" s="3">
        <v>55759.884794399099</v>
      </c>
      <c r="CL187" s="3">
        <v>19026.068676802999</v>
      </c>
      <c r="CM187" s="3">
        <v>15983.8539237888</v>
      </c>
      <c r="CN187" s="3">
        <v>26504.8892923518</v>
      </c>
      <c r="CO187" s="3">
        <v>362697.50651435897</v>
      </c>
      <c r="CP187" s="3">
        <v>49089.0356563924</v>
      </c>
      <c r="CQ187" s="3">
        <v>31236.8090129171</v>
      </c>
      <c r="CR187" s="3">
        <v>26500.9972421028</v>
      </c>
      <c r="CS187" s="3">
        <v>17196.2337322438</v>
      </c>
      <c r="CT187" s="3">
        <v>15781.429785820999</v>
      </c>
      <c r="CU187" s="3">
        <v>8239.4478991960004</v>
      </c>
      <c r="CV187" s="3">
        <v>15145.896070925301</v>
      </c>
      <c r="CW187" s="3">
        <v>20412.5143114741</v>
      </c>
      <c r="CX187" s="3">
        <v>1969330.39194302</v>
      </c>
      <c r="CY187" s="3">
        <v>17839.0596210884</v>
      </c>
      <c r="CZ187" s="3">
        <v>7655.7004550776001</v>
      </c>
      <c r="DA187" s="3">
        <v>406957.072907853</v>
      </c>
      <c r="DB187" s="3">
        <v>59148.341807602199</v>
      </c>
      <c r="DC187" s="3" t="s">
        <v>2</v>
      </c>
      <c r="DD187" s="3">
        <v>13562.111807270199</v>
      </c>
      <c r="DE187" s="3" t="s">
        <v>2</v>
      </c>
      <c r="DF187" s="3" t="s">
        <v>2</v>
      </c>
      <c r="DG187" s="3">
        <v>3927989.5414410401</v>
      </c>
      <c r="DH187" s="3">
        <v>19457.7635074645</v>
      </c>
      <c r="DI187" s="3">
        <v>75754.078311693505</v>
      </c>
      <c r="DJ187" s="3">
        <v>37426.690789883804</v>
      </c>
      <c r="DK187" s="3" t="s">
        <v>2</v>
      </c>
      <c r="DL187" s="3" t="s">
        <v>2</v>
      </c>
      <c r="DM187" s="3">
        <v>365720.06339025701</v>
      </c>
      <c r="DN187" s="3">
        <v>47377.113211425698</v>
      </c>
    </row>
    <row r="188" spans="1:118" x14ac:dyDescent="0.35">
      <c r="A188" s="1">
        <v>187</v>
      </c>
      <c r="B188" s="3" t="s">
        <v>188</v>
      </c>
      <c r="C188" s="3" t="s">
        <v>397</v>
      </c>
      <c r="D188" s="3">
        <v>56954.506965723704</v>
      </c>
      <c r="E188" s="3">
        <v>216431.51666998601</v>
      </c>
      <c r="F188" s="3">
        <v>34081.029080718901</v>
      </c>
      <c r="G188" s="3">
        <v>760692.51290421805</v>
      </c>
      <c r="H188" s="3">
        <v>183015.465393497</v>
      </c>
      <c r="I188" s="3">
        <v>63422.288570606601</v>
      </c>
      <c r="J188" s="3">
        <v>557090.19494069798</v>
      </c>
      <c r="K188" s="3">
        <v>88923.551079175595</v>
      </c>
      <c r="L188" s="3">
        <v>148046.28118401801</v>
      </c>
      <c r="M188" s="3">
        <v>118343.328966129</v>
      </c>
      <c r="N188" s="3">
        <v>68038.701146274703</v>
      </c>
      <c r="O188" s="3">
        <v>76974.309308454103</v>
      </c>
      <c r="P188" s="3">
        <v>61612.799087847998</v>
      </c>
      <c r="Q188" s="3">
        <v>234400.83295853599</v>
      </c>
      <c r="R188" s="3">
        <v>353781.00264820299</v>
      </c>
      <c r="S188" s="3">
        <v>20852.714089772999</v>
      </c>
      <c r="T188" s="3">
        <v>257165.537850319</v>
      </c>
      <c r="U188" s="3">
        <v>208296.13006811999</v>
      </c>
      <c r="V188" s="3">
        <v>349245.71681625198</v>
      </c>
      <c r="W188" s="3">
        <v>65252.077486569498</v>
      </c>
      <c r="X188" s="3">
        <v>27734.346018885299</v>
      </c>
      <c r="Y188" s="3">
        <v>159493.95122859199</v>
      </c>
      <c r="Z188" s="3">
        <v>29705.5724007434</v>
      </c>
      <c r="AA188" s="3">
        <v>254016.21288490301</v>
      </c>
      <c r="AB188" s="3">
        <v>64643.3632362813</v>
      </c>
      <c r="AC188" s="3">
        <v>245558.14757466601</v>
      </c>
      <c r="AD188" s="3">
        <v>20989.344521166298</v>
      </c>
      <c r="AE188" s="3">
        <v>189854.69435514399</v>
      </c>
      <c r="AF188" s="3">
        <v>350273.72062100598</v>
      </c>
      <c r="AG188" s="3">
        <v>136752.30846719199</v>
      </c>
      <c r="AH188" s="3">
        <v>56104.163351816802</v>
      </c>
      <c r="AI188" s="3">
        <v>630377.35213717399</v>
      </c>
      <c r="AJ188" s="3">
        <v>115876.638472822</v>
      </c>
      <c r="AK188" s="3">
        <v>228284.75699312901</v>
      </c>
      <c r="AL188" s="3">
        <v>370831.35417631402</v>
      </c>
      <c r="AM188" s="3">
        <v>502680.81737615599</v>
      </c>
      <c r="AN188" s="3">
        <v>63806.308277935801</v>
      </c>
      <c r="AO188" s="3">
        <v>259848.10494780901</v>
      </c>
      <c r="AP188" s="3">
        <v>65394.338423630601</v>
      </c>
      <c r="AQ188" s="3">
        <v>255473.020616486</v>
      </c>
      <c r="AR188" s="3">
        <v>100102.935397872</v>
      </c>
      <c r="AS188" s="3">
        <v>57646.204491919198</v>
      </c>
      <c r="AT188" s="3">
        <v>178728.70134209999</v>
      </c>
      <c r="AU188" s="3">
        <v>254131.78723348299</v>
      </c>
      <c r="AV188" s="3">
        <v>482449.00684895698</v>
      </c>
      <c r="AW188" s="3">
        <v>458145.00100075599</v>
      </c>
      <c r="AX188" s="3">
        <v>54420.334381934103</v>
      </c>
      <c r="AY188" s="3">
        <v>127293.50388087401</v>
      </c>
      <c r="AZ188" s="3">
        <v>70033.078342179302</v>
      </c>
      <c r="BA188" s="3">
        <v>166397.04573727399</v>
      </c>
      <c r="BB188" s="3">
        <v>70889.203529046106</v>
      </c>
      <c r="BC188" s="3">
        <v>244776.36814716199</v>
      </c>
      <c r="BD188" s="3">
        <v>201957.89537981199</v>
      </c>
      <c r="BE188" s="3">
        <v>800441.06806427694</v>
      </c>
      <c r="BF188" s="3">
        <v>1400155.4763234199</v>
      </c>
      <c r="BG188" s="3">
        <v>242744.178923581</v>
      </c>
      <c r="BH188" s="3">
        <v>22022.9806219735</v>
      </c>
      <c r="BI188" s="3">
        <v>159959.19118723599</v>
      </c>
      <c r="BJ188" s="3">
        <v>199949.10381896701</v>
      </c>
      <c r="BK188" s="3">
        <v>237071.26410311399</v>
      </c>
      <c r="BL188" s="3">
        <v>205138.15179024599</v>
      </c>
      <c r="BM188" s="3">
        <v>341979.582404432</v>
      </c>
      <c r="BN188" s="3">
        <v>65403.8825390532</v>
      </c>
      <c r="BO188" s="3">
        <v>246517.357985271</v>
      </c>
      <c r="BP188" s="3">
        <v>434103.07111574098</v>
      </c>
      <c r="BQ188" s="3">
        <v>148110.837914509</v>
      </c>
      <c r="BR188" s="3">
        <v>167341.421421245</v>
      </c>
      <c r="BS188" s="3">
        <v>315580.80614991399</v>
      </c>
      <c r="BT188" s="3">
        <v>175989.22801953301</v>
      </c>
      <c r="BU188" s="3">
        <v>665242.11756642105</v>
      </c>
      <c r="BV188" s="3">
        <v>37775.181690331003</v>
      </c>
      <c r="BW188" s="3">
        <v>50309.805564813199</v>
      </c>
      <c r="BX188" s="3">
        <v>73469.739100464707</v>
      </c>
      <c r="BY188" s="3">
        <v>71623.303095593306</v>
      </c>
      <c r="BZ188" s="3" t="s">
        <v>2</v>
      </c>
      <c r="CA188" s="3">
        <v>68292.177315098597</v>
      </c>
      <c r="CB188" s="3">
        <v>261539.25535736801</v>
      </c>
      <c r="CC188" s="3">
        <v>59451.576246532102</v>
      </c>
      <c r="CD188" s="3">
        <v>239462.34551501999</v>
      </c>
      <c r="CE188" s="3">
        <v>299283.28159554797</v>
      </c>
      <c r="CF188" s="3">
        <v>283383.131854265</v>
      </c>
      <c r="CG188" s="3">
        <v>177153.34019892101</v>
      </c>
      <c r="CH188" s="3">
        <v>75844.244958806594</v>
      </c>
      <c r="CI188" s="3">
        <v>341795.65155400301</v>
      </c>
      <c r="CJ188" s="3">
        <v>155596.902733781</v>
      </c>
      <c r="CK188" s="3">
        <v>528740.75067742204</v>
      </c>
      <c r="CL188" s="3">
        <v>162683.144654137</v>
      </c>
      <c r="CM188" s="3">
        <v>15385.744190753599</v>
      </c>
      <c r="CN188" s="3">
        <v>149232.607576332</v>
      </c>
      <c r="CO188" s="3">
        <v>61388.072062851403</v>
      </c>
      <c r="CP188" s="3">
        <v>253735.34204859301</v>
      </c>
      <c r="CQ188" s="3">
        <v>209272.86791979501</v>
      </c>
      <c r="CR188" s="3">
        <v>145024.51143976301</v>
      </c>
      <c r="CS188" s="3">
        <v>200784.354100005</v>
      </c>
      <c r="CT188" s="3">
        <v>210690.703766814</v>
      </c>
      <c r="CU188" s="3">
        <v>64318.962352157898</v>
      </c>
      <c r="CV188" s="3">
        <v>47426.263673732501</v>
      </c>
      <c r="CW188" s="3">
        <v>169614.965197663</v>
      </c>
      <c r="CX188" s="3">
        <v>353610.78904702002</v>
      </c>
      <c r="CY188" s="3">
        <v>379342.562806545</v>
      </c>
      <c r="CZ188" s="3">
        <v>64928.529459469697</v>
      </c>
      <c r="DA188" s="3">
        <v>62928.8480920316</v>
      </c>
      <c r="DB188" s="3">
        <v>258532.68972739499</v>
      </c>
      <c r="DC188" s="3">
        <v>143131.49241153401</v>
      </c>
      <c r="DD188" s="3">
        <v>40044.245754176904</v>
      </c>
      <c r="DE188" s="3">
        <v>83890.752357558697</v>
      </c>
      <c r="DF188" s="3">
        <v>36304.0036986286</v>
      </c>
      <c r="DG188" s="3">
        <v>540737.80870236806</v>
      </c>
      <c r="DH188" s="3">
        <v>19365.357019495201</v>
      </c>
      <c r="DI188" s="3">
        <v>152025.43319044501</v>
      </c>
      <c r="DJ188" s="3">
        <v>245226.223594774</v>
      </c>
      <c r="DK188" s="3" t="s">
        <v>2</v>
      </c>
      <c r="DL188" s="3" t="s">
        <v>2</v>
      </c>
      <c r="DM188" s="3">
        <v>64862.572224538701</v>
      </c>
      <c r="DN188" s="3">
        <v>252806.337860767</v>
      </c>
    </row>
    <row r="189" spans="1:118" x14ac:dyDescent="0.35">
      <c r="A189" s="1">
        <v>188</v>
      </c>
      <c r="B189" s="3" t="s">
        <v>189</v>
      </c>
      <c r="C189" s="3" t="s">
        <v>397</v>
      </c>
      <c r="D189" s="3">
        <v>12182056.054281401</v>
      </c>
      <c r="E189" s="3">
        <v>21972568.548439</v>
      </c>
      <c r="F189" s="3">
        <v>20979144.7238691</v>
      </c>
      <c r="G189" s="3">
        <v>21228163.054674398</v>
      </c>
      <c r="H189" s="3">
        <v>21574381.156125199</v>
      </c>
      <c r="I189" s="3">
        <v>21233569.239971999</v>
      </c>
      <c r="J189" s="3">
        <v>21405441.436301202</v>
      </c>
      <c r="K189" s="3">
        <v>21621016.7070616</v>
      </c>
      <c r="L189" s="3">
        <v>21119484.385667499</v>
      </c>
      <c r="M189" s="3">
        <v>21956621.5535658</v>
      </c>
      <c r="N189" s="3">
        <v>21508882.481518898</v>
      </c>
      <c r="O189" s="3">
        <v>22521496.4488093</v>
      </c>
      <c r="P189" s="3">
        <v>11789995.1326424</v>
      </c>
      <c r="Q189" s="3">
        <v>21500967.476817202</v>
      </c>
      <c r="R189" s="3">
        <v>20646458.724389002</v>
      </c>
      <c r="S189" s="3">
        <v>20713485.449298501</v>
      </c>
      <c r="T189" s="3">
        <v>20912209.6933598</v>
      </c>
      <c r="U189" s="3">
        <v>21103845.426822901</v>
      </c>
      <c r="V189" s="3">
        <v>22239348.7599614</v>
      </c>
      <c r="W189" s="3">
        <v>20914696.230018701</v>
      </c>
      <c r="X189" s="3">
        <v>21427518.5963124</v>
      </c>
      <c r="Y189" s="3">
        <v>21597531.2697943</v>
      </c>
      <c r="Z189" s="3">
        <v>21180761.386023901</v>
      </c>
      <c r="AA189" s="3">
        <v>21436095.077261001</v>
      </c>
      <c r="AB189" s="3">
        <v>12132239.903351501</v>
      </c>
      <c r="AC189" s="3">
        <v>22013775.716125701</v>
      </c>
      <c r="AD189" s="3">
        <v>20423667.357840002</v>
      </c>
      <c r="AE189" s="3">
        <v>21567011.230348099</v>
      </c>
      <c r="AF189" s="3">
        <v>22110694.2655815</v>
      </c>
      <c r="AG189" s="3">
        <v>21188031.419358801</v>
      </c>
      <c r="AH189" s="3">
        <v>21249588.643827099</v>
      </c>
      <c r="AI189" s="3">
        <v>22820380.592804201</v>
      </c>
      <c r="AJ189" s="3">
        <v>21441964.421783</v>
      </c>
      <c r="AK189" s="3">
        <v>22644236.460530698</v>
      </c>
      <c r="AL189" s="3">
        <v>22651820.4355646</v>
      </c>
      <c r="AM189" s="3">
        <v>22473556.868673898</v>
      </c>
      <c r="AN189" s="3">
        <v>12307223.774391601</v>
      </c>
      <c r="AO189" s="3">
        <v>23751622.378605001</v>
      </c>
      <c r="AP189" s="3">
        <v>12018595.561542399</v>
      </c>
      <c r="AQ189" s="3">
        <v>22367453.486154601</v>
      </c>
      <c r="AR189" s="3">
        <v>22610832.4871374</v>
      </c>
      <c r="AS189" s="3">
        <v>21283788.016444098</v>
      </c>
      <c r="AT189" s="3">
        <v>21770460.432123899</v>
      </c>
      <c r="AU189" s="3">
        <v>21746348.0569354</v>
      </c>
      <c r="AV189" s="3">
        <v>21059530.180615298</v>
      </c>
      <c r="AW189" s="3">
        <v>21885513.457565598</v>
      </c>
      <c r="AX189" s="3">
        <v>21955373.845295399</v>
      </c>
      <c r="AY189" s="3">
        <v>21731314.486295801</v>
      </c>
      <c r="AZ189" s="3">
        <v>22478651.5486582</v>
      </c>
      <c r="BA189" s="3">
        <v>22214924.2086289</v>
      </c>
      <c r="BB189" s="3">
        <v>11889788.683699399</v>
      </c>
      <c r="BC189" s="3">
        <v>22456047.354977801</v>
      </c>
      <c r="BD189" s="3">
        <v>22331211.460793901</v>
      </c>
      <c r="BE189" s="3">
        <v>21081489.0392</v>
      </c>
      <c r="BF189" s="3">
        <v>21225295.576115701</v>
      </c>
      <c r="BG189" s="3">
        <v>22029476.189037599</v>
      </c>
      <c r="BH189" s="3">
        <v>21499098.956578199</v>
      </c>
      <c r="BI189" s="3">
        <v>21305502.242400002</v>
      </c>
      <c r="BJ189" s="3">
        <v>21708880.463215899</v>
      </c>
      <c r="BK189" s="3">
        <v>21924929.772724699</v>
      </c>
      <c r="BL189" s="3">
        <v>21541373.3018183</v>
      </c>
      <c r="BM189" s="3">
        <v>22415624.507915501</v>
      </c>
      <c r="BN189" s="3">
        <v>11831514.4731094</v>
      </c>
      <c r="BO189" s="3">
        <v>21865392.661316801</v>
      </c>
      <c r="BP189" s="3">
        <v>21648248.9003377</v>
      </c>
      <c r="BQ189" s="3">
        <v>21594165.382833999</v>
      </c>
      <c r="BR189" s="3">
        <v>22225388.920037199</v>
      </c>
      <c r="BS189" s="3">
        <v>21278290.189996202</v>
      </c>
      <c r="BT189" s="3">
        <v>21240008.772973001</v>
      </c>
      <c r="BU189" s="3">
        <v>21864378.2524321</v>
      </c>
      <c r="BV189" s="3">
        <v>22006929.258442301</v>
      </c>
      <c r="BW189" s="3">
        <v>21656619.888571601</v>
      </c>
      <c r="BX189" s="3">
        <v>20557830.795175798</v>
      </c>
      <c r="BY189" s="3">
        <v>20848699.3952659</v>
      </c>
      <c r="BZ189" s="3">
        <v>20028922.291235998</v>
      </c>
      <c r="CA189" s="3">
        <v>11941563.8387358</v>
      </c>
      <c r="CB189" s="3">
        <v>22136511.869992599</v>
      </c>
      <c r="CC189" s="3">
        <v>11824423.370800801</v>
      </c>
      <c r="CD189" s="3">
        <v>21886147.0260318</v>
      </c>
      <c r="CE189" s="3">
        <v>21200347.010844201</v>
      </c>
      <c r="CF189" s="3">
        <v>21457025.290254898</v>
      </c>
      <c r="CG189" s="3">
        <v>20732604.086845201</v>
      </c>
      <c r="CH189" s="3">
        <v>21076261.791307598</v>
      </c>
      <c r="CI189" s="3">
        <v>21764748.932223499</v>
      </c>
      <c r="CJ189" s="3">
        <v>21572200.5472048</v>
      </c>
      <c r="CK189" s="3">
        <v>21543111.741168499</v>
      </c>
      <c r="CL189" s="3">
        <v>21256012.179917201</v>
      </c>
      <c r="CM189" s="3">
        <v>21475590.712264899</v>
      </c>
      <c r="CN189" s="3">
        <v>21953778.884300701</v>
      </c>
      <c r="CO189" s="3">
        <v>11731492.836800599</v>
      </c>
      <c r="CP189" s="3">
        <v>21969796.120032798</v>
      </c>
      <c r="CQ189" s="3">
        <v>20065856.777947798</v>
      </c>
      <c r="CR189" s="3">
        <v>20860727.7434952</v>
      </c>
      <c r="CS189" s="3">
        <v>21487824.194867499</v>
      </c>
      <c r="CT189" s="3">
        <v>22368891.726636998</v>
      </c>
      <c r="CU189" s="3">
        <v>20497183.064128101</v>
      </c>
      <c r="CV189" s="3">
        <v>20657973.1848846</v>
      </c>
      <c r="CW189" s="3">
        <v>21251597.821823701</v>
      </c>
      <c r="CX189" s="3">
        <v>20565665.540206201</v>
      </c>
      <c r="CY189" s="3">
        <v>21413436.6287282</v>
      </c>
      <c r="CZ189" s="3">
        <v>20958761.1686517</v>
      </c>
      <c r="DA189" s="3">
        <v>11620561.555509301</v>
      </c>
      <c r="DB189" s="3">
        <v>22100408.848555502</v>
      </c>
      <c r="DC189" s="3">
        <v>20691792.308476701</v>
      </c>
      <c r="DD189" s="3">
        <v>21885156.568889201</v>
      </c>
      <c r="DE189" s="3">
        <v>19842551.796577498</v>
      </c>
      <c r="DF189" s="3">
        <v>20150716.543035202</v>
      </c>
      <c r="DG189" s="3">
        <v>16666108.222184399</v>
      </c>
      <c r="DH189" s="3">
        <v>20072696.3490422</v>
      </c>
      <c r="DI189" s="3">
        <v>21098963.6494211</v>
      </c>
      <c r="DJ189" s="3">
        <v>20186542.1608615</v>
      </c>
      <c r="DK189" s="3">
        <v>20456991.7852952</v>
      </c>
      <c r="DL189" s="3" t="s">
        <v>2</v>
      </c>
      <c r="DM189" s="3">
        <v>11754174.1393576</v>
      </c>
      <c r="DN189" s="3">
        <v>21544860.475851201</v>
      </c>
    </row>
    <row r="190" spans="1:118" x14ac:dyDescent="0.35">
      <c r="A190" s="1">
        <v>189</v>
      </c>
      <c r="B190" s="3" t="s">
        <v>190</v>
      </c>
      <c r="C190" s="3" t="s">
        <v>397</v>
      </c>
      <c r="D190" s="3">
        <v>51970.8380161401</v>
      </c>
      <c r="E190" s="3" t="s">
        <v>2</v>
      </c>
      <c r="F190" s="3" t="s">
        <v>2</v>
      </c>
      <c r="G190" s="3" t="s">
        <v>2</v>
      </c>
      <c r="H190" s="3" t="s">
        <v>2</v>
      </c>
      <c r="I190" s="3" t="s">
        <v>2</v>
      </c>
      <c r="J190" s="3" t="s">
        <v>2</v>
      </c>
      <c r="K190" s="3" t="s">
        <v>2</v>
      </c>
      <c r="L190" s="3" t="s">
        <v>2</v>
      </c>
      <c r="M190" s="3" t="s">
        <v>2</v>
      </c>
      <c r="N190" s="3" t="s">
        <v>2</v>
      </c>
      <c r="O190" s="3" t="s">
        <v>2</v>
      </c>
      <c r="P190" s="3">
        <v>52519.012076191299</v>
      </c>
      <c r="Q190" s="3" t="s">
        <v>2</v>
      </c>
      <c r="R190" s="3" t="s">
        <v>2</v>
      </c>
      <c r="S190" s="3" t="s">
        <v>2</v>
      </c>
      <c r="T190" s="3" t="s">
        <v>2</v>
      </c>
      <c r="U190" s="3" t="s">
        <v>2</v>
      </c>
      <c r="V190" s="3" t="s">
        <v>2</v>
      </c>
      <c r="W190" s="3" t="s">
        <v>2</v>
      </c>
      <c r="X190" s="3" t="s">
        <v>2</v>
      </c>
      <c r="Y190" s="3" t="s">
        <v>2</v>
      </c>
      <c r="Z190" s="3" t="s">
        <v>2</v>
      </c>
      <c r="AA190" s="3" t="s">
        <v>2</v>
      </c>
      <c r="AB190" s="3">
        <v>56136.962224549497</v>
      </c>
      <c r="AC190" s="3" t="s">
        <v>2</v>
      </c>
      <c r="AD190" s="3" t="s">
        <v>2</v>
      </c>
      <c r="AE190" s="3" t="s">
        <v>2</v>
      </c>
      <c r="AF190" s="3" t="s">
        <v>2</v>
      </c>
      <c r="AG190" s="3" t="s">
        <v>2</v>
      </c>
      <c r="AH190" s="3" t="s">
        <v>2</v>
      </c>
      <c r="AI190" s="3" t="s">
        <v>2</v>
      </c>
      <c r="AJ190" s="3" t="s">
        <v>2</v>
      </c>
      <c r="AK190" s="3" t="s">
        <v>2</v>
      </c>
      <c r="AL190" s="3" t="s">
        <v>2</v>
      </c>
      <c r="AM190" s="3" t="s">
        <v>2</v>
      </c>
      <c r="AN190" s="3">
        <v>74775.296670220006</v>
      </c>
      <c r="AO190" s="3" t="s">
        <v>2</v>
      </c>
      <c r="AP190" s="3">
        <v>67328.550874085195</v>
      </c>
      <c r="AQ190" s="3" t="s">
        <v>2</v>
      </c>
      <c r="AR190" s="3" t="s">
        <v>2</v>
      </c>
      <c r="AS190" s="3" t="s">
        <v>2</v>
      </c>
      <c r="AT190" s="3" t="s">
        <v>2</v>
      </c>
      <c r="AU190" s="3" t="s">
        <v>2</v>
      </c>
      <c r="AV190" s="3" t="s">
        <v>2</v>
      </c>
      <c r="AW190" s="3" t="s">
        <v>2</v>
      </c>
      <c r="AX190" s="3" t="s">
        <v>2</v>
      </c>
      <c r="AY190" s="3" t="s">
        <v>2</v>
      </c>
      <c r="AZ190" s="3" t="s">
        <v>2</v>
      </c>
      <c r="BA190" s="3" t="s">
        <v>2</v>
      </c>
      <c r="BB190" s="3">
        <v>73692.1445355428</v>
      </c>
      <c r="BC190" s="3" t="s">
        <v>2</v>
      </c>
      <c r="BD190" s="3" t="s">
        <v>2</v>
      </c>
      <c r="BE190" s="3" t="s">
        <v>2</v>
      </c>
      <c r="BF190" s="3" t="s">
        <v>2</v>
      </c>
      <c r="BG190" s="3" t="s">
        <v>2</v>
      </c>
      <c r="BH190" s="3" t="s">
        <v>2</v>
      </c>
      <c r="BI190" s="3" t="s">
        <v>2</v>
      </c>
      <c r="BJ190" s="3" t="s">
        <v>2</v>
      </c>
      <c r="BK190" s="3" t="s">
        <v>2</v>
      </c>
      <c r="BL190" s="3" t="s">
        <v>2</v>
      </c>
      <c r="BM190" s="3" t="s">
        <v>2</v>
      </c>
      <c r="BN190" s="3">
        <v>62724.035892335203</v>
      </c>
      <c r="BO190" s="3" t="s">
        <v>2</v>
      </c>
      <c r="BP190" s="3" t="s">
        <v>2</v>
      </c>
      <c r="BQ190" s="3" t="s">
        <v>2</v>
      </c>
      <c r="BR190" s="3" t="s">
        <v>2</v>
      </c>
      <c r="BS190" s="3" t="s">
        <v>2</v>
      </c>
      <c r="BT190" s="3" t="s">
        <v>2</v>
      </c>
      <c r="BU190" s="3" t="s">
        <v>2</v>
      </c>
      <c r="BV190" s="3" t="s">
        <v>2</v>
      </c>
      <c r="BW190" s="3" t="s">
        <v>2</v>
      </c>
      <c r="BX190" s="3" t="s">
        <v>2</v>
      </c>
      <c r="BY190" s="3" t="s">
        <v>2</v>
      </c>
      <c r="BZ190" s="3" t="s">
        <v>2</v>
      </c>
      <c r="CA190" s="3">
        <v>62845.7853163115</v>
      </c>
      <c r="CB190" s="3" t="s">
        <v>2</v>
      </c>
      <c r="CC190" s="3">
        <v>67583.593565585397</v>
      </c>
      <c r="CD190" s="3" t="s">
        <v>2</v>
      </c>
      <c r="CE190" s="3" t="s">
        <v>2</v>
      </c>
      <c r="CF190" s="3" t="s">
        <v>2</v>
      </c>
      <c r="CG190" s="3" t="s">
        <v>2</v>
      </c>
      <c r="CH190" s="3" t="s">
        <v>2</v>
      </c>
      <c r="CI190" s="3" t="s">
        <v>2</v>
      </c>
      <c r="CJ190" s="3" t="s">
        <v>2</v>
      </c>
      <c r="CK190" s="3" t="s">
        <v>2</v>
      </c>
      <c r="CL190" s="3" t="s">
        <v>2</v>
      </c>
      <c r="CM190" s="3" t="s">
        <v>2</v>
      </c>
      <c r="CN190" s="3" t="s">
        <v>2</v>
      </c>
      <c r="CO190" s="3">
        <v>64903.957637184802</v>
      </c>
      <c r="CP190" s="3" t="s">
        <v>2</v>
      </c>
      <c r="CQ190" s="3" t="s">
        <v>2</v>
      </c>
      <c r="CR190" s="3" t="s">
        <v>2</v>
      </c>
      <c r="CS190" s="3" t="s">
        <v>2</v>
      </c>
      <c r="CT190" s="3" t="s">
        <v>2</v>
      </c>
      <c r="CU190" s="3" t="s">
        <v>2</v>
      </c>
      <c r="CV190" s="3" t="s">
        <v>2</v>
      </c>
      <c r="CW190" s="3" t="s">
        <v>2</v>
      </c>
      <c r="CX190" s="3" t="s">
        <v>2</v>
      </c>
      <c r="CY190" s="3" t="s">
        <v>2</v>
      </c>
      <c r="CZ190" s="3" t="s">
        <v>2</v>
      </c>
      <c r="DA190" s="3">
        <v>61662.572979207303</v>
      </c>
      <c r="DB190" s="3" t="s">
        <v>2</v>
      </c>
      <c r="DC190" s="3" t="s">
        <v>2</v>
      </c>
      <c r="DD190" s="3" t="s">
        <v>2</v>
      </c>
      <c r="DE190" s="3" t="s">
        <v>2</v>
      </c>
      <c r="DF190" s="3" t="s">
        <v>2</v>
      </c>
      <c r="DG190" s="3" t="s">
        <v>2</v>
      </c>
      <c r="DH190" s="3" t="s">
        <v>2</v>
      </c>
      <c r="DI190" s="3" t="s">
        <v>2</v>
      </c>
      <c r="DJ190" s="3" t="s">
        <v>2</v>
      </c>
      <c r="DK190" s="3" t="s">
        <v>2</v>
      </c>
      <c r="DL190" s="3" t="s">
        <v>2</v>
      </c>
      <c r="DM190" s="3">
        <v>68188.271772771695</v>
      </c>
      <c r="DN190" s="3" t="s">
        <v>2</v>
      </c>
    </row>
    <row r="191" spans="1:118" x14ac:dyDescent="0.35">
      <c r="A191" s="1">
        <v>190</v>
      </c>
      <c r="B191" s="3" t="s">
        <v>191</v>
      </c>
      <c r="C191" s="3" t="s">
        <v>397</v>
      </c>
      <c r="D191" s="3" t="s">
        <v>2</v>
      </c>
      <c r="E191" s="3">
        <v>56165.107959053697</v>
      </c>
      <c r="F191" s="3" t="s">
        <v>2</v>
      </c>
      <c r="G191" s="3">
        <v>42993.802713503297</v>
      </c>
      <c r="H191" s="3">
        <v>50787.306718949098</v>
      </c>
      <c r="I191" s="3">
        <v>22990.038556953801</v>
      </c>
      <c r="J191" s="3">
        <v>67415.428923541695</v>
      </c>
      <c r="K191" s="3">
        <v>23634.401517575101</v>
      </c>
      <c r="L191" s="3">
        <v>37083.938840959599</v>
      </c>
      <c r="M191" s="3">
        <v>74473.584708875205</v>
      </c>
      <c r="N191" s="3">
        <v>29400.232461993201</v>
      </c>
      <c r="O191" s="3" t="s">
        <v>2</v>
      </c>
      <c r="P191" s="3" t="s">
        <v>2</v>
      </c>
      <c r="Q191" s="3">
        <v>56916.051042990999</v>
      </c>
      <c r="R191" s="3">
        <v>118850.926498745</v>
      </c>
      <c r="S191" s="3">
        <v>20127.1668890283</v>
      </c>
      <c r="T191" s="3">
        <v>377503.76802485698</v>
      </c>
      <c r="U191" s="3">
        <v>72402.467070483006</v>
      </c>
      <c r="V191" s="3">
        <v>63507.281808174797</v>
      </c>
      <c r="W191" s="3">
        <v>17703.156425654299</v>
      </c>
      <c r="X191" s="3" t="s">
        <v>2</v>
      </c>
      <c r="Y191" s="3">
        <v>59745.765113747402</v>
      </c>
      <c r="Z191" s="3">
        <v>14373.672526763699</v>
      </c>
      <c r="AA191" s="3">
        <v>81101.948051316605</v>
      </c>
      <c r="AB191" s="3" t="s">
        <v>2</v>
      </c>
      <c r="AC191" s="3">
        <v>58503.387087662602</v>
      </c>
      <c r="AD191" s="3" t="s">
        <v>2</v>
      </c>
      <c r="AE191" s="3">
        <v>70240.951954497301</v>
      </c>
      <c r="AF191" s="3">
        <v>57455.026348293199</v>
      </c>
      <c r="AG191" s="3">
        <v>23072.9631154286</v>
      </c>
      <c r="AH191" s="3">
        <v>29640.6594778012</v>
      </c>
      <c r="AI191" s="3">
        <v>75045.379277557193</v>
      </c>
      <c r="AJ191" s="3">
        <v>67780.599695399404</v>
      </c>
      <c r="AK191" s="3">
        <v>42476.978858054899</v>
      </c>
      <c r="AL191" s="3">
        <v>68663.978632149301</v>
      </c>
      <c r="AM191" s="3">
        <v>77237.499514252399</v>
      </c>
      <c r="AN191" s="3" t="s">
        <v>2</v>
      </c>
      <c r="AO191" s="3">
        <v>64736.211461004903</v>
      </c>
      <c r="AP191" s="3" t="s">
        <v>2</v>
      </c>
      <c r="AQ191" s="3">
        <v>58534.259970580097</v>
      </c>
      <c r="AR191" s="3">
        <v>37577.747401076696</v>
      </c>
      <c r="AS191" s="3">
        <v>18347.802508569999</v>
      </c>
      <c r="AT191" s="3">
        <v>18905.217086847901</v>
      </c>
      <c r="AU191" s="3">
        <v>69936.975988493097</v>
      </c>
      <c r="AV191" s="3">
        <v>56125.387390090502</v>
      </c>
      <c r="AW191" s="3">
        <v>101696.947974165</v>
      </c>
      <c r="AX191" s="3">
        <v>33864.899546346598</v>
      </c>
      <c r="AY191" s="3">
        <v>30306.7593765858</v>
      </c>
      <c r="AZ191" s="3">
        <v>22361.840156517501</v>
      </c>
      <c r="BA191" s="3">
        <v>29422.320076592001</v>
      </c>
      <c r="BB191" s="3" t="s">
        <v>2</v>
      </c>
      <c r="BC191" s="3">
        <v>56296.344099734903</v>
      </c>
      <c r="BD191" s="3">
        <v>57679.822713486697</v>
      </c>
      <c r="BE191" s="3">
        <v>54570.148458205003</v>
      </c>
      <c r="BF191" s="3">
        <v>71122.008432043207</v>
      </c>
      <c r="BG191" s="3">
        <v>152392.41625982299</v>
      </c>
      <c r="BH191" s="3">
        <v>28105.553195135501</v>
      </c>
      <c r="BI191" s="3">
        <v>42595.188788121202</v>
      </c>
      <c r="BJ191" s="3">
        <v>102702.203215463</v>
      </c>
      <c r="BK191" s="3">
        <v>52800.746229557903</v>
      </c>
      <c r="BL191" s="3">
        <v>51081.611924563796</v>
      </c>
      <c r="BM191" s="3">
        <v>69739.735536372493</v>
      </c>
      <c r="BN191" s="3" t="s">
        <v>2</v>
      </c>
      <c r="BO191" s="3">
        <v>54848.178370925903</v>
      </c>
      <c r="BP191" s="3">
        <v>25986.589113605402</v>
      </c>
      <c r="BQ191" s="3">
        <v>47718.4789782843</v>
      </c>
      <c r="BR191" s="3">
        <v>30748.759208542499</v>
      </c>
      <c r="BS191" s="3">
        <v>81879.795579652404</v>
      </c>
      <c r="BT191" s="3">
        <v>77692.255921472402</v>
      </c>
      <c r="BU191" s="3">
        <v>91840.507955846493</v>
      </c>
      <c r="BV191" s="3">
        <v>72345.138766494405</v>
      </c>
      <c r="BW191" s="3">
        <v>36880.383239268798</v>
      </c>
      <c r="BX191" s="3">
        <v>33283.407531088102</v>
      </c>
      <c r="BY191" s="3">
        <v>43088.860658952202</v>
      </c>
      <c r="BZ191" s="3" t="s">
        <v>2</v>
      </c>
      <c r="CA191" s="3" t="s">
        <v>2</v>
      </c>
      <c r="CB191" s="3">
        <v>54984.488283076404</v>
      </c>
      <c r="CC191" s="3" t="s">
        <v>2</v>
      </c>
      <c r="CD191" s="3">
        <v>59990.754049023097</v>
      </c>
      <c r="CE191" s="3">
        <v>67431.879659070706</v>
      </c>
      <c r="CF191" s="3">
        <v>33084.228526364801</v>
      </c>
      <c r="CG191" s="3">
        <v>39644.3224500254</v>
      </c>
      <c r="CH191" s="3">
        <v>29922.459047639299</v>
      </c>
      <c r="CI191" s="3">
        <v>64706.220247021301</v>
      </c>
      <c r="CJ191" s="3">
        <v>28658.096381208099</v>
      </c>
      <c r="CK191" s="3">
        <v>173925.562780646</v>
      </c>
      <c r="CL191" s="3">
        <v>43217.908412314398</v>
      </c>
      <c r="CM191" s="3" t="s">
        <v>2</v>
      </c>
      <c r="CN191" s="3">
        <v>30714.722694826301</v>
      </c>
      <c r="CO191" s="3" t="s">
        <v>2</v>
      </c>
      <c r="CP191" s="3">
        <v>56968.416611843699</v>
      </c>
      <c r="CQ191" s="3">
        <v>14476.908201714299</v>
      </c>
      <c r="CR191" s="3">
        <v>33310.681948642698</v>
      </c>
      <c r="CS191" s="3">
        <v>33900.310132411199</v>
      </c>
      <c r="CT191" s="3">
        <v>42314.970946679998</v>
      </c>
      <c r="CU191" s="3">
        <v>16677.546936154798</v>
      </c>
      <c r="CV191" s="3">
        <v>34213.856046798501</v>
      </c>
      <c r="CW191" s="3">
        <v>56791.404497946001</v>
      </c>
      <c r="CX191" s="3">
        <v>31625.5856513666</v>
      </c>
      <c r="CY191" s="3">
        <v>105107.17379624301</v>
      </c>
      <c r="CZ191" s="3">
        <v>12635.0780972623</v>
      </c>
      <c r="DA191" s="3" t="s">
        <v>2</v>
      </c>
      <c r="DB191" s="3">
        <v>61957.389956046303</v>
      </c>
      <c r="DC191" s="3">
        <v>42547.114237472997</v>
      </c>
      <c r="DD191" s="3">
        <v>15099.797650337299</v>
      </c>
      <c r="DE191" s="3">
        <v>18201.617807735201</v>
      </c>
      <c r="DF191" s="3">
        <v>10161.0595059594</v>
      </c>
      <c r="DG191" s="3">
        <v>34652.320648608198</v>
      </c>
      <c r="DH191" s="3">
        <v>7545.6070630233398</v>
      </c>
      <c r="DI191" s="3">
        <v>40797.299935067203</v>
      </c>
      <c r="DJ191" s="3">
        <v>61362.818560820298</v>
      </c>
      <c r="DK191" s="3" t="s">
        <v>2</v>
      </c>
      <c r="DL191" s="3" t="s">
        <v>2</v>
      </c>
      <c r="DM191" s="3" t="s">
        <v>2</v>
      </c>
      <c r="DN191" s="3">
        <v>67153.233381769707</v>
      </c>
    </row>
    <row r="192" spans="1:118" x14ac:dyDescent="0.35">
      <c r="A192" s="1">
        <v>191</v>
      </c>
      <c r="B192" s="3" t="s">
        <v>192</v>
      </c>
      <c r="C192" s="3" t="s">
        <v>397</v>
      </c>
      <c r="D192" s="3" t="s">
        <v>2</v>
      </c>
      <c r="E192" s="3">
        <v>3402.4114793138001</v>
      </c>
      <c r="F192" s="3" t="s">
        <v>2</v>
      </c>
      <c r="G192" s="3">
        <v>3648.9133739017302</v>
      </c>
      <c r="H192" s="3">
        <v>3526.0439416787099</v>
      </c>
      <c r="I192" s="3">
        <v>1509.08068059116</v>
      </c>
      <c r="J192" s="3">
        <v>12581.512463909599</v>
      </c>
      <c r="K192" s="3">
        <v>1833.74819991506</v>
      </c>
      <c r="L192" s="3" t="s">
        <v>2</v>
      </c>
      <c r="M192" s="3">
        <v>10381.2744068791</v>
      </c>
      <c r="N192" s="3">
        <v>5559.2375368202001</v>
      </c>
      <c r="O192" s="3" t="s">
        <v>2</v>
      </c>
      <c r="P192" s="3" t="s">
        <v>2</v>
      </c>
      <c r="Q192" s="3">
        <v>2783.1604803456598</v>
      </c>
      <c r="R192" s="3">
        <v>4043.9451998294699</v>
      </c>
      <c r="S192" s="3" t="s">
        <v>2</v>
      </c>
      <c r="T192" s="3">
        <v>2812.2602245645498</v>
      </c>
      <c r="U192" s="3">
        <v>2340.94782795944</v>
      </c>
      <c r="V192" s="3" t="s">
        <v>2</v>
      </c>
      <c r="W192" s="3" t="s">
        <v>2</v>
      </c>
      <c r="X192" s="3" t="s">
        <v>2</v>
      </c>
      <c r="Y192" s="3">
        <v>8804.68224957438</v>
      </c>
      <c r="Z192" s="3">
        <v>1705.9133598374599</v>
      </c>
      <c r="AA192" s="3" t="s">
        <v>2</v>
      </c>
      <c r="AB192" s="3" t="s">
        <v>2</v>
      </c>
      <c r="AC192" s="3">
        <v>3672.1040564271898</v>
      </c>
      <c r="AD192" s="3" t="s">
        <v>2</v>
      </c>
      <c r="AE192" s="3">
        <v>7425.2939212603796</v>
      </c>
      <c r="AF192" s="3">
        <v>6044.9590179290899</v>
      </c>
      <c r="AG192" s="3" t="s">
        <v>2</v>
      </c>
      <c r="AH192" s="3" t="s">
        <v>2</v>
      </c>
      <c r="AI192" s="3" t="s">
        <v>2</v>
      </c>
      <c r="AJ192" s="3" t="s">
        <v>2</v>
      </c>
      <c r="AK192" s="3">
        <v>1636.3244233814401</v>
      </c>
      <c r="AL192" s="3">
        <v>2678.7056121833598</v>
      </c>
      <c r="AM192" s="3">
        <v>2696.7327028940299</v>
      </c>
      <c r="AN192" s="3" t="s">
        <v>2</v>
      </c>
      <c r="AO192" s="3">
        <v>3918.82621387273</v>
      </c>
      <c r="AP192" s="3" t="s">
        <v>2</v>
      </c>
      <c r="AQ192" s="3">
        <v>4288.2807915303902</v>
      </c>
      <c r="AR192" s="3">
        <v>10080.1969648125</v>
      </c>
      <c r="AS192" s="3" t="s">
        <v>2</v>
      </c>
      <c r="AT192" s="3">
        <v>1196.6905714551499</v>
      </c>
      <c r="AU192" s="3">
        <v>5964.6231119351596</v>
      </c>
      <c r="AV192" s="3">
        <v>2040.7748132056099</v>
      </c>
      <c r="AW192" s="3">
        <v>10867.936402651399</v>
      </c>
      <c r="AX192" s="3">
        <v>2030.51649740228</v>
      </c>
      <c r="AY192" s="3">
        <v>3697.0897408732499</v>
      </c>
      <c r="AZ192" s="3" t="s">
        <v>2</v>
      </c>
      <c r="BA192" s="3">
        <v>4793.6295985631205</v>
      </c>
      <c r="BB192" s="3" t="s">
        <v>2</v>
      </c>
      <c r="BC192" s="3">
        <v>3229.44052819539</v>
      </c>
      <c r="BD192" s="3">
        <v>9454.5935092082109</v>
      </c>
      <c r="BE192" s="3">
        <v>5821.7487699133198</v>
      </c>
      <c r="BF192" s="3" t="s">
        <v>2</v>
      </c>
      <c r="BG192" s="3">
        <v>3204.0797174798599</v>
      </c>
      <c r="BH192" s="3" t="s">
        <v>2</v>
      </c>
      <c r="BI192" s="3" t="s">
        <v>2</v>
      </c>
      <c r="BJ192" s="3">
        <v>6945.9467584113499</v>
      </c>
      <c r="BK192" s="3">
        <v>2783.8676366475802</v>
      </c>
      <c r="BL192" s="3">
        <v>5436.8404219239301</v>
      </c>
      <c r="BM192" s="3">
        <v>2230.0242573711998</v>
      </c>
      <c r="BN192" s="3" t="s">
        <v>2</v>
      </c>
      <c r="BO192" s="3">
        <v>3035.8038295117199</v>
      </c>
      <c r="BP192" s="3" t="s">
        <v>2</v>
      </c>
      <c r="BQ192" s="3" t="s">
        <v>2</v>
      </c>
      <c r="BR192" s="3" t="s">
        <v>2</v>
      </c>
      <c r="BS192" s="3">
        <v>4126.4369579592003</v>
      </c>
      <c r="BT192" s="3">
        <v>3689.4720509081799</v>
      </c>
      <c r="BU192" s="3">
        <v>2868.2714281065</v>
      </c>
      <c r="BV192" s="3">
        <v>5116.74864108153</v>
      </c>
      <c r="BW192" s="3">
        <v>3925.1609656112601</v>
      </c>
      <c r="BX192" s="3" t="s">
        <v>2</v>
      </c>
      <c r="BY192" s="3">
        <v>2172.7791274841602</v>
      </c>
      <c r="BZ192" s="3" t="s">
        <v>2</v>
      </c>
      <c r="CA192" s="3" t="s">
        <v>2</v>
      </c>
      <c r="CB192" s="3">
        <v>1935.28254864735</v>
      </c>
      <c r="CC192" s="3" t="s">
        <v>2</v>
      </c>
      <c r="CD192" s="3">
        <v>3240.1326577017298</v>
      </c>
      <c r="CE192" s="3">
        <v>2630.2836866939501</v>
      </c>
      <c r="CF192" s="3">
        <v>3609.7718865943898</v>
      </c>
      <c r="CG192" s="3">
        <v>1874.4785887553501</v>
      </c>
      <c r="CH192" s="3" t="s">
        <v>2</v>
      </c>
      <c r="CI192" s="3" t="s">
        <v>2</v>
      </c>
      <c r="CJ192" s="3" t="s">
        <v>2</v>
      </c>
      <c r="CK192" s="3">
        <v>5719.2595780389402</v>
      </c>
      <c r="CL192" s="3" t="s">
        <v>2</v>
      </c>
      <c r="CM192" s="3" t="s">
        <v>2</v>
      </c>
      <c r="CN192" s="3" t="s">
        <v>2</v>
      </c>
      <c r="CO192" s="3" t="s">
        <v>2</v>
      </c>
      <c r="CP192" s="3">
        <v>3095.84060938112</v>
      </c>
      <c r="CQ192" s="3" t="s">
        <v>2</v>
      </c>
      <c r="CR192" s="3">
        <v>1607.0169263217599</v>
      </c>
      <c r="CS192" s="3">
        <v>3028.1096542577502</v>
      </c>
      <c r="CT192" s="3" t="s">
        <v>2</v>
      </c>
      <c r="CU192" s="3">
        <v>1883.52339180063</v>
      </c>
      <c r="CV192" s="3" t="s">
        <v>2</v>
      </c>
      <c r="CW192" s="3">
        <v>5094.15849261534</v>
      </c>
      <c r="CX192" s="3" t="s">
        <v>2</v>
      </c>
      <c r="CY192" s="3">
        <v>2706.2339011423301</v>
      </c>
      <c r="CZ192" s="3" t="s">
        <v>2</v>
      </c>
      <c r="DA192" s="3" t="s">
        <v>2</v>
      </c>
      <c r="DB192" s="3">
        <v>3893.2187565539798</v>
      </c>
      <c r="DC192" s="3">
        <v>2275.2118635162601</v>
      </c>
      <c r="DD192" s="3" t="s">
        <v>2</v>
      </c>
      <c r="DE192" s="3">
        <v>2608.7105480959899</v>
      </c>
      <c r="DF192" s="3">
        <v>1150.36577267346</v>
      </c>
      <c r="DG192" s="3" t="s">
        <v>2</v>
      </c>
      <c r="DH192" s="3" t="s">
        <v>2</v>
      </c>
      <c r="DI192" s="3">
        <v>2605.1495149939701</v>
      </c>
      <c r="DJ192" s="3">
        <v>3792.5080500397398</v>
      </c>
      <c r="DK192" s="3" t="s">
        <v>2</v>
      </c>
      <c r="DL192" s="3" t="s">
        <v>2</v>
      </c>
      <c r="DM192" s="3" t="s">
        <v>2</v>
      </c>
      <c r="DN192" s="3">
        <v>3611.9870886871199</v>
      </c>
    </row>
    <row r="193" spans="1:118" x14ac:dyDescent="0.35">
      <c r="A193" s="1">
        <v>192</v>
      </c>
      <c r="B193" s="3" t="s">
        <v>193</v>
      </c>
      <c r="C193" s="3" t="s">
        <v>397</v>
      </c>
      <c r="D193" s="3" t="s">
        <v>2</v>
      </c>
      <c r="E193" s="3" t="s">
        <v>2</v>
      </c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3" t="s">
        <v>2</v>
      </c>
      <c r="M193" s="3" t="s">
        <v>2</v>
      </c>
      <c r="N193" s="3" t="s">
        <v>2</v>
      </c>
      <c r="O193" s="3" t="s">
        <v>2</v>
      </c>
      <c r="P193" s="3" t="s">
        <v>2</v>
      </c>
      <c r="Q193" s="3" t="s">
        <v>2</v>
      </c>
      <c r="R193" s="3" t="s">
        <v>2</v>
      </c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3" t="s">
        <v>2</v>
      </c>
      <c r="Z193" s="3" t="s">
        <v>2</v>
      </c>
      <c r="AA193" s="3" t="s">
        <v>2</v>
      </c>
      <c r="AB193" s="3" t="s">
        <v>2</v>
      </c>
      <c r="AC193" s="3" t="s">
        <v>2</v>
      </c>
      <c r="AD193" s="3" t="s">
        <v>2</v>
      </c>
      <c r="AE193" s="3" t="s">
        <v>2</v>
      </c>
      <c r="AF193" s="3" t="s">
        <v>2</v>
      </c>
      <c r="AG193" s="3" t="s">
        <v>2</v>
      </c>
      <c r="AH193" s="3" t="s">
        <v>2</v>
      </c>
      <c r="AI193" s="3" t="s">
        <v>2</v>
      </c>
      <c r="AJ193" s="3" t="s">
        <v>2</v>
      </c>
      <c r="AK193" s="3" t="s">
        <v>2</v>
      </c>
      <c r="AL193" s="3" t="s">
        <v>2</v>
      </c>
      <c r="AM193" s="3" t="s">
        <v>2</v>
      </c>
      <c r="AN193" s="3" t="s">
        <v>2</v>
      </c>
      <c r="AO193" s="3" t="s">
        <v>2</v>
      </c>
      <c r="AP193" s="3" t="s">
        <v>2</v>
      </c>
      <c r="AQ193" s="3" t="s">
        <v>2</v>
      </c>
      <c r="AR193" s="3" t="s">
        <v>2</v>
      </c>
      <c r="AS193" s="3" t="s">
        <v>2</v>
      </c>
      <c r="AT193" s="3" t="s">
        <v>2</v>
      </c>
      <c r="AU193" s="3" t="s">
        <v>2</v>
      </c>
      <c r="AV193" s="3" t="s">
        <v>2</v>
      </c>
      <c r="AW193" s="3" t="s">
        <v>2</v>
      </c>
      <c r="AX193" s="3" t="s">
        <v>2</v>
      </c>
      <c r="AY193" s="3" t="s">
        <v>2</v>
      </c>
      <c r="AZ193" s="3" t="s">
        <v>2</v>
      </c>
      <c r="BA193" s="3" t="s">
        <v>2</v>
      </c>
      <c r="BB193" s="3" t="s">
        <v>2</v>
      </c>
      <c r="BC193" s="3" t="s">
        <v>2</v>
      </c>
      <c r="BD193" s="3" t="s">
        <v>2</v>
      </c>
      <c r="BE193" s="3" t="s">
        <v>2</v>
      </c>
      <c r="BF193" s="3" t="s">
        <v>2</v>
      </c>
      <c r="BG193" s="3" t="s">
        <v>2</v>
      </c>
      <c r="BH193" s="3" t="s">
        <v>2</v>
      </c>
      <c r="BI193" s="3" t="s">
        <v>2</v>
      </c>
      <c r="BJ193" s="3" t="s">
        <v>2</v>
      </c>
      <c r="BK193" s="3" t="s">
        <v>2</v>
      </c>
      <c r="BL193" s="3" t="s">
        <v>2</v>
      </c>
      <c r="BM193" s="3" t="s">
        <v>2</v>
      </c>
      <c r="BN193" s="3" t="s">
        <v>2</v>
      </c>
      <c r="BO193" s="3" t="s">
        <v>2</v>
      </c>
      <c r="BP193" s="3" t="s">
        <v>2</v>
      </c>
      <c r="BQ193" s="3" t="s">
        <v>2</v>
      </c>
      <c r="BR193" s="3" t="s">
        <v>2</v>
      </c>
      <c r="BS193" s="3" t="s">
        <v>2</v>
      </c>
      <c r="BT193" s="3" t="s">
        <v>2</v>
      </c>
      <c r="BU193" s="3" t="s">
        <v>2</v>
      </c>
      <c r="BV193" s="3" t="s">
        <v>2</v>
      </c>
      <c r="BW193" s="3" t="s">
        <v>2</v>
      </c>
      <c r="BX193" s="3" t="s">
        <v>2</v>
      </c>
      <c r="BY193" s="3" t="s">
        <v>2</v>
      </c>
      <c r="BZ193" s="3" t="s">
        <v>2</v>
      </c>
      <c r="CA193" s="3" t="s">
        <v>2</v>
      </c>
      <c r="CB193" s="3" t="s">
        <v>2</v>
      </c>
      <c r="CC193" s="3" t="s">
        <v>2</v>
      </c>
      <c r="CD193" s="3" t="s">
        <v>2</v>
      </c>
      <c r="CE193" s="3" t="s">
        <v>2</v>
      </c>
      <c r="CF193" s="3" t="s">
        <v>2</v>
      </c>
      <c r="CG193" s="3" t="s">
        <v>2</v>
      </c>
      <c r="CH193" s="3" t="s">
        <v>2</v>
      </c>
      <c r="CI193" s="3" t="s">
        <v>2</v>
      </c>
      <c r="CJ193" s="3" t="s">
        <v>2</v>
      </c>
      <c r="CK193" s="3" t="s">
        <v>2</v>
      </c>
      <c r="CL193" s="3" t="s">
        <v>2</v>
      </c>
      <c r="CM193" s="3" t="s">
        <v>2</v>
      </c>
      <c r="CN193" s="3" t="s">
        <v>2</v>
      </c>
      <c r="CO193" s="3" t="s">
        <v>2</v>
      </c>
      <c r="CP193" s="3" t="s">
        <v>2</v>
      </c>
      <c r="CQ193" s="3" t="s">
        <v>2</v>
      </c>
      <c r="CR193" s="3" t="s">
        <v>2</v>
      </c>
      <c r="CS193" s="3" t="s">
        <v>2</v>
      </c>
      <c r="CT193" s="3" t="s">
        <v>2</v>
      </c>
      <c r="CU193" s="3" t="s">
        <v>2</v>
      </c>
      <c r="CV193" s="3" t="s">
        <v>2</v>
      </c>
      <c r="CW193" s="3" t="s">
        <v>2</v>
      </c>
      <c r="CX193" s="3" t="s">
        <v>2</v>
      </c>
      <c r="CY193" s="3" t="s">
        <v>2</v>
      </c>
      <c r="CZ193" s="3" t="s">
        <v>2</v>
      </c>
      <c r="DA193" s="3" t="s">
        <v>2</v>
      </c>
      <c r="DB193" s="3" t="s">
        <v>2</v>
      </c>
      <c r="DC193" s="3" t="s">
        <v>2</v>
      </c>
      <c r="DD193" s="3" t="s">
        <v>2</v>
      </c>
      <c r="DE193" s="3" t="s">
        <v>2</v>
      </c>
      <c r="DF193" s="3" t="s">
        <v>2</v>
      </c>
      <c r="DG193" s="3" t="s">
        <v>2</v>
      </c>
      <c r="DH193" s="3" t="s">
        <v>2</v>
      </c>
      <c r="DI193" s="3" t="s">
        <v>2</v>
      </c>
      <c r="DJ193" s="3" t="s">
        <v>2</v>
      </c>
      <c r="DK193" s="3" t="s">
        <v>2</v>
      </c>
      <c r="DL193" s="3" t="s">
        <v>2</v>
      </c>
      <c r="DM193" s="3" t="s">
        <v>2</v>
      </c>
      <c r="DN193" s="3" t="s">
        <v>2</v>
      </c>
    </row>
    <row r="194" spans="1:118" x14ac:dyDescent="0.35">
      <c r="A194" s="1">
        <v>193</v>
      </c>
      <c r="B194" s="3" t="s">
        <v>194</v>
      </c>
      <c r="C194" s="3" t="s">
        <v>397</v>
      </c>
      <c r="D194" s="3">
        <v>7811208.92006128</v>
      </c>
      <c r="E194" s="3">
        <v>713509.313431549</v>
      </c>
      <c r="F194" s="3">
        <v>45717.004142926002</v>
      </c>
      <c r="G194" s="3">
        <v>323562.54420211201</v>
      </c>
      <c r="H194" s="3">
        <v>379272.75105587899</v>
      </c>
      <c r="I194" s="3">
        <v>82216.562490274402</v>
      </c>
      <c r="J194" s="3">
        <v>1371501.27874178</v>
      </c>
      <c r="K194" s="3">
        <v>264356.66153719497</v>
      </c>
      <c r="L194" s="3">
        <v>266935.86873299303</v>
      </c>
      <c r="M194" s="3">
        <v>144901.10339552601</v>
      </c>
      <c r="N194" s="3">
        <v>319935.64330573101</v>
      </c>
      <c r="O194" s="3">
        <v>596549.707790307</v>
      </c>
      <c r="P194" s="3">
        <v>7877225.0092609897</v>
      </c>
      <c r="Q194" s="3">
        <v>716825.79849798803</v>
      </c>
      <c r="R194" s="3">
        <v>539878.889147026</v>
      </c>
      <c r="S194" s="3">
        <v>206044.976082476</v>
      </c>
      <c r="T194" s="3">
        <v>192272.49729809101</v>
      </c>
      <c r="U194" s="3">
        <v>153948.70169685801</v>
      </c>
      <c r="V194" s="3">
        <v>9798210.9927300904</v>
      </c>
      <c r="W194" s="3">
        <v>142112.25180590799</v>
      </c>
      <c r="X194" s="3">
        <v>38320.000672412403</v>
      </c>
      <c r="Y194" s="3">
        <v>1061760.88387275</v>
      </c>
      <c r="Z194" s="3">
        <v>312017.40724251699</v>
      </c>
      <c r="AA194" s="3">
        <v>252635.49552037899</v>
      </c>
      <c r="AB194" s="3">
        <v>7626797.1538369497</v>
      </c>
      <c r="AC194" s="3">
        <v>721450.705086253</v>
      </c>
      <c r="AD194" s="3">
        <v>20809.452156932501</v>
      </c>
      <c r="AE194" s="3">
        <v>1273313.17429837</v>
      </c>
      <c r="AF194" s="3">
        <v>782123.36208575603</v>
      </c>
      <c r="AG194" s="3">
        <v>276579.30035656499</v>
      </c>
      <c r="AH194" s="3">
        <v>117773.936440643</v>
      </c>
      <c r="AI194" s="3">
        <v>423314.85624113498</v>
      </c>
      <c r="AJ194" s="3">
        <v>293546.49771442998</v>
      </c>
      <c r="AK194" s="3">
        <v>262337.066987773</v>
      </c>
      <c r="AL194" s="3">
        <v>240883.326167241</v>
      </c>
      <c r="AM194" s="3">
        <v>470673.71423083602</v>
      </c>
      <c r="AN194" s="3">
        <v>8600781.1717489995</v>
      </c>
      <c r="AO194" s="3">
        <v>808293.68853233301</v>
      </c>
      <c r="AP194" s="3">
        <v>8659548.8256616201</v>
      </c>
      <c r="AQ194" s="3">
        <v>765378.96062961803</v>
      </c>
      <c r="AR194" s="3">
        <v>253303.04576763901</v>
      </c>
      <c r="AS194" s="3">
        <v>59770.0636230741</v>
      </c>
      <c r="AT194" s="3">
        <v>181947.39563464001</v>
      </c>
      <c r="AU194" s="3">
        <v>442263.374076912</v>
      </c>
      <c r="AV194" s="3">
        <v>1390857.3388648799</v>
      </c>
      <c r="AW194" s="3">
        <v>586373.134594362</v>
      </c>
      <c r="AX194" s="3">
        <v>135557.16500476599</v>
      </c>
      <c r="AY194" s="3">
        <v>188351.391070332</v>
      </c>
      <c r="AZ194" s="3">
        <v>419138.77374816802</v>
      </c>
      <c r="BA194" s="3">
        <v>82110.7399211335</v>
      </c>
      <c r="BB194" s="3">
        <v>8292445.5201753303</v>
      </c>
      <c r="BC194" s="3">
        <v>769039.70039067604</v>
      </c>
      <c r="BD194" s="3">
        <v>142839.55905829699</v>
      </c>
      <c r="BE194" s="3">
        <v>420401.75014326902</v>
      </c>
      <c r="BF194" s="3">
        <v>10591588.301167499</v>
      </c>
      <c r="BG194" s="3">
        <v>250302.68560319199</v>
      </c>
      <c r="BH194" s="3">
        <v>100583.516784671</v>
      </c>
      <c r="BI194" s="3">
        <v>274870.92975071102</v>
      </c>
      <c r="BJ194" s="3">
        <v>386325.12719564</v>
      </c>
      <c r="BK194" s="3">
        <v>246705.51024435501</v>
      </c>
      <c r="BL194" s="3">
        <v>65763.778516001403</v>
      </c>
      <c r="BM194" s="3">
        <v>1953193.0481018999</v>
      </c>
      <c r="BN194" s="3">
        <v>8313766.8041530298</v>
      </c>
      <c r="BO194" s="3">
        <v>767707.48853930598</v>
      </c>
      <c r="BP194" s="3">
        <v>595880.36811194301</v>
      </c>
      <c r="BQ194" s="3">
        <v>235680.30653433001</v>
      </c>
      <c r="BR194" s="3">
        <v>196722.13124506999</v>
      </c>
      <c r="BS194" s="3">
        <v>487526.77533460199</v>
      </c>
      <c r="BT194" s="3">
        <v>794094.13271122496</v>
      </c>
      <c r="BU194" s="3">
        <v>281650.59510491398</v>
      </c>
      <c r="BV194" s="3">
        <v>39227.054502225903</v>
      </c>
      <c r="BW194" s="3">
        <v>120947.569735999</v>
      </c>
      <c r="BX194" s="3">
        <v>482531.28959206201</v>
      </c>
      <c r="BY194" s="3">
        <v>284147.07445323502</v>
      </c>
      <c r="BZ194" s="3" t="s">
        <v>2</v>
      </c>
      <c r="CA194" s="3">
        <v>8204597.0542859901</v>
      </c>
      <c r="CB194" s="3">
        <v>774148.09564647102</v>
      </c>
      <c r="CC194" s="3">
        <v>8338471.9594025696</v>
      </c>
      <c r="CD194" s="3">
        <v>799813.60556713003</v>
      </c>
      <c r="CE194" s="3">
        <v>333449.66749883897</v>
      </c>
      <c r="CF194" s="3">
        <v>655152.30750491004</v>
      </c>
      <c r="CG194" s="3">
        <v>50092.074228889498</v>
      </c>
      <c r="CH194" s="3">
        <v>140767.24427585601</v>
      </c>
      <c r="CI194" s="3">
        <v>532266.09628523595</v>
      </c>
      <c r="CJ194" s="3">
        <v>374701.16859043698</v>
      </c>
      <c r="CK194" s="3">
        <v>463355.013863436</v>
      </c>
      <c r="CL194" s="3">
        <v>161277.71275011601</v>
      </c>
      <c r="CM194" s="3">
        <v>32410.505558838799</v>
      </c>
      <c r="CN194" s="3">
        <v>316947.79719465098</v>
      </c>
      <c r="CO194" s="3">
        <v>8436121.4821147006</v>
      </c>
      <c r="CP194" s="3">
        <v>773763.54372247297</v>
      </c>
      <c r="CQ194" s="3">
        <v>665065.02321506699</v>
      </c>
      <c r="CR194" s="3">
        <v>181965.86247540201</v>
      </c>
      <c r="CS194" s="3">
        <v>224608.80127287999</v>
      </c>
      <c r="CT194" s="3">
        <v>271382.38453211298</v>
      </c>
      <c r="CU194" s="3">
        <v>55419.180202992102</v>
      </c>
      <c r="CV194" s="3">
        <v>37906.680129293702</v>
      </c>
      <c r="CW194" s="3">
        <v>192374.545934658</v>
      </c>
      <c r="CX194" s="3">
        <v>1812152.7025429299</v>
      </c>
      <c r="CY194" s="3">
        <v>559684.33470545197</v>
      </c>
      <c r="CZ194" s="3">
        <v>49564.311682547603</v>
      </c>
      <c r="DA194" s="3">
        <v>8068158.5911305696</v>
      </c>
      <c r="DB194" s="3">
        <v>751728.59043718595</v>
      </c>
      <c r="DC194" s="3">
        <v>912505.12122089905</v>
      </c>
      <c r="DD194" s="3">
        <v>45727.540271147103</v>
      </c>
      <c r="DE194" s="3">
        <v>125707.319338439</v>
      </c>
      <c r="DF194" s="3">
        <v>290818.39326051401</v>
      </c>
      <c r="DG194" s="3">
        <v>7925022.52723525</v>
      </c>
      <c r="DH194" s="3">
        <v>43438.596219973697</v>
      </c>
      <c r="DI194" s="3">
        <v>3064148.4200131502</v>
      </c>
      <c r="DJ194" s="3">
        <v>206489.39895027899</v>
      </c>
      <c r="DK194" s="3" t="s">
        <v>2</v>
      </c>
      <c r="DL194" s="3" t="s">
        <v>2</v>
      </c>
      <c r="DM194" s="3">
        <v>8250921.0380451102</v>
      </c>
      <c r="DN194" s="3">
        <v>764970.14938056201</v>
      </c>
    </row>
    <row r="195" spans="1:118" x14ac:dyDescent="0.35">
      <c r="A195" s="1">
        <v>194</v>
      </c>
      <c r="B195" s="3" t="s">
        <v>195</v>
      </c>
      <c r="C195" s="3" t="s">
        <v>397</v>
      </c>
      <c r="D195" s="3" t="s">
        <v>2</v>
      </c>
      <c r="E195" s="3">
        <v>23789.226941303499</v>
      </c>
      <c r="F195" s="3">
        <v>3462.8345602477598</v>
      </c>
      <c r="G195" s="3">
        <v>48848.704207334798</v>
      </c>
      <c r="H195" s="3">
        <v>33280.238699137</v>
      </c>
      <c r="I195" s="3">
        <v>11506.300811384401</v>
      </c>
      <c r="J195" s="3">
        <v>30894.658972704699</v>
      </c>
      <c r="K195" s="3">
        <v>19839.0915196817</v>
      </c>
      <c r="L195" s="3">
        <v>34752.904029705998</v>
      </c>
      <c r="M195" s="3">
        <v>49008.881389906099</v>
      </c>
      <c r="N195" s="3">
        <v>26976.0263795848</v>
      </c>
      <c r="O195" s="3">
        <v>10965.4342822586</v>
      </c>
      <c r="P195" s="3" t="s">
        <v>2</v>
      </c>
      <c r="Q195" s="3">
        <v>26099.9487802558</v>
      </c>
      <c r="R195" s="3">
        <v>24802.714704081998</v>
      </c>
      <c r="S195" s="3">
        <v>23145.804322433502</v>
      </c>
      <c r="T195" s="3">
        <v>37029.600564701301</v>
      </c>
      <c r="U195" s="3">
        <v>33182.976050341698</v>
      </c>
      <c r="V195" s="3">
        <v>42378.6994269071</v>
      </c>
      <c r="W195" s="3">
        <v>6535.75002079567</v>
      </c>
      <c r="X195" s="3">
        <v>6302.4542761746598</v>
      </c>
      <c r="Y195" s="3">
        <v>25702.748895147801</v>
      </c>
      <c r="Z195" s="3">
        <v>17774.0004009281</v>
      </c>
      <c r="AA195" s="3">
        <v>21375.489233228502</v>
      </c>
      <c r="AB195" s="3" t="s">
        <v>2</v>
      </c>
      <c r="AC195" s="3">
        <v>22060.9707915379</v>
      </c>
      <c r="AD195" s="3">
        <v>3209.7610437647199</v>
      </c>
      <c r="AE195" s="3">
        <v>30049.068260893298</v>
      </c>
      <c r="AF195" s="3">
        <v>18412.943730084698</v>
      </c>
      <c r="AG195" s="3">
        <v>11663.36060405</v>
      </c>
      <c r="AH195" s="3">
        <v>10940.942590807101</v>
      </c>
      <c r="AI195" s="3">
        <v>80885.243913147497</v>
      </c>
      <c r="AJ195" s="3">
        <v>41802.930053657699</v>
      </c>
      <c r="AK195" s="3">
        <v>16939.056071564799</v>
      </c>
      <c r="AL195" s="3" t="s">
        <v>2</v>
      </c>
      <c r="AM195" s="3">
        <v>21359.7322064871</v>
      </c>
      <c r="AN195" s="3" t="s">
        <v>2</v>
      </c>
      <c r="AO195" s="3">
        <v>24898.861895018799</v>
      </c>
      <c r="AP195" s="3" t="s">
        <v>2</v>
      </c>
      <c r="AQ195" s="3">
        <v>21661.2135311149</v>
      </c>
      <c r="AR195" s="3">
        <v>11865.6099028671</v>
      </c>
      <c r="AS195" s="3">
        <v>5405.5733840780304</v>
      </c>
      <c r="AT195" s="3">
        <v>7704.6162375117701</v>
      </c>
      <c r="AU195" s="3">
        <v>31568.849237557999</v>
      </c>
      <c r="AV195" s="3">
        <v>71878.038355302197</v>
      </c>
      <c r="AW195" s="3">
        <v>27425.458078742002</v>
      </c>
      <c r="AX195" s="3">
        <v>16954.953599871398</v>
      </c>
      <c r="AY195" s="3">
        <v>21603.870305908698</v>
      </c>
      <c r="AZ195" s="3">
        <v>12461.225298965301</v>
      </c>
      <c r="BA195" s="3">
        <v>11331.4809312328</v>
      </c>
      <c r="BB195" s="3" t="s">
        <v>2</v>
      </c>
      <c r="BC195" s="3">
        <v>23134.984853310401</v>
      </c>
      <c r="BD195" s="3">
        <v>40648.865018251097</v>
      </c>
      <c r="BE195" s="3">
        <v>37635.903979318697</v>
      </c>
      <c r="BF195" s="3">
        <v>55188.807043004301</v>
      </c>
      <c r="BG195" s="3">
        <v>23691.228398156902</v>
      </c>
      <c r="BH195" s="3">
        <v>19598.956587986599</v>
      </c>
      <c r="BI195" s="3">
        <v>42283.832542416603</v>
      </c>
      <c r="BJ195" s="3">
        <v>22539.366092766399</v>
      </c>
      <c r="BK195" s="3">
        <v>17703.421552545398</v>
      </c>
      <c r="BL195" s="3">
        <v>26689.540624777499</v>
      </c>
      <c r="BM195" s="3">
        <v>36922.406579142102</v>
      </c>
      <c r="BN195" s="3" t="s">
        <v>2</v>
      </c>
      <c r="BO195" s="3">
        <v>26850.306979896599</v>
      </c>
      <c r="BP195" s="3">
        <v>35414.187213767</v>
      </c>
      <c r="BQ195" s="3">
        <v>66605.131054810496</v>
      </c>
      <c r="BR195" s="3">
        <v>28200.181659467198</v>
      </c>
      <c r="BS195" s="3">
        <v>35241.0307355564</v>
      </c>
      <c r="BT195" s="3">
        <v>22242.2434646113</v>
      </c>
      <c r="BU195" s="3">
        <v>82211.473573129799</v>
      </c>
      <c r="BV195" s="3">
        <v>11338.052659531901</v>
      </c>
      <c r="BW195" s="3">
        <v>18083.348828506001</v>
      </c>
      <c r="BX195" s="3">
        <v>31518.620950598699</v>
      </c>
      <c r="BY195" s="3">
        <v>20793.532312345102</v>
      </c>
      <c r="BZ195" s="3" t="s">
        <v>2</v>
      </c>
      <c r="CA195" s="3" t="s">
        <v>2</v>
      </c>
      <c r="CB195" s="3">
        <v>24536.696247649499</v>
      </c>
      <c r="CC195" s="3" t="s">
        <v>2</v>
      </c>
      <c r="CD195" s="3">
        <v>14956.6958439425</v>
      </c>
      <c r="CE195" s="3">
        <v>37435.710880817402</v>
      </c>
      <c r="CF195" s="3">
        <v>30210.129224750501</v>
      </c>
      <c r="CG195" s="3">
        <v>17922.3339067751</v>
      </c>
      <c r="CH195" s="3">
        <v>18035.136235300299</v>
      </c>
      <c r="CI195" s="3">
        <v>68690.752661655904</v>
      </c>
      <c r="CJ195" s="3">
        <v>18698.199720999499</v>
      </c>
      <c r="CK195" s="3">
        <v>29074.006453656399</v>
      </c>
      <c r="CL195" s="3">
        <v>17059.392660540201</v>
      </c>
      <c r="CM195" s="3">
        <v>4858.8640062151799</v>
      </c>
      <c r="CN195" s="3">
        <v>28401.748758603899</v>
      </c>
      <c r="CO195" s="3" t="s">
        <v>2</v>
      </c>
      <c r="CP195" s="3">
        <v>24621.079808315299</v>
      </c>
      <c r="CQ195" s="3">
        <v>13319.633955241799</v>
      </c>
      <c r="CR195" s="3">
        <v>15517.740648836099</v>
      </c>
      <c r="CS195" s="3">
        <v>21985.660069888901</v>
      </c>
      <c r="CT195" s="3">
        <v>45206.965427196497</v>
      </c>
      <c r="CU195" s="3">
        <v>8647.19428470819</v>
      </c>
      <c r="CV195" s="3">
        <v>10749.758921745901</v>
      </c>
      <c r="CW195" s="3">
        <v>15555.420826891799</v>
      </c>
      <c r="CX195" s="3" t="s">
        <v>2</v>
      </c>
      <c r="CY195" s="3" t="s">
        <v>2</v>
      </c>
      <c r="CZ195" s="3">
        <v>3594.8201768487202</v>
      </c>
      <c r="DA195" s="3" t="s">
        <v>2</v>
      </c>
      <c r="DB195" s="3">
        <v>18041.395410753201</v>
      </c>
      <c r="DC195" s="3">
        <v>8222.9268286817696</v>
      </c>
      <c r="DD195" s="3">
        <v>7907.0107606031097</v>
      </c>
      <c r="DE195" s="3">
        <v>7387.9157312436901</v>
      </c>
      <c r="DF195" s="3">
        <v>5735.0877886381004</v>
      </c>
      <c r="DG195" s="3">
        <v>16184.2104996417</v>
      </c>
      <c r="DH195" s="3">
        <v>10464.7044634499</v>
      </c>
      <c r="DI195" s="3">
        <v>25804.395409294601</v>
      </c>
      <c r="DJ195" s="3">
        <v>30052.6712841423</v>
      </c>
      <c r="DK195" s="3" t="s">
        <v>2</v>
      </c>
      <c r="DL195" s="3" t="s">
        <v>2</v>
      </c>
      <c r="DM195" s="3" t="s">
        <v>2</v>
      </c>
      <c r="DN195" s="3">
        <v>24900.249808123401</v>
      </c>
    </row>
    <row r="196" spans="1:118" x14ac:dyDescent="0.35">
      <c r="A196" s="1">
        <v>195</v>
      </c>
      <c r="B196" s="3" t="s">
        <v>196</v>
      </c>
      <c r="C196" s="3" t="s">
        <v>397</v>
      </c>
      <c r="D196" s="3">
        <v>10745711.6110017</v>
      </c>
      <c r="E196" s="3">
        <v>3776814.7805345901</v>
      </c>
      <c r="F196" s="3">
        <v>1009137.60645548</v>
      </c>
      <c r="G196" s="3">
        <v>6326984.3495335896</v>
      </c>
      <c r="H196" s="3">
        <v>6378021.9407531703</v>
      </c>
      <c r="I196" s="3">
        <v>1306838.12218107</v>
      </c>
      <c r="J196" s="3">
        <v>7401364.2684312398</v>
      </c>
      <c r="K196" s="3">
        <v>4388945.8361100601</v>
      </c>
      <c r="L196" s="3">
        <v>2863064.6167778498</v>
      </c>
      <c r="M196" s="3">
        <v>3372389.7048560199</v>
      </c>
      <c r="N196" s="3">
        <v>4703900.0096084503</v>
      </c>
      <c r="O196" s="3">
        <v>1603282.29251156</v>
      </c>
      <c r="P196" s="3">
        <v>11340179.5272693</v>
      </c>
      <c r="Q196" s="3">
        <v>3861538.5976041001</v>
      </c>
      <c r="R196" s="3">
        <v>5388564.9433800103</v>
      </c>
      <c r="S196" s="3">
        <v>2004045.2080593</v>
      </c>
      <c r="T196" s="3">
        <v>6212529.2797308899</v>
      </c>
      <c r="U196" s="3">
        <v>2643923.6999270502</v>
      </c>
      <c r="V196" s="3">
        <v>4734168.8175620297</v>
      </c>
      <c r="W196" s="3">
        <v>1724925.2892778299</v>
      </c>
      <c r="X196" s="3">
        <v>1418476.64139497</v>
      </c>
      <c r="Y196" s="3">
        <v>3876256.3759573102</v>
      </c>
      <c r="Z196" s="3">
        <v>2147501.9247772102</v>
      </c>
      <c r="AA196" s="3">
        <v>4707983.2640994899</v>
      </c>
      <c r="AB196" s="3">
        <v>10904040.813911701</v>
      </c>
      <c r="AC196" s="3">
        <v>3974887.9476602902</v>
      </c>
      <c r="AD196" s="3">
        <v>452873.67764546198</v>
      </c>
      <c r="AE196" s="3">
        <v>4031283.3125778199</v>
      </c>
      <c r="AF196" s="3">
        <v>5176122.3952165404</v>
      </c>
      <c r="AG196" s="3">
        <v>3983280.4493050599</v>
      </c>
      <c r="AH196" s="3">
        <v>1408854.9919159</v>
      </c>
      <c r="AI196" s="3">
        <v>7969258.99097584</v>
      </c>
      <c r="AJ196" s="3">
        <v>7630514.01331376</v>
      </c>
      <c r="AK196" s="3">
        <v>3506323.2711416199</v>
      </c>
      <c r="AL196" s="3">
        <v>2458618.5691750702</v>
      </c>
      <c r="AM196" s="3">
        <v>4275526.3184054</v>
      </c>
      <c r="AN196" s="3">
        <v>12658107.283851299</v>
      </c>
      <c r="AO196" s="3">
        <v>4628603.7961470298</v>
      </c>
      <c r="AP196" s="3">
        <v>11966851.765470101</v>
      </c>
      <c r="AQ196" s="3">
        <v>4280140.5837339601</v>
      </c>
      <c r="AR196" s="3">
        <v>4110447.8481908399</v>
      </c>
      <c r="AS196" s="3">
        <v>1547203.82783925</v>
      </c>
      <c r="AT196" s="3">
        <v>2624149.1796473102</v>
      </c>
      <c r="AU196" s="3">
        <v>5913138.4874541499</v>
      </c>
      <c r="AV196" s="3">
        <v>8916983.0795736704</v>
      </c>
      <c r="AW196" s="3">
        <v>4920532.3635658696</v>
      </c>
      <c r="AX196" s="3">
        <v>2345818.9803293501</v>
      </c>
      <c r="AY196" s="3">
        <v>3245771.4558927198</v>
      </c>
      <c r="AZ196" s="3">
        <v>4168461.0698213601</v>
      </c>
      <c r="BA196" s="3">
        <v>728816.34335190302</v>
      </c>
      <c r="BB196" s="3">
        <v>12056730.299285499</v>
      </c>
      <c r="BC196" s="3">
        <v>4404901.8303340003</v>
      </c>
      <c r="BD196" s="3">
        <v>6533342.3131274702</v>
      </c>
      <c r="BE196" s="3">
        <v>8221272.6797104497</v>
      </c>
      <c r="BF196" s="3">
        <v>11107671.225701001</v>
      </c>
      <c r="BG196" s="3">
        <v>4717053.6203009402</v>
      </c>
      <c r="BH196" s="3">
        <v>6394949.20858193</v>
      </c>
      <c r="BI196" s="3">
        <v>5658764.1219439497</v>
      </c>
      <c r="BJ196" s="3">
        <v>5622717.8473970201</v>
      </c>
      <c r="BK196" s="3">
        <v>6006970.5695585003</v>
      </c>
      <c r="BL196" s="3">
        <v>3825023.6245608199</v>
      </c>
      <c r="BM196" s="3">
        <v>7861896.1643743403</v>
      </c>
      <c r="BN196" s="3">
        <v>12342735.1758062</v>
      </c>
      <c r="BO196" s="3">
        <v>4396792.92195071</v>
      </c>
      <c r="BP196" s="3">
        <v>8158085.5642498601</v>
      </c>
      <c r="BQ196" s="3">
        <v>6856807.5209433604</v>
      </c>
      <c r="BR196" s="3">
        <v>6092224.5661148103</v>
      </c>
      <c r="BS196" s="3">
        <v>5605320.3525389396</v>
      </c>
      <c r="BT196" s="3">
        <v>2918999.5220100498</v>
      </c>
      <c r="BU196" s="3">
        <v>5735354.6270968001</v>
      </c>
      <c r="BV196" s="3">
        <v>2295527.0259217499</v>
      </c>
      <c r="BW196" s="3">
        <v>2247744.2634234698</v>
      </c>
      <c r="BX196" s="3">
        <v>2607271.5678841802</v>
      </c>
      <c r="BY196" s="3">
        <v>3647930.6795237199</v>
      </c>
      <c r="BZ196" s="3" t="s">
        <v>2</v>
      </c>
      <c r="CA196" s="3">
        <v>12194651.0855301</v>
      </c>
      <c r="CB196" s="3">
        <v>4322743.7952442896</v>
      </c>
      <c r="CC196" s="3">
        <v>11904913.487643801</v>
      </c>
      <c r="CD196" s="3">
        <v>4304527.96112232</v>
      </c>
      <c r="CE196" s="3">
        <v>5553509.9804681102</v>
      </c>
      <c r="CF196" s="3">
        <v>7508186.9844626402</v>
      </c>
      <c r="CG196" s="3">
        <v>2668118.8287465801</v>
      </c>
      <c r="CH196" s="3">
        <v>3927936.4244680898</v>
      </c>
      <c r="CI196" s="3">
        <v>4287175.4016723596</v>
      </c>
      <c r="CJ196" s="3">
        <v>6264248.0154336104</v>
      </c>
      <c r="CK196" s="3">
        <v>8023236.1291838204</v>
      </c>
      <c r="CL196" s="3">
        <v>2455811.9675066299</v>
      </c>
      <c r="CM196" s="3">
        <v>530785.98663463898</v>
      </c>
      <c r="CN196" s="3">
        <v>5756593.79460306</v>
      </c>
      <c r="CO196" s="3">
        <v>12610724.7937863</v>
      </c>
      <c r="CP196" s="3">
        <v>4458107.3983015604</v>
      </c>
      <c r="CQ196" s="3">
        <v>2136376.8771620998</v>
      </c>
      <c r="CR196" s="3">
        <v>3753366.4627957498</v>
      </c>
      <c r="CS196" s="3">
        <v>4254488.1821931396</v>
      </c>
      <c r="CT196" s="3">
        <v>7343287.7871847404</v>
      </c>
      <c r="CU196" s="3">
        <v>1483033.5673505701</v>
      </c>
      <c r="CV196" s="3">
        <v>1993219.52767818</v>
      </c>
      <c r="CW196" s="3">
        <v>2750716.77887335</v>
      </c>
      <c r="CX196" s="3">
        <v>3998941.0869922298</v>
      </c>
      <c r="CY196" s="3">
        <v>3194897.8221928501</v>
      </c>
      <c r="CZ196" s="3">
        <v>1869937.0559050399</v>
      </c>
      <c r="DA196" s="3">
        <v>12189794.4498426</v>
      </c>
      <c r="DB196" s="3">
        <v>4413367.9194086799</v>
      </c>
      <c r="DC196" s="3">
        <v>3103353.81523052</v>
      </c>
      <c r="DD196" s="3">
        <v>1046485.49565462</v>
      </c>
      <c r="DE196" s="3">
        <v>1048464.31069279</v>
      </c>
      <c r="DF196" s="3">
        <v>1153538.2686073</v>
      </c>
      <c r="DG196" s="3">
        <v>10396391.518087899</v>
      </c>
      <c r="DH196" s="3">
        <v>720517.90205588297</v>
      </c>
      <c r="DI196" s="3">
        <v>11786786.4355946</v>
      </c>
      <c r="DJ196" s="3">
        <v>4268039.1731089996</v>
      </c>
      <c r="DK196" s="3" t="s">
        <v>2</v>
      </c>
      <c r="DL196" s="3">
        <v>21913.794356472401</v>
      </c>
      <c r="DM196" s="3">
        <v>12483871.366322</v>
      </c>
      <c r="DN196" s="3">
        <v>4483535.9055588301</v>
      </c>
    </row>
    <row r="197" spans="1:118" x14ac:dyDescent="0.35">
      <c r="A197" s="1">
        <v>196</v>
      </c>
      <c r="B197" s="3" t="s">
        <v>197</v>
      </c>
      <c r="C197" s="3" t="s">
        <v>397</v>
      </c>
      <c r="D197" s="3">
        <v>779572.43508052896</v>
      </c>
      <c r="E197" s="3">
        <v>107312.256734754</v>
      </c>
      <c r="F197" s="3">
        <v>34996.041427634103</v>
      </c>
      <c r="G197" s="3">
        <v>101399.23693384</v>
      </c>
      <c r="H197" s="3">
        <v>98666.332322349001</v>
      </c>
      <c r="I197" s="3">
        <v>55655.722856526598</v>
      </c>
      <c r="J197" s="3">
        <v>211013.22445621499</v>
      </c>
      <c r="K197" s="3">
        <v>44355.535220462203</v>
      </c>
      <c r="L197" s="3">
        <v>66938.513033143303</v>
      </c>
      <c r="M197" s="3">
        <v>127430.272095398</v>
      </c>
      <c r="N197" s="3">
        <v>69945.874037311602</v>
      </c>
      <c r="O197" s="3">
        <v>81720.290336447797</v>
      </c>
      <c r="P197" s="3">
        <v>731114.28418351896</v>
      </c>
      <c r="Q197" s="3">
        <v>118987.082549953</v>
      </c>
      <c r="R197" s="3">
        <v>223776.52940834299</v>
      </c>
      <c r="S197" s="3">
        <v>52931.8157101908</v>
      </c>
      <c r="T197" s="3">
        <v>176675.76472057001</v>
      </c>
      <c r="U197" s="3">
        <v>85506.2334335083</v>
      </c>
      <c r="V197" s="3">
        <v>239643.90240861001</v>
      </c>
      <c r="W197" s="3">
        <v>38900.667658948303</v>
      </c>
      <c r="X197" s="3">
        <v>24093.185874767802</v>
      </c>
      <c r="Y197" s="3">
        <v>186969.477346406</v>
      </c>
      <c r="Z197" s="3">
        <v>44988.013127208003</v>
      </c>
      <c r="AA197" s="3">
        <v>114164.24860171101</v>
      </c>
      <c r="AB197" s="3">
        <v>793032.29260684201</v>
      </c>
      <c r="AC197" s="3">
        <v>105124.480817305</v>
      </c>
      <c r="AD197" s="3">
        <v>30735.713870492302</v>
      </c>
      <c r="AE197" s="3">
        <v>108782.72847146299</v>
      </c>
      <c r="AF197" s="3">
        <v>135790.18847712001</v>
      </c>
      <c r="AG197" s="3">
        <v>113307.20861265001</v>
      </c>
      <c r="AH197" s="3">
        <v>48763.625673292103</v>
      </c>
      <c r="AI197" s="3">
        <v>209521.509815442</v>
      </c>
      <c r="AJ197" s="3">
        <v>142098.04537541</v>
      </c>
      <c r="AK197" s="3">
        <v>139424.53416146699</v>
      </c>
      <c r="AL197" s="3">
        <v>108144.95732893499</v>
      </c>
      <c r="AM197" s="3">
        <v>133839.68619593</v>
      </c>
      <c r="AN197" s="3">
        <v>927697.74416478002</v>
      </c>
      <c r="AO197" s="3">
        <v>140559.256832188</v>
      </c>
      <c r="AP197" s="3">
        <v>1124267.27097919</v>
      </c>
      <c r="AQ197" s="3">
        <v>132243.36308017201</v>
      </c>
      <c r="AR197" s="3">
        <v>114135.499730532</v>
      </c>
      <c r="AS197" s="3">
        <v>108359.990727154</v>
      </c>
      <c r="AT197" s="3">
        <v>86405.286176327005</v>
      </c>
      <c r="AU197" s="3">
        <v>168951.796152447</v>
      </c>
      <c r="AV197" s="3">
        <v>241755.82657150101</v>
      </c>
      <c r="AW197" s="3">
        <v>204311.39632964399</v>
      </c>
      <c r="AX197" s="3">
        <v>68116.506256272507</v>
      </c>
      <c r="AY197" s="3">
        <v>94113.635635629995</v>
      </c>
      <c r="AZ197" s="3">
        <v>56649.873288831397</v>
      </c>
      <c r="BA197" s="3">
        <v>72738.175135654703</v>
      </c>
      <c r="BB197" s="3">
        <v>923087.32584474306</v>
      </c>
      <c r="BC197" s="3">
        <v>152372.52367959099</v>
      </c>
      <c r="BD197" s="3">
        <v>139550.26890769799</v>
      </c>
      <c r="BE197" s="3">
        <v>161768.04534227101</v>
      </c>
      <c r="BF197" s="3">
        <v>585083.59064084396</v>
      </c>
      <c r="BG197" s="3">
        <v>178291.38294471701</v>
      </c>
      <c r="BH197" s="3">
        <v>39281.4633275089</v>
      </c>
      <c r="BI197" s="3">
        <v>85339.561595180494</v>
      </c>
      <c r="BJ197" s="3">
        <v>140569.532754363</v>
      </c>
      <c r="BK197" s="3">
        <v>191997.13224322401</v>
      </c>
      <c r="BL197" s="3">
        <v>72738.719069995903</v>
      </c>
      <c r="BM197" s="3">
        <v>205160.83099181001</v>
      </c>
      <c r="BN197" s="3">
        <v>914411.58805231703</v>
      </c>
      <c r="BO197" s="3">
        <v>145837.48131310701</v>
      </c>
      <c r="BP197" s="3">
        <v>228959.22250988701</v>
      </c>
      <c r="BQ197" s="3">
        <v>116303.35076263599</v>
      </c>
      <c r="BR197" s="3">
        <v>49239.268741979198</v>
      </c>
      <c r="BS197" s="3">
        <v>157706.85138523401</v>
      </c>
      <c r="BT197" s="3">
        <v>230361.122091194</v>
      </c>
      <c r="BU197" s="3">
        <v>434167.88023223297</v>
      </c>
      <c r="BV197" s="3">
        <v>55947.0353737185</v>
      </c>
      <c r="BW197" s="3">
        <v>12177.4472772235</v>
      </c>
      <c r="BX197" s="3">
        <v>184790.24554446299</v>
      </c>
      <c r="BY197" s="3">
        <v>108181.39799583401</v>
      </c>
      <c r="BZ197" s="3" t="s">
        <v>2</v>
      </c>
      <c r="CA197" s="3">
        <v>970814.83429145603</v>
      </c>
      <c r="CB197" s="3">
        <v>133028.85969701799</v>
      </c>
      <c r="CC197" s="3">
        <v>1123930.8735138699</v>
      </c>
      <c r="CD197" s="3">
        <v>155245.89853070001</v>
      </c>
      <c r="CE197" s="3">
        <v>164073.558506942</v>
      </c>
      <c r="CF197" s="3">
        <v>105524.561093344</v>
      </c>
      <c r="CG197" s="3">
        <v>75006.884709647493</v>
      </c>
      <c r="CH197" s="3">
        <v>68665.433203799097</v>
      </c>
      <c r="CI197" s="3">
        <v>128946.70181720299</v>
      </c>
      <c r="CJ197" s="3">
        <v>98326.673953009493</v>
      </c>
      <c r="CK197" s="3">
        <v>225932.99291558401</v>
      </c>
      <c r="CL197" s="3">
        <v>60809.418389080602</v>
      </c>
      <c r="CM197" s="3">
        <v>41682.561219985902</v>
      </c>
      <c r="CN197" s="3">
        <v>110844.814089487</v>
      </c>
      <c r="CO197" s="3">
        <v>926978.67112257204</v>
      </c>
      <c r="CP197" s="3">
        <v>119942.31453177299</v>
      </c>
      <c r="CQ197" s="3">
        <v>94617.074421097102</v>
      </c>
      <c r="CR197" s="3">
        <v>97090.827249943293</v>
      </c>
      <c r="CS197" s="3">
        <v>102495.53820094401</v>
      </c>
      <c r="CT197" s="3">
        <v>106886.303666166</v>
      </c>
      <c r="CU197" s="3">
        <v>64306.428112005102</v>
      </c>
      <c r="CV197" s="3">
        <v>45479.006652788899</v>
      </c>
      <c r="CW197" s="3">
        <v>109865.778929116</v>
      </c>
      <c r="CX197" s="3">
        <v>177562.09371038299</v>
      </c>
      <c r="CY197" s="3">
        <v>182164.37356426701</v>
      </c>
      <c r="CZ197" s="3">
        <v>44112.976439377897</v>
      </c>
      <c r="DA197" s="3">
        <v>925597.30249743699</v>
      </c>
      <c r="DB197" s="3">
        <v>136964.64610485599</v>
      </c>
      <c r="DC197" s="3">
        <v>163775.11522962901</v>
      </c>
      <c r="DD197" s="3">
        <v>61467.013318569698</v>
      </c>
      <c r="DE197" s="3">
        <v>79093.4161077756</v>
      </c>
      <c r="DF197" s="3">
        <v>53869.279470527901</v>
      </c>
      <c r="DG197" s="3">
        <v>251528.886092564</v>
      </c>
      <c r="DH197" s="3">
        <v>17135.937212566601</v>
      </c>
      <c r="DI197" s="3">
        <v>208660.732898655</v>
      </c>
      <c r="DJ197" s="3">
        <v>372055.88324805401</v>
      </c>
      <c r="DK197" s="3" t="s">
        <v>2</v>
      </c>
      <c r="DL197" s="3" t="s">
        <v>2</v>
      </c>
      <c r="DM197" s="3">
        <v>988030.04812694201</v>
      </c>
      <c r="DN197" s="3">
        <v>152733.40345907499</v>
      </c>
    </row>
    <row r="198" spans="1:118" x14ac:dyDescent="0.35">
      <c r="A198" s="1">
        <v>197</v>
      </c>
      <c r="B198" s="3" t="s">
        <v>198</v>
      </c>
      <c r="C198" s="3" t="s">
        <v>397</v>
      </c>
      <c r="D198" s="3">
        <v>12292864.082085701</v>
      </c>
      <c r="E198" s="3">
        <v>2523656.9567686799</v>
      </c>
      <c r="F198" s="3">
        <v>2530550.7954099998</v>
      </c>
      <c r="G198" s="3">
        <v>2452935.7985447999</v>
      </c>
      <c r="H198" s="3">
        <v>2389765.9077766198</v>
      </c>
      <c r="I198" s="3">
        <v>2194308.16775455</v>
      </c>
      <c r="J198" s="3">
        <v>2305988.0488851801</v>
      </c>
      <c r="K198" s="3">
        <v>2522010.10473797</v>
      </c>
      <c r="L198" s="3">
        <v>2237464.34414127</v>
      </c>
      <c r="M198" s="3">
        <v>2464083.3285002299</v>
      </c>
      <c r="N198" s="3">
        <v>2437841.3404701999</v>
      </c>
      <c r="O198" s="3">
        <v>2589644.7410487998</v>
      </c>
      <c r="P198" s="3">
        <v>12519806.603997599</v>
      </c>
      <c r="Q198" s="3">
        <v>2493312.2141014598</v>
      </c>
      <c r="R198" s="3">
        <v>2205947.6870597</v>
      </c>
      <c r="S198" s="3">
        <v>2533488.16697211</v>
      </c>
      <c r="T198" s="3">
        <v>2119640.5054286099</v>
      </c>
      <c r="U198" s="3">
        <v>2385822.9099682202</v>
      </c>
      <c r="V198" s="3">
        <v>2401980.2196975001</v>
      </c>
      <c r="W198" s="3">
        <v>2394111.74997378</v>
      </c>
      <c r="X198" s="3">
        <v>2241455.5098593398</v>
      </c>
      <c r="Y198" s="3">
        <v>2368119.0964963799</v>
      </c>
      <c r="Z198" s="3">
        <v>2213544.7849270501</v>
      </c>
      <c r="AA198" s="3">
        <v>2030139.4001668801</v>
      </c>
      <c r="AB198" s="3">
        <v>11918278.509307399</v>
      </c>
      <c r="AC198" s="3">
        <v>2449500.17125323</v>
      </c>
      <c r="AD198" s="3">
        <v>2388753.0066403402</v>
      </c>
      <c r="AE198" s="3">
        <v>2249979.2889908198</v>
      </c>
      <c r="AF198" s="3">
        <v>2354594.41209494</v>
      </c>
      <c r="AG198" s="3">
        <v>2738242.8111496698</v>
      </c>
      <c r="AH198" s="3">
        <v>2330546.6994159198</v>
      </c>
      <c r="AI198" s="3">
        <v>2751462.2154171299</v>
      </c>
      <c r="AJ198" s="3">
        <v>2576405.2195600001</v>
      </c>
      <c r="AK198" s="3">
        <v>2689893.77608323</v>
      </c>
      <c r="AL198" s="3">
        <v>2843029.5002419301</v>
      </c>
      <c r="AM198" s="3">
        <v>2809324.01509027</v>
      </c>
      <c r="AN198" s="3">
        <v>13475219.877619799</v>
      </c>
      <c r="AO198" s="3">
        <v>2884738.9258666402</v>
      </c>
      <c r="AP198" s="3">
        <v>13343752.9561741</v>
      </c>
      <c r="AQ198" s="3">
        <v>2732414.30637385</v>
      </c>
      <c r="AR198" s="3">
        <v>2462146.2246211702</v>
      </c>
      <c r="AS198" s="3">
        <v>2259135.89183769</v>
      </c>
      <c r="AT198" s="3">
        <v>2797323.90370144</v>
      </c>
      <c r="AU198" s="3">
        <v>2338366.75610926</v>
      </c>
      <c r="AV198" s="3">
        <v>2506260.3762697498</v>
      </c>
      <c r="AW198" s="3">
        <v>2512221.5708856299</v>
      </c>
      <c r="AX198" s="3">
        <v>2517210.3207692299</v>
      </c>
      <c r="AY198" s="3">
        <v>2477094.10764051</v>
      </c>
      <c r="AZ198" s="3">
        <v>2533467.7223598799</v>
      </c>
      <c r="BA198" s="3">
        <v>2472804.07930465</v>
      </c>
      <c r="BB198" s="3">
        <v>13031819.306381799</v>
      </c>
      <c r="BC198" s="3">
        <v>2685652.18355437</v>
      </c>
      <c r="BD198" s="3">
        <v>2294115.8491567699</v>
      </c>
      <c r="BE198" s="3">
        <v>2404157.3698576498</v>
      </c>
      <c r="BF198" s="3">
        <v>2281845.7127674799</v>
      </c>
      <c r="BG198" s="3">
        <v>2224475.3246053602</v>
      </c>
      <c r="BH198" s="3">
        <v>2367513.5273726601</v>
      </c>
      <c r="BI198" s="3">
        <v>2560079.8878346998</v>
      </c>
      <c r="BJ198" s="3">
        <v>2476572.9797898098</v>
      </c>
      <c r="BK198" s="3">
        <v>2515536.8338556602</v>
      </c>
      <c r="BL198" s="3">
        <v>2156978.9088459499</v>
      </c>
      <c r="BM198" s="3">
        <v>2536365.9369370001</v>
      </c>
      <c r="BN198" s="3">
        <v>13232782.0552576</v>
      </c>
      <c r="BO198" s="3">
        <v>2717772.9161558598</v>
      </c>
      <c r="BP198" s="3">
        <v>2394667.3170523201</v>
      </c>
      <c r="BQ198" s="3">
        <v>2400533.6045397101</v>
      </c>
      <c r="BR198" s="3">
        <v>2416264.8526164</v>
      </c>
      <c r="BS198" s="3">
        <v>2424169.0119226002</v>
      </c>
      <c r="BT198" s="3">
        <v>2496280.98151372</v>
      </c>
      <c r="BU198" s="3">
        <v>1954977.5368176401</v>
      </c>
      <c r="BV198" s="3">
        <v>2478989.6804332002</v>
      </c>
      <c r="BW198" s="3">
        <v>2136109.8568497598</v>
      </c>
      <c r="BX198" s="3">
        <v>2458298.2251922698</v>
      </c>
      <c r="BY198" s="3">
        <v>2474344.9020299101</v>
      </c>
      <c r="BZ198" s="3">
        <v>2892310.4864645</v>
      </c>
      <c r="CA198" s="3">
        <v>12810400.0725752</v>
      </c>
      <c r="CB198" s="3">
        <v>2661024.3605528502</v>
      </c>
      <c r="CC198" s="3">
        <v>13153074.905949401</v>
      </c>
      <c r="CD198" s="3">
        <v>2700466.69625394</v>
      </c>
      <c r="CE198" s="3">
        <v>2435268.0932141701</v>
      </c>
      <c r="CF198" s="3">
        <v>2540371.8920148099</v>
      </c>
      <c r="CG198" s="3">
        <v>2353621.8065300998</v>
      </c>
      <c r="CH198" s="3">
        <v>2390767.5536048999</v>
      </c>
      <c r="CI198" s="3">
        <v>2440974.2611461398</v>
      </c>
      <c r="CJ198" s="3">
        <v>2648503.7321902099</v>
      </c>
      <c r="CK198" s="3">
        <v>2444665.89486722</v>
      </c>
      <c r="CL198" s="3">
        <v>2455324.6617231099</v>
      </c>
      <c r="CM198" s="3">
        <v>2687649.9866391602</v>
      </c>
      <c r="CN198" s="3">
        <v>2567017.6377815502</v>
      </c>
      <c r="CO198" s="3">
        <v>13247165.6577242</v>
      </c>
      <c r="CP198" s="3">
        <v>2636908.8851432102</v>
      </c>
      <c r="CQ198" s="3">
        <v>2392287.01948174</v>
      </c>
      <c r="CR198" s="3">
        <v>2363376.2880550898</v>
      </c>
      <c r="CS198" s="3">
        <v>2537917.12912498</v>
      </c>
      <c r="CT198" s="3">
        <v>2502913.1319386601</v>
      </c>
      <c r="CU198" s="3">
        <v>2563500.2750663199</v>
      </c>
      <c r="CV198" s="3">
        <v>2298395.24531087</v>
      </c>
      <c r="CW198" s="3">
        <v>2369020.9260016298</v>
      </c>
      <c r="CX198" s="3">
        <v>2492927.2758077402</v>
      </c>
      <c r="CY198" s="3">
        <v>2309429.6838913802</v>
      </c>
      <c r="CZ198" s="3">
        <v>2585697.52916501</v>
      </c>
      <c r="DA198" s="3">
        <v>12469321.8070217</v>
      </c>
      <c r="DB198" s="3">
        <v>2638787.7444634899</v>
      </c>
      <c r="DC198" s="3">
        <v>2378538.8438548399</v>
      </c>
      <c r="DD198" s="3">
        <v>2479920.02318815</v>
      </c>
      <c r="DE198" s="3">
        <v>2236544.34940563</v>
      </c>
      <c r="DF198" s="3">
        <v>2497635.7449069102</v>
      </c>
      <c r="DG198" s="3">
        <v>2416118.1488586399</v>
      </c>
      <c r="DH198" s="3">
        <v>2395984.27882961</v>
      </c>
      <c r="DI198" s="3">
        <v>1884974.1118304201</v>
      </c>
      <c r="DJ198" s="3">
        <v>2445182.4119124301</v>
      </c>
      <c r="DK198" s="3">
        <v>2943958.2299360498</v>
      </c>
      <c r="DL198" s="3" t="s">
        <v>2</v>
      </c>
      <c r="DM198" s="3">
        <v>13045271.5466011</v>
      </c>
      <c r="DN198" s="3">
        <v>2657023.8156924602</v>
      </c>
    </row>
    <row r="199" spans="1:118" x14ac:dyDescent="0.35">
      <c r="A199" s="1">
        <v>198</v>
      </c>
      <c r="B199" s="3" t="s">
        <v>199</v>
      </c>
      <c r="C199" s="3" t="s">
        <v>397</v>
      </c>
      <c r="D199" s="3">
        <v>79441.576548715602</v>
      </c>
      <c r="E199" s="3">
        <v>2771087.4673776901</v>
      </c>
      <c r="F199" s="3">
        <v>1280217.05415696</v>
      </c>
      <c r="G199" s="3">
        <v>5918134.8851524303</v>
      </c>
      <c r="H199" s="3">
        <v>2945609.9785664598</v>
      </c>
      <c r="I199" s="3">
        <v>1023742.27450073</v>
      </c>
      <c r="J199" s="3">
        <v>3716593.2854343699</v>
      </c>
      <c r="K199" s="3">
        <v>2504365.8007737598</v>
      </c>
      <c r="L199" s="3">
        <v>4537369.6303457702</v>
      </c>
      <c r="M199" s="3">
        <v>4321449.4355998104</v>
      </c>
      <c r="N199" s="3">
        <v>2675363.4611323099</v>
      </c>
      <c r="O199" s="3">
        <v>1651469.6769920201</v>
      </c>
      <c r="P199" s="3">
        <v>75337.112585837502</v>
      </c>
      <c r="Q199" s="3">
        <v>2803770.7932203799</v>
      </c>
      <c r="R199" s="3">
        <v>6003414.9251763104</v>
      </c>
      <c r="S199" s="3">
        <v>724577.22452912398</v>
      </c>
      <c r="T199" s="3">
        <v>6667901.3050657501</v>
      </c>
      <c r="U199" s="3">
        <v>1421997.35675478</v>
      </c>
      <c r="V199" s="3">
        <v>2330420.8592063598</v>
      </c>
      <c r="W199" s="3">
        <v>626990.97318771796</v>
      </c>
      <c r="X199" s="3">
        <v>1034248.1373755099</v>
      </c>
      <c r="Y199" s="3">
        <v>1156146.58542505</v>
      </c>
      <c r="Z199" s="3">
        <v>806867.40243158303</v>
      </c>
      <c r="AA199" s="3">
        <v>2317981.7855948899</v>
      </c>
      <c r="AB199" s="3">
        <v>77432.083459567904</v>
      </c>
      <c r="AC199" s="3">
        <v>2819329.82925425</v>
      </c>
      <c r="AD199" s="3">
        <v>560420.54274532106</v>
      </c>
      <c r="AE199" s="3">
        <v>1963534.8159284401</v>
      </c>
      <c r="AF199" s="3">
        <v>1537794.0056918401</v>
      </c>
      <c r="AG199" s="3">
        <v>2601939.28884135</v>
      </c>
      <c r="AH199" s="3">
        <v>682003.57317057799</v>
      </c>
      <c r="AI199" s="3">
        <v>5625767.5864664502</v>
      </c>
      <c r="AJ199" s="3">
        <v>6692509.2425480299</v>
      </c>
      <c r="AK199" s="3">
        <v>1517245.70026669</v>
      </c>
      <c r="AL199" s="3">
        <v>2394852.0143511202</v>
      </c>
      <c r="AM199" s="3">
        <v>2739022.6459504198</v>
      </c>
      <c r="AN199" s="3">
        <v>95125.922594800693</v>
      </c>
      <c r="AO199" s="3">
        <v>3014931.6390068</v>
      </c>
      <c r="AP199" s="3">
        <v>88889.906853613997</v>
      </c>
      <c r="AQ199" s="3">
        <v>2873330.7249020599</v>
      </c>
      <c r="AR199" s="3">
        <v>3187678.7673011199</v>
      </c>
      <c r="AS199" s="3">
        <v>2249448.3199631898</v>
      </c>
      <c r="AT199" s="3">
        <v>259491.40006626799</v>
      </c>
      <c r="AU199" s="3">
        <v>5130537.0073343096</v>
      </c>
      <c r="AV199" s="3">
        <v>3797498.3530270099</v>
      </c>
      <c r="AW199" s="3">
        <v>2178580.1767752501</v>
      </c>
      <c r="AX199" s="3">
        <v>2790557.3966039401</v>
      </c>
      <c r="AY199" s="3">
        <v>2917402.3537895801</v>
      </c>
      <c r="AZ199" s="3">
        <v>1666730.71315595</v>
      </c>
      <c r="BA199" s="3">
        <v>364352.143358765</v>
      </c>
      <c r="BB199" s="3">
        <v>92695.726708088405</v>
      </c>
      <c r="BC199" s="3">
        <v>2912778.4911116101</v>
      </c>
      <c r="BD199" s="3">
        <v>2602142.6688312599</v>
      </c>
      <c r="BE199" s="3">
        <v>5511856.6292277602</v>
      </c>
      <c r="BF199" s="3">
        <v>1700958.3902549001</v>
      </c>
      <c r="BG199" s="3">
        <v>6955311.94949417</v>
      </c>
      <c r="BH199" s="3">
        <v>815570.08093891304</v>
      </c>
      <c r="BI199" s="3">
        <v>2413945.8620848102</v>
      </c>
      <c r="BJ199" s="3">
        <v>1732108.7276997401</v>
      </c>
      <c r="BK199" s="3">
        <v>1353990.45071877</v>
      </c>
      <c r="BL199" s="3">
        <v>3092144.5418914398</v>
      </c>
      <c r="BM199" s="3">
        <v>4814907.7376814801</v>
      </c>
      <c r="BN199" s="3">
        <v>102743.63929997401</v>
      </c>
      <c r="BO199" s="3">
        <v>3020368.1737736501</v>
      </c>
      <c r="BP199" s="3">
        <v>2662778.9673064202</v>
      </c>
      <c r="BQ199" s="3">
        <v>2797333.90897561</v>
      </c>
      <c r="BR199" s="3">
        <v>2953284.7222693898</v>
      </c>
      <c r="BS199" s="3">
        <v>5424202.8379943799</v>
      </c>
      <c r="BT199" s="3">
        <v>2451216.3898246302</v>
      </c>
      <c r="BU199" s="3">
        <v>8964414.6355236508</v>
      </c>
      <c r="BV199" s="3">
        <v>2743093.3701933799</v>
      </c>
      <c r="BW199" s="3">
        <v>2260614.1438287999</v>
      </c>
      <c r="BX199" s="3">
        <v>2240464.62983139</v>
      </c>
      <c r="BY199" s="3">
        <v>2721883.8351336401</v>
      </c>
      <c r="BZ199" s="3" t="s">
        <v>2</v>
      </c>
      <c r="CA199" s="3">
        <v>92597.980536950694</v>
      </c>
      <c r="CB199" s="3">
        <v>3003780.4245553501</v>
      </c>
      <c r="CC199" s="3">
        <v>87517.924904142405</v>
      </c>
      <c r="CD199" s="3">
        <v>3143402.4129854199</v>
      </c>
      <c r="CE199" s="3">
        <v>7062936.8753282996</v>
      </c>
      <c r="CF199" s="3">
        <v>2038358.9810675101</v>
      </c>
      <c r="CG199" s="3">
        <v>466523.75818748202</v>
      </c>
      <c r="CH199" s="3">
        <v>3607446.8438665299</v>
      </c>
      <c r="CI199" s="3">
        <v>1274276.88671975</v>
      </c>
      <c r="CJ199" s="3">
        <v>6321880.1003614599</v>
      </c>
      <c r="CK199" s="3">
        <v>2694985.7564675198</v>
      </c>
      <c r="CL199" s="3">
        <v>1089148.3605722</v>
      </c>
      <c r="CM199" s="3">
        <v>387435.73105942598</v>
      </c>
      <c r="CN199" s="3">
        <v>4908450.3456343003</v>
      </c>
      <c r="CO199" s="3">
        <v>96311.229920318307</v>
      </c>
      <c r="CP199" s="3">
        <v>2979846.0026145098</v>
      </c>
      <c r="CQ199" s="3">
        <v>902259.15394240501</v>
      </c>
      <c r="CR199" s="3">
        <v>8239043.4802826904</v>
      </c>
      <c r="CS199" s="3">
        <v>1049526.48031181</v>
      </c>
      <c r="CT199" s="3">
        <v>3832182.2180865998</v>
      </c>
      <c r="CU199" s="3">
        <v>396101.88308859803</v>
      </c>
      <c r="CV199" s="3">
        <v>1894802.77291772</v>
      </c>
      <c r="CW199" s="3">
        <v>1649033.39482814</v>
      </c>
      <c r="CX199" s="3">
        <v>1659247.73833609</v>
      </c>
      <c r="CY199" s="3">
        <v>491925.010486115</v>
      </c>
      <c r="CZ199" s="3">
        <v>1698448.2462644801</v>
      </c>
      <c r="DA199" s="3">
        <v>95621.450884411999</v>
      </c>
      <c r="DB199" s="3">
        <v>2928828.5214516898</v>
      </c>
      <c r="DC199" s="3">
        <v>1020172.98682567</v>
      </c>
      <c r="DD199" s="3">
        <v>306115.89879244001</v>
      </c>
      <c r="DE199" s="3">
        <v>1790071.9893072799</v>
      </c>
      <c r="DF199" s="3">
        <v>397027.51590027101</v>
      </c>
      <c r="DG199" s="3">
        <v>2942482.1354012098</v>
      </c>
      <c r="DH199" s="3">
        <v>1267669.4532868401</v>
      </c>
      <c r="DI199" s="3">
        <v>3565324.76540806</v>
      </c>
      <c r="DJ199" s="3">
        <v>5261521.8818771699</v>
      </c>
      <c r="DK199" s="3" t="s">
        <v>2</v>
      </c>
      <c r="DL199" s="3" t="s">
        <v>2</v>
      </c>
      <c r="DM199" s="3">
        <v>87586.018706539006</v>
      </c>
      <c r="DN199" s="3">
        <v>2932072.1770556299</v>
      </c>
    </row>
    <row r="200" spans="1:118" x14ac:dyDescent="0.35">
      <c r="A200" s="1">
        <v>199</v>
      </c>
      <c r="B200" s="3" t="s">
        <v>200</v>
      </c>
      <c r="C200" s="3" t="s">
        <v>397</v>
      </c>
      <c r="D200" s="3" t="s">
        <v>2</v>
      </c>
      <c r="E200" s="3" t="s">
        <v>2</v>
      </c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3" t="s">
        <v>2</v>
      </c>
      <c r="M200" s="3" t="s">
        <v>2</v>
      </c>
      <c r="N200" s="3" t="s">
        <v>2</v>
      </c>
      <c r="O200" s="3" t="s">
        <v>2</v>
      </c>
      <c r="P200" s="3" t="s">
        <v>2</v>
      </c>
      <c r="Q200" s="3" t="s">
        <v>2</v>
      </c>
      <c r="R200" s="3" t="s">
        <v>2</v>
      </c>
      <c r="S200" s="3" t="s">
        <v>2</v>
      </c>
      <c r="T200" s="3" t="s">
        <v>2</v>
      </c>
      <c r="U200" s="3" t="s">
        <v>2</v>
      </c>
      <c r="V200" s="3" t="s">
        <v>2</v>
      </c>
      <c r="W200" s="3" t="s">
        <v>2</v>
      </c>
      <c r="X200" s="3" t="s">
        <v>2</v>
      </c>
      <c r="Y200" s="3" t="s">
        <v>2</v>
      </c>
      <c r="Z200" s="3" t="s">
        <v>2</v>
      </c>
      <c r="AA200" s="3" t="s">
        <v>2</v>
      </c>
      <c r="AB200" s="3" t="s">
        <v>2</v>
      </c>
      <c r="AC200" s="3" t="s">
        <v>2</v>
      </c>
      <c r="AD200" s="3" t="s">
        <v>2</v>
      </c>
      <c r="AE200" s="3" t="s">
        <v>2</v>
      </c>
      <c r="AF200" s="3" t="s">
        <v>2</v>
      </c>
      <c r="AG200" s="3" t="s">
        <v>2</v>
      </c>
      <c r="AH200" s="3" t="s">
        <v>2</v>
      </c>
      <c r="AI200" s="3" t="s">
        <v>2</v>
      </c>
      <c r="AJ200" s="3" t="s">
        <v>2</v>
      </c>
      <c r="AK200" s="3" t="s">
        <v>2</v>
      </c>
      <c r="AL200" s="3" t="s">
        <v>2</v>
      </c>
      <c r="AM200" s="3" t="s">
        <v>2</v>
      </c>
      <c r="AN200" s="3" t="s">
        <v>2</v>
      </c>
      <c r="AO200" s="3" t="s">
        <v>2</v>
      </c>
      <c r="AP200" s="3" t="s">
        <v>2</v>
      </c>
      <c r="AQ200" s="3" t="s">
        <v>2</v>
      </c>
      <c r="AR200" s="3" t="s">
        <v>2</v>
      </c>
      <c r="AS200" s="3" t="s">
        <v>2</v>
      </c>
      <c r="AT200" s="3" t="s">
        <v>2</v>
      </c>
      <c r="AU200" s="3" t="s">
        <v>2</v>
      </c>
      <c r="AV200" s="3" t="s">
        <v>2</v>
      </c>
      <c r="AW200" s="3" t="s">
        <v>2</v>
      </c>
      <c r="AX200" s="3" t="s">
        <v>2</v>
      </c>
      <c r="AY200" s="3" t="s">
        <v>2</v>
      </c>
      <c r="AZ200" s="3" t="s">
        <v>2</v>
      </c>
      <c r="BA200" s="3" t="s">
        <v>2</v>
      </c>
      <c r="BB200" s="3" t="s">
        <v>2</v>
      </c>
      <c r="BC200" s="3" t="s">
        <v>2</v>
      </c>
      <c r="BD200" s="3" t="s">
        <v>2</v>
      </c>
      <c r="BE200" s="3" t="s">
        <v>2</v>
      </c>
      <c r="BF200" s="3" t="s">
        <v>2</v>
      </c>
      <c r="BG200" s="3" t="s">
        <v>2</v>
      </c>
      <c r="BH200" s="3" t="s">
        <v>2</v>
      </c>
      <c r="BI200" s="3" t="s">
        <v>2</v>
      </c>
      <c r="BJ200" s="3" t="s">
        <v>2</v>
      </c>
      <c r="BK200" s="3" t="s">
        <v>2</v>
      </c>
      <c r="BL200" s="3" t="s">
        <v>2</v>
      </c>
      <c r="BM200" s="3" t="s">
        <v>2</v>
      </c>
      <c r="BN200" s="3" t="s">
        <v>2</v>
      </c>
      <c r="BO200" s="3" t="s">
        <v>2</v>
      </c>
      <c r="BP200" s="3" t="s">
        <v>2</v>
      </c>
      <c r="BQ200" s="3" t="s">
        <v>2</v>
      </c>
      <c r="BR200" s="3" t="s">
        <v>2</v>
      </c>
      <c r="BS200" s="3" t="s">
        <v>2</v>
      </c>
      <c r="BT200" s="3" t="s">
        <v>2</v>
      </c>
      <c r="BU200" s="3" t="s">
        <v>2</v>
      </c>
      <c r="BV200" s="3" t="s">
        <v>2</v>
      </c>
      <c r="BW200" s="3" t="s">
        <v>2</v>
      </c>
      <c r="BX200" s="3" t="s">
        <v>2</v>
      </c>
      <c r="BY200" s="3" t="s">
        <v>2</v>
      </c>
      <c r="BZ200" s="3" t="s">
        <v>2</v>
      </c>
      <c r="CA200" s="3" t="s">
        <v>2</v>
      </c>
      <c r="CB200" s="3" t="s">
        <v>2</v>
      </c>
      <c r="CC200" s="3" t="s">
        <v>2</v>
      </c>
      <c r="CD200" s="3" t="s">
        <v>2</v>
      </c>
      <c r="CE200" s="3" t="s">
        <v>2</v>
      </c>
      <c r="CF200" s="3" t="s">
        <v>2</v>
      </c>
      <c r="CG200" s="3" t="s">
        <v>2</v>
      </c>
      <c r="CH200" s="3" t="s">
        <v>2</v>
      </c>
      <c r="CI200" s="3" t="s">
        <v>2</v>
      </c>
      <c r="CJ200" s="3" t="s">
        <v>2</v>
      </c>
      <c r="CK200" s="3" t="s">
        <v>2</v>
      </c>
      <c r="CL200" s="3" t="s">
        <v>2</v>
      </c>
      <c r="CM200" s="3" t="s">
        <v>2</v>
      </c>
      <c r="CN200" s="3" t="s">
        <v>2</v>
      </c>
      <c r="CO200" s="3" t="s">
        <v>2</v>
      </c>
      <c r="CP200" s="3" t="s">
        <v>2</v>
      </c>
      <c r="CQ200" s="3" t="s">
        <v>2</v>
      </c>
      <c r="CR200" s="3" t="s">
        <v>2</v>
      </c>
      <c r="CS200" s="3" t="s">
        <v>2</v>
      </c>
      <c r="CT200" s="3" t="s">
        <v>2</v>
      </c>
      <c r="CU200" s="3" t="s">
        <v>2</v>
      </c>
      <c r="CV200" s="3" t="s">
        <v>2</v>
      </c>
      <c r="CW200" s="3" t="s">
        <v>2</v>
      </c>
      <c r="CX200" s="3" t="s">
        <v>2</v>
      </c>
      <c r="CY200" s="3" t="s">
        <v>2</v>
      </c>
      <c r="CZ200" s="3" t="s">
        <v>2</v>
      </c>
      <c r="DA200" s="3" t="s">
        <v>2</v>
      </c>
      <c r="DB200" s="3" t="s">
        <v>2</v>
      </c>
      <c r="DC200" s="3" t="s">
        <v>2</v>
      </c>
      <c r="DD200" s="3" t="s">
        <v>2</v>
      </c>
      <c r="DE200" s="3" t="s">
        <v>2</v>
      </c>
      <c r="DF200" s="3" t="s">
        <v>2</v>
      </c>
      <c r="DG200" s="3" t="s">
        <v>2</v>
      </c>
      <c r="DH200" s="3" t="s">
        <v>2</v>
      </c>
      <c r="DI200" s="3" t="s">
        <v>2</v>
      </c>
      <c r="DJ200" s="3" t="s">
        <v>2</v>
      </c>
      <c r="DK200" s="3" t="s">
        <v>2</v>
      </c>
      <c r="DL200" s="3" t="s">
        <v>2</v>
      </c>
      <c r="DM200" s="3" t="s">
        <v>2</v>
      </c>
      <c r="DN200" s="3" t="s">
        <v>2</v>
      </c>
    </row>
    <row r="201" spans="1:118" x14ac:dyDescent="0.35">
      <c r="A201" s="1">
        <v>200</v>
      </c>
      <c r="B201" s="3" t="s">
        <v>201</v>
      </c>
      <c r="C201" s="3" t="s">
        <v>397</v>
      </c>
      <c r="D201" s="3" t="s">
        <v>2</v>
      </c>
      <c r="E201" s="3">
        <v>183770.160892404</v>
      </c>
      <c r="F201" s="3">
        <v>130937.554367042</v>
      </c>
      <c r="G201" s="3">
        <v>124026.11022063599</v>
      </c>
      <c r="H201" s="3">
        <v>175566.16786608199</v>
      </c>
      <c r="I201" s="3">
        <v>96953.452401466799</v>
      </c>
      <c r="J201" s="3">
        <v>95599.242291933697</v>
      </c>
      <c r="K201" s="3">
        <v>97101.102419065093</v>
      </c>
      <c r="L201" s="3">
        <v>71393.719024589896</v>
      </c>
      <c r="M201" s="3">
        <v>42509.298948208598</v>
      </c>
      <c r="N201" s="3">
        <v>286773.83425831201</v>
      </c>
      <c r="O201" s="3">
        <v>208719.95254840801</v>
      </c>
      <c r="P201" s="3" t="s">
        <v>2</v>
      </c>
      <c r="Q201" s="3">
        <v>168554.832466666</v>
      </c>
      <c r="R201" s="3">
        <v>442499.35390744999</v>
      </c>
      <c r="S201" s="3" t="s">
        <v>2</v>
      </c>
      <c r="T201" s="3">
        <v>218472.78237752401</v>
      </c>
      <c r="U201" s="3">
        <v>500919.25688012299</v>
      </c>
      <c r="V201" s="3">
        <v>200180.686872027</v>
      </c>
      <c r="W201" s="3" t="s">
        <v>2</v>
      </c>
      <c r="X201" s="3">
        <v>111749.712233887</v>
      </c>
      <c r="Y201" s="3">
        <v>150608.14605439699</v>
      </c>
      <c r="Z201" s="3" t="s">
        <v>2</v>
      </c>
      <c r="AA201" s="3">
        <v>137404.21333178401</v>
      </c>
      <c r="AB201" s="3" t="s">
        <v>2</v>
      </c>
      <c r="AC201" s="3">
        <v>171808.80013653199</v>
      </c>
      <c r="AD201" s="3">
        <v>57727.864332309298</v>
      </c>
      <c r="AE201" s="3">
        <v>109492.390792077</v>
      </c>
      <c r="AF201" s="3">
        <v>409002.79958428902</v>
      </c>
      <c r="AG201" s="3">
        <v>346867.91023486201</v>
      </c>
      <c r="AH201" s="3">
        <v>66353.806719203305</v>
      </c>
      <c r="AI201" s="3">
        <v>207416.00449391</v>
      </c>
      <c r="AJ201" s="3">
        <v>70537.308264027801</v>
      </c>
      <c r="AK201" s="3">
        <v>186939.334159402</v>
      </c>
      <c r="AL201" s="3">
        <v>236143.068996852</v>
      </c>
      <c r="AM201" s="3">
        <v>166046.73637423999</v>
      </c>
      <c r="AN201" s="3" t="s">
        <v>2</v>
      </c>
      <c r="AO201" s="3">
        <v>197140.972039193</v>
      </c>
      <c r="AP201" s="3" t="s">
        <v>2</v>
      </c>
      <c r="AQ201" s="3">
        <v>209522.197444864</v>
      </c>
      <c r="AR201" s="3">
        <v>173467.17258714899</v>
      </c>
      <c r="AS201" s="3" t="s">
        <v>2</v>
      </c>
      <c r="AT201" s="3">
        <v>245824.62795638599</v>
      </c>
      <c r="AU201" s="3">
        <v>453661.83940662001</v>
      </c>
      <c r="AV201" s="3">
        <v>989165.12832779705</v>
      </c>
      <c r="AW201" s="3">
        <v>109948.860006458</v>
      </c>
      <c r="AX201" s="3">
        <v>466162.334929167</v>
      </c>
      <c r="AY201" s="3">
        <v>269247.96960711601</v>
      </c>
      <c r="AZ201" s="3">
        <v>170901.597525299</v>
      </c>
      <c r="BA201" s="3">
        <v>230284.08107193999</v>
      </c>
      <c r="BB201" s="3" t="s">
        <v>2</v>
      </c>
      <c r="BC201" s="3">
        <v>207173.81951321001</v>
      </c>
      <c r="BD201" s="3">
        <v>110062.833678847</v>
      </c>
      <c r="BE201" s="3">
        <v>124078.092403355</v>
      </c>
      <c r="BF201" s="3">
        <v>366699.71885273501</v>
      </c>
      <c r="BG201" s="3">
        <v>85262.020232311799</v>
      </c>
      <c r="BH201" s="3" t="s">
        <v>2</v>
      </c>
      <c r="BI201" s="3">
        <v>306539.270424138</v>
      </c>
      <c r="BJ201" s="3">
        <v>198914.066836932</v>
      </c>
      <c r="BK201" s="3">
        <v>112031.752974198</v>
      </c>
      <c r="BL201" s="3">
        <v>582144.16252342903</v>
      </c>
      <c r="BM201" s="3">
        <v>219740.060911963</v>
      </c>
      <c r="BN201" s="3" t="s">
        <v>2</v>
      </c>
      <c r="BO201" s="3">
        <v>217168.90406523601</v>
      </c>
      <c r="BP201" s="3">
        <v>361119.24477085902</v>
      </c>
      <c r="BQ201" s="3">
        <v>377047.28323715599</v>
      </c>
      <c r="BR201" s="3">
        <v>98358.277609456098</v>
      </c>
      <c r="BS201" s="3">
        <v>553524.65474342101</v>
      </c>
      <c r="BT201" s="3">
        <v>104211.66112636701</v>
      </c>
      <c r="BU201" s="3">
        <v>313084.90731463098</v>
      </c>
      <c r="BV201" s="3">
        <v>162123.622746148</v>
      </c>
      <c r="BW201" s="3">
        <v>369575.22648317402</v>
      </c>
      <c r="BX201" s="3">
        <v>356079.31091054599</v>
      </c>
      <c r="BY201" s="3">
        <v>57098.154346787502</v>
      </c>
      <c r="BZ201" s="3" t="s">
        <v>2</v>
      </c>
      <c r="CA201" s="3" t="s">
        <v>2</v>
      </c>
      <c r="CB201" s="3">
        <v>204640.45737027301</v>
      </c>
      <c r="CC201" s="3" t="s">
        <v>2</v>
      </c>
      <c r="CD201" s="3">
        <v>192989.38891895299</v>
      </c>
      <c r="CE201" s="3">
        <v>92072.510528314495</v>
      </c>
      <c r="CF201" s="3">
        <v>422539.60574063699</v>
      </c>
      <c r="CG201" s="3">
        <v>71629.432769572304</v>
      </c>
      <c r="CH201" s="3">
        <v>197109.85541196901</v>
      </c>
      <c r="CI201" s="3">
        <v>137229.17593978401</v>
      </c>
      <c r="CJ201" s="3">
        <v>94538.7764525807</v>
      </c>
      <c r="CK201" s="3">
        <v>449076.82977707603</v>
      </c>
      <c r="CL201" s="3">
        <v>177588.370105788</v>
      </c>
      <c r="CM201" s="3" t="s">
        <v>2</v>
      </c>
      <c r="CN201" s="3">
        <v>151869.19019199</v>
      </c>
      <c r="CO201" s="3" t="s">
        <v>2</v>
      </c>
      <c r="CP201" s="3">
        <v>182255.320538161</v>
      </c>
      <c r="CQ201" s="3">
        <v>167609.287983916</v>
      </c>
      <c r="CR201" s="3">
        <v>40737.056093059698</v>
      </c>
      <c r="CS201" s="3">
        <v>134473.886079674</v>
      </c>
      <c r="CT201" s="3">
        <v>124715.97189504201</v>
      </c>
      <c r="CU201" s="3">
        <v>301914.62298524298</v>
      </c>
      <c r="CV201" s="3">
        <v>51168.8129387109</v>
      </c>
      <c r="CW201" s="3">
        <v>85311.626652048406</v>
      </c>
      <c r="CX201" s="3">
        <v>91835.357755889796</v>
      </c>
      <c r="CY201" s="3">
        <v>518644.53845620999</v>
      </c>
      <c r="CZ201" s="3" t="s">
        <v>2</v>
      </c>
      <c r="DA201" s="3" t="s">
        <v>2</v>
      </c>
      <c r="DB201" s="3">
        <v>204660.232934081</v>
      </c>
      <c r="DC201" s="3">
        <v>483739.91224738501</v>
      </c>
      <c r="DD201" s="3">
        <v>71643.985252469007</v>
      </c>
      <c r="DE201" s="3" t="s">
        <v>2</v>
      </c>
      <c r="DF201" s="3">
        <v>76765.442209385001</v>
      </c>
      <c r="DG201" s="3" t="s">
        <v>2</v>
      </c>
      <c r="DH201" s="3" t="s">
        <v>2</v>
      </c>
      <c r="DI201" s="3">
        <v>287964.13175480999</v>
      </c>
      <c r="DJ201" s="3">
        <v>870411.73376750597</v>
      </c>
      <c r="DK201" s="3" t="s">
        <v>2</v>
      </c>
      <c r="DL201" s="3" t="s">
        <v>2</v>
      </c>
      <c r="DM201" s="3" t="s">
        <v>2</v>
      </c>
      <c r="DN201" s="3">
        <v>168385.58849330101</v>
      </c>
    </row>
    <row r="202" spans="1:118" x14ac:dyDescent="0.35">
      <c r="A202" s="1">
        <v>201</v>
      </c>
      <c r="B202" s="3" t="s">
        <v>202</v>
      </c>
      <c r="C202" s="3" t="s">
        <v>397</v>
      </c>
      <c r="D202" s="3">
        <v>168450.818620684</v>
      </c>
      <c r="E202" s="3">
        <v>152370.98199341699</v>
      </c>
      <c r="F202" s="3">
        <v>36861.784990736101</v>
      </c>
      <c r="G202" s="3">
        <v>145677.479822275</v>
      </c>
      <c r="H202" s="3">
        <v>119542.62520112999</v>
      </c>
      <c r="I202" s="3">
        <v>62005.744329604298</v>
      </c>
      <c r="J202" s="3">
        <v>358241.46629613801</v>
      </c>
      <c r="K202" s="3">
        <v>111215.208245879</v>
      </c>
      <c r="L202" s="3">
        <v>72290.597634984093</v>
      </c>
      <c r="M202" s="3">
        <v>85294.304961476402</v>
      </c>
      <c r="N202" s="3">
        <v>61448.973969906299</v>
      </c>
      <c r="O202" s="3">
        <v>373616.32761495397</v>
      </c>
      <c r="P202" s="3">
        <v>165504.645582425</v>
      </c>
      <c r="Q202" s="3">
        <v>146387.05224612501</v>
      </c>
      <c r="R202" s="3">
        <v>235887.60618346499</v>
      </c>
      <c r="S202" s="3">
        <v>95019.210744359298</v>
      </c>
      <c r="T202" s="3">
        <v>162681.492981649</v>
      </c>
      <c r="U202" s="3">
        <v>116055.078927229</v>
      </c>
      <c r="V202" s="3">
        <v>248674.90226620401</v>
      </c>
      <c r="W202" s="3">
        <v>73398.338718594197</v>
      </c>
      <c r="X202" s="3">
        <v>24916.3426357073</v>
      </c>
      <c r="Y202" s="3">
        <v>265753.96096368402</v>
      </c>
      <c r="Z202" s="3">
        <v>66700.909935829695</v>
      </c>
      <c r="AA202" s="3">
        <v>117552.81364147901</v>
      </c>
      <c r="AB202" s="3">
        <v>163173.495195975</v>
      </c>
      <c r="AC202" s="3">
        <v>139817.48366502699</v>
      </c>
      <c r="AD202" s="3">
        <v>54381.382112182</v>
      </c>
      <c r="AE202" s="3">
        <v>162113.41559321701</v>
      </c>
      <c r="AF202" s="3">
        <v>128272.720319577</v>
      </c>
      <c r="AG202" s="3">
        <v>128641.225668998</v>
      </c>
      <c r="AH202" s="3">
        <v>89416.831816753795</v>
      </c>
      <c r="AI202" s="3">
        <v>181481.93285799</v>
      </c>
      <c r="AJ202" s="3">
        <v>174188.50542746601</v>
      </c>
      <c r="AK202" s="3">
        <v>280255.394473897</v>
      </c>
      <c r="AL202" s="3">
        <v>172017.011759813</v>
      </c>
      <c r="AM202" s="3">
        <v>171236.05834366701</v>
      </c>
      <c r="AN202" s="3">
        <v>202451.10523121301</v>
      </c>
      <c r="AO202" s="3">
        <v>157681.50829810699</v>
      </c>
      <c r="AP202" s="3">
        <v>196045.14068507499</v>
      </c>
      <c r="AQ202" s="3">
        <v>147441.54640561499</v>
      </c>
      <c r="AR202" s="3" t="s">
        <v>2</v>
      </c>
      <c r="AS202" s="3">
        <v>53679.156203581297</v>
      </c>
      <c r="AT202" s="3">
        <v>105266.604796012</v>
      </c>
      <c r="AU202" s="3">
        <v>164738.42695962</v>
      </c>
      <c r="AV202" s="3">
        <v>378848.49613364303</v>
      </c>
      <c r="AW202" s="3">
        <v>144265.931452427</v>
      </c>
      <c r="AX202" s="3">
        <v>97551.998860022402</v>
      </c>
      <c r="AY202" s="3">
        <v>71785.987239175505</v>
      </c>
      <c r="AZ202" s="3">
        <v>52635.4712952357</v>
      </c>
      <c r="BA202" s="3">
        <v>57027.724226463601</v>
      </c>
      <c r="BB202" s="3">
        <v>188197.83209419801</v>
      </c>
      <c r="BC202" s="3">
        <v>159526.265552639</v>
      </c>
      <c r="BD202" s="3">
        <v>137959.29833579899</v>
      </c>
      <c r="BE202" s="3">
        <v>168226.82815983499</v>
      </c>
      <c r="BF202" s="3">
        <v>272028.76789065701</v>
      </c>
      <c r="BG202" s="3">
        <v>196082.130422043</v>
      </c>
      <c r="BH202" s="3">
        <v>67274.721728058896</v>
      </c>
      <c r="BI202" s="3">
        <v>263992.440611411</v>
      </c>
      <c r="BJ202" s="3">
        <v>103010.399358967</v>
      </c>
      <c r="BK202" s="3">
        <v>188040.27145348201</v>
      </c>
      <c r="BL202" s="3">
        <v>66227.6658699041</v>
      </c>
      <c r="BM202" s="3">
        <v>225355.90661694799</v>
      </c>
      <c r="BN202" s="3">
        <v>169459.66697088099</v>
      </c>
      <c r="BO202" s="3">
        <v>141649.61453205699</v>
      </c>
      <c r="BP202" s="3">
        <v>146580.568967125</v>
      </c>
      <c r="BQ202" s="3" t="s">
        <v>2</v>
      </c>
      <c r="BR202" s="3">
        <v>68088.858273574195</v>
      </c>
      <c r="BS202" s="3">
        <v>171829.14642427699</v>
      </c>
      <c r="BT202" s="3">
        <v>86110.122901048104</v>
      </c>
      <c r="BU202" s="3">
        <v>207641.952982363</v>
      </c>
      <c r="BV202" s="3" t="s">
        <v>2</v>
      </c>
      <c r="BW202" s="3">
        <v>63336.1740363032</v>
      </c>
      <c r="BX202" s="3">
        <v>67167.004516501198</v>
      </c>
      <c r="BY202" s="3">
        <v>81283.087520380504</v>
      </c>
      <c r="BZ202" s="3">
        <v>29462.641279334101</v>
      </c>
      <c r="CA202" s="3">
        <v>180824.788468852</v>
      </c>
      <c r="CB202" s="3">
        <v>152215.06933087501</v>
      </c>
      <c r="CC202" s="3">
        <v>183087.27756960801</v>
      </c>
      <c r="CD202" s="3">
        <v>146432.07588216499</v>
      </c>
      <c r="CE202" s="3">
        <v>225365.29690770499</v>
      </c>
      <c r="CF202" s="3">
        <v>74317.755585114995</v>
      </c>
      <c r="CG202" s="3">
        <v>71108.509162289294</v>
      </c>
      <c r="CH202" s="3">
        <v>85998.871259183798</v>
      </c>
      <c r="CI202" s="3">
        <v>121512.12893203201</v>
      </c>
      <c r="CJ202" s="3">
        <v>181339.31100539101</v>
      </c>
      <c r="CK202" s="3">
        <v>115440.214989963</v>
      </c>
      <c r="CL202" s="3">
        <v>87623.860143102895</v>
      </c>
      <c r="CM202" s="3">
        <v>56800.553014021003</v>
      </c>
      <c r="CN202" s="3">
        <v>82621.538412986294</v>
      </c>
      <c r="CO202" s="3">
        <v>192768.29550872199</v>
      </c>
      <c r="CP202" s="3">
        <v>158804.738927962</v>
      </c>
      <c r="CQ202" s="3">
        <v>114580.03522929399</v>
      </c>
      <c r="CR202" s="3">
        <v>99808.832654800994</v>
      </c>
      <c r="CS202" s="3">
        <v>96312.066986257996</v>
      </c>
      <c r="CT202" s="3">
        <v>142667.94474604199</v>
      </c>
      <c r="CU202" s="3">
        <v>49474.647437687003</v>
      </c>
      <c r="CV202" s="3">
        <v>50586.351603683703</v>
      </c>
      <c r="CW202" s="3">
        <v>132270.32435217299</v>
      </c>
      <c r="CX202" s="3">
        <v>206707.29577368201</v>
      </c>
      <c r="CY202" s="3">
        <v>197735.70939514201</v>
      </c>
      <c r="CZ202" s="3">
        <v>59013.946742638203</v>
      </c>
      <c r="DA202" s="3">
        <v>181221.246746516</v>
      </c>
      <c r="DB202" s="3">
        <v>146276.290907833</v>
      </c>
      <c r="DC202" s="3">
        <v>153347.44683089299</v>
      </c>
      <c r="DD202" s="3">
        <v>82233.270280671801</v>
      </c>
      <c r="DE202" s="3" t="s">
        <v>2</v>
      </c>
      <c r="DF202" s="3">
        <v>80314.786462434204</v>
      </c>
      <c r="DG202" s="3">
        <v>277778.52987731498</v>
      </c>
      <c r="DH202" s="3">
        <v>39988.268010658503</v>
      </c>
      <c r="DI202" s="3">
        <v>214007.08524921499</v>
      </c>
      <c r="DJ202" s="3">
        <v>138221.01341163801</v>
      </c>
      <c r="DK202" s="3">
        <v>22732.623360236899</v>
      </c>
      <c r="DL202" s="3">
        <v>30791.834782305999</v>
      </c>
      <c r="DM202" s="3">
        <v>170127.376259315</v>
      </c>
      <c r="DN202" s="3">
        <v>152719.56912525301</v>
      </c>
    </row>
    <row r="203" spans="1:118" x14ac:dyDescent="0.35">
      <c r="A203" s="1">
        <v>202</v>
      </c>
      <c r="B203" s="3" t="s">
        <v>203</v>
      </c>
      <c r="C203" s="3" t="s">
        <v>397</v>
      </c>
      <c r="D203" s="3">
        <v>79036.054368295503</v>
      </c>
      <c r="E203" s="3">
        <v>2234333.8199694399</v>
      </c>
      <c r="F203" s="3">
        <v>228719.70695330101</v>
      </c>
      <c r="G203" s="3">
        <v>4770809.2096116403</v>
      </c>
      <c r="H203" s="3">
        <v>1171366.6832820701</v>
      </c>
      <c r="I203" s="3">
        <v>794687.78197781101</v>
      </c>
      <c r="J203" s="3">
        <v>3469275.0871805898</v>
      </c>
      <c r="K203" s="3">
        <v>1692466.7266154699</v>
      </c>
      <c r="L203" s="3">
        <v>2296923.53401773</v>
      </c>
      <c r="M203" s="3">
        <v>1300920.2349282899</v>
      </c>
      <c r="N203" s="3">
        <v>1061069.02458065</v>
      </c>
      <c r="O203" s="3">
        <v>535879.60834740498</v>
      </c>
      <c r="P203" s="3">
        <v>73487.607203444204</v>
      </c>
      <c r="Q203" s="3">
        <v>2038156.3621717501</v>
      </c>
      <c r="R203" s="3">
        <v>6389392.0745363701</v>
      </c>
      <c r="S203" s="3">
        <v>4828339.4040880501</v>
      </c>
      <c r="T203" s="3">
        <v>1864799.1624485001</v>
      </c>
      <c r="U203" s="3">
        <v>1207928.19634811</v>
      </c>
      <c r="V203" s="3">
        <v>1264671.6596494101</v>
      </c>
      <c r="W203" s="3">
        <v>620118.96127307601</v>
      </c>
      <c r="X203" s="3">
        <v>602682.28996995999</v>
      </c>
      <c r="Y203" s="3">
        <v>2928893.5801709699</v>
      </c>
      <c r="Z203" s="3">
        <v>444839.15148967202</v>
      </c>
      <c r="AA203" s="3">
        <v>1664721.6877879701</v>
      </c>
      <c r="AB203" s="3">
        <v>74175.776292869195</v>
      </c>
      <c r="AC203" s="3">
        <v>2123171.0007241499</v>
      </c>
      <c r="AD203" s="3">
        <v>163917.35485077699</v>
      </c>
      <c r="AE203" s="3">
        <v>2671806.8564131102</v>
      </c>
      <c r="AF203" s="3">
        <v>3219530.3801231398</v>
      </c>
      <c r="AG203" s="3">
        <v>1556089.8109643499</v>
      </c>
      <c r="AH203" s="3">
        <v>406154.33137396898</v>
      </c>
      <c r="AI203" s="3">
        <v>3325281.4277136102</v>
      </c>
      <c r="AJ203" s="3">
        <v>2339619.30461975</v>
      </c>
      <c r="AK203" s="3">
        <v>2724127.69652755</v>
      </c>
      <c r="AL203" s="3">
        <v>901352.35421493195</v>
      </c>
      <c r="AM203" s="3">
        <v>1858491.1457266901</v>
      </c>
      <c r="AN203" s="3">
        <v>66549.880139951303</v>
      </c>
      <c r="AO203" s="3">
        <v>2074042.0693049701</v>
      </c>
      <c r="AP203" s="3">
        <v>63125.8934942981</v>
      </c>
      <c r="AQ203" s="3">
        <v>2170104.6049564602</v>
      </c>
      <c r="AR203" s="3">
        <v>1814861.0368954299</v>
      </c>
      <c r="AS203" s="3">
        <v>1354964.5877464199</v>
      </c>
      <c r="AT203" s="3">
        <v>568239.27422419097</v>
      </c>
      <c r="AU203" s="3">
        <v>2764659.9738879399</v>
      </c>
      <c r="AV203" s="3">
        <v>2609364.3119692998</v>
      </c>
      <c r="AW203" s="3">
        <v>2333966.6016813102</v>
      </c>
      <c r="AX203" s="3">
        <v>1748431.3754975901</v>
      </c>
      <c r="AY203" s="3">
        <v>1806262.7160421701</v>
      </c>
      <c r="AZ203" s="3">
        <v>919742.93563343806</v>
      </c>
      <c r="BA203" s="3">
        <v>982353.16778575198</v>
      </c>
      <c r="BB203" s="3">
        <v>53299.469950061197</v>
      </c>
      <c r="BC203" s="3">
        <v>2106098.3999288799</v>
      </c>
      <c r="BD203" s="3">
        <v>5927254.1064224802</v>
      </c>
      <c r="BE203" s="3">
        <v>1799353.91838878</v>
      </c>
      <c r="BF203" s="3">
        <v>2533391.5395247201</v>
      </c>
      <c r="BG203" s="3">
        <v>2481544.1718906602</v>
      </c>
      <c r="BH203" s="3">
        <v>568674.68274841097</v>
      </c>
      <c r="BI203" s="3">
        <v>1096190.80459314</v>
      </c>
      <c r="BJ203" s="3">
        <v>1764904.92295251</v>
      </c>
      <c r="BK203" s="3">
        <v>1313749.4560074401</v>
      </c>
      <c r="BL203" s="3">
        <v>1783903.93216946</v>
      </c>
      <c r="BM203" s="3">
        <v>2419684.5423336802</v>
      </c>
      <c r="BN203" s="3">
        <v>55688.466687625798</v>
      </c>
      <c r="BO203" s="3">
        <v>2063858.2935085499</v>
      </c>
      <c r="BP203" s="3">
        <v>3161865.5033208099</v>
      </c>
      <c r="BQ203" s="3">
        <v>954291.07641400106</v>
      </c>
      <c r="BR203" s="3">
        <v>4670955.0607318701</v>
      </c>
      <c r="BS203" s="3">
        <v>5089148.9057609402</v>
      </c>
      <c r="BT203" s="3">
        <v>1509578.46556838</v>
      </c>
      <c r="BU203" s="3">
        <v>5093591.2811075002</v>
      </c>
      <c r="BV203" s="3">
        <v>205029.587277143</v>
      </c>
      <c r="BW203" s="3">
        <v>1243591.25269871</v>
      </c>
      <c r="BX203" s="3">
        <v>752250.25134288694</v>
      </c>
      <c r="BY203" s="3">
        <v>763897.83365579799</v>
      </c>
      <c r="BZ203" s="3" t="s">
        <v>2</v>
      </c>
      <c r="CA203" s="3">
        <v>55546.170461538597</v>
      </c>
      <c r="CB203" s="3">
        <v>2082678.49691555</v>
      </c>
      <c r="CC203" s="3">
        <v>74667.450787061898</v>
      </c>
      <c r="CD203" s="3">
        <v>2073488.1850869299</v>
      </c>
      <c r="CE203" s="3">
        <v>4549491.2627392998</v>
      </c>
      <c r="CF203" s="3">
        <v>772350.453606389</v>
      </c>
      <c r="CG203" s="3">
        <v>1424571.21478708</v>
      </c>
      <c r="CH203" s="3">
        <v>2138578.0938701201</v>
      </c>
      <c r="CI203" s="3">
        <v>2289684.3612894001</v>
      </c>
      <c r="CJ203" s="3">
        <v>1581277.7291492801</v>
      </c>
      <c r="CK203" s="3">
        <v>1905962.7356497101</v>
      </c>
      <c r="CL203" s="3">
        <v>1295560.1320836099</v>
      </c>
      <c r="CM203" s="3">
        <v>577672.17917980405</v>
      </c>
      <c r="CN203" s="3">
        <v>950774.81053000595</v>
      </c>
      <c r="CO203" s="3">
        <v>64716.905562396198</v>
      </c>
      <c r="CP203" s="3">
        <v>2047341.8657254099</v>
      </c>
      <c r="CQ203" s="3">
        <v>391749.87858513498</v>
      </c>
      <c r="CR203" s="3">
        <v>3786195.8973654201</v>
      </c>
      <c r="CS203" s="3">
        <v>1005976.17431677</v>
      </c>
      <c r="CT203" s="3">
        <v>1134859.8370151501</v>
      </c>
      <c r="CU203" s="3">
        <v>690552.20928433095</v>
      </c>
      <c r="CV203" s="3">
        <v>204867.826875795</v>
      </c>
      <c r="CW203" s="3">
        <v>3455895.4215013399</v>
      </c>
      <c r="CX203" s="3">
        <v>1108321.1185580499</v>
      </c>
      <c r="CY203" s="3">
        <v>1988718.3460516101</v>
      </c>
      <c r="CZ203" s="3">
        <v>922170.21423251997</v>
      </c>
      <c r="DA203" s="3">
        <v>63887.152146933098</v>
      </c>
      <c r="DB203" s="3">
        <v>2040473.1389720801</v>
      </c>
      <c r="DC203" s="3">
        <v>2450667.2066225102</v>
      </c>
      <c r="DD203" s="3">
        <v>353266.47873314598</v>
      </c>
      <c r="DE203" s="3">
        <v>403520.104440986</v>
      </c>
      <c r="DF203" s="3">
        <v>175522.895658272</v>
      </c>
      <c r="DG203" s="3">
        <v>1490944.6682897301</v>
      </c>
      <c r="DH203" s="3">
        <v>285933.52351074299</v>
      </c>
      <c r="DI203" s="3">
        <v>3551202.2359443801</v>
      </c>
      <c r="DJ203" s="3">
        <v>5500741.5291599203</v>
      </c>
      <c r="DK203" s="3" t="s">
        <v>2</v>
      </c>
      <c r="DL203" s="3" t="s">
        <v>2</v>
      </c>
      <c r="DM203" s="3">
        <v>69665.331801495893</v>
      </c>
      <c r="DN203" s="3">
        <v>1991555.7812385501</v>
      </c>
    </row>
    <row r="204" spans="1:118" x14ac:dyDescent="0.35">
      <c r="A204" s="1">
        <v>203</v>
      </c>
      <c r="B204" s="3" t="s">
        <v>204</v>
      </c>
      <c r="C204" s="3" t="s">
        <v>397</v>
      </c>
      <c r="D204" s="3" t="s">
        <v>2</v>
      </c>
      <c r="E204" s="3" t="s">
        <v>2</v>
      </c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3" t="s">
        <v>2</v>
      </c>
      <c r="M204" s="3" t="s">
        <v>2</v>
      </c>
      <c r="N204" s="3" t="s">
        <v>2</v>
      </c>
      <c r="O204" s="3" t="s">
        <v>2</v>
      </c>
      <c r="P204" s="3" t="s">
        <v>2</v>
      </c>
      <c r="Q204" s="3" t="s">
        <v>2</v>
      </c>
      <c r="R204" s="3" t="s">
        <v>2</v>
      </c>
      <c r="S204" s="3" t="s">
        <v>2</v>
      </c>
      <c r="T204" s="3" t="s">
        <v>2</v>
      </c>
      <c r="U204" s="3" t="s">
        <v>2</v>
      </c>
      <c r="V204" s="3" t="s">
        <v>2</v>
      </c>
      <c r="W204" s="3" t="s">
        <v>2</v>
      </c>
      <c r="X204" s="3" t="s">
        <v>2</v>
      </c>
      <c r="Y204" s="3" t="s">
        <v>2</v>
      </c>
      <c r="Z204" s="3" t="s">
        <v>2</v>
      </c>
      <c r="AA204" s="3" t="s">
        <v>2</v>
      </c>
      <c r="AB204" s="3" t="s">
        <v>2</v>
      </c>
      <c r="AC204" s="3" t="s">
        <v>2</v>
      </c>
      <c r="AD204" s="3" t="s">
        <v>2</v>
      </c>
      <c r="AE204" s="3" t="s">
        <v>2</v>
      </c>
      <c r="AF204" s="3" t="s">
        <v>2</v>
      </c>
      <c r="AG204" s="3" t="s">
        <v>2</v>
      </c>
      <c r="AH204" s="3" t="s">
        <v>2</v>
      </c>
      <c r="AI204" s="3" t="s">
        <v>2</v>
      </c>
      <c r="AJ204" s="3" t="s">
        <v>2</v>
      </c>
      <c r="AK204" s="3" t="s">
        <v>2</v>
      </c>
      <c r="AL204" s="3" t="s">
        <v>2</v>
      </c>
      <c r="AM204" s="3" t="s">
        <v>2</v>
      </c>
      <c r="AN204" s="3" t="s">
        <v>2</v>
      </c>
      <c r="AO204" s="3" t="s">
        <v>2</v>
      </c>
      <c r="AP204" s="3" t="s">
        <v>2</v>
      </c>
      <c r="AQ204" s="3" t="s">
        <v>2</v>
      </c>
      <c r="AR204" s="3" t="s">
        <v>2</v>
      </c>
      <c r="AS204" s="3" t="s">
        <v>2</v>
      </c>
      <c r="AT204" s="3" t="s">
        <v>2</v>
      </c>
      <c r="AU204" s="3" t="s">
        <v>2</v>
      </c>
      <c r="AV204" s="3" t="s">
        <v>2</v>
      </c>
      <c r="AW204" s="3" t="s">
        <v>2</v>
      </c>
      <c r="AX204" s="3" t="s">
        <v>2</v>
      </c>
      <c r="AY204" s="3" t="s">
        <v>2</v>
      </c>
      <c r="AZ204" s="3" t="s">
        <v>2</v>
      </c>
      <c r="BA204" s="3" t="s">
        <v>2</v>
      </c>
      <c r="BB204" s="3" t="s">
        <v>2</v>
      </c>
      <c r="BC204" s="3" t="s">
        <v>2</v>
      </c>
      <c r="BD204" s="3" t="s">
        <v>2</v>
      </c>
      <c r="BE204" s="3" t="s">
        <v>2</v>
      </c>
      <c r="BF204" s="3" t="s">
        <v>2</v>
      </c>
      <c r="BG204" s="3" t="s">
        <v>2</v>
      </c>
      <c r="BH204" s="3" t="s">
        <v>2</v>
      </c>
      <c r="BI204" s="3" t="s">
        <v>2</v>
      </c>
      <c r="BJ204" s="3" t="s">
        <v>2</v>
      </c>
      <c r="BK204" s="3" t="s">
        <v>2</v>
      </c>
      <c r="BL204" s="3" t="s">
        <v>2</v>
      </c>
      <c r="BM204" s="3" t="s">
        <v>2</v>
      </c>
      <c r="BN204" s="3" t="s">
        <v>2</v>
      </c>
      <c r="BO204" s="3" t="s">
        <v>2</v>
      </c>
      <c r="BP204" s="3" t="s">
        <v>2</v>
      </c>
      <c r="BQ204" s="3" t="s">
        <v>2</v>
      </c>
      <c r="BR204" s="3" t="s">
        <v>2</v>
      </c>
      <c r="BS204" s="3" t="s">
        <v>2</v>
      </c>
      <c r="BT204" s="3" t="s">
        <v>2</v>
      </c>
      <c r="BU204" s="3" t="s">
        <v>2</v>
      </c>
      <c r="BV204" s="3" t="s">
        <v>2</v>
      </c>
      <c r="BW204" s="3" t="s">
        <v>2</v>
      </c>
      <c r="BX204" s="3" t="s">
        <v>2</v>
      </c>
      <c r="BY204" s="3" t="s">
        <v>2</v>
      </c>
      <c r="BZ204" s="3" t="s">
        <v>2</v>
      </c>
      <c r="CA204" s="3" t="s">
        <v>2</v>
      </c>
      <c r="CB204" s="3" t="s">
        <v>2</v>
      </c>
      <c r="CC204" s="3" t="s">
        <v>2</v>
      </c>
      <c r="CD204" s="3" t="s">
        <v>2</v>
      </c>
      <c r="CE204" s="3" t="s">
        <v>2</v>
      </c>
      <c r="CF204" s="3" t="s">
        <v>2</v>
      </c>
      <c r="CG204" s="3" t="s">
        <v>2</v>
      </c>
      <c r="CH204" s="3" t="s">
        <v>2</v>
      </c>
      <c r="CI204" s="3" t="s">
        <v>2</v>
      </c>
      <c r="CJ204" s="3" t="s">
        <v>2</v>
      </c>
      <c r="CK204" s="3" t="s">
        <v>2</v>
      </c>
      <c r="CL204" s="3" t="s">
        <v>2</v>
      </c>
      <c r="CM204" s="3" t="s">
        <v>2</v>
      </c>
      <c r="CN204" s="3" t="s">
        <v>2</v>
      </c>
      <c r="CO204" s="3" t="s">
        <v>2</v>
      </c>
      <c r="CP204" s="3" t="s">
        <v>2</v>
      </c>
      <c r="CQ204" s="3" t="s">
        <v>2</v>
      </c>
      <c r="CR204" s="3" t="s">
        <v>2</v>
      </c>
      <c r="CS204" s="3" t="s">
        <v>2</v>
      </c>
      <c r="CT204" s="3" t="s">
        <v>2</v>
      </c>
      <c r="CU204" s="3" t="s">
        <v>2</v>
      </c>
      <c r="CV204" s="3" t="s">
        <v>2</v>
      </c>
      <c r="CW204" s="3" t="s">
        <v>2</v>
      </c>
      <c r="CX204" s="3" t="s">
        <v>2</v>
      </c>
      <c r="CY204" s="3" t="s">
        <v>2</v>
      </c>
      <c r="CZ204" s="3" t="s">
        <v>2</v>
      </c>
      <c r="DA204" s="3" t="s">
        <v>2</v>
      </c>
      <c r="DB204" s="3" t="s">
        <v>2</v>
      </c>
      <c r="DC204" s="3" t="s">
        <v>2</v>
      </c>
      <c r="DD204" s="3" t="s">
        <v>2</v>
      </c>
      <c r="DE204" s="3" t="s">
        <v>2</v>
      </c>
      <c r="DF204" s="3" t="s">
        <v>2</v>
      </c>
      <c r="DG204" s="3" t="s">
        <v>2</v>
      </c>
      <c r="DH204" s="3" t="s">
        <v>2</v>
      </c>
      <c r="DI204" s="3" t="s">
        <v>2</v>
      </c>
      <c r="DJ204" s="3" t="s">
        <v>2</v>
      </c>
      <c r="DK204" s="3" t="s">
        <v>2</v>
      </c>
      <c r="DL204" s="3" t="s">
        <v>2</v>
      </c>
      <c r="DM204" s="3" t="s">
        <v>2</v>
      </c>
      <c r="DN204" s="3" t="s">
        <v>2</v>
      </c>
    </row>
    <row r="205" spans="1:118" x14ac:dyDescent="0.35">
      <c r="A205" s="1">
        <v>204</v>
      </c>
      <c r="B205" s="3" t="s">
        <v>205</v>
      </c>
      <c r="C205" s="3" t="s">
        <v>397</v>
      </c>
      <c r="D205" s="3">
        <v>608170.26546680904</v>
      </c>
      <c r="E205" s="3">
        <v>237864.774042114</v>
      </c>
      <c r="F205" s="3">
        <v>127632.98341435</v>
      </c>
      <c r="G205" s="3">
        <v>385116.126236988</v>
      </c>
      <c r="H205" s="3">
        <v>240974.980947245</v>
      </c>
      <c r="I205" s="3">
        <v>173014.19300928799</v>
      </c>
      <c r="J205" s="3">
        <v>165754.535770238</v>
      </c>
      <c r="K205" s="3">
        <v>197135.67115665801</v>
      </c>
      <c r="L205" s="3">
        <v>231108.46979400201</v>
      </c>
      <c r="M205" s="3">
        <v>203731.33846464401</v>
      </c>
      <c r="N205" s="3">
        <v>169715.91749837599</v>
      </c>
      <c r="O205" s="3">
        <v>220451.84742206501</v>
      </c>
      <c r="P205" s="3">
        <v>557803.39262119494</v>
      </c>
      <c r="Q205" s="3">
        <v>231367.588166256</v>
      </c>
      <c r="R205" s="3">
        <v>145709.46304023601</v>
      </c>
      <c r="S205" s="3">
        <v>149550.11762640401</v>
      </c>
      <c r="T205" s="3">
        <v>308352.23155602498</v>
      </c>
      <c r="U205" s="3">
        <v>332649.69456459099</v>
      </c>
      <c r="V205" s="3">
        <v>152195.901467688</v>
      </c>
      <c r="W205" s="3">
        <v>145532.182379643</v>
      </c>
      <c r="X205" s="3">
        <v>121028.92270727101</v>
      </c>
      <c r="Y205" s="3">
        <v>187004.10373354299</v>
      </c>
      <c r="Z205" s="3">
        <v>171816.237332816</v>
      </c>
      <c r="AA205" s="3">
        <v>144932.69092155001</v>
      </c>
      <c r="AB205" s="3">
        <v>584257.37319090206</v>
      </c>
      <c r="AC205" s="3">
        <v>243757.07468246599</v>
      </c>
      <c r="AD205" s="3">
        <v>152355.08265173499</v>
      </c>
      <c r="AE205" s="3">
        <v>198483.00833500901</v>
      </c>
      <c r="AF205" s="3">
        <v>490218.14513981302</v>
      </c>
      <c r="AG205" s="3">
        <v>238497.52198672399</v>
      </c>
      <c r="AH205" s="3">
        <v>148444.823457639</v>
      </c>
      <c r="AI205" s="3">
        <v>400263.91668617801</v>
      </c>
      <c r="AJ205" s="3">
        <v>156370.050877459</v>
      </c>
      <c r="AK205" s="3">
        <v>179540.85576882999</v>
      </c>
      <c r="AL205" s="3">
        <v>169396.42928387399</v>
      </c>
      <c r="AM205" s="3">
        <v>226671.77242785101</v>
      </c>
      <c r="AN205" s="3">
        <v>634282.48438663699</v>
      </c>
      <c r="AO205" s="3">
        <v>227352.179038478</v>
      </c>
      <c r="AP205" s="3">
        <v>623539.033210814</v>
      </c>
      <c r="AQ205" s="3">
        <v>216045.423178036</v>
      </c>
      <c r="AR205" s="3">
        <v>123560.675918849</v>
      </c>
      <c r="AS205" s="3">
        <v>165983.463125796</v>
      </c>
      <c r="AT205" s="3">
        <v>293017.40378242201</v>
      </c>
      <c r="AU205" s="3">
        <v>271333.27721349499</v>
      </c>
      <c r="AV205" s="3">
        <v>421492.284096808</v>
      </c>
      <c r="AW205" s="3">
        <v>302050.62702237099</v>
      </c>
      <c r="AX205" s="3">
        <v>158805.758551379</v>
      </c>
      <c r="AY205" s="3">
        <v>153921.31211499</v>
      </c>
      <c r="AZ205" s="3">
        <v>154503.77834424199</v>
      </c>
      <c r="BA205" s="3">
        <v>161170.37501283901</v>
      </c>
      <c r="BB205" s="3">
        <v>618926.89969297894</v>
      </c>
      <c r="BC205" s="3">
        <v>230729.67361296</v>
      </c>
      <c r="BD205" s="3">
        <v>299486.82148456399</v>
      </c>
      <c r="BE205" s="3">
        <v>760871.53200906899</v>
      </c>
      <c r="BF205" s="3">
        <v>259006.97278606199</v>
      </c>
      <c r="BG205" s="3">
        <v>228243.39525896701</v>
      </c>
      <c r="BH205" s="3">
        <v>424136.40369962697</v>
      </c>
      <c r="BI205" s="3">
        <v>269816.97502740199</v>
      </c>
      <c r="BJ205" s="3">
        <v>251882.21475837199</v>
      </c>
      <c r="BK205" s="3">
        <v>301483.741622328</v>
      </c>
      <c r="BL205" s="3">
        <v>164483.97735937699</v>
      </c>
      <c r="BM205" s="3">
        <v>239954.48002852401</v>
      </c>
      <c r="BN205" s="3">
        <v>617598.96948107099</v>
      </c>
      <c r="BO205" s="3">
        <v>227098.38577711501</v>
      </c>
      <c r="BP205" s="3">
        <v>211624.27029035499</v>
      </c>
      <c r="BQ205" s="3">
        <v>164849.71048744599</v>
      </c>
      <c r="BR205" s="3">
        <v>149495.67118873799</v>
      </c>
      <c r="BS205" s="3">
        <v>535583.83458966704</v>
      </c>
      <c r="BT205" s="3">
        <v>195167.52660888201</v>
      </c>
      <c r="BU205" s="3">
        <v>381991.03999475302</v>
      </c>
      <c r="BV205" s="3">
        <v>142947.01012710901</v>
      </c>
      <c r="BW205" s="3">
        <v>226309.83138936499</v>
      </c>
      <c r="BX205" s="3">
        <v>199954.73849113699</v>
      </c>
      <c r="BY205" s="3">
        <v>407204.36661941803</v>
      </c>
      <c r="BZ205" s="3">
        <v>149155.24760817899</v>
      </c>
      <c r="CA205" s="3">
        <v>624225.42179673701</v>
      </c>
      <c r="CB205" s="3">
        <v>239298.26376269199</v>
      </c>
      <c r="CC205" s="3">
        <v>589966.54485040903</v>
      </c>
      <c r="CD205" s="3">
        <v>235929.13008636</v>
      </c>
      <c r="CE205" s="3">
        <v>299305.34250886401</v>
      </c>
      <c r="CF205" s="3">
        <v>209112.854700514</v>
      </c>
      <c r="CG205" s="3">
        <v>163101.017165898</v>
      </c>
      <c r="CH205" s="3">
        <v>129705.294082561</v>
      </c>
      <c r="CI205" s="3">
        <v>367836.73977760703</v>
      </c>
      <c r="CJ205" s="3">
        <v>202822.89726179</v>
      </c>
      <c r="CK205" s="3">
        <v>158093.65365915999</v>
      </c>
      <c r="CL205" s="3">
        <v>197215.56229381001</v>
      </c>
      <c r="CM205" s="3">
        <v>161056.53570588501</v>
      </c>
      <c r="CN205" s="3">
        <v>207387.12714494101</v>
      </c>
      <c r="CO205" s="3">
        <v>571916.08430772298</v>
      </c>
      <c r="CP205" s="3">
        <v>240085.95009416799</v>
      </c>
      <c r="CQ205" s="3">
        <v>242804.92951086501</v>
      </c>
      <c r="CR205" s="3">
        <v>156259.11737009199</v>
      </c>
      <c r="CS205" s="3">
        <v>345155.49666436802</v>
      </c>
      <c r="CT205" s="3">
        <v>218489.94537533601</v>
      </c>
      <c r="CU205" s="3">
        <v>252226.76156232099</v>
      </c>
      <c r="CV205" s="3">
        <v>106575.304438679</v>
      </c>
      <c r="CW205" s="3">
        <v>148368.99471772401</v>
      </c>
      <c r="CX205" s="3">
        <v>451372.32435388502</v>
      </c>
      <c r="CY205" s="3">
        <v>164423.861124738</v>
      </c>
      <c r="CZ205" s="3">
        <v>128059.291967953</v>
      </c>
      <c r="DA205" s="3">
        <v>619465.95569240698</v>
      </c>
      <c r="DB205" s="3">
        <v>217345.74229831999</v>
      </c>
      <c r="DC205" s="3">
        <v>329958.06422196701</v>
      </c>
      <c r="DD205" s="3">
        <v>169859.96427315701</v>
      </c>
      <c r="DE205" s="3">
        <v>101751.90491989499</v>
      </c>
      <c r="DF205" s="3">
        <v>139805.90410364099</v>
      </c>
      <c r="DG205" s="3">
        <v>151230.10238086601</v>
      </c>
      <c r="DH205" s="3">
        <v>159588.99094744201</v>
      </c>
      <c r="DI205" s="3">
        <v>276843.50159772101</v>
      </c>
      <c r="DJ205" s="3">
        <v>234136.33771370299</v>
      </c>
      <c r="DK205" s="3">
        <v>150656.47829920199</v>
      </c>
      <c r="DL205" s="3">
        <v>157286.04794286701</v>
      </c>
      <c r="DM205" s="3">
        <v>620244.845081634</v>
      </c>
      <c r="DN205" s="3">
        <v>214792.78179418901</v>
      </c>
    </row>
    <row r="206" spans="1:118" x14ac:dyDescent="0.35">
      <c r="A206" s="1">
        <v>205</v>
      </c>
      <c r="B206" s="3" t="s">
        <v>206</v>
      </c>
      <c r="C206" s="3" t="s">
        <v>397</v>
      </c>
      <c r="D206" s="3" t="s">
        <v>2</v>
      </c>
      <c r="E206" s="3">
        <v>205880.17185082901</v>
      </c>
      <c r="F206" s="3">
        <v>51954.737337661303</v>
      </c>
      <c r="G206" s="3">
        <v>446108.75143911701</v>
      </c>
      <c r="H206" s="3">
        <v>304900.470988927</v>
      </c>
      <c r="I206" s="3">
        <v>68897.043039492695</v>
      </c>
      <c r="J206" s="3">
        <v>310980.45885984699</v>
      </c>
      <c r="K206" s="3">
        <v>194518.65287316599</v>
      </c>
      <c r="L206" s="3">
        <v>138111.236191901</v>
      </c>
      <c r="M206" s="3">
        <v>151925.84746598799</v>
      </c>
      <c r="N206" s="3">
        <v>343224.91131655598</v>
      </c>
      <c r="O206" s="3">
        <v>70170.676604001797</v>
      </c>
      <c r="P206" s="3" t="s">
        <v>2</v>
      </c>
      <c r="Q206" s="3">
        <v>230885.02243581499</v>
      </c>
      <c r="R206" s="3">
        <v>735787.26223598095</v>
      </c>
      <c r="S206" s="3">
        <v>130485.533835219</v>
      </c>
      <c r="T206" s="3">
        <v>243046.82299378901</v>
      </c>
      <c r="U206" s="3">
        <v>250904.669503193</v>
      </c>
      <c r="V206" s="3">
        <v>540105.70470793406</v>
      </c>
      <c r="W206" s="3">
        <v>61191.699041046799</v>
      </c>
      <c r="X206" s="3">
        <v>40888.862013831298</v>
      </c>
      <c r="Y206" s="3">
        <v>176521.94803783801</v>
      </c>
      <c r="Z206" s="3">
        <v>77204.038974175695</v>
      </c>
      <c r="AA206" s="3">
        <v>249632.309393484</v>
      </c>
      <c r="AB206" s="3" t="s">
        <v>2</v>
      </c>
      <c r="AC206" s="3">
        <v>236725.367528893</v>
      </c>
      <c r="AD206" s="3" t="s">
        <v>2</v>
      </c>
      <c r="AE206" s="3">
        <v>230240.344688237</v>
      </c>
      <c r="AF206" s="3">
        <v>327969.49935137399</v>
      </c>
      <c r="AG206" s="3">
        <v>193672.89271385601</v>
      </c>
      <c r="AH206" s="3">
        <v>48295.303940475402</v>
      </c>
      <c r="AI206" s="3">
        <v>668316.937937574</v>
      </c>
      <c r="AJ206" s="3">
        <v>288478.74323694099</v>
      </c>
      <c r="AK206" s="3">
        <v>358902.82645536697</v>
      </c>
      <c r="AL206" s="3">
        <v>180177.84443686999</v>
      </c>
      <c r="AM206" s="3">
        <v>318036.76171699801</v>
      </c>
      <c r="AN206" s="3" t="s">
        <v>2</v>
      </c>
      <c r="AO206" s="3">
        <v>281380.91822190402</v>
      </c>
      <c r="AP206" s="3" t="s">
        <v>2</v>
      </c>
      <c r="AQ206" s="3">
        <v>261063.069942979</v>
      </c>
      <c r="AR206" s="3">
        <v>261891.96645399899</v>
      </c>
      <c r="AS206" s="3">
        <v>95029.996863656794</v>
      </c>
      <c r="AT206" s="3">
        <v>109257.524351531</v>
      </c>
      <c r="AU206" s="3">
        <v>358188.45483971701</v>
      </c>
      <c r="AV206" s="3">
        <v>283408.60672957997</v>
      </c>
      <c r="AW206" s="3">
        <v>266364.290478496</v>
      </c>
      <c r="AX206" s="3">
        <v>101867.137307107</v>
      </c>
      <c r="AY206" s="3">
        <v>252298.66987421099</v>
      </c>
      <c r="AZ206" s="3">
        <v>64132.404451085902</v>
      </c>
      <c r="BA206" s="3">
        <v>139762.27009215701</v>
      </c>
      <c r="BB206" s="3" t="s">
        <v>2</v>
      </c>
      <c r="BC206" s="3">
        <v>282506.83942533901</v>
      </c>
      <c r="BD206" s="3">
        <v>687491.83417897695</v>
      </c>
      <c r="BE206" s="3">
        <v>259972.52198429799</v>
      </c>
      <c r="BF206" s="3">
        <v>699768.352326861</v>
      </c>
      <c r="BG206" s="3">
        <v>432167.824855429</v>
      </c>
      <c r="BH206" s="3">
        <v>86043.073430974793</v>
      </c>
      <c r="BI206" s="3">
        <v>253116.73274047999</v>
      </c>
      <c r="BJ206" s="3">
        <v>254349.267448005</v>
      </c>
      <c r="BK206" s="3">
        <v>211480.68332946501</v>
      </c>
      <c r="BL206" s="3">
        <v>396091.60832230502</v>
      </c>
      <c r="BM206" s="3">
        <v>353291.11945493898</v>
      </c>
      <c r="BN206" s="3" t="s">
        <v>2</v>
      </c>
      <c r="BO206" s="3">
        <v>282041.59177202202</v>
      </c>
      <c r="BP206" s="3">
        <v>242124.834896032</v>
      </c>
      <c r="BQ206" s="3">
        <v>214930.66064019999</v>
      </c>
      <c r="BR206" s="3">
        <v>280289.313586162</v>
      </c>
      <c r="BS206" s="3">
        <v>473579.95922093297</v>
      </c>
      <c r="BT206" s="3">
        <v>112792.983698868</v>
      </c>
      <c r="BU206" s="3">
        <v>646522.08816142101</v>
      </c>
      <c r="BV206" s="3">
        <v>41132.564274627803</v>
      </c>
      <c r="BW206" s="3">
        <v>95626.493368963202</v>
      </c>
      <c r="BX206" s="3">
        <v>242228.98354817901</v>
      </c>
      <c r="BY206" s="3">
        <v>167678.28836395501</v>
      </c>
      <c r="BZ206" s="3" t="s">
        <v>2</v>
      </c>
      <c r="CA206" s="3" t="s">
        <v>2</v>
      </c>
      <c r="CB206" s="3">
        <v>281589.050412593</v>
      </c>
      <c r="CC206" s="3" t="s">
        <v>2</v>
      </c>
      <c r="CD206" s="3">
        <v>274706.22402916203</v>
      </c>
      <c r="CE206" s="3">
        <v>276025.65025030298</v>
      </c>
      <c r="CF206" s="3">
        <v>278634.92723707098</v>
      </c>
      <c r="CG206" s="3">
        <v>127517.801757201</v>
      </c>
      <c r="CH206" s="3">
        <v>239200.24362676099</v>
      </c>
      <c r="CI206" s="3">
        <v>167417.91442781201</v>
      </c>
      <c r="CJ206" s="3">
        <v>369108.005591736</v>
      </c>
      <c r="CK206" s="3">
        <v>447333.00827161799</v>
      </c>
      <c r="CL206" s="3">
        <v>151250.77100578201</v>
      </c>
      <c r="CM206" s="3">
        <v>89037.369378179195</v>
      </c>
      <c r="CN206" s="3">
        <v>335344.09941204003</v>
      </c>
      <c r="CO206" s="3" t="s">
        <v>2</v>
      </c>
      <c r="CP206" s="3">
        <v>271230.07091465098</v>
      </c>
      <c r="CQ206" s="3">
        <v>231857.10759785</v>
      </c>
      <c r="CR206" s="3">
        <v>238720.576618497</v>
      </c>
      <c r="CS206" s="3">
        <v>316364.85245037399</v>
      </c>
      <c r="CT206" s="3">
        <v>263493.99337330699</v>
      </c>
      <c r="CU206" s="3">
        <v>47214.768765164103</v>
      </c>
      <c r="CV206" s="3">
        <v>70557.290505657598</v>
      </c>
      <c r="CW206" s="3">
        <v>281320.60942196997</v>
      </c>
      <c r="CX206" s="3">
        <v>173459.37530314201</v>
      </c>
      <c r="CY206" s="3">
        <v>138654.59102320101</v>
      </c>
      <c r="CZ206" s="3">
        <v>89882.073759052102</v>
      </c>
      <c r="DA206" s="3" t="s">
        <v>2</v>
      </c>
      <c r="DB206" s="3">
        <v>278091.51246237702</v>
      </c>
      <c r="DC206" s="3">
        <v>221243.00007677299</v>
      </c>
      <c r="DD206" s="3">
        <v>92029.7312039768</v>
      </c>
      <c r="DE206" s="3">
        <v>60712.931081045499</v>
      </c>
      <c r="DF206" s="3" t="s">
        <v>2</v>
      </c>
      <c r="DG206" s="3">
        <v>241129.90182557699</v>
      </c>
      <c r="DH206" s="3">
        <v>45361.328208342697</v>
      </c>
      <c r="DI206" s="3">
        <v>715242.11211229896</v>
      </c>
      <c r="DJ206" s="3">
        <v>411769.50835718203</v>
      </c>
      <c r="DK206" s="3" t="s">
        <v>2</v>
      </c>
      <c r="DL206" s="3" t="s">
        <v>2</v>
      </c>
      <c r="DM206" s="3" t="s">
        <v>2</v>
      </c>
      <c r="DN206" s="3">
        <v>276715.22406787402</v>
      </c>
    </row>
    <row r="207" spans="1:118" x14ac:dyDescent="0.35">
      <c r="A207" s="1">
        <v>206</v>
      </c>
      <c r="B207" s="3" t="s">
        <v>207</v>
      </c>
      <c r="C207" s="3" t="s">
        <v>397</v>
      </c>
      <c r="D207" s="3">
        <v>1320452.2105405901</v>
      </c>
      <c r="E207" s="3">
        <v>11956981.3263811</v>
      </c>
      <c r="F207" s="3">
        <v>2215428.2005560598</v>
      </c>
      <c r="G207" s="3">
        <v>22655285.149229798</v>
      </c>
      <c r="H207" s="3">
        <v>25514261.250209801</v>
      </c>
      <c r="I207" s="3">
        <v>4327652.1178210797</v>
      </c>
      <c r="J207" s="3">
        <v>16400054.1535073</v>
      </c>
      <c r="K207" s="3">
        <v>7076915.3537222501</v>
      </c>
      <c r="L207" s="3">
        <v>8160179.2704385901</v>
      </c>
      <c r="M207" s="3">
        <v>7995205.4907310903</v>
      </c>
      <c r="N207" s="3">
        <v>5386123.70877962</v>
      </c>
      <c r="O207" s="3">
        <v>2181901.2131919102</v>
      </c>
      <c r="P207" s="3">
        <v>1375922.1534858299</v>
      </c>
      <c r="Q207" s="3">
        <v>11888136.8868795</v>
      </c>
      <c r="R207" s="3">
        <v>46262004.820719697</v>
      </c>
      <c r="S207" s="3">
        <v>3452722.7360261502</v>
      </c>
      <c r="T207" s="3">
        <v>15927727.669151001</v>
      </c>
      <c r="U207" s="3">
        <v>9699484.7970012706</v>
      </c>
      <c r="V207" s="3">
        <v>19674551.570958901</v>
      </c>
      <c r="W207" s="3">
        <v>3301162.7127748202</v>
      </c>
      <c r="X207" s="3">
        <v>1756526.2105990699</v>
      </c>
      <c r="Y207" s="3">
        <v>9530516.9368498493</v>
      </c>
      <c r="Z207" s="3">
        <v>3788416.7506962898</v>
      </c>
      <c r="AA207" s="3">
        <v>8003266.8126322897</v>
      </c>
      <c r="AB207" s="3">
        <v>1273708.32903922</v>
      </c>
      <c r="AC207" s="3">
        <v>11829697.1406393</v>
      </c>
      <c r="AD207" s="3">
        <v>558731.194023791</v>
      </c>
      <c r="AE207" s="3">
        <v>10750742.114560099</v>
      </c>
      <c r="AF207" s="3">
        <v>13538028.4769693</v>
      </c>
      <c r="AG207" s="3">
        <v>15576040.2304854</v>
      </c>
      <c r="AH207" s="3">
        <v>4377145.431415</v>
      </c>
      <c r="AI207" s="3">
        <v>32528647.5979269</v>
      </c>
      <c r="AJ207" s="3">
        <v>26069485.136713799</v>
      </c>
      <c r="AK207" s="3">
        <v>9308585.1935731694</v>
      </c>
      <c r="AL207" s="3">
        <v>12294416.198743301</v>
      </c>
      <c r="AM207" s="3">
        <v>23509314.618407201</v>
      </c>
      <c r="AN207" s="3">
        <v>1613101.11904753</v>
      </c>
      <c r="AO207" s="3">
        <v>14558641.967195399</v>
      </c>
      <c r="AP207" s="3">
        <v>1568436.2905519099</v>
      </c>
      <c r="AQ207" s="3">
        <v>14594724.047064099</v>
      </c>
      <c r="AR207" s="3">
        <v>11636071.912177101</v>
      </c>
      <c r="AS207" s="3">
        <v>3011223.8824463501</v>
      </c>
      <c r="AT207" s="3">
        <v>3811849.8290627701</v>
      </c>
      <c r="AU207" s="3">
        <v>36829968.099940099</v>
      </c>
      <c r="AV207" s="3">
        <v>22281427.780301198</v>
      </c>
      <c r="AW207" s="3">
        <v>18482647.839558899</v>
      </c>
      <c r="AX207" s="3">
        <v>5797959.1662592404</v>
      </c>
      <c r="AY207" s="3">
        <v>8871403.5658546295</v>
      </c>
      <c r="AZ207" s="3">
        <v>3705783.9929276798</v>
      </c>
      <c r="BA207" s="3">
        <v>2486283.0082411999</v>
      </c>
      <c r="BB207" s="3">
        <v>1602127.9566162899</v>
      </c>
      <c r="BC207" s="3">
        <v>14362828.0287113</v>
      </c>
      <c r="BD207" s="3">
        <v>9891682.2767011095</v>
      </c>
      <c r="BE207" s="3">
        <v>25724429.260541599</v>
      </c>
      <c r="BF207" s="3">
        <v>27553295.13586</v>
      </c>
      <c r="BG207" s="3">
        <v>15884806.514088999</v>
      </c>
      <c r="BH207" s="3">
        <v>4335840.4944479903</v>
      </c>
      <c r="BI207" s="3">
        <v>9489981.3738122005</v>
      </c>
      <c r="BJ207" s="3">
        <v>13728551.5247043</v>
      </c>
      <c r="BK207" s="3">
        <v>15566191.211468101</v>
      </c>
      <c r="BL207" s="3">
        <v>6663745.9007814098</v>
      </c>
      <c r="BM207" s="3">
        <v>24093347.805231199</v>
      </c>
      <c r="BN207" s="3">
        <v>1543175.80211733</v>
      </c>
      <c r="BO207" s="3">
        <v>14323460.0249673</v>
      </c>
      <c r="BP207" s="3">
        <v>18449456.300108202</v>
      </c>
      <c r="BQ207" s="3">
        <v>9459297.4202296901</v>
      </c>
      <c r="BR207" s="3">
        <v>11385302.251589401</v>
      </c>
      <c r="BS207" s="3">
        <v>20860003.761713602</v>
      </c>
      <c r="BT207" s="3">
        <v>9676136.1772179194</v>
      </c>
      <c r="BU207" s="3">
        <v>50668329.766763501</v>
      </c>
      <c r="BV207" s="3">
        <v>2331121.5811853702</v>
      </c>
      <c r="BW207" s="3">
        <v>4878733.5247898996</v>
      </c>
      <c r="BX207" s="3">
        <v>5169487.0669694701</v>
      </c>
      <c r="BY207" s="3">
        <v>11587907.213404801</v>
      </c>
      <c r="BZ207" s="3" t="s">
        <v>2</v>
      </c>
      <c r="CA207" s="3">
        <v>1599844.13365699</v>
      </c>
      <c r="CB207" s="3">
        <v>14033535.018948</v>
      </c>
      <c r="CC207" s="3">
        <v>1626932.3868257301</v>
      </c>
      <c r="CD207" s="3">
        <v>14316296.526578801</v>
      </c>
      <c r="CE207" s="3">
        <v>15034929.8009436</v>
      </c>
      <c r="CF207" s="3">
        <v>25353089.094778601</v>
      </c>
      <c r="CG207" s="3">
        <v>3740704.84371348</v>
      </c>
      <c r="CH207" s="3">
        <v>19531286.0885511</v>
      </c>
      <c r="CI207" s="3">
        <v>12999575.001976199</v>
      </c>
      <c r="CJ207" s="3">
        <v>22494002.065517601</v>
      </c>
      <c r="CK207" s="3">
        <v>29070920.613763601</v>
      </c>
      <c r="CL207" s="3">
        <v>7912685.1442213897</v>
      </c>
      <c r="CM207" s="3">
        <v>855323.10052114003</v>
      </c>
      <c r="CN207" s="3">
        <v>14964208.34179</v>
      </c>
      <c r="CO207" s="3">
        <v>1600058.92913036</v>
      </c>
      <c r="CP207" s="3">
        <v>14393848.1039069</v>
      </c>
      <c r="CQ207" s="3">
        <v>6855261.8623391604</v>
      </c>
      <c r="CR207" s="3">
        <v>18539226.944614701</v>
      </c>
      <c r="CS207" s="3">
        <v>10040928.527401</v>
      </c>
      <c r="CT207" s="3">
        <v>26090180.464593701</v>
      </c>
      <c r="CU207" s="3">
        <v>3089522.3535253401</v>
      </c>
      <c r="CV207" s="3">
        <v>1495082.11183932</v>
      </c>
      <c r="CW207" s="3">
        <v>6582949.33061893</v>
      </c>
      <c r="CX207" s="3">
        <v>9950057.2042834796</v>
      </c>
      <c r="CY207" s="3">
        <v>12206703.7151752</v>
      </c>
      <c r="CZ207" s="3">
        <v>5474522.1159988297</v>
      </c>
      <c r="DA207" s="3">
        <v>1536761.4409672101</v>
      </c>
      <c r="DB207" s="3">
        <v>14025330.2347803</v>
      </c>
      <c r="DC207" s="3">
        <v>9058310.2712156605</v>
      </c>
      <c r="DD207" s="3">
        <v>1071255.7699348</v>
      </c>
      <c r="DE207" s="3">
        <v>2108736.2865821798</v>
      </c>
      <c r="DF207" s="3">
        <v>1704431.49406009</v>
      </c>
      <c r="DG207" s="3">
        <v>10725152.605576601</v>
      </c>
      <c r="DH207" s="3">
        <v>1795230.71389895</v>
      </c>
      <c r="DI207" s="3">
        <v>24156238.511832599</v>
      </c>
      <c r="DJ207" s="3">
        <v>15856057.397162599</v>
      </c>
      <c r="DK207" s="3" t="s">
        <v>2</v>
      </c>
      <c r="DL207" s="3" t="s">
        <v>2</v>
      </c>
      <c r="DM207" s="3">
        <v>1589784.2957400801</v>
      </c>
      <c r="DN207" s="3">
        <v>14220097.302542301</v>
      </c>
    </row>
    <row r="208" spans="1:118" x14ac:dyDescent="0.35">
      <c r="A208" s="1">
        <v>207</v>
      </c>
      <c r="B208" s="3" t="s">
        <v>208</v>
      </c>
      <c r="C208" s="3" t="s">
        <v>397</v>
      </c>
      <c r="D208" s="3" t="s">
        <v>2</v>
      </c>
      <c r="E208" s="3" t="s">
        <v>2</v>
      </c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3" t="s">
        <v>2</v>
      </c>
      <c r="M208" s="3" t="s">
        <v>2</v>
      </c>
      <c r="N208" s="3" t="s">
        <v>2</v>
      </c>
      <c r="O208" s="3" t="s">
        <v>2</v>
      </c>
      <c r="P208" s="3" t="s">
        <v>2</v>
      </c>
      <c r="Q208" s="3" t="s">
        <v>2</v>
      </c>
      <c r="R208" s="3" t="s">
        <v>2</v>
      </c>
      <c r="S208" s="3" t="s">
        <v>2</v>
      </c>
      <c r="T208" s="3" t="s">
        <v>2</v>
      </c>
      <c r="U208" s="3" t="s">
        <v>2</v>
      </c>
      <c r="V208" s="3" t="s">
        <v>2</v>
      </c>
      <c r="W208" s="3" t="s">
        <v>2</v>
      </c>
      <c r="X208" s="3" t="s">
        <v>2</v>
      </c>
      <c r="Y208" s="3" t="s">
        <v>2</v>
      </c>
      <c r="Z208" s="3" t="s">
        <v>2</v>
      </c>
      <c r="AA208" s="3" t="s">
        <v>2</v>
      </c>
      <c r="AB208" s="3" t="s">
        <v>2</v>
      </c>
      <c r="AC208" s="3" t="s">
        <v>2</v>
      </c>
      <c r="AD208" s="3" t="s">
        <v>2</v>
      </c>
      <c r="AE208" s="3" t="s">
        <v>2</v>
      </c>
      <c r="AF208" s="3" t="s">
        <v>2</v>
      </c>
      <c r="AG208" s="3" t="s">
        <v>2</v>
      </c>
      <c r="AH208" s="3" t="s">
        <v>2</v>
      </c>
      <c r="AI208" s="3" t="s">
        <v>2</v>
      </c>
      <c r="AJ208" s="3" t="s">
        <v>2</v>
      </c>
      <c r="AK208" s="3" t="s">
        <v>2</v>
      </c>
      <c r="AL208" s="3" t="s">
        <v>2</v>
      </c>
      <c r="AM208" s="3" t="s">
        <v>2</v>
      </c>
      <c r="AN208" s="3" t="s">
        <v>2</v>
      </c>
      <c r="AO208" s="3" t="s">
        <v>2</v>
      </c>
      <c r="AP208" s="3" t="s">
        <v>2</v>
      </c>
      <c r="AQ208" s="3" t="s">
        <v>2</v>
      </c>
      <c r="AR208" s="3" t="s">
        <v>2</v>
      </c>
      <c r="AS208" s="3" t="s">
        <v>2</v>
      </c>
      <c r="AT208" s="3" t="s">
        <v>2</v>
      </c>
      <c r="AU208" s="3" t="s">
        <v>2</v>
      </c>
      <c r="AV208" s="3" t="s">
        <v>2</v>
      </c>
      <c r="AW208" s="3" t="s">
        <v>2</v>
      </c>
      <c r="AX208" s="3" t="s">
        <v>2</v>
      </c>
      <c r="AY208" s="3" t="s">
        <v>2</v>
      </c>
      <c r="AZ208" s="3" t="s">
        <v>2</v>
      </c>
      <c r="BA208" s="3" t="s">
        <v>2</v>
      </c>
      <c r="BB208" s="3" t="s">
        <v>2</v>
      </c>
      <c r="BC208" s="3" t="s">
        <v>2</v>
      </c>
      <c r="BD208" s="3" t="s">
        <v>2</v>
      </c>
      <c r="BE208" s="3" t="s">
        <v>2</v>
      </c>
      <c r="BF208" s="3" t="s">
        <v>2</v>
      </c>
      <c r="BG208" s="3" t="s">
        <v>2</v>
      </c>
      <c r="BH208" s="3" t="s">
        <v>2</v>
      </c>
      <c r="BI208" s="3" t="s">
        <v>2</v>
      </c>
      <c r="BJ208" s="3" t="s">
        <v>2</v>
      </c>
      <c r="BK208" s="3" t="s">
        <v>2</v>
      </c>
      <c r="BL208" s="3" t="s">
        <v>2</v>
      </c>
      <c r="BM208" s="3" t="s">
        <v>2</v>
      </c>
      <c r="BN208" s="3" t="s">
        <v>2</v>
      </c>
      <c r="BO208" s="3" t="s">
        <v>2</v>
      </c>
      <c r="BP208" s="3" t="s">
        <v>2</v>
      </c>
      <c r="BQ208" s="3" t="s">
        <v>2</v>
      </c>
      <c r="BR208" s="3" t="s">
        <v>2</v>
      </c>
      <c r="BS208" s="3" t="s">
        <v>2</v>
      </c>
      <c r="BT208" s="3" t="s">
        <v>2</v>
      </c>
      <c r="BU208" s="3" t="s">
        <v>2</v>
      </c>
      <c r="BV208" s="3" t="s">
        <v>2</v>
      </c>
      <c r="BW208" s="3" t="s">
        <v>2</v>
      </c>
      <c r="BX208" s="3" t="s">
        <v>2</v>
      </c>
      <c r="BY208" s="3" t="s">
        <v>2</v>
      </c>
      <c r="BZ208" s="3" t="s">
        <v>2</v>
      </c>
      <c r="CA208" s="3" t="s">
        <v>2</v>
      </c>
      <c r="CB208" s="3" t="s">
        <v>2</v>
      </c>
      <c r="CC208" s="3" t="s">
        <v>2</v>
      </c>
      <c r="CD208" s="3" t="s">
        <v>2</v>
      </c>
      <c r="CE208" s="3" t="s">
        <v>2</v>
      </c>
      <c r="CF208" s="3" t="s">
        <v>2</v>
      </c>
      <c r="CG208" s="3" t="s">
        <v>2</v>
      </c>
      <c r="CH208" s="3" t="s">
        <v>2</v>
      </c>
      <c r="CI208" s="3" t="s">
        <v>2</v>
      </c>
      <c r="CJ208" s="3" t="s">
        <v>2</v>
      </c>
      <c r="CK208" s="3" t="s">
        <v>2</v>
      </c>
      <c r="CL208" s="3" t="s">
        <v>2</v>
      </c>
      <c r="CM208" s="3" t="s">
        <v>2</v>
      </c>
      <c r="CN208" s="3" t="s">
        <v>2</v>
      </c>
      <c r="CO208" s="3" t="s">
        <v>2</v>
      </c>
      <c r="CP208" s="3" t="s">
        <v>2</v>
      </c>
      <c r="CQ208" s="3" t="s">
        <v>2</v>
      </c>
      <c r="CR208" s="3" t="s">
        <v>2</v>
      </c>
      <c r="CS208" s="3" t="s">
        <v>2</v>
      </c>
      <c r="CT208" s="3" t="s">
        <v>2</v>
      </c>
      <c r="CU208" s="3" t="s">
        <v>2</v>
      </c>
      <c r="CV208" s="3" t="s">
        <v>2</v>
      </c>
      <c r="CW208" s="3" t="s">
        <v>2</v>
      </c>
      <c r="CX208" s="3" t="s">
        <v>2</v>
      </c>
      <c r="CY208" s="3" t="s">
        <v>2</v>
      </c>
      <c r="CZ208" s="3" t="s">
        <v>2</v>
      </c>
      <c r="DA208" s="3" t="s">
        <v>2</v>
      </c>
      <c r="DB208" s="3" t="s">
        <v>2</v>
      </c>
      <c r="DC208" s="3" t="s">
        <v>2</v>
      </c>
      <c r="DD208" s="3" t="s">
        <v>2</v>
      </c>
      <c r="DE208" s="3" t="s">
        <v>2</v>
      </c>
      <c r="DF208" s="3" t="s">
        <v>2</v>
      </c>
      <c r="DG208" s="3" t="s">
        <v>2</v>
      </c>
      <c r="DH208" s="3" t="s">
        <v>2</v>
      </c>
      <c r="DI208" s="3" t="s">
        <v>2</v>
      </c>
      <c r="DJ208" s="3" t="s">
        <v>2</v>
      </c>
      <c r="DK208" s="3" t="s">
        <v>2</v>
      </c>
      <c r="DL208" s="3" t="s">
        <v>2</v>
      </c>
      <c r="DM208" s="3" t="s">
        <v>2</v>
      </c>
      <c r="DN208" s="3" t="s">
        <v>2</v>
      </c>
    </row>
    <row r="209" spans="1:118" x14ac:dyDescent="0.35">
      <c r="A209" s="1">
        <v>208</v>
      </c>
      <c r="B209" s="3" t="s">
        <v>209</v>
      </c>
      <c r="C209" s="3" t="s">
        <v>397</v>
      </c>
      <c r="D209" s="3" t="s">
        <v>2</v>
      </c>
      <c r="E209" s="3" t="s">
        <v>2</v>
      </c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3" t="s">
        <v>2</v>
      </c>
      <c r="M209" s="3" t="s">
        <v>2</v>
      </c>
      <c r="N209" s="3" t="s">
        <v>2</v>
      </c>
      <c r="O209" s="3" t="s">
        <v>2</v>
      </c>
      <c r="P209" s="3" t="s">
        <v>2</v>
      </c>
      <c r="Q209" s="3" t="s">
        <v>2</v>
      </c>
      <c r="R209" s="3" t="s">
        <v>2</v>
      </c>
      <c r="S209" s="3" t="s">
        <v>2</v>
      </c>
      <c r="T209" s="3" t="s">
        <v>2</v>
      </c>
      <c r="U209" s="3" t="s">
        <v>2</v>
      </c>
      <c r="V209" s="3" t="s">
        <v>2</v>
      </c>
      <c r="W209" s="3" t="s">
        <v>2</v>
      </c>
      <c r="X209" s="3" t="s">
        <v>2</v>
      </c>
      <c r="Y209" s="3" t="s">
        <v>2</v>
      </c>
      <c r="Z209" s="3" t="s">
        <v>2</v>
      </c>
      <c r="AA209" s="3" t="s">
        <v>2</v>
      </c>
      <c r="AB209" s="3" t="s">
        <v>2</v>
      </c>
      <c r="AC209" s="3" t="s">
        <v>2</v>
      </c>
      <c r="AD209" s="3" t="s">
        <v>2</v>
      </c>
      <c r="AE209" s="3" t="s">
        <v>2</v>
      </c>
      <c r="AF209" s="3" t="s">
        <v>2</v>
      </c>
      <c r="AG209" s="3" t="s">
        <v>2</v>
      </c>
      <c r="AH209" s="3" t="s">
        <v>2</v>
      </c>
      <c r="AI209" s="3" t="s">
        <v>2</v>
      </c>
      <c r="AJ209" s="3" t="s">
        <v>2</v>
      </c>
      <c r="AK209" s="3" t="s">
        <v>2</v>
      </c>
      <c r="AL209" s="3" t="s">
        <v>2</v>
      </c>
      <c r="AM209" s="3" t="s">
        <v>2</v>
      </c>
      <c r="AN209" s="3" t="s">
        <v>2</v>
      </c>
      <c r="AO209" s="3" t="s">
        <v>2</v>
      </c>
      <c r="AP209" s="3" t="s">
        <v>2</v>
      </c>
      <c r="AQ209" s="3" t="s">
        <v>2</v>
      </c>
      <c r="AR209" s="3" t="s">
        <v>2</v>
      </c>
      <c r="AS209" s="3" t="s">
        <v>2</v>
      </c>
      <c r="AT209" s="3" t="s">
        <v>2</v>
      </c>
      <c r="AU209" s="3" t="s">
        <v>2</v>
      </c>
      <c r="AV209" s="3" t="s">
        <v>2</v>
      </c>
      <c r="AW209" s="3" t="s">
        <v>2</v>
      </c>
      <c r="AX209" s="3" t="s">
        <v>2</v>
      </c>
      <c r="AY209" s="3" t="s">
        <v>2</v>
      </c>
      <c r="AZ209" s="3" t="s">
        <v>2</v>
      </c>
      <c r="BA209" s="3" t="s">
        <v>2</v>
      </c>
      <c r="BB209" s="3" t="s">
        <v>2</v>
      </c>
      <c r="BC209" s="3" t="s">
        <v>2</v>
      </c>
      <c r="BD209" s="3" t="s">
        <v>2</v>
      </c>
      <c r="BE209" s="3" t="s">
        <v>2</v>
      </c>
      <c r="BF209" s="3" t="s">
        <v>2</v>
      </c>
      <c r="BG209" s="3" t="s">
        <v>2</v>
      </c>
      <c r="BH209" s="3" t="s">
        <v>2</v>
      </c>
      <c r="BI209" s="3" t="s">
        <v>2</v>
      </c>
      <c r="BJ209" s="3" t="s">
        <v>2</v>
      </c>
      <c r="BK209" s="3" t="s">
        <v>2</v>
      </c>
      <c r="BL209" s="3" t="s">
        <v>2</v>
      </c>
      <c r="BM209" s="3" t="s">
        <v>2</v>
      </c>
      <c r="BN209" s="3" t="s">
        <v>2</v>
      </c>
      <c r="BO209" s="3" t="s">
        <v>2</v>
      </c>
      <c r="BP209" s="3" t="s">
        <v>2</v>
      </c>
      <c r="BQ209" s="3" t="s">
        <v>2</v>
      </c>
      <c r="BR209" s="3" t="s">
        <v>2</v>
      </c>
      <c r="BS209" s="3" t="s">
        <v>2</v>
      </c>
      <c r="BT209" s="3" t="s">
        <v>2</v>
      </c>
      <c r="BU209" s="3" t="s">
        <v>2</v>
      </c>
      <c r="BV209" s="3" t="s">
        <v>2</v>
      </c>
      <c r="BW209" s="3" t="s">
        <v>2</v>
      </c>
      <c r="BX209" s="3" t="s">
        <v>2</v>
      </c>
      <c r="BY209" s="3" t="s">
        <v>2</v>
      </c>
      <c r="BZ209" s="3" t="s">
        <v>2</v>
      </c>
      <c r="CA209" s="3" t="s">
        <v>2</v>
      </c>
      <c r="CB209" s="3" t="s">
        <v>2</v>
      </c>
      <c r="CC209" s="3" t="s">
        <v>2</v>
      </c>
      <c r="CD209" s="3" t="s">
        <v>2</v>
      </c>
      <c r="CE209" s="3" t="s">
        <v>2</v>
      </c>
      <c r="CF209" s="3" t="s">
        <v>2</v>
      </c>
      <c r="CG209" s="3" t="s">
        <v>2</v>
      </c>
      <c r="CH209" s="3" t="s">
        <v>2</v>
      </c>
      <c r="CI209" s="3" t="s">
        <v>2</v>
      </c>
      <c r="CJ209" s="3" t="s">
        <v>2</v>
      </c>
      <c r="CK209" s="3" t="s">
        <v>2</v>
      </c>
      <c r="CL209" s="3" t="s">
        <v>2</v>
      </c>
      <c r="CM209" s="3" t="s">
        <v>2</v>
      </c>
      <c r="CN209" s="3" t="s">
        <v>2</v>
      </c>
      <c r="CO209" s="3" t="s">
        <v>2</v>
      </c>
      <c r="CP209" s="3" t="s">
        <v>2</v>
      </c>
      <c r="CQ209" s="3" t="s">
        <v>2</v>
      </c>
      <c r="CR209" s="3" t="s">
        <v>2</v>
      </c>
      <c r="CS209" s="3" t="s">
        <v>2</v>
      </c>
      <c r="CT209" s="3" t="s">
        <v>2</v>
      </c>
      <c r="CU209" s="3" t="s">
        <v>2</v>
      </c>
      <c r="CV209" s="3" t="s">
        <v>2</v>
      </c>
      <c r="CW209" s="3" t="s">
        <v>2</v>
      </c>
      <c r="CX209" s="3" t="s">
        <v>2</v>
      </c>
      <c r="CY209" s="3" t="s">
        <v>2</v>
      </c>
      <c r="CZ209" s="3" t="s">
        <v>2</v>
      </c>
      <c r="DA209" s="3" t="s">
        <v>2</v>
      </c>
      <c r="DB209" s="3" t="s">
        <v>2</v>
      </c>
      <c r="DC209" s="3" t="s">
        <v>2</v>
      </c>
      <c r="DD209" s="3" t="s">
        <v>2</v>
      </c>
      <c r="DE209" s="3" t="s">
        <v>2</v>
      </c>
      <c r="DF209" s="3" t="s">
        <v>2</v>
      </c>
      <c r="DG209" s="3" t="s">
        <v>2</v>
      </c>
      <c r="DH209" s="3" t="s">
        <v>2</v>
      </c>
      <c r="DI209" s="3" t="s">
        <v>2</v>
      </c>
      <c r="DJ209" s="3" t="s">
        <v>2</v>
      </c>
      <c r="DK209" s="3" t="s">
        <v>2</v>
      </c>
      <c r="DL209" s="3" t="s">
        <v>2</v>
      </c>
      <c r="DM209" s="3" t="s">
        <v>2</v>
      </c>
      <c r="DN209" s="3" t="s">
        <v>2</v>
      </c>
    </row>
    <row r="210" spans="1:118" x14ac:dyDescent="0.35">
      <c r="A210" s="1">
        <v>209</v>
      </c>
      <c r="B210" s="3" t="s">
        <v>210</v>
      </c>
      <c r="C210" s="3" t="s">
        <v>397</v>
      </c>
      <c r="D210" s="3" t="s">
        <v>2</v>
      </c>
      <c r="E210" s="3" t="s">
        <v>2</v>
      </c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3" t="s">
        <v>2</v>
      </c>
      <c r="M210" s="3" t="s">
        <v>2</v>
      </c>
      <c r="N210" s="3" t="s">
        <v>2</v>
      </c>
      <c r="O210" s="3" t="s">
        <v>2</v>
      </c>
      <c r="P210" s="3" t="s">
        <v>2</v>
      </c>
      <c r="Q210" s="3" t="s">
        <v>2</v>
      </c>
      <c r="R210" s="3" t="s">
        <v>2</v>
      </c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3" t="s">
        <v>2</v>
      </c>
      <c r="Z210" s="3" t="s">
        <v>2</v>
      </c>
      <c r="AA210" s="3" t="s">
        <v>2</v>
      </c>
      <c r="AB210" s="3" t="s">
        <v>2</v>
      </c>
      <c r="AC210" s="3" t="s">
        <v>2</v>
      </c>
      <c r="AD210" s="3" t="s">
        <v>2</v>
      </c>
      <c r="AE210" s="3" t="s">
        <v>2</v>
      </c>
      <c r="AF210" s="3" t="s">
        <v>2</v>
      </c>
      <c r="AG210" s="3" t="s">
        <v>2</v>
      </c>
      <c r="AH210" s="3" t="s">
        <v>2</v>
      </c>
      <c r="AI210" s="3" t="s">
        <v>2</v>
      </c>
      <c r="AJ210" s="3" t="s">
        <v>2</v>
      </c>
      <c r="AK210" s="3" t="s">
        <v>2</v>
      </c>
      <c r="AL210" s="3" t="s">
        <v>2</v>
      </c>
      <c r="AM210" s="3" t="s">
        <v>2</v>
      </c>
      <c r="AN210" s="3" t="s">
        <v>2</v>
      </c>
      <c r="AO210" s="3" t="s">
        <v>2</v>
      </c>
      <c r="AP210" s="3" t="s">
        <v>2</v>
      </c>
      <c r="AQ210" s="3" t="s">
        <v>2</v>
      </c>
      <c r="AR210" s="3" t="s">
        <v>2</v>
      </c>
      <c r="AS210" s="3" t="s">
        <v>2</v>
      </c>
      <c r="AT210" s="3" t="s">
        <v>2</v>
      </c>
      <c r="AU210" s="3" t="s">
        <v>2</v>
      </c>
      <c r="AV210" s="3" t="s">
        <v>2</v>
      </c>
      <c r="AW210" s="3" t="s">
        <v>2</v>
      </c>
      <c r="AX210" s="3" t="s">
        <v>2</v>
      </c>
      <c r="AY210" s="3" t="s">
        <v>2</v>
      </c>
      <c r="AZ210" s="3" t="s">
        <v>2</v>
      </c>
      <c r="BA210" s="3" t="s">
        <v>2</v>
      </c>
      <c r="BB210" s="3" t="s">
        <v>2</v>
      </c>
      <c r="BC210" s="3" t="s">
        <v>2</v>
      </c>
      <c r="BD210" s="3" t="s">
        <v>2</v>
      </c>
      <c r="BE210" s="3" t="s">
        <v>2</v>
      </c>
      <c r="BF210" s="3" t="s">
        <v>2</v>
      </c>
      <c r="BG210" s="3" t="s">
        <v>2</v>
      </c>
      <c r="BH210" s="3" t="s">
        <v>2</v>
      </c>
      <c r="BI210" s="3" t="s">
        <v>2</v>
      </c>
      <c r="BJ210" s="3" t="s">
        <v>2</v>
      </c>
      <c r="BK210" s="3" t="s">
        <v>2</v>
      </c>
      <c r="BL210" s="3" t="s">
        <v>2</v>
      </c>
      <c r="BM210" s="3" t="s">
        <v>2</v>
      </c>
      <c r="BN210" s="3" t="s">
        <v>2</v>
      </c>
      <c r="BO210" s="3" t="s">
        <v>2</v>
      </c>
      <c r="BP210" s="3" t="s">
        <v>2</v>
      </c>
      <c r="BQ210" s="3" t="s">
        <v>2</v>
      </c>
      <c r="BR210" s="3" t="s">
        <v>2</v>
      </c>
      <c r="BS210" s="3" t="s">
        <v>2</v>
      </c>
      <c r="BT210" s="3" t="s">
        <v>2</v>
      </c>
      <c r="BU210" s="3" t="s">
        <v>2</v>
      </c>
      <c r="BV210" s="3" t="s">
        <v>2</v>
      </c>
      <c r="BW210" s="3" t="s">
        <v>2</v>
      </c>
      <c r="BX210" s="3" t="s">
        <v>2</v>
      </c>
      <c r="BY210" s="3" t="s">
        <v>2</v>
      </c>
      <c r="BZ210" s="3" t="s">
        <v>2</v>
      </c>
      <c r="CA210" s="3" t="s">
        <v>2</v>
      </c>
      <c r="CB210" s="3" t="s">
        <v>2</v>
      </c>
      <c r="CC210" s="3" t="s">
        <v>2</v>
      </c>
      <c r="CD210" s="3" t="s">
        <v>2</v>
      </c>
      <c r="CE210" s="3" t="s">
        <v>2</v>
      </c>
      <c r="CF210" s="3" t="s">
        <v>2</v>
      </c>
      <c r="CG210" s="3" t="s">
        <v>2</v>
      </c>
      <c r="CH210" s="3" t="s">
        <v>2</v>
      </c>
      <c r="CI210" s="3" t="s">
        <v>2</v>
      </c>
      <c r="CJ210" s="3" t="s">
        <v>2</v>
      </c>
      <c r="CK210" s="3" t="s">
        <v>2</v>
      </c>
      <c r="CL210" s="3" t="s">
        <v>2</v>
      </c>
      <c r="CM210" s="3" t="s">
        <v>2</v>
      </c>
      <c r="CN210" s="3" t="s">
        <v>2</v>
      </c>
      <c r="CO210" s="3" t="s">
        <v>2</v>
      </c>
      <c r="CP210" s="3" t="s">
        <v>2</v>
      </c>
      <c r="CQ210" s="3" t="s">
        <v>2</v>
      </c>
      <c r="CR210" s="3" t="s">
        <v>2</v>
      </c>
      <c r="CS210" s="3" t="s">
        <v>2</v>
      </c>
      <c r="CT210" s="3" t="s">
        <v>2</v>
      </c>
      <c r="CU210" s="3" t="s">
        <v>2</v>
      </c>
      <c r="CV210" s="3" t="s">
        <v>2</v>
      </c>
      <c r="CW210" s="3" t="s">
        <v>2</v>
      </c>
      <c r="CX210" s="3" t="s">
        <v>2</v>
      </c>
      <c r="CY210" s="3" t="s">
        <v>2</v>
      </c>
      <c r="CZ210" s="3" t="s">
        <v>2</v>
      </c>
      <c r="DA210" s="3" t="s">
        <v>2</v>
      </c>
      <c r="DB210" s="3" t="s">
        <v>2</v>
      </c>
      <c r="DC210" s="3" t="s">
        <v>2</v>
      </c>
      <c r="DD210" s="3" t="s">
        <v>2</v>
      </c>
      <c r="DE210" s="3" t="s">
        <v>2</v>
      </c>
      <c r="DF210" s="3" t="s">
        <v>2</v>
      </c>
      <c r="DG210" s="3" t="s">
        <v>2</v>
      </c>
      <c r="DH210" s="3" t="s">
        <v>2</v>
      </c>
      <c r="DI210" s="3" t="s">
        <v>2</v>
      </c>
      <c r="DJ210" s="3" t="s">
        <v>2</v>
      </c>
      <c r="DK210" s="3" t="s">
        <v>2</v>
      </c>
      <c r="DL210" s="3" t="s">
        <v>2</v>
      </c>
      <c r="DM210" s="3" t="s">
        <v>2</v>
      </c>
      <c r="DN210" s="3" t="s">
        <v>2</v>
      </c>
    </row>
    <row r="211" spans="1:118" x14ac:dyDescent="0.35">
      <c r="A211" s="1">
        <v>210</v>
      </c>
      <c r="B211" s="3" t="s">
        <v>211</v>
      </c>
      <c r="C211" s="3" t="s">
        <v>397</v>
      </c>
      <c r="D211" s="3" t="s">
        <v>2</v>
      </c>
      <c r="E211" s="3" t="s">
        <v>2</v>
      </c>
      <c r="F211" s="3" t="s">
        <v>2</v>
      </c>
      <c r="G211" s="3" t="s">
        <v>2</v>
      </c>
      <c r="H211" s="3" t="s">
        <v>2</v>
      </c>
      <c r="I211" s="3" t="s">
        <v>2</v>
      </c>
      <c r="J211" s="3" t="s">
        <v>2</v>
      </c>
      <c r="K211" s="3" t="s">
        <v>2</v>
      </c>
      <c r="L211" s="3" t="s">
        <v>2</v>
      </c>
      <c r="M211" s="3" t="s">
        <v>2</v>
      </c>
      <c r="N211" s="3" t="s">
        <v>2</v>
      </c>
      <c r="O211" s="3" t="s">
        <v>2</v>
      </c>
      <c r="P211" s="3" t="s">
        <v>2</v>
      </c>
      <c r="Q211" s="3" t="s">
        <v>2</v>
      </c>
      <c r="R211" s="3" t="s">
        <v>2</v>
      </c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3" t="s">
        <v>2</v>
      </c>
      <c r="Z211" s="3" t="s">
        <v>2</v>
      </c>
      <c r="AA211" s="3" t="s">
        <v>2</v>
      </c>
      <c r="AB211" s="3" t="s">
        <v>2</v>
      </c>
      <c r="AC211" s="3" t="s">
        <v>2</v>
      </c>
      <c r="AD211" s="3" t="s">
        <v>2</v>
      </c>
      <c r="AE211" s="3" t="s">
        <v>2</v>
      </c>
      <c r="AF211" s="3" t="s">
        <v>2</v>
      </c>
      <c r="AG211" s="3" t="s">
        <v>2</v>
      </c>
      <c r="AH211" s="3" t="s">
        <v>2</v>
      </c>
      <c r="AI211" s="3" t="s">
        <v>2</v>
      </c>
      <c r="AJ211" s="3" t="s">
        <v>2</v>
      </c>
      <c r="AK211" s="3" t="s">
        <v>2</v>
      </c>
      <c r="AL211" s="3" t="s">
        <v>2</v>
      </c>
      <c r="AM211" s="3" t="s">
        <v>2</v>
      </c>
      <c r="AN211" s="3" t="s">
        <v>2</v>
      </c>
      <c r="AO211" s="3" t="s">
        <v>2</v>
      </c>
      <c r="AP211" s="3" t="s">
        <v>2</v>
      </c>
      <c r="AQ211" s="3" t="s">
        <v>2</v>
      </c>
      <c r="AR211" s="3" t="s">
        <v>2</v>
      </c>
      <c r="AS211" s="3" t="s">
        <v>2</v>
      </c>
      <c r="AT211" s="3" t="s">
        <v>2</v>
      </c>
      <c r="AU211" s="3" t="s">
        <v>2</v>
      </c>
      <c r="AV211" s="3" t="s">
        <v>2</v>
      </c>
      <c r="AW211" s="3" t="s">
        <v>2</v>
      </c>
      <c r="AX211" s="3" t="s">
        <v>2</v>
      </c>
      <c r="AY211" s="3" t="s">
        <v>2</v>
      </c>
      <c r="AZ211" s="3" t="s">
        <v>2</v>
      </c>
      <c r="BA211" s="3" t="s">
        <v>2</v>
      </c>
      <c r="BB211" s="3" t="s">
        <v>2</v>
      </c>
      <c r="BC211" s="3" t="s">
        <v>2</v>
      </c>
      <c r="BD211" s="3" t="s">
        <v>2</v>
      </c>
      <c r="BE211" s="3" t="s">
        <v>2</v>
      </c>
      <c r="BF211" s="3" t="s">
        <v>2</v>
      </c>
      <c r="BG211" s="3" t="s">
        <v>2</v>
      </c>
      <c r="BH211" s="3" t="s">
        <v>2</v>
      </c>
      <c r="BI211" s="3" t="s">
        <v>2</v>
      </c>
      <c r="BJ211" s="3" t="s">
        <v>2</v>
      </c>
      <c r="BK211" s="3" t="s">
        <v>2</v>
      </c>
      <c r="BL211" s="3" t="s">
        <v>2</v>
      </c>
      <c r="BM211" s="3" t="s">
        <v>2</v>
      </c>
      <c r="BN211" s="3" t="s">
        <v>2</v>
      </c>
      <c r="BO211" s="3" t="s">
        <v>2</v>
      </c>
      <c r="BP211" s="3" t="s">
        <v>2</v>
      </c>
      <c r="BQ211" s="3" t="s">
        <v>2</v>
      </c>
      <c r="BR211" s="3" t="s">
        <v>2</v>
      </c>
      <c r="BS211" s="3" t="s">
        <v>2</v>
      </c>
      <c r="BT211" s="3" t="s">
        <v>2</v>
      </c>
      <c r="BU211" s="3" t="s">
        <v>2</v>
      </c>
      <c r="BV211" s="3" t="s">
        <v>2</v>
      </c>
      <c r="BW211" s="3" t="s">
        <v>2</v>
      </c>
      <c r="BX211" s="3" t="s">
        <v>2</v>
      </c>
      <c r="BY211" s="3" t="s">
        <v>2</v>
      </c>
      <c r="BZ211" s="3" t="s">
        <v>2</v>
      </c>
      <c r="CA211" s="3" t="s">
        <v>2</v>
      </c>
      <c r="CB211" s="3" t="s">
        <v>2</v>
      </c>
      <c r="CC211" s="3" t="s">
        <v>2</v>
      </c>
      <c r="CD211" s="3" t="s">
        <v>2</v>
      </c>
      <c r="CE211" s="3" t="s">
        <v>2</v>
      </c>
      <c r="CF211" s="3" t="s">
        <v>2</v>
      </c>
      <c r="CG211" s="3" t="s">
        <v>2</v>
      </c>
      <c r="CH211" s="3" t="s">
        <v>2</v>
      </c>
      <c r="CI211" s="3" t="s">
        <v>2</v>
      </c>
      <c r="CJ211" s="3" t="s">
        <v>2</v>
      </c>
      <c r="CK211" s="3" t="s">
        <v>2</v>
      </c>
      <c r="CL211" s="3" t="s">
        <v>2</v>
      </c>
      <c r="CM211" s="3" t="s">
        <v>2</v>
      </c>
      <c r="CN211" s="3" t="s">
        <v>2</v>
      </c>
      <c r="CO211" s="3" t="s">
        <v>2</v>
      </c>
      <c r="CP211" s="3" t="s">
        <v>2</v>
      </c>
      <c r="CQ211" s="3" t="s">
        <v>2</v>
      </c>
      <c r="CR211" s="3" t="s">
        <v>2</v>
      </c>
      <c r="CS211" s="3" t="s">
        <v>2</v>
      </c>
      <c r="CT211" s="3" t="s">
        <v>2</v>
      </c>
      <c r="CU211" s="3" t="s">
        <v>2</v>
      </c>
      <c r="CV211" s="3" t="s">
        <v>2</v>
      </c>
      <c r="CW211" s="3" t="s">
        <v>2</v>
      </c>
      <c r="CX211" s="3" t="s">
        <v>2</v>
      </c>
      <c r="CY211" s="3" t="s">
        <v>2</v>
      </c>
      <c r="CZ211" s="3" t="s">
        <v>2</v>
      </c>
      <c r="DA211" s="3" t="s">
        <v>2</v>
      </c>
      <c r="DB211" s="3" t="s">
        <v>2</v>
      </c>
      <c r="DC211" s="3" t="s">
        <v>2</v>
      </c>
      <c r="DD211" s="3" t="s">
        <v>2</v>
      </c>
      <c r="DE211" s="3" t="s">
        <v>2</v>
      </c>
      <c r="DF211" s="3" t="s">
        <v>2</v>
      </c>
      <c r="DG211" s="3" t="s">
        <v>2</v>
      </c>
      <c r="DH211" s="3" t="s">
        <v>2</v>
      </c>
      <c r="DI211" s="3" t="s">
        <v>2</v>
      </c>
      <c r="DJ211" s="3" t="s">
        <v>2</v>
      </c>
      <c r="DK211" s="3" t="s">
        <v>2</v>
      </c>
      <c r="DL211" s="3" t="s">
        <v>2</v>
      </c>
      <c r="DM211" s="3" t="s">
        <v>2</v>
      </c>
      <c r="DN211" s="3" t="s">
        <v>2</v>
      </c>
    </row>
    <row r="212" spans="1:118" x14ac:dyDescent="0.35">
      <c r="A212" s="1">
        <v>211</v>
      </c>
      <c r="B212" s="3" t="s">
        <v>212</v>
      </c>
      <c r="C212" s="3" t="s">
        <v>397</v>
      </c>
      <c r="D212" s="3" t="s">
        <v>2</v>
      </c>
      <c r="E212" s="3">
        <v>60140.070228772798</v>
      </c>
      <c r="F212" s="3">
        <v>18522.334228969001</v>
      </c>
      <c r="G212" s="3">
        <v>97184.261800574895</v>
      </c>
      <c r="H212" s="3">
        <v>67790.932689773093</v>
      </c>
      <c r="I212" s="3">
        <v>21656.7875656014</v>
      </c>
      <c r="J212" s="3">
        <v>123091.864699578</v>
      </c>
      <c r="K212" s="3">
        <v>44616.735837140703</v>
      </c>
      <c r="L212" s="3">
        <v>91865.6392327309</v>
      </c>
      <c r="M212" s="3">
        <v>72316.047211512603</v>
      </c>
      <c r="N212" s="3">
        <v>48721.687542821797</v>
      </c>
      <c r="O212" s="3">
        <v>43274.772132657999</v>
      </c>
      <c r="P212" s="3" t="s">
        <v>2</v>
      </c>
      <c r="Q212" s="3">
        <v>62885.197572457102</v>
      </c>
      <c r="R212" s="3">
        <v>121718.80471432301</v>
      </c>
      <c r="S212" s="3">
        <v>20734.065387057701</v>
      </c>
      <c r="T212" s="3">
        <v>140782.31471365501</v>
      </c>
      <c r="U212" s="3">
        <v>36818.746289936302</v>
      </c>
      <c r="V212" s="3">
        <v>54438.708439292401</v>
      </c>
      <c r="W212" s="3">
        <v>29295.093410191999</v>
      </c>
      <c r="X212" s="3">
        <v>10761.9089992059</v>
      </c>
      <c r="Y212" s="3">
        <v>56527.801440939802</v>
      </c>
      <c r="Z212" s="3">
        <v>20623.160858874398</v>
      </c>
      <c r="AA212" s="3">
        <v>52465.541964474804</v>
      </c>
      <c r="AB212" s="3" t="s">
        <v>2</v>
      </c>
      <c r="AC212" s="3">
        <v>65895.098791185606</v>
      </c>
      <c r="AD212" s="3" t="s">
        <v>2</v>
      </c>
      <c r="AE212" s="3">
        <v>71918.083460385897</v>
      </c>
      <c r="AF212" s="3">
        <v>66102.709540941796</v>
      </c>
      <c r="AG212" s="3">
        <v>69703.857370725906</v>
      </c>
      <c r="AH212" s="3">
        <v>31639.1330773439</v>
      </c>
      <c r="AI212" s="3">
        <v>109507.645250387</v>
      </c>
      <c r="AJ212" s="3">
        <v>132779.853830348</v>
      </c>
      <c r="AK212" s="3">
        <v>59683.961070030004</v>
      </c>
      <c r="AL212" s="3">
        <v>84254.538375380798</v>
      </c>
      <c r="AM212" s="3">
        <v>81572.232997750107</v>
      </c>
      <c r="AN212" s="3" t="s">
        <v>2</v>
      </c>
      <c r="AO212" s="3">
        <v>86505.420598375902</v>
      </c>
      <c r="AP212" s="3" t="s">
        <v>2</v>
      </c>
      <c r="AQ212" s="3">
        <v>63752.1603190717</v>
      </c>
      <c r="AR212" s="3">
        <v>68459.875757579503</v>
      </c>
      <c r="AS212" s="3">
        <v>44684.465775062301</v>
      </c>
      <c r="AT212" s="3">
        <v>27660.643059815498</v>
      </c>
      <c r="AU212" s="3">
        <v>125116.61441885799</v>
      </c>
      <c r="AV212" s="3">
        <v>94773.981323818807</v>
      </c>
      <c r="AW212" s="3">
        <v>76748.7594258178</v>
      </c>
      <c r="AX212" s="3">
        <v>44965.555594595702</v>
      </c>
      <c r="AY212" s="3">
        <v>71930.856904323795</v>
      </c>
      <c r="AZ212" s="3">
        <v>55070.6222892363</v>
      </c>
      <c r="BA212" s="3">
        <v>20485.015614964599</v>
      </c>
      <c r="BB212" s="3" t="s">
        <v>2</v>
      </c>
      <c r="BC212" s="3">
        <v>83719.2758691036</v>
      </c>
      <c r="BD212" s="3">
        <v>62165.136564165201</v>
      </c>
      <c r="BE212" s="3">
        <v>74784.318939574805</v>
      </c>
      <c r="BF212" s="3">
        <v>63285.851433169897</v>
      </c>
      <c r="BG212" s="3">
        <v>135098.49435200999</v>
      </c>
      <c r="BH212" s="3">
        <v>27541.577453031499</v>
      </c>
      <c r="BI212" s="3">
        <v>80760.073172666001</v>
      </c>
      <c r="BJ212" s="3">
        <v>82607.585534750702</v>
      </c>
      <c r="BK212" s="3">
        <v>78790.376902060903</v>
      </c>
      <c r="BL212" s="3">
        <v>66521.670773692298</v>
      </c>
      <c r="BM212" s="3">
        <v>130458.019840184</v>
      </c>
      <c r="BN212" s="3" t="s">
        <v>2</v>
      </c>
      <c r="BO212" s="3">
        <v>77381.355766269495</v>
      </c>
      <c r="BP212" s="3">
        <v>66984.875862743196</v>
      </c>
      <c r="BQ212" s="3">
        <v>68369.646169315296</v>
      </c>
      <c r="BR212" s="3">
        <v>64262.159442170101</v>
      </c>
      <c r="BS212" s="3">
        <v>102173.670175069</v>
      </c>
      <c r="BT212" s="3">
        <v>60779.8221277517</v>
      </c>
      <c r="BU212" s="3">
        <v>156784.92631058901</v>
      </c>
      <c r="BV212" s="3">
        <v>41796.050471096503</v>
      </c>
      <c r="BW212" s="3">
        <v>34571.483268961398</v>
      </c>
      <c r="BX212" s="3">
        <v>70385.417436615797</v>
      </c>
      <c r="BY212" s="3">
        <v>66970.299545228205</v>
      </c>
      <c r="BZ212" s="3" t="s">
        <v>2</v>
      </c>
      <c r="CA212" s="3" t="s">
        <v>2</v>
      </c>
      <c r="CB212" s="3">
        <v>71958.625002618297</v>
      </c>
      <c r="CC212" s="3" t="s">
        <v>2</v>
      </c>
      <c r="CD212" s="3">
        <v>72742.182458729105</v>
      </c>
      <c r="CE212" s="3">
        <v>121411.894979433</v>
      </c>
      <c r="CF212" s="3">
        <v>70756.295149078505</v>
      </c>
      <c r="CG212" s="3">
        <v>38011.010738383004</v>
      </c>
      <c r="CH212" s="3">
        <v>76813.750893759105</v>
      </c>
      <c r="CI212" s="3">
        <v>53106.0792864717</v>
      </c>
      <c r="CJ212" s="3">
        <v>144476.81821203299</v>
      </c>
      <c r="CK212" s="3">
        <v>72424.432886319802</v>
      </c>
      <c r="CL212" s="3">
        <v>73054.530815471604</v>
      </c>
      <c r="CM212" s="3">
        <v>27226.035955678399</v>
      </c>
      <c r="CN212" s="3">
        <v>93005.962723015196</v>
      </c>
      <c r="CO212" s="3" t="s">
        <v>2</v>
      </c>
      <c r="CP212" s="3">
        <v>78722.572361727201</v>
      </c>
      <c r="CQ212" s="3">
        <v>22625.1494672716</v>
      </c>
      <c r="CR212" s="3">
        <v>118796.43448502501</v>
      </c>
      <c r="CS212" s="3">
        <v>56555.169509631902</v>
      </c>
      <c r="CT212" s="3">
        <v>60557.182961562299</v>
      </c>
      <c r="CU212" s="3" t="s">
        <v>2</v>
      </c>
      <c r="CV212" s="3">
        <v>63893.9558429553</v>
      </c>
      <c r="CW212" s="3">
        <v>82349.984802156599</v>
      </c>
      <c r="CX212" s="3">
        <v>50152.563855454697</v>
      </c>
      <c r="CY212" s="3">
        <v>37798.349538651899</v>
      </c>
      <c r="CZ212" s="3">
        <v>31542.717240374499</v>
      </c>
      <c r="DA212" s="3" t="s">
        <v>2</v>
      </c>
      <c r="DB212" s="3">
        <v>78317.828724012506</v>
      </c>
      <c r="DC212" s="3">
        <v>44250.054333174303</v>
      </c>
      <c r="DD212" s="3" t="s">
        <v>2</v>
      </c>
      <c r="DE212" s="3">
        <v>35481.3615272967</v>
      </c>
      <c r="DF212" s="3" t="s">
        <v>2</v>
      </c>
      <c r="DG212" s="3">
        <v>90733.812760588495</v>
      </c>
      <c r="DH212" s="3">
        <v>26659.0708326044</v>
      </c>
      <c r="DI212" s="3">
        <v>96098.815270593797</v>
      </c>
      <c r="DJ212" s="3">
        <v>87685.980401582099</v>
      </c>
      <c r="DK212" s="3" t="s">
        <v>2</v>
      </c>
      <c r="DL212" s="3" t="s">
        <v>2</v>
      </c>
      <c r="DM212" s="3" t="s">
        <v>2</v>
      </c>
      <c r="DN212" s="3">
        <v>95230.308563991799</v>
      </c>
    </row>
    <row r="213" spans="1:118" x14ac:dyDescent="0.35">
      <c r="A213" s="1">
        <v>212</v>
      </c>
      <c r="B213" s="3" t="s">
        <v>213</v>
      </c>
      <c r="C213" s="3" t="s">
        <v>397</v>
      </c>
      <c r="D213" s="3" t="s">
        <v>2</v>
      </c>
      <c r="E213" s="3">
        <v>749382.35760612402</v>
      </c>
      <c r="F213" s="3">
        <v>886922.70010768995</v>
      </c>
      <c r="G213" s="3">
        <v>120507.356340616</v>
      </c>
      <c r="H213" s="3">
        <v>412133.96673940198</v>
      </c>
      <c r="I213" s="3">
        <v>532327.08387414995</v>
      </c>
      <c r="J213" s="3">
        <v>89965.820781038798</v>
      </c>
      <c r="K213" s="3" t="s">
        <v>2</v>
      </c>
      <c r="L213" s="3" t="s">
        <v>2</v>
      </c>
      <c r="M213" s="3">
        <v>163217.28770496199</v>
      </c>
      <c r="N213" s="3">
        <v>2225427.5089508998</v>
      </c>
      <c r="O213" s="3">
        <v>1192128.56587455</v>
      </c>
      <c r="P213" s="3" t="s">
        <v>2</v>
      </c>
      <c r="Q213" s="3">
        <v>737463.47272740596</v>
      </c>
      <c r="R213" s="3">
        <v>1985899.1078552899</v>
      </c>
      <c r="S213" s="3">
        <v>61816.113723897499</v>
      </c>
      <c r="T213" s="3">
        <v>313980.88652802899</v>
      </c>
      <c r="U213" s="3">
        <v>3551715.8003203701</v>
      </c>
      <c r="V213" s="3">
        <v>261264.642819058</v>
      </c>
      <c r="W213" s="3">
        <v>47856.140587093701</v>
      </c>
      <c r="X213" s="3">
        <v>603709.22477264598</v>
      </c>
      <c r="Y213" s="3" t="s">
        <v>2</v>
      </c>
      <c r="Z213" s="3" t="s">
        <v>2</v>
      </c>
      <c r="AA213" s="3">
        <v>598048.63904805505</v>
      </c>
      <c r="AB213" s="3" t="s">
        <v>2</v>
      </c>
      <c r="AC213" s="3">
        <v>681678.99338462099</v>
      </c>
      <c r="AD213" s="3">
        <v>222069.68747194301</v>
      </c>
      <c r="AE213" s="3">
        <v>118070.299608505</v>
      </c>
      <c r="AF213" s="3">
        <v>2888516.3704764899</v>
      </c>
      <c r="AG213" s="3">
        <v>1576797.2426509601</v>
      </c>
      <c r="AH213" s="3">
        <v>336185.02895794698</v>
      </c>
      <c r="AI213" s="3">
        <v>101909.299480573</v>
      </c>
      <c r="AJ213" s="3" t="s">
        <v>2</v>
      </c>
      <c r="AK213" s="3">
        <v>708522.66857476695</v>
      </c>
      <c r="AL213" s="3">
        <v>1205231.8234061799</v>
      </c>
      <c r="AM213" s="3">
        <v>88077.948189249801</v>
      </c>
      <c r="AN213" s="3" t="s">
        <v>2</v>
      </c>
      <c r="AO213" s="3">
        <v>860485.10251050803</v>
      </c>
      <c r="AP213" s="3" t="s">
        <v>2</v>
      </c>
      <c r="AQ213" s="3">
        <v>861933.40198502701</v>
      </c>
      <c r="AR213" s="3">
        <v>422925.872063344</v>
      </c>
      <c r="AS213" s="3">
        <v>147894.82405340101</v>
      </c>
      <c r="AT213" s="3">
        <v>1440309.1517708499</v>
      </c>
      <c r="AU213" s="3">
        <v>2333290.2314424799</v>
      </c>
      <c r="AV213" s="3">
        <v>1973657.29397535</v>
      </c>
      <c r="AW213" s="3">
        <v>167159.99414149101</v>
      </c>
      <c r="AX213" s="3">
        <v>1336768.6824980199</v>
      </c>
      <c r="AY213" s="3">
        <v>1742661.19548519</v>
      </c>
      <c r="AZ213" s="3">
        <v>612403.29987600097</v>
      </c>
      <c r="BA213" s="3" t="s">
        <v>2</v>
      </c>
      <c r="BB213" s="3" t="s">
        <v>2</v>
      </c>
      <c r="BC213" s="3">
        <v>857674.04190573702</v>
      </c>
      <c r="BD213" s="3">
        <v>110527.631828114</v>
      </c>
      <c r="BE213" s="3">
        <v>94978.601261158299</v>
      </c>
      <c r="BF213" s="3">
        <v>554300.485142463</v>
      </c>
      <c r="BG213" s="3">
        <v>87852.436273234998</v>
      </c>
      <c r="BH213" s="3">
        <v>143834.282109919</v>
      </c>
      <c r="BI213" s="3">
        <v>981600.06002963998</v>
      </c>
      <c r="BJ213" s="3">
        <v>741271.08259269001</v>
      </c>
      <c r="BK213" s="3">
        <v>67643.465517700897</v>
      </c>
      <c r="BL213" s="3">
        <v>2075087.1304953599</v>
      </c>
      <c r="BM213" s="3">
        <v>308419.40281920001</v>
      </c>
      <c r="BN213" s="3" t="s">
        <v>2</v>
      </c>
      <c r="BO213" s="3">
        <v>863406.53182251099</v>
      </c>
      <c r="BP213" s="3">
        <v>678949.68260653794</v>
      </c>
      <c r="BQ213" s="3">
        <v>1850097.8563988099</v>
      </c>
      <c r="BR213" s="3">
        <v>125338.89740106399</v>
      </c>
      <c r="BS213" s="3">
        <v>3876793.53717421</v>
      </c>
      <c r="BT213" s="3">
        <v>57736.430016512502</v>
      </c>
      <c r="BU213" s="3">
        <v>395822.85272787401</v>
      </c>
      <c r="BV213" s="3">
        <v>934504.04378551198</v>
      </c>
      <c r="BW213" s="3">
        <v>1105670.8800044199</v>
      </c>
      <c r="BX213" s="3">
        <v>2480188.3649401399</v>
      </c>
      <c r="BY213" s="3">
        <v>43939.484695699299</v>
      </c>
      <c r="BZ213" s="3" t="s">
        <v>2</v>
      </c>
      <c r="CA213" s="3" t="s">
        <v>2</v>
      </c>
      <c r="CB213" s="3">
        <v>869800.97672516701</v>
      </c>
      <c r="CC213" s="3" t="s">
        <v>2</v>
      </c>
      <c r="CD213" s="3">
        <v>875965.09218707704</v>
      </c>
      <c r="CE213" s="3">
        <v>156170.53588966199</v>
      </c>
      <c r="CF213" s="3">
        <v>1148797.7633211601</v>
      </c>
      <c r="CG213" s="3">
        <v>161899.84399871799</v>
      </c>
      <c r="CH213" s="3">
        <v>922071.58751143597</v>
      </c>
      <c r="CI213" s="3" t="s">
        <v>2</v>
      </c>
      <c r="CJ213" s="3" t="s">
        <v>2</v>
      </c>
      <c r="CK213" s="3">
        <v>1990084.5029955299</v>
      </c>
      <c r="CL213" s="3">
        <v>384115.93300942698</v>
      </c>
      <c r="CM213" s="3">
        <v>70011.5874012235</v>
      </c>
      <c r="CN213" s="3" t="s">
        <v>2</v>
      </c>
      <c r="CO213" s="3" t="s">
        <v>2</v>
      </c>
      <c r="CP213" s="3">
        <v>883435.05105629098</v>
      </c>
      <c r="CQ213" s="3">
        <v>537028.52181350999</v>
      </c>
      <c r="CR213" s="3">
        <v>61052.321359248497</v>
      </c>
      <c r="CS213" s="3" t="s">
        <v>2</v>
      </c>
      <c r="CT213" s="3">
        <v>51944.619701894902</v>
      </c>
      <c r="CU213" s="3">
        <v>1916905.1696804599</v>
      </c>
      <c r="CV213" s="3">
        <v>391254.50221528503</v>
      </c>
      <c r="CW213" s="3">
        <v>65195.810116241097</v>
      </c>
      <c r="CX213" s="3">
        <v>381582.22852225701</v>
      </c>
      <c r="CY213" s="3">
        <v>2469219.43503589</v>
      </c>
      <c r="CZ213" s="3" t="s">
        <v>2</v>
      </c>
      <c r="DA213" s="3" t="s">
        <v>2</v>
      </c>
      <c r="DB213" s="3">
        <v>826975.40116650797</v>
      </c>
      <c r="DC213" s="3">
        <v>2907366.7121707499</v>
      </c>
      <c r="DD213" s="3">
        <v>483839.76971111202</v>
      </c>
      <c r="DE213" s="3">
        <v>66953.738198089297</v>
      </c>
      <c r="DF213" s="3">
        <v>346861.39896222</v>
      </c>
      <c r="DG213" s="3" t="s">
        <v>2</v>
      </c>
      <c r="DH213" s="3">
        <v>247825.21860646899</v>
      </c>
      <c r="DI213" s="3">
        <v>1706369.2329762499</v>
      </c>
      <c r="DJ213" s="3">
        <v>3216327.3922258699</v>
      </c>
      <c r="DK213" s="3" t="s">
        <v>2</v>
      </c>
      <c r="DL213" s="3" t="s">
        <v>2</v>
      </c>
      <c r="DM213" s="3" t="s">
        <v>2</v>
      </c>
      <c r="DN213" s="3">
        <v>830820.17694925703</v>
      </c>
    </row>
    <row r="214" spans="1:118" x14ac:dyDescent="0.35">
      <c r="A214" s="1">
        <v>213</v>
      </c>
      <c r="B214" s="3" t="s">
        <v>214</v>
      </c>
      <c r="C214" s="3" t="s">
        <v>397</v>
      </c>
      <c r="D214" s="3" t="s">
        <v>2</v>
      </c>
      <c r="E214" s="3" t="s">
        <v>2</v>
      </c>
      <c r="F214" s="3" t="s">
        <v>2</v>
      </c>
      <c r="G214" s="3" t="s">
        <v>2</v>
      </c>
      <c r="H214" s="3" t="s">
        <v>2</v>
      </c>
      <c r="I214" s="3" t="s">
        <v>2</v>
      </c>
      <c r="J214" s="3" t="s">
        <v>2</v>
      </c>
      <c r="K214" s="3" t="s">
        <v>2</v>
      </c>
      <c r="L214" s="3" t="s">
        <v>2</v>
      </c>
      <c r="M214" s="3" t="s">
        <v>2</v>
      </c>
      <c r="N214" s="3" t="s">
        <v>2</v>
      </c>
      <c r="O214" s="3" t="s">
        <v>2</v>
      </c>
      <c r="P214" s="3" t="s">
        <v>2</v>
      </c>
      <c r="Q214" s="3" t="s">
        <v>2</v>
      </c>
      <c r="R214" s="3" t="s">
        <v>2</v>
      </c>
      <c r="S214" s="3" t="s">
        <v>2</v>
      </c>
      <c r="T214" s="3" t="s">
        <v>2</v>
      </c>
      <c r="U214" s="3" t="s">
        <v>2</v>
      </c>
      <c r="V214" s="3" t="s">
        <v>2</v>
      </c>
      <c r="W214" s="3" t="s">
        <v>2</v>
      </c>
      <c r="X214" s="3" t="s">
        <v>2</v>
      </c>
      <c r="Y214" s="3" t="s">
        <v>2</v>
      </c>
      <c r="Z214" s="3" t="s">
        <v>2</v>
      </c>
      <c r="AA214" s="3" t="s">
        <v>2</v>
      </c>
      <c r="AB214" s="3" t="s">
        <v>2</v>
      </c>
      <c r="AC214" s="3" t="s">
        <v>2</v>
      </c>
      <c r="AD214" s="3" t="s">
        <v>2</v>
      </c>
      <c r="AE214" s="3" t="s">
        <v>2</v>
      </c>
      <c r="AF214" s="3" t="s">
        <v>2</v>
      </c>
      <c r="AG214" s="3" t="s">
        <v>2</v>
      </c>
      <c r="AH214" s="3" t="s">
        <v>2</v>
      </c>
      <c r="AI214" s="3" t="s">
        <v>2</v>
      </c>
      <c r="AJ214" s="3" t="s">
        <v>2</v>
      </c>
      <c r="AK214" s="3" t="s">
        <v>2</v>
      </c>
      <c r="AL214" s="3" t="s">
        <v>2</v>
      </c>
      <c r="AM214" s="3" t="s">
        <v>2</v>
      </c>
      <c r="AN214" s="3" t="s">
        <v>2</v>
      </c>
      <c r="AO214" s="3" t="s">
        <v>2</v>
      </c>
      <c r="AP214" s="3" t="s">
        <v>2</v>
      </c>
      <c r="AQ214" s="3" t="s">
        <v>2</v>
      </c>
      <c r="AR214" s="3" t="s">
        <v>2</v>
      </c>
      <c r="AS214" s="3" t="s">
        <v>2</v>
      </c>
      <c r="AT214" s="3" t="s">
        <v>2</v>
      </c>
      <c r="AU214" s="3" t="s">
        <v>2</v>
      </c>
      <c r="AV214" s="3" t="s">
        <v>2</v>
      </c>
      <c r="AW214" s="3" t="s">
        <v>2</v>
      </c>
      <c r="AX214" s="3" t="s">
        <v>2</v>
      </c>
      <c r="AY214" s="3" t="s">
        <v>2</v>
      </c>
      <c r="AZ214" s="3" t="s">
        <v>2</v>
      </c>
      <c r="BA214" s="3" t="s">
        <v>2</v>
      </c>
      <c r="BB214" s="3" t="s">
        <v>2</v>
      </c>
      <c r="BC214" s="3" t="s">
        <v>2</v>
      </c>
      <c r="BD214" s="3" t="s">
        <v>2</v>
      </c>
      <c r="BE214" s="3" t="s">
        <v>2</v>
      </c>
      <c r="BF214" s="3" t="s">
        <v>2</v>
      </c>
      <c r="BG214" s="3" t="s">
        <v>2</v>
      </c>
      <c r="BH214" s="3" t="s">
        <v>2</v>
      </c>
      <c r="BI214" s="3" t="s">
        <v>2</v>
      </c>
      <c r="BJ214" s="3" t="s">
        <v>2</v>
      </c>
      <c r="BK214" s="3" t="s">
        <v>2</v>
      </c>
      <c r="BL214" s="3" t="s">
        <v>2</v>
      </c>
      <c r="BM214" s="3" t="s">
        <v>2</v>
      </c>
      <c r="BN214" s="3" t="s">
        <v>2</v>
      </c>
      <c r="BO214" s="3" t="s">
        <v>2</v>
      </c>
      <c r="BP214" s="3" t="s">
        <v>2</v>
      </c>
      <c r="BQ214" s="3" t="s">
        <v>2</v>
      </c>
      <c r="BR214" s="3" t="s">
        <v>2</v>
      </c>
      <c r="BS214" s="3" t="s">
        <v>2</v>
      </c>
      <c r="BT214" s="3" t="s">
        <v>2</v>
      </c>
      <c r="BU214" s="3" t="s">
        <v>2</v>
      </c>
      <c r="BV214" s="3" t="s">
        <v>2</v>
      </c>
      <c r="BW214" s="3" t="s">
        <v>2</v>
      </c>
      <c r="BX214" s="3" t="s">
        <v>2</v>
      </c>
      <c r="BY214" s="3" t="s">
        <v>2</v>
      </c>
      <c r="BZ214" s="3" t="s">
        <v>2</v>
      </c>
      <c r="CA214" s="3" t="s">
        <v>2</v>
      </c>
      <c r="CB214" s="3" t="s">
        <v>2</v>
      </c>
      <c r="CC214" s="3" t="s">
        <v>2</v>
      </c>
      <c r="CD214" s="3" t="s">
        <v>2</v>
      </c>
      <c r="CE214" s="3" t="s">
        <v>2</v>
      </c>
      <c r="CF214" s="3" t="s">
        <v>2</v>
      </c>
      <c r="CG214" s="3" t="s">
        <v>2</v>
      </c>
      <c r="CH214" s="3" t="s">
        <v>2</v>
      </c>
      <c r="CI214" s="3" t="s">
        <v>2</v>
      </c>
      <c r="CJ214" s="3" t="s">
        <v>2</v>
      </c>
      <c r="CK214" s="3" t="s">
        <v>2</v>
      </c>
      <c r="CL214" s="3" t="s">
        <v>2</v>
      </c>
      <c r="CM214" s="3" t="s">
        <v>2</v>
      </c>
      <c r="CN214" s="3" t="s">
        <v>2</v>
      </c>
      <c r="CO214" s="3" t="s">
        <v>2</v>
      </c>
      <c r="CP214" s="3" t="s">
        <v>2</v>
      </c>
      <c r="CQ214" s="3" t="s">
        <v>2</v>
      </c>
      <c r="CR214" s="3" t="s">
        <v>2</v>
      </c>
      <c r="CS214" s="3" t="s">
        <v>2</v>
      </c>
      <c r="CT214" s="3" t="s">
        <v>2</v>
      </c>
      <c r="CU214" s="3" t="s">
        <v>2</v>
      </c>
      <c r="CV214" s="3" t="s">
        <v>2</v>
      </c>
      <c r="CW214" s="3" t="s">
        <v>2</v>
      </c>
      <c r="CX214" s="3" t="s">
        <v>2</v>
      </c>
      <c r="CY214" s="3" t="s">
        <v>2</v>
      </c>
      <c r="CZ214" s="3" t="s">
        <v>2</v>
      </c>
      <c r="DA214" s="3" t="s">
        <v>2</v>
      </c>
      <c r="DB214" s="3" t="s">
        <v>2</v>
      </c>
      <c r="DC214" s="3" t="s">
        <v>2</v>
      </c>
      <c r="DD214" s="3" t="s">
        <v>2</v>
      </c>
      <c r="DE214" s="3" t="s">
        <v>2</v>
      </c>
      <c r="DF214" s="3" t="s">
        <v>2</v>
      </c>
      <c r="DG214" s="3" t="s">
        <v>2</v>
      </c>
      <c r="DH214" s="3" t="s">
        <v>2</v>
      </c>
      <c r="DI214" s="3" t="s">
        <v>2</v>
      </c>
      <c r="DJ214" s="3" t="s">
        <v>2</v>
      </c>
      <c r="DK214" s="3" t="s">
        <v>2</v>
      </c>
      <c r="DL214" s="3" t="s">
        <v>2</v>
      </c>
      <c r="DM214" s="3" t="s">
        <v>2</v>
      </c>
      <c r="DN214" s="3" t="s">
        <v>2</v>
      </c>
    </row>
    <row r="215" spans="1:118" x14ac:dyDescent="0.35">
      <c r="A215" s="1">
        <v>214</v>
      </c>
      <c r="B215" s="3" t="s">
        <v>215</v>
      </c>
      <c r="C215" s="3" t="s">
        <v>397</v>
      </c>
      <c r="D215" s="3" t="s">
        <v>2</v>
      </c>
      <c r="E215" s="3" t="s">
        <v>2</v>
      </c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3" t="s">
        <v>2</v>
      </c>
      <c r="M215" s="3" t="s">
        <v>2</v>
      </c>
      <c r="N215" s="3" t="s">
        <v>2</v>
      </c>
      <c r="O215" s="3" t="s">
        <v>2</v>
      </c>
      <c r="P215" s="3" t="s">
        <v>2</v>
      </c>
      <c r="Q215" s="3" t="s">
        <v>2</v>
      </c>
      <c r="R215" s="3" t="s">
        <v>2</v>
      </c>
      <c r="S215" s="3" t="s">
        <v>2</v>
      </c>
      <c r="T215" s="3" t="s">
        <v>2</v>
      </c>
      <c r="U215" s="3" t="s">
        <v>2</v>
      </c>
      <c r="V215" s="3" t="s">
        <v>2</v>
      </c>
      <c r="W215" s="3" t="s">
        <v>2</v>
      </c>
      <c r="X215" s="3" t="s">
        <v>2</v>
      </c>
      <c r="Y215" s="3" t="s">
        <v>2</v>
      </c>
      <c r="Z215" s="3" t="s">
        <v>2</v>
      </c>
      <c r="AA215" s="3" t="s">
        <v>2</v>
      </c>
      <c r="AB215" s="3" t="s">
        <v>2</v>
      </c>
      <c r="AC215" s="3" t="s">
        <v>2</v>
      </c>
      <c r="AD215" s="3" t="s">
        <v>2</v>
      </c>
      <c r="AE215" s="3" t="s">
        <v>2</v>
      </c>
      <c r="AF215" s="3" t="s">
        <v>2</v>
      </c>
      <c r="AG215" s="3" t="s">
        <v>2</v>
      </c>
      <c r="AH215" s="3" t="s">
        <v>2</v>
      </c>
      <c r="AI215" s="3" t="s">
        <v>2</v>
      </c>
      <c r="AJ215" s="3" t="s">
        <v>2</v>
      </c>
      <c r="AK215" s="3" t="s">
        <v>2</v>
      </c>
      <c r="AL215" s="3" t="s">
        <v>2</v>
      </c>
      <c r="AM215" s="3" t="s">
        <v>2</v>
      </c>
      <c r="AN215" s="3" t="s">
        <v>2</v>
      </c>
      <c r="AO215" s="3" t="s">
        <v>2</v>
      </c>
      <c r="AP215" s="3" t="s">
        <v>2</v>
      </c>
      <c r="AQ215" s="3" t="s">
        <v>2</v>
      </c>
      <c r="AR215" s="3" t="s">
        <v>2</v>
      </c>
      <c r="AS215" s="3" t="s">
        <v>2</v>
      </c>
      <c r="AT215" s="3" t="s">
        <v>2</v>
      </c>
      <c r="AU215" s="3" t="s">
        <v>2</v>
      </c>
      <c r="AV215" s="3" t="s">
        <v>2</v>
      </c>
      <c r="AW215" s="3" t="s">
        <v>2</v>
      </c>
      <c r="AX215" s="3" t="s">
        <v>2</v>
      </c>
      <c r="AY215" s="3" t="s">
        <v>2</v>
      </c>
      <c r="AZ215" s="3" t="s">
        <v>2</v>
      </c>
      <c r="BA215" s="3" t="s">
        <v>2</v>
      </c>
      <c r="BB215" s="3" t="s">
        <v>2</v>
      </c>
      <c r="BC215" s="3" t="s">
        <v>2</v>
      </c>
      <c r="BD215" s="3" t="s">
        <v>2</v>
      </c>
      <c r="BE215" s="3" t="s">
        <v>2</v>
      </c>
      <c r="BF215" s="3" t="s">
        <v>2</v>
      </c>
      <c r="BG215" s="3" t="s">
        <v>2</v>
      </c>
      <c r="BH215" s="3" t="s">
        <v>2</v>
      </c>
      <c r="BI215" s="3" t="s">
        <v>2</v>
      </c>
      <c r="BJ215" s="3" t="s">
        <v>2</v>
      </c>
      <c r="BK215" s="3" t="s">
        <v>2</v>
      </c>
      <c r="BL215" s="3" t="s">
        <v>2</v>
      </c>
      <c r="BM215" s="3" t="s">
        <v>2</v>
      </c>
      <c r="BN215" s="3" t="s">
        <v>2</v>
      </c>
      <c r="BO215" s="3" t="s">
        <v>2</v>
      </c>
      <c r="BP215" s="3" t="s">
        <v>2</v>
      </c>
      <c r="BQ215" s="3" t="s">
        <v>2</v>
      </c>
      <c r="BR215" s="3" t="s">
        <v>2</v>
      </c>
      <c r="BS215" s="3" t="s">
        <v>2</v>
      </c>
      <c r="BT215" s="3" t="s">
        <v>2</v>
      </c>
      <c r="BU215" s="3" t="s">
        <v>2</v>
      </c>
      <c r="BV215" s="3" t="s">
        <v>2</v>
      </c>
      <c r="BW215" s="3" t="s">
        <v>2</v>
      </c>
      <c r="BX215" s="3" t="s">
        <v>2</v>
      </c>
      <c r="BY215" s="3" t="s">
        <v>2</v>
      </c>
      <c r="BZ215" s="3" t="s">
        <v>2</v>
      </c>
      <c r="CA215" s="3" t="s">
        <v>2</v>
      </c>
      <c r="CB215" s="3" t="s">
        <v>2</v>
      </c>
      <c r="CC215" s="3" t="s">
        <v>2</v>
      </c>
      <c r="CD215" s="3" t="s">
        <v>2</v>
      </c>
      <c r="CE215" s="3" t="s">
        <v>2</v>
      </c>
      <c r="CF215" s="3" t="s">
        <v>2</v>
      </c>
      <c r="CG215" s="3" t="s">
        <v>2</v>
      </c>
      <c r="CH215" s="3" t="s">
        <v>2</v>
      </c>
      <c r="CI215" s="3" t="s">
        <v>2</v>
      </c>
      <c r="CJ215" s="3" t="s">
        <v>2</v>
      </c>
      <c r="CK215" s="3" t="s">
        <v>2</v>
      </c>
      <c r="CL215" s="3" t="s">
        <v>2</v>
      </c>
      <c r="CM215" s="3" t="s">
        <v>2</v>
      </c>
      <c r="CN215" s="3" t="s">
        <v>2</v>
      </c>
      <c r="CO215" s="3" t="s">
        <v>2</v>
      </c>
      <c r="CP215" s="3" t="s">
        <v>2</v>
      </c>
      <c r="CQ215" s="3" t="s">
        <v>2</v>
      </c>
      <c r="CR215" s="3" t="s">
        <v>2</v>
      </c>
      <c r="CS215" s="3" t="s">
        <v>2</v>
      </c>
      <c r="CT215" s="3" t="s">
        <v>2</v>
      </c>
      <c r="CU215" s="3" t="s">
        <v>2</v>
      </c>
      <c r="CV215" s="3" t="s">
        <v>2</v>
      </c>
      <c r="CW215" s="3" t="s">
        <v>2</v>
      </c>
      <c r="CX215" s="3" t="s">
        <v>2</v>
      </c>
      <c r="CY215" s="3" t="s">
        <v>2</v>
      </c>
      <c r="CZ215" s="3" t="s">
        <v>2</v>
      </c>
      <c r="DA215" s="3" t="s">
        <v>2</v>
      </c>
      <c r="DB215" s="3" t="s">
        <v>2</v>
      </c>
      <c r="DC215" s="3" t="s">
        <v>2</v>
      </c>
      <c r="DD215" s="3" t="s">
        <v>2</v>
      </c>
      <c r="DE215" s="3" t="s">
        <v>2</v>
      </c>
      <c r="DF215" s="3" t="s">
        <v>2</v>
      </c>
      <c r="DG215" s="3" t="s">
        <v>2</v>
      </c>
      <c r="DH215" s="3" t="s">
        <v>2</v>
      </c>
      <c r="DI215" s="3" t="s">
        <v>2</v>
      </c>
      <c r="DJ215" s="3" t="s">
        <v>2</v>
      </c>
      <c r="DK215" s="3" t="s">
        <v>2</v>
      </c>
      <c r="DL215" s="3" t="s">
        <v>2</v>
      </c>
      <c r="DM215" s="3" t="s">
        <v>2</v>
      </c>
      <c r="DN215" s="3" t="s">
        <v>2</v>
      </c>
    </row>
    <row r="216" spans="1:118" x14ac:dyDescent="0.35">
      <c r="A216" s="1">
        <v>215</v>
      </c>
      <c r="B216" s="3" t="s">
        <v>216</v>
      </c>
      <c r="C216" s="3" t="s">
        <v>397</v>
      </c>
      <c r="D216" s="3">
        <v>496141.44738656899</v>
      </c>
      <c r="E216" s="3">
        <v>465989.70938561199</v>
      </c>
      <c r="F216" s="3">
        <v>130386.878491519</v>
      </c>
      <c r="G216" s="3">
        <v>681787.10581549001</v>
      </c>
      <c r="H216" s="3">
        <v>395055.17269595398</v>
      </c>
      <c r="I216" s="3">
        <v>204194.44452842299</v>
      </c>
      <c r="J216" s="3">
        <v>857481.09161325905</v>
      </c>
      <c r="K216" s="3">
        <v>146605.67480089699</v>
      </c>
      <c r="L216" s="3">
        <v>230335.76494225499</v>
      </c>
      <c r="M216" s="3">
        <v>552865.33068554802</v>
      </c>
      <c r="N216" s="3">
        <v>379913.98891687399</v>
      </c>
      <c r="O216" s="3">
        <v>425315.56393108302</v>
      </c>
      <c r="P216" s="3">
        <v>577534.66225040797</v>
      </c>
      <c r="Q216" s="3">
        <v>479979.49947267002</v>
      </c>
      <c r="R216" s="3">
        <v>956262.25058404799</v>
      </c>
      <c r="S216" s="3">
        <v>115937.061938293</v>
      </c>
      <c r="T216" s="3">
        <v>571494.42970012699</v>
      </c>
      <c r="U216" s="3">
        <v>660707.708348513</v>
      </c>
      <c r="V216" s="3">
        <v>730021.52762825298</v>
      </c>
      <c r="W216" s="3">
        <v>178243.27239434799</v>
      </c>
      <c r="X216" s="3">
        <v>100755.56198201299</v>
      </c>
      <c r="Y216" s="3">
        <v>342537.24359297601</v>
      </c>
      <c r="Z216" s="3">
        <v>120876.786485761</v>
      </c>
      <c r="AA216" s="3">
        <v>1086124.6616895101</v>
      </c>
      <c r="AB216" s="3">
        <v>622002.33555694704</v>
      </c>
      <c r="AC216" s="3">
        <v>466409.05268489599</v>
      </c>
      <c r="AD216" s="3">
        <v>147397.57264112699</v>
      </c>
      <c r="AE216" s="3">
        <v>393643.600039504</v>
      </c>
      <c r="AF216" s="3">
        <v>730581.79343770398</v>
      </c>
      <c r="AG216" s="3">
        <v>533210.857129307</v>
      </c>
      <c r="AH216" s="3">
        <v>122661.55238878699</v>
      </c>
      <c r="AI216" s="3">
        <v>926557.22921213298</v>
      </c>
      <c r="AJ216" s="3">
        <v>566137.59116323199</v>
      </c>
      <c r="AK216" s="3">
        <v>516814.22752085701</v>
      </c>
      <c r="AL216" s="3">
        <v>571837.33958789904</v>
      </c>
      <c r="AM216" s="3">
        <v>438492.23628291499</v>
      </c>
      <c r="AN216" s="3">
        <v>779185.32428653399</v>
      </c>
      <c r="AO216" s="3">
        <v>555864.95980382699</v>
      </c>
      <c r="AP216" s="3">
        <v>756851.18075657601</v>
      </c>
      <c r="AQ216" s="3">
        <v>566246.475277444</v>
      </c>
      <c r="AR216" s="3">
        <v>539469.430987956</v>
      </c>
      <c r="AS216" s="3">
        <v>195505.329694513</v>
      </c>
      <c r="AT216" s="3">
        <v>634979.38491251494</v>
      </c>
      <c r="AU216" s="3">
        <v>944244.81492227502</v>
      </c>
      <c r="AV216" s="3">
        <v>758650.493831028</v>
      </c>
      <c r="AW216" s="3">
        <v>439806.38800789003</v>
      </c>
      <c r="AX216" s="3">
        <v>414614.71860984201</v>
      </c>
      <c r="AY216" s="3">
        <v>384551.74931374198</v>
      </c>
      <c r="AZ216" s="3">
        <v>245085.031210869</v>
      </c>
      <c r="BA216" s="3">
        <v>129712.935768842</v>
      </c>
      <c r="BB216" s="3">
        <v>762742.43038046302</v>
      </c>
      <c r="BC216" s="3">
        <v>573056.58766464796</v>
      </c>
      <c r="BD216" s="3">
        <v>285995.16754881601</v>
      </c>
      <c r="BE216" s="3">
        <v>507271.90463743103</v>
      </c>
      <c r="BF216" s="3">
        <v>1172431.30950694</v>
      </c>
      <c r="BG216" s="3">
        <v>660274.289060115</v>
      </c>
      <c r="BH216" s="3">
        <v>235055.045471416</v>
      </c>
      <c r="BI216" s="3">
        <v>609372.49831677706</v>
      </c>
      <c r="BJ216" s="3">
        <v>550833.61401845596</v>
      </c>
      <c r="BK216" s="3">
        <v>592870.32054123795</v>
      </c>
      <c r="BL216" s="3">
        <v>595315.89158759802</v>
      </c>
      <c r="BM216" s="3">
        <v>702324.38376185903</v>
      </c>
      <c r="BN216" s="3">
        <v>738356.52248658997</v>
      </c>
      <c r="BO216" s="3">
        <v>530468.57918771205</v>
      </c>
      <c r="BP216" s="3">
        <v>566424.498010337</v>
      </c>
      <c r="BQ216" s="3">
        <v>477411.97539763898</v>
      </c>
      <c r="BR216" s="3">
        <v>205641.37463966801</v>
      </c>
      <c r="BS216" s="3">
        <v>1102381.4611033399</v>
      </c>
      <c r="BT216" s="3">
        <v>526604.30463333998</v>
      </c>
      <c r="BU216" s="3">
        <v>882626.26588568604</v>
      </c>
      <c r="BV216" s="3">
        <v>364425.17809743498</v>
      </c>
      <c r="BW216" s="3">
        <v>568608.56792276795</v>
      </c>
      <c r="BX216" s="3">
        <v>588026.02142185997</v>
      </c>
      <c r="BY216" s="3">
        <v>383191.547649024</v>
      </c>
      <c r="BZ216" s="3">
        <v>6361.0123631161396</v>
      </c>
      <c r="CA216" s="3">
        <v>737799.48998721899</v>
      </c>
      <c r="CB216" s="3">
        <v>552074.68816088699</v>
      </c>
      <c r="CC216" s="3">
        <v>735419.89421128703</v>
      </c>
      <c r="CD216" s="3">
        <v>539271.31340483006</v>
      </c>
      <c r="CE216" s="3">
        <v>494095.73093397199</v>
      </c>
      <c r="CF216" s="3">
        <v>765846.38232103898</v>
      </c>
      <c r="CG216" s="3">
        <v>167327.287873166</v>
      </c>
      <c r="CH216" s="3">
        <v>321150.472520557</v>
      </c>
      <c r="CI216" s="3">
        <v>438576.33360570797</v>
      </c>
      <c r="CJ216" s="3">
        <v>374791.58479998598</v>
      </c>
      <c r="CK216" s="3">
        <v>643632.28533576801</v>
      </c>
      <c r="CL216" s="3">
        <v>430415.99167364801</v>
      </c>
      <c r="CM216" s="3">
        <v>100637.986014911</v>
      </c>
      <c r="CN216" s="3">
        <v>400562.333144476</v>
      </c>
      <c r="CO216" s="3">
        <v>766344.18654709496</v>
      </c>
      <c r="CP216" s="3">
        <v>549994.19087243394</v>
      </c>
      <c r="CQ216" s="3">
        <v>271142.54680119298</v>
      </c>
      <c r="CR216" s="3">
        <v>481967.00647522003</v>
      </c>
      <c r="CS216" s="3">
        <v>268047.811065146</v>
      </c>
      <c r="CT216" s="3">
        <v>602758.042059656</v>
      </c>
      <c r="CU216" s="3">
        <v>220337.225855089</v>
      </c>
      <c r="CV216" s="3">
        <v>185022.03867346601</v>
      </c>
      <c r="CW216" s="3">
        <v>399258.25065847998</v>
      </c>
      <c r="CX216" s="3">
        <v>440135.25034894602</v>
      </c>
      <c r="CY216" s="3">
        <v>797229.82298404397</v>
      </c>
      <c r="CZ216" s="3">
        <v>152094.83826326201</v>
      </c>
      <c r="DA216" s="3">
        <v>760968.81189868296</v>
      </c>
      <c r="DB216" s="3">
        <v>566643.14133745804</v>
      </c>
      <c r="DC216" s="3">
        <v>705892.74109533301</v>
      </c>
      <c r="DD216" s="3">
        <v>194431.37930026499</v>
      </c>
      <c r="DE216" s="3">
        <v>273166.32917655201</v>
      </c>
      <c r="DF216" s="3">
        <v>179719.73158091601</v>
      </c>
      <c r="DG216" s="3">
        <v>951177.47262339795</v>
      </c>
      <c r="DH216" s="3">
        <v>127618.964619887</v>
      </c>
      <c r="DI216" s="3">
        <v>638679.40308573598</v>
      </c>
      <c r="DJ216" s="3">
        <v>937507.14820358006</v>
      </c>
      <c r="DK216" s="3">
        <v>10076.0778679905</v>
      </c>
      <c r="DL216" s="3" t="s">
        <v>2</v>
      </c>
      <c r="DM216" s="3">
        <v>763160.58547371998</v>
      </c>
      <c r="DN216" s="3">
        <v>555166.75233128702</v>
      </c>
    </row>
    <row r="217" spans="1:118" x14ac:dyDescent="0.35">
      <c r="A217" s="1">
        <v>216</v>
      </c>
      <c r="B217" s="3" t="s">
        <v>217</v>
      </c>
      <c r="C217" s="3" t="s">
        <v>397</v>
      </c>
      <c r="D217" s="3" t="s">
        <v>2</v>
      </c>
      <c r="E217" s="3">
        <v>32043.583464475501</v>
      </c>
      <c r="F217" s="3">
        <v>12641.094555285499</v>
      </c>
      <c r="G217" s="3">
        <v>35397.234967747798</v>
      </c>
      <c r="H217" s="3">
        <v>35490.284161053503</v>
      </c>
      <c r="I217" s="3">
        <v>25829.275663410499</v>
      </c>
      <c r="J217" s="3">
        <v>23296.572577015198</v>
      </c>
      <c r="K217" s="3">
        <v>21955.501462755099</v>
      </c>
      <c r="L217" s="3">
        <v>44912.845536485998</v>
      </c>
      <c r="M217" s="3">
        <v>17753.7031250416</v>
      </c>
      <c r="N217" s="3">
        <v>31665.7550475768</v>
      </c>
      <c r="O217" s="3">
        <v>21925.5533866884</v>
      </c>
      <c r="P217" s="3" t="s">
        <v>2</v>
      </c>
      <c r="Q217" s="3">
        <v>35911.603682771602</v>
      </c>
      <c r="R217" s="3">
        <v>110275.643569152</v>
      </c>
      <c r="S217" s="3">
        <v>13822.9155605673</v>
      </c>
      <c r="T217" s="3">
        <v>72830.2035809105</v>
      </c>
      <c r="U217" s="3">
        <v>57094.562843205902</v>
      </c>
      <c r="V217" s="3">
        <v>50971.577376986097</v>
      </c>
      <c r="W217" s="3">
        <v>8099.1815652698497</v>
      </c>
      <c r="X217" s="3">
        <v>12460.684800004799</v>
      </c>
      <c r="Y217" s="3">
        <v>27887.5914145198</v>
      </c>
      <c r="Z217" s="3">
        <v>15257.2496471388</v>
      </c>
      <c r="AA217" s="3">
        <v>95839.950246117995</v>
      </c>
      <c r="AB217" s="3" t="s">
        <v>2</v>
      </c>
      <c r="AC217" s="3">
        <v>35565.556540273203</v>
      </c>
      <c r="AD217" s="3">
        <v>5408.4277473001002</v>
      </c>
      <c r="AE217" s="3">
        <v>25689.515856755599</v>
      </c>
      <c r="AF217" s="3">
        <v>47097.815218390097</v>
      </c>
      <c r="AG217" s="3">
        <v>30099.826246161902</v>
      </c>
      <c r="AH217" s="3">
        <v>15728.0225785572</v>
      </c>
      <c r="AI217" s="3">
        <v>38158.750962911203</v>
      </c>
      <c r="AJ217" s="3">
        <v>53786.500502927898</v>
      </c>
      <c r="AK217" s="3">
        <v>16987.996640884801</v>
      </c>
      <c r="AL217" s="3">
        <v>24866.903054103299</v>
      </c>
      <c r="AM217" s="3">
        <v>19461.541639413601</v>
      </c>
      <c r="AN217" s="3" t="s">
        <v>2</v>
      </c>
      <c r="AO217" s="3">
        <v>35570.854767097502</v>
      </c>
      <c r="AP217" s="3" t="s">
        <v>2</v>
      </c>
      <c r="AQ217" s="3">
        <v>37911.761482900198</v>
      </c>
      <c r="AR217" s="3">
        <v>30652.2172761603</v>
      </c>
      <c r="AS217" s="3">
        <v>8404.64939003578</v>
      </c>
      <c r="AT217" s="3">
        <v>17636.319133311601</v>
      </c>
      <c r="AU217" s="3">
        <v>49012.979934189803</v>
      </c>
      <c r="AV217" s="3">
        <v>24096.878884969701</v>
      </c>
      <c r="AW217" s="3">
        <v>35096.743611246697</v>
      </c>
      <c r="AX217" s="3">
        <v>28338.256751224599</v>
      </c>
      <c r="AY217" s="3">
        <v>32397.1551656583</v>
      </c>
      <c r="AZ217" s="3">
        <v>26809.9500536532</v>
      </c>
      <c r="BA217" s="3">
        <v>7611.4460413526203</v>
      </c>
      <c r="BB217" s="3" t="s">
        <v>2</v>
      </c>
      <c r="BC217" s="3">
        <v>35271.324377134399</v>
      </c>
      <c r="BD217" s="3">
        <v>29579.547280169601</v>
      </c>
      <c r="BE217" s="3">
        <v>29691.0608483287</v>
      </c>
      <c r="BF217" s="3">
        <v>65612.723248516093</v>
      </c>
      <c r="BG217" s="3">
        <v>36018.409355178301</v>
      </c>
      <c r="BH217" s="3">
        <v>17674.458839377101</v>
      </c>
      <c r="BI217" s="3">
        <v>35314.638553337303</v>
      </c>
      <c r="BJ217" s="3">
        <v>38826.635961795102</v>
      </c>
      <c r="BK217" s="3">
        <v>13063.0486179205</v>
      </c>
      <c r="BL217" s="3">
        <v>76374.517560736494</v>
      </c>
      <c r="BM217" s="3">
        <v>80445.776508525596</v>
      </c>
      <c r="BN217" s="3" t="s">
        <v>2</v>
      </c>
      <c r="BO217" s="3">
        <v>36809.150260678703</v>
      </c>
      <c r="BP217" s="3">
        <v>23623.903966632701</v>
      </c>
      <c r="BQ217" s="3">
        <v>85266.4969596187</v>
      </c>
      <c r="BR217" s="3">
        <v>30801.0118865812</v>
      </c>
      <c r="BS217" s="3">
        <v>64681.416261326704</v>
      </c>
      <c r="BT217" s="3">
        <v>30634.476771183399</v>
      </c>
      <c r="BU217" s="3">
        <v>101410.80181814999</v>
      </c>
      <c r="BV217" s="3">
        <v>39986.492249101699</v>
      </c>
      <c r="BW217" s="3">
        <v>56060.962426662903</v>
      </c>
      <c r="BX217" s="3">
        <v>24125.127648639998</v>
      </c>
      <c r="BY217" s="3">
        <v>48471.9630303304</v>
      </c>
      <c r="BZ217" s="3" t="s">
        <v>2</v>
      </c>
      <c r="CA217" s="3" t="s">
        <v>2</v>
      </c>
      <c r="CB217" s="3">
        <v>40576.487879690401</v>
      </c>
      <c r="CC217" s="3" t="s">
        <v>2</v>
      </c>
      <c r="CD217" s="3">
        <v>32893.6372280586</v>
      </c>
      <c r="CE217" s="3">
        <v>25658.543337588701</v>
      </c>
      <c r="CF217" s="3">
        <v>40660.569229165703</v>
      </c>
      <c r="CG217" s="3">
        <v>9639.9961188282996</v>
      </c>
      <c r="CH217" s="3">
        <v>36916.079329105603</v>
      </c>
      <c r="CI217" s="3">
        <v>27357.344825614498</v>
      </c>
      <c r="CJ217" s="3">
        <v>24287.974391857198</v>
      </c>
      <c r="CK217" s="3">
        <v>84643.442198748104</v>
      </c>
      <c r="CL217" s="3">
        <v>13688.982009872199</v>
      </c>
      <c r="CM217" s="3">
        <v>7970.3606266842698</v>
      </c>
      <c r="CN217" s="3">
        <v>31618.490083435499</v>
      </c>
      <c r="CO217" s="3" t="s">
        <v>2</v>
      </c>
      <c r="CP217" s="3">
        <v>38289.968901873501</v>
      </c>
      <c r="CQ217" s="3">
        <v>8845.2345010295903</v>
      </c>
      <c r="CR217" s="3">
        <v>42127.272318288597</v>
      </c>
      <c r="CS217" s="3">
        <v>9971.8203945578807</v>
      </c>
      <c r="CT217" s="3">
        <v>23577.2861325624</v>
      </c>
      <c r="CU217" s="3">
        <v>12373.192246430301</v>
      </c>
      <c r="CV217" s="3">
        <v>20672.683136565101</v>
      </c>
      <c r="CW217" s="3">
        <v>25273.8498869824</v>
      </c>
      <c r="CX217" s="3">
        <v>33090.584555603498</v>
      </c>
      <c r="CY217" s="3">
        <v>28606.272226329598</v>
      </c>
      <c r="CZ217" s="3">
        <v>6873.7733380315303</v>
      </c>
      <c r="DA217" s="3" t="s">
        <v>2</v>
      </c>
      <c r="DB217" s="3">
        <v>38135.8530319114</v>
      </c>
      <c r="DC217" s="3">
        <v>52442.2809581693</v>
      </c>
      <c r="DD217" s="3">
        <v>11633.498197589901</v>
      </c>
      <c r="DE217" s="3">
        <v>13016.9402339771</v>
      </c>
      <c r="DF217" s="3">
        <v>8293.4192485922504</v>
      </c>
      <c r="DG217" s="3">
        <v>12933.5851395301</v>
      </c>
      <c r="DH217" s="3">
        <v>11652.440702620601</v>
      </c>
      <c r="DI217" s="3">
        <v>77332.974771384397</v>
      </c>
      <c r="DJ217" s="3">
        <v>65453.616546454199</v>
      </c>
      <c r="DK217" s="3" t="s">
        <v>2</v>
      </c>
      <c r="DL217" s="3" t="s">
        <v>2</v>
      </c>
      <c r="DM217" s="3" t="s">
        <v>2</v>
      </c>
      <c r="DN217" s="3">
        <v>37080.422598762598</v>
      </c>
    </row>
    <row r="218" spans="1:118" x14ac:dyDescent="0.35">
      <c r="A218" s="1">
        <v>217</v>
      </c>
      <c r="B218" s="3" t="s">
        <v>218</v>
      </c>
      <c r="C218" s="3" t="s">
        <v>397</v>
      </c>
      <c r="D218" s="3">
        <v>921632.71585593605</v>
      </c>
      <c r="E218" s="3">
        <v>1121630.44665353</v>
      </c>
      <c r="F218" s="3">
        <v>154337.79424246601</v>
      </c>
      <c r="G218" s="3">
        <v>1258608.94729398</v>
      </c>
      <c r="H218" s="3">
        <v>1341446.1767841401</v>
      </c>
      <c r="I218" s="3">
        <v>289391.06058360398</v>
      </c>
      <c r="J218" s="3">
        <v>897668.93658435799</v>
      </c>
      <c r="K218" s="3">
        <v>438993.74169698602</v>
      </c>
      <c r="L218" s="3">
        <v>1081409.1336234901</v>
      </c>
      <c r="M218" s="3">
        <v>811542.04960997705</v>
      </c>
      <c r="N218" s="3">
        <v>447659.78409915901</v>
      </c>
      <c r="O218" s="3">
        <v>867670.05024049</v>
      </c>
      <c r="P218" s="3">
        <v>943133.45563076297</v>
      </c>
      <c r="Q218" s="3">
        <v>987532.21090647799</v>
      </c>
      <c r="R218" s="3">
        <v>5051858.3120580604</v>
      </c>
      <c r="S218" s="3">
        <v>450885.77487906301</v>
      </c>
      <c r="T218" s="3">
        <v>1738901.1530700999</v>
      </c>
      <c r="U218" s="3">
        <v>1431762.20926924</v>
      </c>
      <c r="V218" s="3">
        <v>1530366.0064067701</v>
      </c>
      <c r="W218" s="3">
        <v>244837.23711747801</v>
      </c>
      <c r="X218" s="3">
        <v>220366.13582071499</v>
      </c>
      <c r="Y218" s="3">
        <v>704615.09668449801</v>
      </c>
      <c r="Z218" s="3">
        <v>287943.18661186798</v>
      </c>
      <c r="AA218" s="3">
        <v>1465399.12470355</v>
      </c>
      <c r="AB218" s="3">
        <v>966743.96221553895</v>
      </c>
      <c r="AC218" s="3">
        <v>928953.70831888204</v>
      </c>
      <c r="AD218" s="3">
        <v>152251.87494223099</v>
      </c>
      <c r="AE218" s="3">
        <v>800892.45631032297</v>
      </c>
      <c r="AF218" s="3">
        <v>1238835.6867078401</v>
      </c>
      <c r="AG218" s="3">
        <v>603716.27586269903</v>
      </c>
      <c r="AH218" s="3">
        <v>451089.07241323002</v>
      </c>
      <c r="AI218" s="3">
        <v>1232274.8850676799</v>
      </c>
      <c r="AJ218" s="3">
        <v>450034.754132153</v>
      </c>
      <c r="AK218" s="3">
        <v>918385.59496063297</v>
      </c>
      <c r="AL218" s="3">
        <v>622635.45583769004</v>
      </c>
      <c r="AM218" s="3">
        <v>916213.30997914996</v>
      </c>
      <c r="AN218" s="3">
        <v>1125024.4398773401</v>
      </c>
      <c r="AO218" s="3">
        <v>1094332.1070956599</v>
      </c>
      <c r="AP218" s="3">
        <v>1016289.54471347</v>
      </c>
      <c r="AQ218" s="3">
        <v>1082123.3400135301</v>
      </c>
      <c r="AR218" s="3">
        <v>643518.09732199402</v>
      </c>
      <c r="AS218" s="3">
        <v>186597.90908257</v>
      </c>
      <c r="AT218" s="3">
        <v>224383.74225547299</v>
      </c>
      <c r="AU218" s="3">
        <v>1616199.5553854001</v>
      </c>
      <c r="AV218" s="3">
        <v>2622370.2838070402</v>
      </c>
      <c r="AW218" s="3">
        <v>855968.02364764502</v>
      </c>
      <c r="AX218" s="3">
        <v>452408.74204564397</v>
      </c>
      <c r="AY218" s="3">
        <v>552345.75663032394</v>
      </c>
      <c r="AZ218" s="3">
        <v>619180.50278448104</v>
      </c>
      <c r="BA218" s="3">
        <v>459088.98308895301</v>
      </c>
      <c r="BB218" s="3">
        <v>1047019.58759973</v>
      </c>
      <c r="BC218" s="3">
        <v>1010588.13315208</v>
      </c>
      <c r="BD218" s="3">
        <v>574978.89243149699</v>
      </c>
      <c r="BE218" s="3">
        <v>2966553.6098114299</v>
      </c>
      <c r="BF218" s="3">
        <v>2145247.1870125802</v>
      </c>
      <c r="BG218" s="3">
        <v>987850.67499853799</v>
      </c>
      <c r="BH218" s="3">
        <v>320277.56826597202</v>
      </c>
      <c r="BI218" s="3">
        <v>1105764.0517839999</v>
      </c>
      <c r="BJ218" s="3">
        <v>1118915.42243312</v>
      </c>
      <c r="BK218" s="3">
        <v>1403568.07784781</v>
      </c>
      <c r="BL218" s="3">
        <v>2643962.0956908902</v>
      </c>
      <c r="BM218" s="3">
        <v>1611835.4283104399</v>
      </c>
      <c r="BN218" s="3">
        <v>1063669.7390732099</v>
      </c>
      <c r="BO218" s="3">
        <v>1030141.66466413</v>
      </c>
      <c r="BP218" s="3">
        <v>2096076.4198068599</v>
      </c>
      <c r="BQ218" s="3">
        <v>468551.24371570803</v>
      </c>
      <c r="BR218" s="3">
        <v>1718832.6922718601</v>
      </c>
      <c r="BS218" s="3">
        <v>1822883.1334669399</v>
      </c>
      <c r="BT218" s="3">
        <v>624037.51428880403</v>
      </c>
      <c r="BU218" s="3">
        <v>2293793.5289134299</v>
      </c>
      <c r="BV218" s="3">
        <v>232500.444748843</v>
      </c>
      <c r="BW218" s="3">
        <v>1862615.4481209</v>
      </c>
      <c r="BX218" s="3">
        <v>865180.950403544</v>
      </c>
      <c r="BY218" s="3">
        <v>718022.58305917599</v>
      </c>
      <c r="BZ218" s="3" t="s">
        <v>2</v>
      </c>
      <c r="CA218" s="3">
        <v>1116972.04530587</v>
      </c>
      <c r="CB218" s="3">
        <v>1055987.3957662899</v>
      </c>
      <c r="CC218" s="3">
        <v>990465.24044044898</v>
      </c>
      <c r="CD218" s="3">
        <v>1062480.7366665399</v>
      </c>
      <c r="CE218" s="3">
        <v>1063466.1791097999</v>
      </c>
      <c r="CF218" s="3">
        <v>881835.150073873</v>
      </c>
      <c r="CG218" s="3">
        <v>559437.05129932903</v>
      </c>
      <c r="CH218" s="3">
        <v>624630.84258116502</v>
      </c>
      <c r="CI218" s="3">
        <v>749686.70122003404</v>
      </c>
      <c r="CJ218" s="3">
        <v>561269.92605155194</v>
      </c>
      <c r="CK218" s="3">
        <v>1101526.3890136001</v>
      </c>
      <c r="CL218" s="3">
        <v>851256.20479948004</v>
      </c>
      <c r="CM218" s="3">
        <v>334093.12843809102</v>
      </c>
      <c r="CN218" s="3">
        <v>1220522.1465076101</v>
      </c>
      <c r="CO218" s="3">
        <v>1101061.58389463</v>
      </c>
      <c r="CP218" s="3">
        <v>1075739.19085863</v>
      </c>
      <c r="CQ218" s="3">
        <v>791264.89509702299</v>
      </c>
      <c r="CR218" s="3">
        <v>709868.88690527994</v>
      </c>
      <c r="CS218" s="3">
        <v>748224.07224254205</v>
      </c>
      <c r="CT218" s="3">
        <v>819579.27272121701</v>
      </c>
      <c r="CU218" s="3">
        <v>478356.73566545499</v>
      </c>
      <c r="CV218" s="3">
        <v>411505.91573703103</v>
      </c>
      <c r="CW218" s="3">
        <v>490055.717293258</v>
      </c>
      <c r="CX218" s="3">
        <v>2498749.1442894801</v>
      </c>
      <c r="CY218" s="3">
        <v>884834.58848278003</v>
      </c>
      <c r="CZ218" s="3">
        <v>299232.159135041</v>
      </c>
      <c r="DA218" s="3">
        <v>1049600.0220492</v>
      </c>
      <c r="DB218" s="3">
        <v>1039929.63186258</v>
      </c>
      <c r="DC218" s="3">
        <v>1784268.3976646301</v>
      </c>
      <c r="DD218" s="3">
        <v>381725.06290209002</v>
      </c>
      <c r="DE218" s="3">
        <v>183645.32502341899</v>
      </c>
      <c r="DF218" s="3">
        <v>313944.320835563</v>
      </c>
      <c r="DG218" s="3">
        <v>409914.59374538698</v>
      </c>
      <c r="DH218" s="3">
        <v>134087.48902775999</v>
      </c>
      <c r="DI218" s="3">
        <v>2263828.7253447999</v>
      </c>
      <c r="DJ218" s="3">
        <v>2846424.1747966702</v>
      </c>
      <c r="DK218" s="3" t="s">
        <v>2</v>
      </c>
      <c r="DL218" s="3" t="s">
        <v>2</v>
      </c>
      <c r="DM218" s="3">
        <v>1056972.01808588</v>
      </c>
      <c r="DN218" s="3">
        <v>1031016.77462923</v>
      </c>
    </row>
    <row r="219" spans="1:118" x14ac:dyDescent="0.35">
      <c r="A219" s="1">
        <v>218</v>
      </c>
      <c r="B219" s="3" t="s">
        <v>219</v>
      </c>
      <c r="C219" s="3" t="s">
        <v>397</v>
      </c>
      <c r="D219" s="3" t="s">
        <v>2</v>
      </c>
      <c r="E219" s="3" t="s">
        <v>2</v>
      </c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3" t="s">
        <v>2</v>
      </c>
      <c r="M219" s="3" t="s">
        <v>2</v>
      </c>
      <c r="N219" s="3" t="s">
        <v>2</v>
      </c>
      <c r="O219" s="3" t="s">
        <v>2</v>
      </c>
      <c r="P219" s="3" t="s">
        <v>2</v>
      </c>
      <c r="Q219" s="3" t="s">
        <v>2</v>
      </c>
      <c r="R219" s="3" t="s">
        <v>2</v>
      </c>
      <c r="S219" s="3" t="s">
        <v>2</v>
      </c>
      <c r="T219" s="3" t="s">
        <v>2</v>
      </c>
      <c r="U219" s="3" t="s">
        <v>2</v>
      </c>
      <c r="V219" s="3" t="s">
        <v>2</v>
      </c>
      <c r="W219" s="3" t="s">
        <v>2</v>
      </c>
      <c r="X219" s="3" t="s">
        <v>2</v>
      </c>
      <c r="Y219" s="3" t="s">
        <v>2</v>
      </c>
      <c r="Z219" s="3" t="s">
        <v>2</v>
      </c>
      <c r="AA219" s="3" t="s">
        <v>2</v>
      </c>
      <c r="AB219" s="3" t="s">
        <v>2</v>
      </c>
      <c r="AC219" s="3" t="s">
        <v>2</v>
      </c>
      <c r="AD219" s="3" t="s">
        <v>2</v>
      </c>
      <c r="AE219" s="3" t="s">
        <v>2</v>
      </c>
      <c r="AF219" s="3" t="s">
        <v>2</v>
      </c>
      <c r="AG219" s="3" t="s">
        <v>2</v>
      </c>
      <c r="AH219" s="3" t="s">
        <v>2</v>
      </c>
      <c r="AI219" s="3" t="s">
        <v>2</v>
      </c>
      <c r="AJ219" s="3" t="s">
        <v>2</v>
      </c>
      <c r="AK219" s="3" t="s">
        <v>2</v>
      </c>
      <c r="AL219" s="3" t="s">
        <v>2</v>
      </c>
      <c r="AM219" s="3" t="s">
        <v>2</v>
      </c>
      <c r="AN219" s="3" t="s">
        <v>2</v>
      </c>
      <c r="AO219" s="3" t="s">
        <v>2</v>
      </c>
      <c r="AP219" s="3" t="s">
        <v>2</v>
      </c>
      <c r="AQ219" s="3" t="s">
        <v>2</v>
      </c>
      <c r="AR219" s="3" t="s">
        <v>2</v>
      </c>
      <c r="AS219" s="3" t="s">
        <v>2</v>
      </c>
      <c r="AT219" s="3" t="s">
        <v>2</v>
      </c>
      <c r="AU219" s="3" t="s">
        <v>2</v>
      </c>
      <c r="AV219" s="3" t="s">
        <v>2</v>
      </c>
      <c r="AW219" s="3" t="s">
        <v>2</v>
      </c>
      <c r="AX219" s="3" t="s">
        <v>2</v>
      </c>
      <c r="AY219" s="3" t="s">
        <v>2</v>
      </c>
      <c r="AZ219" s="3" t="s">
        <v>2</v>
      </c>
      <c r="BA219" s="3" t="s">
        <v>2</v>
      </c>
      <c r="BB219" s="3" t="s">
        <v>2</v>
      </c>
      <c r="BC219" s="3" t="s">
        <v>2</v>
      </c>
      <c r="BD219" s="3" t="s">
        <v>2</v>
      </c>
      <c r="BE219" s="3" t="s">
        <v>2</v>
      </c>
      <c r="BF219" s="3" t="s">
        <v>2</v>
      </c>
      <c r="BG219" s="3" t="s">
        <v>2</v>
      </c>
      <c r="BH219" s="3" t="s">
        <v>2</v>
      </c>
      <c r="BI219" s="3" t="s">
        <v>2</v>
      </c>
      <c r="BJ219" s="3" t="s">
        <v>2</v>
      </c>
      <c r="BK219" s="3" t="s">
        <v>2</v>
      </c>
      <c r="BL219" s="3" t="s">
        <v>2</v>
      </c>
      <c r="BM219" s="3" t="s">
        <v>2</v>
      </c>
      <c r="BN219" s="3" t="s">
        <v>2</v>
      </c>
      <c r="BO219" s="3" t="s">
        <v>2</v>
      </c>
      <c r="BP219" s="3" t="s">
        <v>2</v>
      </c>
      <c r="BQ219" s="3" t="s">
        <v>2</v>
      </c>
      <c r="BR219" s="3" t="s">
        <v>2</v>
      </c>
      <c r="BS219" s="3" t="s">
        <v>2</v>
      </c>
      <c r="BT219" s="3" t="s">
        <v>2</v>
      </c>
      <c r="BU219" s="3" t="s">
        <v>2</v>
      </c>
      <c r="BV219" s="3" t="s">
        <v>2</v>
      </c>
      <c r="BW219" s="3" t="s">
        <v>2</v>
      </c>
      <c r="BX219" s="3" t="s">
        <v>2</v>
      </c>
      <c r="BY219" s="3" t="s">
        <v>2</v>
      </c>
      <c r="BZ219" s="3" t="s">
        <v>2</v>
      </c>
      <c r="CA219" s="3" t="s">
        <v>2</v>
      </c>
      <c r="CB219" s="3" t="s">
        <v>2</v>
      </c>
      <c r="CC219" s="3" t="s">
        <v>2</v>
      </c>
      <c r="CD219" s="3" t="s">
        <v>2</v>
      </c>
      <c r="CE219" s="3" t="s">
        <v>2</v>
      </c>
      <c r="CF219" s="3" t="s">
        <v>2</v>
      </c>
      <c r="CG219" s="3" t="s">
        <v>2</v>
      </c>
      <c r="CH219" s="3" t="s">
        <v>2</v>
      </c>
      <c r="CI219" s="3" t="s">
        <v>2</v>
      </c>
      <c r="CJ219" s="3" t="s">
        <v>2</v>
      </c>
      <c r="CK219" s="3" t="s">
        <v>2</v>
      </c>
      <c r="CL219" s="3" t="s">
        <v>2</v>
      </c>
      <c r="CM219" s="3" t="s">
        <v>2</v>
      </c>
      <c r="CN219" s="3" t="s">
        <v>2</v>
      </c>
      <c r="CO219" s="3" t="s">
        <v>2</v>
      </c>
      <c r="CP219" s="3" t="s">
        <v>2</v>
      </c>
      <c r="CQ219" s="3" t="s">
        <v>2</v>
      </c>
      <c r="CR219" s="3" t="s">
        <v>2</v>
      </c>
      <c r="CS219" s="3" t="s">
        <v>2</v>
      </c>
      <c r="CT219" s="3" t="s">
        <v>2</v>
      </c>
      <c r="CU219" s="3" t="s">
        <v>2</v>
      </c>
      <c r="CV219" s="3" t="s">
        <v>2</v>
      </c>
      <c r="CW219" s="3" t="s">
        <v>2</v>
      </c>
      <c r="CX219" s="3" t="s">
        <v>2</v>
      </c>
      <c r="CY219" s="3" t="s">
        <v>2</v>
      </c>
      <c r="CZ219" s="3" t="s">
        <v>2</v>
      </c>
      <c r="DA219" s="3" t="s">
        <v>2</v>
      </c>
      <c r="DB219" s="3" t="s">
        <v>2</v>
      </c>
      <c r="DC219" s="3" t="s">
        <v>2</v>
      </c>
      <c r="DD219" s="3" t="s">
        <v>2</v>
      </c>
      <c r="DE219" s="3" t="s">
        <v>2</v>
      </c>
      <c r="DF219" s="3" t="s">
        <v>2</v>
      </c>
      <c r="DG219" s="3" t="s">
        <v>2</v>
      </c>
      <c r="DH219" s="3" t="s">
        <v>2</v>
      </c>
      <c r="DI219" s="3" t="s">
        <v>2</v>
      </c>
      <c r="DJ219" s="3" t="s">
        <v>2</v>
      </c>
      <c r="DK219" s="3" t="s">
        <v>2</v>
      </c>
      <c r="DL219" s="3" t="s">
        <v>2</v>
      </c>
      <c r="DM219" s="3" t="s">
        <v>2</v>
      </c>
      <c r="DN219" s="3" t="s">
        <v>2</v>
      </c>
    </row>
    <row r="220" spans="1:118" x14ac:dyDescent="0.35">
      <c r="A220" s="1">
        <v>219</v>
      </c>
      <c r="B220" s="3" t="s">
        <v>220</v>
      </c>
      <c r="C220" s="3" t="s">
        <v>397</v>
      </c>
      <c r="D220" s="3" t="s">
        <v>2</v>
      </c>
      <c r="E220" s="3" t="s">
        <v>2</v>
      </c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3" t="s">
        <v>2</v>
      </c>
      <c r="M220" s="3" t="s">
        <v>2</v>
      </c>
      <c r="N220" s="3" t="s">
        <v>2</v>
      </c>
      <c r="O220" s="3" t="s">
        <v>2</v>
      </c>
      <c r="P220" s="3" t="s">
        <v>2</v>
      </c>
      <c r="Q220" s="3" t="s">
        <v>2</v>
      </c>
      <c r="R220" s="3" t="s">
        <v>2</v>
      </c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3" t="s">
        <v>2</v>
      </c>
      <c r="Z220" s="3" t="s">
        <v>2</v>
      </c>
      <c r="AA220" s="3" t="s">
        <v>2</v>
      </c>
      <c r="AB220" s="3" t="s">
        <v>2</v>
      </c>
      <c r="AC220" s="3" t="s">
        <v>2</v>
      </c>
      <c r="AD220" s="3" t="s">
        <v>2</v>
      </c>
      <c r="AE220" s="3" t="s">
        <v>2</v>
      </c>
      <c r="AF220" s="3" t="s">
        <v>2</v>
      </c>
      <c r="AG220" s="3" t="s">
        <v>2</v>
      </c>
      <c r="AH220" s="3" t="s">
        <v>2</v>
      </c>
      <c r="AI220" s="3" t="s">
        <v>2</v>
      </c>
      <c r="AJ220" s="3" t="s">
        <v>2</v>
      </c>
      <c r="AK220" s="3" t="s">
        <v>2</v>
      </c>
      <c r="AL220" s="3" t="s">
        <v>2</v>
      </c>
      <c r="AM220" s="3" t="s">
        <v>2</v>
      </c>
      <c r="AN220" s="3" t="s">
        <v>2</v>
      </c>
      <c r="AO220" s="3" t="s">
        <v>2</v>
      </c>
      <c r="AP220" s="3" t="s">
        <v>2</v>
      </c>
      <c r="AQ220" s="3" t="s">
        <v>2</v>
      </c>
      <c r="AR220" s="3" t="s">
        <v>2</v>
      </c>
      <c r="AS220" s="3" t="s">
        <v>2</v>
      </c>
      <c r="AT220" s="3" t="s">
        <v>2</v>
      </c>
      <c r="AU220" s="3" t="s">
        <v>2</v>
      </c>
      <c r="AV220" s="3" t="s">
        <v>2</v>
      </c>
      <c r="AW220" s="3" t="s">
        <v>2</v>
      </c>
      <c r="AX220" s="3" t="s">
        <v>2</v>
      </c>
      <c r="AY220" s="3" t="s">
        <v>2</v>
      </c>
      <c r="AZ220" s="3" t="s">
        <v>2</v>
      </c>
      <c r="BA220" s="3" t="s">
        <v>2</v>
      </c>
      <c r="BB220" s="3" t="s">
        <v>2</v>
      </c>
      <c r="BC220" s="3" t="s">
        <v>2</v>
      </c>
      <c r="BD220" s="3" t="s">
        <v>2</v>
      </c>
      <c r="BE220" s="3" t="s">
        <v>2</v>
      </c>
      <c r="BF220" s="3" t="s">
        <v>2</v>
      </c>
      <c r="BG220" s="3" t="s">
        <v>2</v>
      </c>
      <c r="BH220" s="3" t="s">
        <v>2</v>
      </c>
      <c r="BI220" s="3" t="s">
        <v>2</v>
      </c>
      <c r="BJ220" s="3" t="s">
        <v>2</v>
      </c>
      <c r="BK220" s="3" t="s">
        <v>2</v>
      </c>
      <c r="BL220" s="3" t="s">
        <v>2</v>
      </c>
      <c r="BM220" s="3" t="s">
        <v>2</v>
      </c>
      <c r="BN220" s="3" t="s">
        <v>2</v>
      </c>
      <c r="BO220" s="3" t="s">
        <v>2</v>
      </c>
      <c r="BP220" s="3" t="s">
        <v>2</v>
      </c>
      <c r="BQ220" s="3" t="s">
        <v>2</v>
      </c>
      <c r="BR220" s="3" t="s">
        <v>2</v>
      </c>
      <c r="BS220" s="3" t="s">
        <v>2</v>
      </c>
      <c r="BT220" s="3" t="s">
        <v>2</v>
      </c>
      <c r="BU220" s="3" t="s">
        <v>2</v>
      </c>
      <c r="BV220" s="3" t="s">
        <v>2</v>
      </c>
      <c r="BW220" s="3" t="s">
        <v>2</v>
      </c>
      <c r="BX220" s="3" t="s">
        <v>2</v>
      </c>
      <c r="BY220" s="3" t="s">
        <v>2</v>
      </c>
      <c r="BZ220" s="3" t="s">
        <v>2</v>
      </c>
      <c r="CA220" s="3" t="s">
        <v>2</v>
      </c>
      <c r="CB220" s="3" t="s">
        <v>2</v>
      </c>
      <c r="CC220" s="3" t="s">
        <v>2</v>
      </c>
      <c r="CD220" s="3" t="s">
        <v>2</v>
      </c>
      <c r="CE220" s="3" t="s">
        <v>2</v>
      </c>
      <c r="CF220" s="3" t="s">
        <v>2</v>
      </c>
      <c r="CG220" s="3" t="s">
        <v>2</v>
      </c>
      <c r="CH220" s="3" t="s">
        <v>2</v>
      </c>
      <c r="CI220" s="3" t="s">
        <v>2</v>
      </c>
      <c r="CJ220" s="3" t="s">
        <v>2</v>
      </c>
      <c r="CK220" s="3" t="s">
        <v>2</v>
      </c>
      <c r="CL220" s="3" t="s">
        <v>2</v>
      </c>
      <c r="CM220" s="3" t="s">
        <v>2</v>
      </c>
      <c r="CN220" s="3" t="s">
        <v>2</v>
      </c>
      <c r="CO220" s="3" t="s">
        <v>2</v>
      </c>
      <c r="CP220" s="3" t="s">
        <v>2</v>
      </c>
      <c r="CQ220" s="3" t="s">
        <v>2</v>
      </c>
      <c r="CR220" s="3" t="s">
        <v>2</v>
      </c>
      <c r="CS220" s="3" t="s">
        <v>2</v>
      </c>
      <c r="CT220" s="3" t="s">
        <v>2</v>
      </c>
      <c r="CU220" s="3" t="s">
        <v>2</v>
      </c>
      <c r="CV220" s="3" t="s">
        <v>2</v>
      </c>
      <c r="CW220" s="3" t="s">
        <v>2</v>
      </c>
      <c r="CX220" s="3" t="s">
        <v>2</v>
      </c>
      <c r="CY220" s="3" t="s">
        <v>2</v>
      </c>
      <c r="CZ220" s="3" t="s">
        <v>2</v>
      </c>
      <c r="DA220" s="3" t="s">
        <v>2</v>
      </c>
      <c r="DB220" s="3" t="s">
        <v>2</v>
      </c>
      <c r="DC220" s="3" t="s">
        <v>2</v>
      </c>
      <c r="DD220" s="3" t="s">
        <v>2</v>
      </c>
      <c r="DE220" s="3" t="s">
        <v>2</v>
      </c>
      <c r="DF220" s="3" t="s">
        <v>2</v>
      </c>
      <c r="DG220" s="3" t="s">
        <v>2</v>
      </c>
      <c r="DH220" s="3" t="s">
        <v>2</v>
      </c>
      <c r="DI220" s="3" t="s">
        <v>2</v>
      </c>
      <c r="DJ220" s="3" t="s">
        <v>2</v>
      </c>
      <c r="DK220" s="3" t="s">
        <v>2</v>
      </c>
      <c r="DL220" s="3" t="s">
        <v>2</v>
      </c>
      <c r="DM220" s="3" t="s">
        <v>2</v>
      </c>
      <c r="DN220" s="3" t="s">
        <v>2</v>
      </c>
    </row>
    <row r="221" spans="1:118" x14ac:dyDescent="0.35">
      <c r="A221" s="1">
        <v>220</v>
      </c>
      <c r="B221" s="3" t="s">
        <v>221</v>
      </c>
      <c r="C221" s="3" t="s">
        <v>397</v>
      </c>
      <c r="D221" s="3">
        <v>70603.792269956204</v>
      </c>
      <c r="E221" s="3">
        <v>1930192.9674019001</v>
      </c>
      <c r="F221" s="3">
        <v>1236250.38435783</v>
      </c>
      <c r="G221" s="3">
        <v>1122918.4548909001</v>
      </c>
      <c r="H221" s="3">
        <v>1506461.18629174</v>
      </c>
      <c r="I221" s="3">
        <v>439288.28971546202</v>
      </c>
      <c r="J221" s="3">
        <v>1658012.3778502599</v>
      </c>
      <c r="K221" s="3">
        <v>1863039.2681972999</v>
      </c>
      <c r="L221" s="3">
        <v>1125845.54818221</v>
      </c>
      <c r="M221" s="3">
        <v>1306051.26224792</v>
      </c>
      <c r="N221" s="3">
        <v>1808092.41997423</v>
      </c>
      <c r="O221" s="3">
        <v>687792.27335333999</v>
      </c>
      <c r="P221" s="3">
        <v>71444.036509773607</v>
      </c>
      <c r="Q221" s="3">
        <v>1879177.89630663</v>
      </c>
      <c r="R221" s="3">
        <v>3695566.5645733699</v>
      </c>
      <c r="S221" s="3">
        <v>1024967.2282557</v>
      </c>
      <c r="T221" s="3">
        <v>2112696.1126791998</v>
      </c>
      <c r="U221" s="3">
        <v>1705561.57511187</v>
      </c>
      <c r="V221" s="3">
        <v>2437535.7786906399</v>
      </c>
      <c r="W221" s="3">
        <v>324314.32627048099</v>
      </c>
      <c r="X221" s="3">
        <v>387037.90431163402</v>
      </c>
      <c r="Y221" s="3">
        <v>1079567.1169246801</v>
      </c>
      <c r="Z221" s="3">
        <v>652466.08571573906</v>
      </c>
      <c r="AA221" s="3">
        <v>7496100.1571879797</v>
      </c>
      <c r="AB221" s="3">
        <v>82223.851457039505</v>
      </c>
      <c r="AC221" s="3">
        <v>1860203.8363137301</v>
      </c>
      <c r="AD221" s="3">
        <v>283072.43418868701</v>
      </c>
      <c r="AE221" s="3">
        <v>811352.62691271899</v>
      </c>
      <c r="AF221" s="3">
        <v>2956784.1123044901</v>
      </c>
      <c r="AG221" s="3">
        <v>794634.14859098406</v>
      </c>
      <c r="AH221" s="3">
        <v>665102.66008931503</v>
      </c>
      <c r="AI221" s="3">
        <v>4036253.9216162101</v>
      </c>
      <c r="AJ221" s="3">
        <v>7361673.83811191</v>
      </c>
      <c r="AK221" s="3">
        <v>1346646.52687545</v>
      </c>
      <c r="AL221" s="3">
        <v>996047.12792946701</v>
      </c>
      <c r="AM221" s="3">
        <v>2470553.4564594198</v>
      </c>
      <c r="AN221" s="3">
        <v>98752.6553479258</v>
      </c>
      <c r="AO221" s="3">
        <v>2365664.6067719599</v>
      </c>
      <c r="AP221" s="3">
        <v>99053.033617659094</v>
      </c>
      <c r="AQ221" s="3">
        <v>2010667.86873381</v>
      </c>
      <c r="AR221" s="3">
        <v>1329117.76154706</v>
      </c>
      <c r="AS221" s="3">
        <v>360318.06594687898</v>
      </c>
      <c r="AT221" s="3">
        <v>377592.16250238701</v>
      </c>
      <c r="AU221" s="3">
        <v>2278907.7478637998</v>
      </c>
      <c r="AV221" s="3">
        <v>2536188.3930294402</v>
      </c>
      <c r="AW221" s="3">
        <v>1505701.6846626201</v>
      </c>
      <c r="AX221" s="3">
        <v>481790.55196965602</v>
      </c>
      <c r="AY221" s="3">
        <v>2122577.7375895102</v>
      </c>
      <c r="AZ221" s="3">
        <v>800756.35892866401</v>
      </c>
      <c r="BA221" s="3">
        <v>509014.683019594</v>
      </c>
      <c r="BB221" s="3">
        <v>101031.501641724</v>
      </c>
      <c r="BC221" s="3">
        <v>2135964.0552638499</v>
      </c>
      <c r="BD221" s="3">
        <v>2365667.3668041499</v>
      </c>
      <c r="BE221" s="3">
        <v>2178280.3520434098</v>
      </c>
      <c r="BF221" s="3">
        <v>2522838.12311752</v>
      </c>
      <c r="BG221" s="3">
        <v>1267552.0876199999</v>
      </c>
      <c r="BH221" s="3">
        <v>1310801.1223048801</v>
      </c>
      <c r="BI221" s="3">
        <v>1565061.7868431599</v>
      </c>
      <c r="BJ221" s="3">
        <v>2137755.8388567902</v>
      </c>
      <c r="BK221" s="3">
        <v>1696059.2924484599</v>
      </c>
      <c r="BL221" s="3">
        <v>7160234.0000238903</v>
      </c>
      <c r="BM221" s="3">
        <v>4070918.7955775498</v>
      </c>
      <c r="BN221" s="3">
        <v>108099.37360345401</v>
      </c>
      <c r="BO221" s="3">
        <v>2309953.0872874302</v>
      </c>
      <c r="BP221" s="3">
        <v>2125367.8396341498</v>
      </c>
      <c r="BQ221" s="3">
        <v>2918027.3938844199</v>
      </c>
      <c r="BR221" s="3">
        <v>2501338.6959607699</v>
      </c>
      <c r="BS221" s="3">
        <v>8986122.3635258209</v>
      </c>
      <c r="BT221" s="3">
        <v>1779720.0321335001</v>
      </c>
      <c r="BU221" s="3">
        <v>11155361.9780058</v>
      </c>
      <c r="BV221" s="3">
        <v>677889.61400546599</v>
      </c>
      <c r="BW221" s="3">
        <v>4832706.5075774603</v>
      </c>
      <c r="BX221" s="3">
        <v>1226285.89294762</v>
      </c>
      <c r="BY221" s="3">
        <v>1297790.4277401599</v>
      </c>
      <c r="BZ221" s="3" t="s">
        <v>2</v>
      </c>
      <c r="CA221" s="3">
        <v>90821.758542675394</v>
      </c>
      <c r="CB221" s="3">
        <v>2235418.1584953601</v>
      </c>
      <c r="CC221" s="3">
        <v>83666.594994707601</v>
      </c>
      <c r="CD221" s="3">
        <v>2213746.0578920599</v>
      </c>
      <c r="CE221" s="3">
        <v>1409100.1285172901</v>
      </c>
      <c r="CF221" s="3">
        <v>2749986.2387818601</v>
      </c>
      <c r="CG221" s="3">
        <v>638663.89692778897</v>
      </c>
      <c r="CH221" s="3">
        <v>4002357.2971514198</v>
      </c>
      <c r="CI221" s="3">
        <v>1781275.14492307</v>
      </c>
      <c r="CJ221" s="3">
        <v>1464747.6201210399</v>
      </c>
      <c r="CK221" s="3">
        <v>3349501.5856434698</v>
      </c>
      <c r="CL221" s="3">
        <v>1026643.9407859599</v>
      </c>
      <c r="CM221" s="3">
        <v>604239.02065170801</v>
      </c>
      <c r="CN221" s="3">
        <v>3525697.28677864</v>
      </c>
      <c r="CO221" s="3">
        <v>89148.786991291097</v>
      </c>
      <c r="CP221" s="3">
        <v>2274496.42431818</v>
      </c>
      <c r="CQ221" s="3">
        <v>991269.44428173197</v>
      </c>
      <c r="CR221" s="3">
        <v>1786600.91196902</v>
      </c>
      <c r="CS221" s="3">
        <v>1362946.66545621</v>
      </c>
      <c r="CT221" s="3">
        <v>1814469.7232512599</v>
      </c>
      <c r="CU221" s="3">
        <v>493719.24261739198</v>
      </c>
      <c r="CV221" s="3">
        <v>840331.47380672803</v>
      </c>
      <c r="CW221" s="3">
        <v>1830905.7460395901</v>
      </c>
      <c r="CX221" s="3">
        <v>1506694.27247184</v>
      </c>
      <c r="CY221" s="3">
        <v>911288.00550653401</v>
      </c>
      <c r="CZ221" s="3">
        <v>473796.59657887998</v>
      </c>
      <c r="DA221" s="3">
        <v>99547.632585996893</v>
      </c>
      <c r="DB221" s="3">
        <v>2159173.5913341399</v>
      </c>
      <c r="DC221" s="3">
        <v>1331155.9255374901</v>
      </c>
      <c r="DD221" s="3">
        <v>273260.77030903799</v>
      </c>
      <c r="DE221" s="3">
        <v>272124.12642098899</v>
      </c>
      <c r="DF221" s="3">
        <v>333968.16319663101</v>
      </c>
      <c r="DG221" s="3">
        <v>1149545.3889504501</v>
      </c>
      <c r="DH221" s="3">
        <v>598916.34481305501</v>
      </c>
      <c r="DI221" s="3">
        <v>3933928.10839835</v>
      </c>
      <c r="DJ221" s="3">
        <v>3212238.5238381801</v>
      </c>
      <c r="DK221" s="3" t="s">
        <v>2</v>
      </c>
      <c r="DL221" s="3" t="s">
        <v>2</v>
      </c>
      <c r="DM221" s="3">
        <v>82830.719843433602</v>
      </c>
      <c r="DN221" s="3">
        <v>2292100.3043780099</v>
      </c>
    </row>
    <row r="222" spans="1:118" x14ac:dyDescent="0.35">
      <c r="A222" s="1">
        <v>221</v>
      </c>
      <c r="B222" s="3" t="s">
        <v>222</v>
      </c>
      <c r="C222" s="3" t="s">
        <v>397</v>
      </c>
      <c r="D222" s="3">
        <v>5166.30144595606</v>
      </c>
      <c r="E222" s="3">
        <v>145519.65603938699</v>
      </c>
      <c r="F222" s="3">
        <v>35214.367689128499</v>
      </c>
      <c r="G222" s="3">
        <v>213751.491056564</v>
      </c>
      <c r="H222" s="3">
        <v>105110.436965172</v>
      </c>
      <c r="I222" s="3">
        <v>53451.913323142602</v>
      </c>
      <c r="J222" s="3">
        <v>134110.80603712299</v>
      </c>
      <c r="K222" s="3">
        <v>78898.431117105603</v>
      </c>
      <c r="L222" s="3">
        <v>132923.97902672301</v>
      </c>
      <c r="M222" s="3">
        <v>285382.17711888801</v>
      </c>
      <c r="N222" s="3">
        <v>107284.69278387701</v>
      </c>
      <c r="O222" s="3">
        <v>29330.1555603255</v>
      </c>
      <c r="P222" s="3">
        <v>7040.0168393634904</v>
      </c>
      <c r="Q222" s="3">
        <v>145250.629457109</v>
      </c>
      <c r="R222" s="3">
        <v>249627.160026111</v>
      </c>
      <c r="S222" s="3">
        <v>34105.209833051696</v>
      </c>
      <c r="T222" s="3">
        <v>124208.896380629</v>
      </c>
      <c r="U222" s="3">
        <v>78601.366187444495</v>
      </c>
      <c r="V222" s="3">
        <v>533455.66729634604</v>
      </c>
      <c r="W222" s="3">
        <v>24540.222178134001</v>
      </c>
      <c r="X222" s="3">
        <v>22867.146334628502</v>
      </c>
      <c r="Y222" s="3">
        <v>148383.91879942999</v>
      </c>
      <c r="Z222" s="3">
        <v>37524.501024167403</v>
      </c>
      <c r="AA222" s="3">
        <v>134201.237446115</v>
      </c>
      <c r="AB222" s="3">
        <v>3067.8597030948299</v>
      </c>
      <c r="AC222" s="3">
        <v>170050.71435928799</v>
      </c>
      <c r="AD222" s="3">
        <v>18664.964425386799</v>
      </c>
      <c r="AE222" s="3">
        <v>188068.36664318599</v>
      </c>
      <c r="AF222" s="3">
        <v>119801.150609693</v>
      </c>
      <c r="AG222" s="3">
        <v>120106.4284546</v>
      </c>
      <c r="AH222" s="3">
        <v>36707.8237259663</v>
      </c>
      <c r="AI222" s="3">
        <v>1149953.2964213099</v>
      </c>
      <c r="AJ222" s="3">
        <v>143436.11328627699</v>
      </c>
      <c r="AK222" s="3">
        <v>107032.546323804</v>
      </c>
      <c r="AL222" s="3">
        <v>47835.541744874201</v>
      </c>
      <c r="AM222" s="3">
        <v>137573.04084048001</v>
      </c>
      <c r="AN222" s="3">
        <v>7264.8152952845703</v>
      </c>
      <c r="AO222" s="3">
        <v>180664.58877022401</v>
      </c>
      <c r="AP222" s="3">
        <v>5158.5809540521204</v>
      </c>
      <c r="AQ222" s="3">
        <v>186351.10232182199</v>
      </c>
      <c r="AR222" s="3">
        <v>106983.50637666399</v>
      </c>
      <c r="AS222" s="3">
        <v>59862.459873301101</v>
      </c>
      <c r="AT222" s="3">
        <v>23256.013108969601</v>
      </c>
      <c r="AU222" s="3">
        <v>227960.13507851999</v>
      </c>
      <c r="AV222" s="3">
        <v>597702.96126359096</v>
      </c>
      <c r="AW222" s="3">
        <v>106414.606561768</v>
      </c>
      <c r="AX222" s="3">
        <v>59781.415585251103</v>
      </c>
      <c r="AY222" s="3">
        <v>78635.637207012303</v>
      </c>
      <c r="AZ222" s="3">
        <v>45168.532981479802</v>
      </c>
      <c r="BA222" s="3">
        <v>45846.061244090997</v>
      </c>
      <c r="BB222" s="3">
        <v>7589.3907148235103</v>
      </c>
      <c r="BC222" s="3">
        <v>180116.54341270201</v>
      </c>
      <c r="BD222" s="3">
        <v>195592.09480524299</v>
      </c>
      <c r="BE222" s="3">
        <v>194640.80826071399</v>
      </c>
      <c r="BF222" s="3">
        <v>184677.56342441399</v>
      </c>
      <c r="BG222" s="3">
        <v>270040.59054334898</v>
      </c>
      <c r="BH222" s="3">
        <v>33236.650145998501</v>
      </c>
      <c r="BI222" s="3">
        <v>124740.76404147899</v>
      </c>
      <c r="BJ222" s="3">
        <v>106288.536997303</v>
      </c>
      <c r="BK222" s="3">
        <v>87691.843366357803</v>
      </c>
      <c r="BL222" s="3">
        <v>132282.99602241901</v>
      </c>
      <c r="BM222" s="3">
        <v>226136.304899246</v>
      </c>
      <c r="BN222" s="3">
        <v>7200.5239478624799</v>
      </c>
      <c r="BO222" s="3">
        <v>179831.424625232</v>
      </c>
      <c r="BP222" s="3">
        <v>117617.569494447</v>
      </c>
      <c r="BQ222" s="3">
        <v>173893.95936017699</v>
      </c>
      <c r="BR222" s="3">
        <v>72219.103108342999</v>
      </c>
      <c r="BS222" s="3">
        <v>245541.28667277301</v>
      </c>
      <c r="BT222" s="3">
        <v>116898.621447328</v>
      </c>
      <c r="BU222" s="3">
        <v>326819.44509796897</v>
      </c>
      <c r="BV222" s="3">
        <v>74758.387853070395</v>
      </c>
      <c r="BW222" s="3">
        <v>81760.423423817803</v>
      </c>
      <c r="BX222" s="3">
        <v>75449.296550542596</v>
      </c>
      <c r="BY222" s="3">
        <v>96078.411440729004</v>
      </c>
      <c r="BZ222" s="3" t="s">
        <v>2</v>
      </c>
      <c r="CA222" s="3">
        <v>6063.1201668413996</v>
      </c>
      <c r="CB222" s="3">
        <v>183281.49156686</v>
      </c>
      <c r="CC222" s="3">
        <v>6950.8600287076397</v>
      </c>
      <c r="CD222" s="3">
        <v>180546.210208362</v>
      </c>
      <c r="CE222" s="3">
        <v>201853.93395115301</v>
      </c>
      <c r="CF222" s="3">
        <v>103859.934257261</v>
      </c>
      <c r="CG222" s="3">
        <v>33988.740378154602</v>
      </c>
      <c r="CH222" s="3">
        <v>82054.366789427295</v>
      </c>
      <c r="CI222" s="3">
        <v>97829.210173960397</v>
      </c>
      <c r="CJ222" s="3">
        <v>120028.739232065</v>
      </c>
      <c r="CK222" s="3">
        <v>147057.22595929299</v>
      </c>
      <c r="CL222" s="3">
        <v>68640.620623793904</v>
      </c>
      <c r="CM222" s="3">
        <v>17183.034115773298</v>
      </c>
      <c r="CN222" s="3">
        <v>175126.35357209499</v>
      </c>
      <c r="CO222" s="3">
        <v>5952.6342052362497</v>
      </c>
      <c r="CP222" s="3">
        <v>173086.263924442</v>
      </c>
      <c r="CQ222" s="3">
        <v>48335.986831947499</v>
      </c>
      <c r="CR222" s="3">
        <v>192510.79001425</v>
      </c>
      <c r="CS222" s="3">
        <v>66267.735717825795</v>
      </c>
      <c r="CT222" s="3">
        <v>195722.973678482</v>
      </c>
      <c r="CU222" s="3">
        <v>47216.464278389503</v>
      </c>
      <c r="CV222" s="3">
        <v>61780.250019125298</v>
      </c>
      <c r="CW222" s="3">
        <v>77388.576443125698</v>
      </c>
      <c r="CX222" s="3">
        <v>109738.459395543</v>
      </c>
      <c r="CY222" s="3">
        <v>105121.880159737</v>
      </c>
      <c r="CZ222" s="3">
        <v>58366.149344587197</v>
      </c>
      <c r="DA222" s="3">
        <v>7227.2914829927704</v>
      </c>
      <c r="DB222" s="3">
        <v>165428.93486695801</v>
      </c>
      <c r="DC222" s="3">
        <v>57080.275863411603</v>
      </c>
      <c r="DD222" s="3">
        <v>37989.3218216647</v>
      </c>
      <c r="DE222" s="3">
        <v>64950.086423219902</v>
      </c>
      <c r="DF222" s="3">
        <v>33265.709122679</v>
      </c>
      <c r="DG222" s="3">
        <v>98732.680645589804</v>
      </c>
      <c r="DH222" s="3">
        <v>28675.364372552202</v>
      </c>
      <c r="DI222" s="3">
        <v>200527.669721574</v>
      </c>
      <c r="DJ222" s="3">
        <v>209008.508385714</v>
      </c>
      <c r="DK222" s="3" t="s">
        <v>2</v>
      </c>
      <c r="DL222" s="3" t="s">
        <v>2</v>
      </c>
      <c r="DM222" s="3">
        <v>8630.1700621117707</v>
      </c>
      <c r="DN222" s="3">
        <v>169497.84058873201</v>
      </c>
    </row>
    <row r="223" spans="1:118" x14ac:dyDescent="0.35">
      <c r="A223" s="1">
        <v>222</v>
      </c>
      <c r="B223" s="3" t="s">
        <v>223</v>
      </c>
      <c r="C223" s="3" t="s">
        <v>397</v>
      </c>
      <c r="D223" s="3" t="s">
        <v>2</v>
      </c>
      <c r="E223" s="3" t="s">
        <v>2</v>
      </c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3" t="s">
        <v>2</v>
      </c>
      <c r="M223" s="3" t="s">
        <v>2</v>
      </c>
      <c r="N223" s="3" t="s">
        <v>2</v>
      </c>
      <c r="O223" s="3" t="s">
        <v>2</v>
      </c>
      <c r="P223" s="3" t="s">
        <v>2</v>
      </c>
      <c r="Q223" s="3" t="s">
        <v>2</v>
      </c>
      <c r="R223" s="3" t="s">
        <v>2</v>
      </c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3" t="s">
        <v>2</v>
      </c>
      <c r="Z223" s="3" t="s">
        <v>2</v>
      </c>
      <c r="AA223" s="3" t="s">
        <v>2</v>
      </c>
      <c r="AB223" s="3" t="s">
        <v>2</v>
      </c>
      <c r="AC223" s="3" t="s">
        <v>2</v>
      </c>
      <c r="AD223" s="3" t="s">
        <v>2</v>
      </c>
      <c r="AE223" s="3" t="s">
        <v>2</v>
      </c>
      <c r="AF223" s="3" t="s">
        <v>2</v>
      </c>
      <c r="AG223" s="3" t="s">
        <v>2</v>
      </c>
      <c r="AH223" s="3" t="s">
        <v>2</v>
      </c>
      <c r="AI223" s="3" t="s">
        <v>2</v>
      </c>
      <c r="AJ223" s="3" t="s">
        <v>2</v>
      </c>
      <c r="AK223" s="3" t="s">
        <v>2</v>
      </c>
      <c r="AL223" s="3" t="s">
        <v>2</v>
      </c>
      <c r="AM223" s="3" t="s">
        <v>2</v>
      </c>
      <c r="AN223" s="3" t="s">
        <v>2</v>
      </c>
      <c r="AO223" s="3" t="s">
        <v>2</v>
      </c>
      <c r="AP223" s="3" t="s">
        <v>2</v>
      </c>
      <c r="AQ223" s="3" t="s">
        <v>2</v>
      </c>
      <c r="AR223" s="3" t="s">
        <v>2</v>
      </c>
      <c r="AS223" s="3" t="s">
        <v>2</v>
      </c>
      <c r="AT223" s="3" t="s">
        <v>2</v>
      </c>
      <c r="AU223" s="3" t="s">
        <v>2</v>
      </c>
      <c r="AV223" s="3" t="s">
        <v>2</v>
      </c>
      <c r="AW223" s="3" t="s">
        <v>2</v>
      </c>
      <c r="AX223" s="3" t="s">
        <v>2</v>
      </c>
      <c r="AY223" s="3" t="s">
        <v>2</v>
      </c>
      <c r="AZ223" s="3" t="s">
        <v>2</v>
      </c>
      <c r="BA223" s="3" t="s">
        <v>2</v>
      </c>
      <c r="BB223" s="3" t="s">
        <v>2</v>
      </c>
      <c r="BC223" s="3" t="s">
        <v>2</v>
      </c>
      <c r="BD223" s="3" t="s">
        <v>2</v>
      </c>
      <c r="BE223" s="3" t="s">
        <v>2</v>
      </c>
      <c r="BF223" s="3" t="s">
        <v>2</v>
      </c>
      <c r="BG223" s="3" t="s">
        <v>2</v>
      </c>
      <c r="BH223" s="3" t="s">
        <v>2</v>
      </c>
      <c r="BI223" s="3" t="s">
        <v>2</v>
      </c>
      <c r="BJ223" s="3" t="s">
        <v>2</v>
      </c>
      <c r="BK223" s="3" t="s">
        <v>2</v>
      </c>
      <c r="BL223" s="3" t="s">
        <v>2</v>
      </c>
      <c r="BM223" s="3" t="s">
        <v>2</v>
      </c>
      <c r="BN223" s="3" t="s">
        <v>2</v>
      </c>
      <c r="BO223" s="3" t="s">
        <v>2</v>
      </c>
      <c r="BP223" s="3" t="s">
        <v>2</v>
      </c>
      <c r="BQ223" s="3" t="s">
        <v>2</v>
      </c>
      <c r="BR223" s="3" t="s">
        <v>2</v>
      </c>
      <c r="BS223" s="3" t="s">
        <v>2</v>
      </c>
      <c r="BT223" s="3" t="s">
        <v>2</v>
      </c>
      <c r="BU223" s="3" t="s">
        <v>2</v>
      </c>
      <c r="BV223" s="3" t="s">
        <v>2</v>
      </c>
      <c r="BW223" s="3" t="s">
        <v>2</v>
      </c>
      <c r="BX223" s="3" t="s">
        <v>2</v>
      </c>
      <c r="BY223" s="3" t="s">
        <v>2</v>
      </c>
      <c r="BZ223" s="3" t="s">
        <v>2</v>
      </c>
      <c r="CA223" s="3" t="s">
        <v>2</v>
      </c>
      <c r="CB223" s="3" t="s">
        <v>2</v>
      </c>
      <c r="CC223" s="3" t="s">
        <v>2</v>
      </c>
      <c r="CD223" s="3" t="s">
        <v>2</v>
      </c>
      <c r="CE223" s="3" t="s">
        <v>2</v>
      </c>
      <c r="CF223" s="3" t="s">
        <v>2</v>
      </c>
      <c r="CG223" s="3" t="s">
        <v>2</v>
      </c>
      <c r="CH223" s="3" t="s">
        <v>2</v>
      </c>
      <c r="CI223" s="3" t="s">
        <v>2</v>
      </c>
      <c r="CJ223" s="3" t="s">
        <v>2</v>
      </c>
      <c r="CK223" s="3" t="s">
        <v>2</v>
      </c>
      <c r="CL223" s="3" t="s">
        <v>2</v>
      </c>
      <c r="CM223" s="3" t="s">
        <v>2</v>
      </c>
      <c r="CN223" s="3" t="s">
        <v>2</v>
      </c>
      <c r="CO223" s="3" t="s">
        <v>2</v>
      </c>
      <c r="CP223" s="3" t="s">
        <v>2</v>
      </c>
      <c r="CQ223" s="3" t="s">
        <v>2</v>
      </c>
      <c r="CR223" s="3" t="s">
        <v>2</v>
      </c>
      <c r="CS223" s="3" t="s">
        <v>2</v>
      </c>
      <c r="CT223" s="3" t="s">
        <v>2</v>
      </c>
      <c r="CU223" s="3" t="s">
        <v>2</v>
      </c>
      <c r="CV223" s="3" t="s">
        <v>2</v>
      </c>
      <c r="CW223" s="3" t="s">
        <v>2</v>
      </c>
      <c r="CX223" s="3" t="s">
        <v>2</v>
      </c>
      <c r="CY223" s="3" t="s">
        <v>2</v>
      </c>
      <c r="CZ223" s="3" t="s">
        <v>2</v>
      </c>
      <c r="DA223" s="3" t="s">
        <v>2</v>
      </c>
      <c r="DB223" s="3" t="s">
        <v>2</v>
      </c>
      <c r="DC223" s="3" t="s">
        <v>2</v>
      </c>
      <c r="DD223" s="3" t="s">
        <v>2</v>
      </c>
      <c r="DE223" s="3" t="s">
        <v>2</v>
      </c>
      <c r="DF223" s="3" t="s">
        <v>2</v>
      </c>
      <c r="DG223" s="3" t="s">
        <v>2</v>
      </c>
      <c r="DH223" s="3" t="s">
        <v>2</v>
      </c>
      <c r="DI223" s="3" t="s">
        <v>2</v>
      </c>
      <c r="DJ223" s="3" t="s">
        <v>2</v>
      </c>
      <c r="DK223" s="3" t="s">
        <v>2</v>
      </c>
      <c r="DL223" s="3" t="s">
        <v>2</v>
      </c>
      <c r="DM223" s="3" t="s">
        <v>2</v>
      </c>
      <c r="DN223" s="3" t="s">
        <v>2</v>
      </c>
    </row>
    <row r="224" spans="1:118" x14ac:dyDescent="0.35">
      <c r="A224" s="1">
        <v>223</v>
      </c>
      <c r="B224" s="3" t="s">
        <v>224</v>
      </c>
      <c r="C224" s="3" t="s">
        <v>397</v>
      </c>
      <c r="D224" s="3">
        <v>48363.134651078602</v>
      </c>
      <c r="E224" s="3">
        <v>84181.189701408104</v>
      </c>
      <c r="F224" s="3">
        <v>50741.799279579602</v>
      </c>
      <c r="G224" s="3">
        <v>562402.07342553604</v>
      </c>
      <c r="H224" s="3">
        <v>92078.221484343696</v>
      </c>
      <c r="I224" s="3">
        <v>22484.211838474199</v>
      </c>
      <c r="J224" s="3">
        <v>57793.990799472202</v>
      </c>
      <c r="K224" s="3">
        <v>81466.249088860801</v>
      </c>
      <c r="L224" s="3">
        <v>52370.182977900302</v>
      </c>
      <c r="M224" s="3">
        <v>58570.006049816897</v>
      </c>
      <c r="N224" s="3">
        <v>75352.060410333404</v>
      </c>
      <c r="O224" s="3">
        <v>48345.838903285803</v>
      </c>
      <c r="P224" s="3">
        <v>47398.048347346099</v>
      </c>
      <c r="Q224" s="3">
        <v>79727.252030438394</v>
      </c>
      <c r="R224" s="3">
        <v>44862.9621773361</v>
      </c>
      <c r="S224" s="3">
        <v>44692.249090982601</v>
      </c>
      <c r="T224" s="3">
        <v>118201.126793171</v>
      </c>
      <c r="U224" s="3">
        <v>115427.054598321</v>
      </c>
      <c r="V224" s="3">
        <v>68637.707259738003</v>
      </c>
      <c r="W224" s="3">
        <v>34471.146926827998</v>
      </c>
      <c r="X224" s="3">
        <v>42450.425359960602</v>
      </c>
      <c r="Y224" s="3">
        <v>56373.4034026386</v>
      </c>
      <c r="Z224" s="3">
        <v>37748.537359416601</v>
      </c>
      <c r="AA224" s="3">
        <v>55820.759232876</v>
      </c>
      <c r="AB224" s="3">
        <v>49111.7380037939</v>
      </c>
      <c r="AC224" s="3">
        <v>102426.951354287</v>
      </c>
      <c r="AD224" s="3">
        <v>30405.297322134698</v>
      </c>
      <c r="AE224" s="3">
        <v>83027.560229172799</v>
      </c>
      <c r="AF224" s="3">
        <v>194524.74435201701</v>
      </c>
      <c r="AG224" s="3">
        <v>179466.96402286601</v>
      </c>
      <c r="AH224" s="3">
        <v>36079.291217151003</v>
      </c>
      <c r="AI224" s="3">
        <v>85424.175160629296</v>
      </c>
      <c r="AJ224" s="3">
        <v>86361.380554466799</v>
      </c>
      <c r="AK224" s="3">
        <v>79316.324245211596</v>
      </c>
      <c r="AL224" s="3">
        <v>61780.616570738901</v>
      </c>
      <c r="AM224" s="3">
        <v>60959.844761499298</v>
      </c>
      <c r="AN224" s="3">
        <v>54749.044906707102</v>
      </c>
      <c r="AO224" s="3">
        <v>99698.488663533295</v>
      </c>
      <c r="AP224" s="3">
        <v>61281.873344829903</v>
      </c>
      <c r="AQ224" s="3">
        <v>92044.174977790099</v>
      </c>
      <c r="AR224" s="3">
        <v>63178.215171418902</v>
      </c>
      <c r="AS224" s="3">
        <v>39887.255943688499</v>
      </c>
      <c r="AT224" s="3">
        <v>44573.523056284001</v>
      </c>
      <c r="AU224" s="3">
        <v>123837.14239318699</v>
      </c>
      <c r="AV224" s="3">
        <v>119843.71437670699</v>
      </c>
      <c r="AW224" s="3">
        <v>73125.341718691503</v>
      </c>
      <c r="AX224" s="3">
        <v>44390.842933793698</v>
      </c>
      <c r="AY224" s="3">
        <v>57307.508219384297</v>
      </c>
      <c r="AZ224" s="3">
        <v>33219.094912586203</v>
      </c>
      <c r="BA224" s="3">
        <v>61109.410685401403</v>
      </c>
      <c r="BB224" s="3">
        <v>54429.374029836901</v>
      </c>
      <c r="BC224" s="3">
        <v>92873.953252559106</v>
      </c>
      <c r="BD224" s="3">
        <v>118011.71374028501</v>
      </c>
      <c r="BE224" s="3">
        <v>116993.08424267299</v>
      </c>
      <c r="BF224" s="3">
        <v>88803.442163388696</v>
      </c>
      <c r="BG224" s="3">
        <v>111781.092953189</v>
      </c>
      <c r="BH224" s="3">
        <v>47900.910622240903</v>
      </c>
      <c r="BI224" s="3">
        <v>63838.237439196702</v>
      </c>
      <c r="BJ224" s="3">
        <v>63285.009631268404</v>
      </c>
      <c r="BK224" s="3">
        <v>65067.563813610497</v>
      </c>
      <c r="BL224" s="3">
        <v>82790.857543689897</v>
      </c>
      <c r="BM224" s="3">
        <v>80163.632409480502</v>
      </c>
      <c r="BN224" s="3">
        <v>60306.8178396277</v>
      </c>
      <c r="BO224" s="3">
        <v>92146.600279183505</v>
      </c>
      <c r="BP224" s="3">
        <v>77013.468335657293</v>
      </c>
      <c r="BQ224" s="3">
        <v>97956.065338648797</v>
      </c>
      <c r="BR224" s="3">
        <v>158713.40204838201</v>
      </c>
      <c r="BS224" s="3">
        <v>87373.7289250506</v>
      </c>
      <c r="BT224" s="3">
        <v>77620.883264717006</v>
      </c>
      <c r="BU224" s="3">
        <v>165101.92670258399</v>
      </c>
      <c r="BV224" s="3">
        <v>62945.5934712292</v>
      </c>
      <c r="BW224" s="3">
        <v>54608.611466932503</v>
      </c>
      <c r="BX224" s="3">
        <v>125528.52212278399</v>
      </c>
      <c r="BY224" s="3">
        <v>198285.510559988</v>
      </c>
      <c r="BZ224" s="3">
        <v>17040.367996666599</v>
      </c>
      <c r="CA224" s="3">
        <v>55479.9339792596</v>
      </c>
      <c r="CB224" s="3">
        <v>99262.218905041998</v>
      </c>
      <c r="CC224" s="3">
        <v>54529.946686413001</v>
      </c>
      <c r="CD224" s="3">
        <v>94910.495118924096</v>
      </c>
      <c r="CE224" s="3">
        <v>105794.139494595</v>
      </c>
      <c r="CF224" s="3">
        <v>184201.96018963499</v>
      </c>
      <c r="CG224" s="3">
        <v>35367.3198927173</v>
      </c>
      <c r="CH224" s="3">
        <v>62046.278369912601</v>
      </c>
      <c r="CI224" s="3">
        <v>60301.1379839406</v>
      </c>
      <c r="CJ224" s="3">
        <v>115062.16773522701</v>
      </c>
      <c r="CK224" s="3">
        <v>91681.541981569695</v>
      </c>
      <c r="CL224" s="3">
        <v>69968.340820564103</v>
      </c>
      <c r="CM224" s="3">
        <v>43883.901454459701</v>
      </c>
      <c r="CN224" s="3">
        <v>120657.081201152</v>
      </c>
      <c r="CO224" s="3">
        <v>50076.947937463301</v>
      </c>
      <c r="CP224" s="3">
        <v>90835.891874433801</v>
      </c>
      <c r="CQ224" s="3">
        <v>35388.173598615896</v>
      </c>
      <c r="CR224" s="3">
        <v>43971.155398906798</v>
      </c>
      <c r="CS224" s="3">
        <v>169285.07805878599</v>
      </c>
      <c r="CT224" s="3">
        <v>96133.202554733594</v>
      </c>
      <c r="CU224" s="3">
        <v>53336.333157845504</v>
      </c>
      <c r="CV224" s="3">
        <v>60582.849035749998</v>
      </c>
      <c r="CW224" s="3">
        <v>52693.844469106698</v>
      </c>
      <c r="CX224" s="3">
        <v>98105.721087911501</v>
      </c>
      <c r="CY224" s="3">
        <v>54563.567860259398</v>
      </c>
      <c r="CZ224" s="3">
        <v>50197.203104403903</v>
      </c>
      <c r="DA224" s="3">
        <v>53982.463998154701</v>
      </c>
      <c r="DB224" s="3">
        <v>97790.747884473894</v>
      </c>
      <c r="DC224" s="3">
        <v>132364.845285171</v>
      </c>
      <c r="DD224" s="3">
        <v>25069.424491277601</v>
      </c>
      <c r="DE224" s="3">
        <v>31269.415128142999</v>
      </c>
      <c r="DF224" s="3">
        <v>13876.0746059596</v>
      </c>
      <c r="DG224" s="3">
        <v>48793.912038433402</v>
      </c>
      <c r="DH224" s="3">
        <v>30168.171665980401</v>
      </c>
      <c r="DI224" s="3">
        <v>102759.829324359</v>
      </c>
      <c r="DJ224" s="3">
        <v>116548.257758425</v>
      </c>
      <c r="DK224" s="3">
        <v>21284.936414940501</v>
      </c>
      <c r="DL224" s="3">
        <v>31085.512623087699</v>
      </c>
      <c r="DM224" s="3">
        <v>59134.538223437303</v>
      </c>
      <c r="DN224" s="3">
        <v>94799.582034288804</v>
      </c>
    </row>
    <row r="225" spans="1:118" x14ac:dyDescent="0.35">
      <c r="A225" s="1">
        <v>224</v>
      </c>
      <c r="B225" s="3" t="s">
        <v>225</v>
      </c>
      <c r="C225" s="3" t="s">
        <v>397</v>
      </c>
      <c r="D225" s="3" t="s">
        <v>2</v>
      </c>
      <c r="E225" s="3">
        <v>94504.244842278204</v>
      </c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3">
        <v>2938260.8944911999</v>
      </c>
      <c r="M225" s="3" t="s">
        <v>2</v>
      </c>
      <c r="N225" s="3" t="s">
        <v>2</v>
      </c>
      <c r="O225" s="3" t="s">
        <v>2</v>
      </c>
      <c r="P225" s="3" t="s">
        <v>2</v>
      </c>
      <c r="Q225" s="3">
        <v>103131.520342463</v>
      </c>
      <c r="R225" s="3" t="s">
        <v>2</v>
      </c>
      <c r="S225" s="3" t="s">
        <v>2</v>
      </c>
      <c r="T225" s="3" t="s">
        <v>2</v>
      </c>
      <c r="U225" s="3" t="s">
        <v>2</v>
      </c>
      <c r="V225" s="3" t="s">
        <v>2</v>
      </c>
      <c r="W225" s="3" t="s">
        <v>2</v>
      </c>
      <c r="X225" s="3" t="s">
        <v>2</v>
      </c>
      <c r="Y225" s="3" t="s">
        <v>2</v>
      </c>
      <c r="Z225" s="3" t="s">
        <v>2</v>
      </c>
      <c r="AA225" s="3" t="s">
        <v>2</v>
      </c>
      <c r="AB225" s="3" t="s">
        <v>2</v>
      </c>
      <c r="AC225" s="3">
        <v>97128.708744137999</v>
      </c>
      <c r="AD225" s="3" t="s">
        <v>2</v>
      </c>
      <c r="AE225" s="3" t="s">
        <v>2</v>
      </c>
      <c r="AF225" s="3" t="s">
        <v>2</v>
      </c>
      <c r="AG225" s="3" t="s">
        <v>2</v>
      </c>
      <c r="AH225" s="3" t="s">
        <v>2</v>
      </c>
      <c r="AI225" s="3" t="s">
        <v>2</v>
      </c>
      <c r="AJ225" s="3" t="s">
        <v>2</v>
      </c>
      <c r="AK225" s="3" t="s">
        <v>2</v>
      </c>
      <c r="AL225" s="3" t="s">
        <v>2</v>
      </c>
      <c r="AM225" s="3" t="s">
        <v>2</v>
      </c>
      <c r="AN225" s="3" t="s">
        <v>2</v>
      </c>
      <c r="AO225" s="3">
        <v>107967.771614931</v>
      </c>
      <c r="AP225" s="3" t="s">
        <v>2</v>
      </c>
      <c r="AQ225" s="3">
        <v>111729.544649396</v>
      </c>
      <c r="AR225" s="3" t="s">
        <v>2</v>
      </c>
      <c r="AS225" s="3" t="s">
        <v>2</v>
      </c>
      <c r="AT225" s="3" t="s">
        <v>2</v>
      </c>
      <c r="AU225" s="3" t="s">
        <v>2</v>
      </c>
      <c r="AV225" s="3" t="s">
        <v>2</v>
      </c>
      <c r="AW225" s="3" t="s">
        <v>2</v>
      </c>
      <c r="AX225" s="3" t="s">
        <v>2</v>
      </c>
      <c r="AY225" s="3" t="s">
        <v>2</v>
      </c>
      <c r="AZ225" s="3" t="s">
        <v>2</v>
      </c>
      <c r="BA225" s="3" t="s">
        <v>2</v>
      </c>
      <c r="BB225" s="3" t="s">
        <v>2</v>
      </c>
      <c r="BC225" s="3">
        <v>116474.04615086201</v>
      </c>
      <c r="BD225" s="3" t="s">
        <v>2</v>
      </c>
      <c r="BE225" s="3" t="s">
        <v>2</v>
      </c>
      <c r="BF225" s="3" t="s">
        <v>2</v>
      </c>
      <c r="BG225" s="3" t="s">
        <v>2</v>
      </c>
      <c r="BH225" s="3" t="s">
        <v>2</v>
      </c>
      <c r="BI225" s="3" t="s">
        <v>2</v>
      </c>
      <c r="BJ225" s="3" t="s">
        <v>2</v>
      </c>
      <c r="BK225" s="3" t="s">
        <v>2</v>
      </c>
      <c r="BL225" s="3" t="s">
        <v>2</v>
      </c>
      <c r="BM225" s="3" t="s">
        <v>2</v>
      </c>
      <c r="BN225" s="3" t="s">
        <v>2</v>
      </c>
      <c r="BO225" s="3">
        <v>104332.260354492</v>
      </c>
      <c r="BP225" s="3" t="s">
        <v>2</v>
      </c>
      <c r="BQ225" s="3" t="s">
        <v>2</v>
      </c>
      <c r="BR225" s="3" t="s">
        <v>2</v>
      </c>
      <c r="BS225" s="3" t="s">
        <v>2</v>
      </c>
      <c r="BT225" s="3" t="s">
        <v>2</v>
      </c>
      <c r="BU225" s="3" t="s">
        <v>2</v>
      </c>
      <c r="BV225" s="3" t="s">
        <v>2</v>
      </c>
      <c r="BW225" s="3" t="s">
        <v>2</v>
      </c>
      <c r="BX225" s="3" t="s">
        <v>2</v>
      </c>
      <c r="BY225" s="3" t="s">
        <v>2</v>
      </c>
      <c r="BZ225" s="3" t="s">
        <v>2</v>
      </c>
      <c r="CA225" s="3" t="s">
        <v>2</v>
      </c>
      <c r="CB225" s="3">
        <v>91607.870063223396</v>
      </c>
      <c r="CC225" s="3" t="s">
        <v>2</v>
      </c>
      <c r="CD225" s="3">
        <v>102997.820918807</v>
      </c>
      <c r="CE225" s="3" t="s">
        <v>2</v>
      </c>
      <c r="CF225" s="3" t="s">
        <v>2</v>
      </c>
      <c r="CG225" s="3" t="s">
        <v>2</v>
      </c>
      <c r="CH225" s="3" t="s">
        <v>2</v>
      </c>
      <c r="CI225" s="3" t="s">
        <v>2</v>
      </c>
      <c r="CJ225" s="3" t="s">
        <v>2</v>
      </c>
      <c r="CK225" s="3" t="s">
        <v>2</v>
      </c>
      <c r="CL225" s="3" t="s">
        <v>2</v>
      </c>
      <c r="CM225" s="3" t="s">
        <v>2</v>
      </c>
      <c r="CN225" s="3" t="s">
        <v>2</v>
      </c>
      <c r="CO225" s="3" t="s">
        <v>2</v>
      </c>
      <c r="CP225" s="3">
        <v>115402.475317636</v>
      </c>
      <c r="CQ225" s="3" t="s">
        <v>2</v>
      </c>
      <c r="CR225" s="3" t="s">
        <v>2</v>
      </c>
      <c r="CS225" s="3" t="s">
        <v>2</v>
      </c>
      <c r="CT225" s="3" t="s">
        <v>2</v>
      </c>
      <c r="CU225" s="3" t="s">
        <v>2</v>
      </c>
      <c r="CV225" s="3" t="s">
        <v>2</v>
      </c>
      <c r="CW225" s="3" t="s">
        <v>2</v>
      </c>
      <c r="CX225" s="3" t="s">
        <v>2</v>
      </c>
      <c r="CY225" s="3" t="s">
        <v>2</v>
      </c>
      <c r="CZ225" s="3" t="s">
        <v>2</v>
      </c>
      <c r="DA225" s="3" t="s">
        <v>2</v>
      </c>
      <c r="DB225" s="3">
        <v>107118.86653955599</v>
      </c>
      <c r="DC225" s="3" t="s">
        <v>2</v>
      </c>
      <c r="DD225" s="3" t="s">
        <v>2</v>
      </c>
      <c r="DE225" s="3" t="s">
        <v>2</v>
      </c>
      <c r="DF225" s="3" t="s">
        <v>2</v>
      </c>
      <c r="DG225" s="3" t="s">
        <v>2</v>
      </c>
      <c r="DH225" s="3" t="s">
        <v>2</v>
      </c>
      <c r="DI225" s="3" t="s">
        <v>2</v>
      </c>
      <c r="DJ225" s="3" t="s">
        <v>2</v>
      </c>
      <c r="DK225" s="3" t="s">
        <v>2</v>
      </c>
      <c r="DL225" s="3" t="s">
        <v>2</v>
      </c>
      <c r="DM225" s="3" t="s">
        <v>2</v>
      </c>
      <c r="DN225" s="3">
        <v>115440.515982233</v>
      </c>
    </row>
    <row r="226" spans="1:118" x14ac:dyDescent="0.35">
      <c r="A226" s="1">
        <v>225</v>
      </c>
      <c r="B226" s="3" t="s">
        <v>226</v>
      </c>
      <c r="C226" s="3" t="s">
        <v>397</v>
      </c>
      <c r="D226" s="3">
        <v>7151232.19369293</v>
      </c>
      <c r="E226" s="3">
        <v>10162352.6694731</v>
      </c>
      <c r="F226" s="3">
        <v>1322854.1480157999</v>
      </c>
      <c r="G226" s="3">
        <v>22615848.8163867</v>
      </c>
      <c r="H226" s="3">
        <v>19020500.244192701</v>
      </c>
      <c r="I226" s="3">
        <v>1996243.0785200901</v>
      </c>
      <c r="J226" s="3">
        <v>5277532.5524333697</v>
      </c>
      <c r="K226" s="3">
        <v>12564871.7362922</v>
      </c>
      <c r="L226" s="3">
        <v>19796931.230526999</v>
      </c>
      <c r="M226" s="3">
        <v>5367474.5589695498</v>
      </c>
      <c r="N226" s="3">
        <v>4977557.4794153301</v>
      </c>
      <c r="O226" s="3">
        <v>1700663.29429151</v>
      </c>
      <c r="P226" s="3">
        <v>7372250.5015885998</v>
      </c>
      <c r="Q226" s="3">
        <v>9778018.8533460703</v>
      </c>
      <c r="R226" s="3">
        <v>13049970.067652</v>
      </c>
      <c r="S226" s="3">
        <v>2287827.2750184298</v>
      </c>
      <c r="T226" s="3">
        <v>13187502.0909927</v>
      </c>
      <c r="U226" s="3">
        <v>7999344.6541237496</v>
      </c>
      <c r="V226" s="3">
        <v>7428938.8489751499</v>
      </c>
      <c r="W226" s="3">
        <v>1724102.1961646101</v>
      </c>
      <c r="X226" s="3">
        <v>2038206.3310032401</v>
      </c>
      <c r="Y226" s="3">
        <v>3686318.7504493701</v>
      </c>
      <c r="Z226" s="3">
        <v>1956828.0338296499</v>
      </c>
      <c r="AA226" s="3">
        <v>6959302.4192499099</v>
      </c>
      <c r="AB226" s="3">
        <v>7044788.2150450097</v>
      </c>
      <c r="AC226" s="3">
        <v>9761339.8969751094</v>
      </c>
      <c r="AD226" s="3">
        <v>7229414.58595635</v>
      </c>
      <c r="AE226" s="3">
        <v>8165893.0349012204</v>
      </c>
      <c r="AF226" s="3">
        <v>3939828.7961304402</v>
      </c>
      <c r="AG226" s="3">
        <v>9554224.8497305308</v>
      </c>
      <c r="AH226" s="3">
        <v>2157090.2938358402</v>
      </c>
      <c r="AI226" s="3">
        <v>31208162.8606718</v>
      </c>
      <c r="AJ226" s="3">
        <v>57701055.7000966</v>
      </c>
      <c r="AK226" s="3">
        <v>3828206.21269802</v>
      </c>
      <c r="AL226" s="3">
        <v>2706893.0868582102</v>
      </c>
      <c r="AM226" s="3">
        <v>9079660.0963802692</v>
      </c>
      <c r="AN226" s="3">
        <v>8598453.3407297805</v>
      </c>
      <c r="AO226" s="3">
        <v>11346617.9692115</v>
      </c>
      <c r="AP226" s="3">
        <v>8131071.7254216997</v>
      </c>
      <c r="AQ226" s="3">
        <v>11103392.673929701</v>
      </c>
      <c r="AR226" s="3">
        <v>3096852.6550920499</v>
      </c>
      <c r="AS226" s="3">
        <v>1195561.39506202</v>
      </c>
      <c r="AT226" s="3">
        <v>2324693.3578372402</v>
      </c>
      <c r="AU226" s="3">
        <v>11391498.8918222</v>
      </c>
      <c r="AV226" s="3">
        <v>38520585.927731097</v>
      </c>
      <c r="AW226" s="3">
        <v>9248730.0199082196</v>
      </c>
      <c r="AX226" s="3">
        <v>1459326.77409837</v>
      </c>
      <c r="AY226" s="3">
        <v>3143906.3146299999</v>
      </c>
      <c r="AZ226" s="3">
        <v>2740218.7699349001</v>
      </c>
      <c r="BA226" s="3">
        <v>1057921.7551215801</v>
      </c>
      <c r="BB226" s="3">
        <v>8212268.13585898</v>
      </c>
      <c r="BC226" s="3">
        <v>11257861.6097866</v>
      </c>
      <c r="BD226" s="3">
        <v>25290623.428447101</v>
      </c>
      <c r="BE226" s="3">
        <v>14817337.5404358</v>
      </c>
      <c r="BF226" s="3">
        <v>6100428.0992306499</v>
      </c>
      <c r="BG226" s="3">
        <v>8889104.45060095</v>
      </c>
      <c r="BH226" s="3">
        <v>2034013.49940453</v>
      </c>
      <c r="BI226" s="3">
        <v>6647190.1080257902</v>
      </c>
      <c r="BJ226" s="3">
        <v>5192700.7974610701</v>
      </c>
      <c r="BK226" s="3">
        <v>2736156.8979521398</v>
      </c>
      <c r="BL226" s="3">
        <v>6961872.5285127098</v>
      </c>
      <c r="BM226" s="3">
        <v>23198220.069857799</v>
      </c>
      <c r="BN226" s="3">
        <v>8229940.8945808699</v>
      </c>
      <c r="BO226" s="3">
        <v>11092936.4752874</v>
      </c>
      <c r="BP226" s="3">
        <v>6111844.5866553104</v>
      </c>
      <c r="BQ226" s="3">
        <v>23580007.5738879</v>
      </c>
      <c r="BR226" s="3">
        <v>3772283.7421366</v>
      </c>
      <c r="BS226" s="3">
        <v>7565860.6077594804</v>
      </c>
      <c r="BT226" s="3">
        <v>12472524.564310299</v>
      </c>
      <c r="BU226" s="3">
        <v>22784517.394570298</v>
      </c>
      <c r="BV226" s="3">
        <v>11226339.7038718</v>
      </c>
      <c r="BW226" s="3">
        <v>9655018.1974017005</v>
      </c>
      <c r="BX226" s="3">
        <v>6451947.1162058897</v>
      </c>
      <c r="BY226" s="3">
        <v>4740186.6895344099</v>
      </c>
      <c r="BZ226" s="3" t="s">
        <v>2</v>
      </c>
      <c r="CA226" s="3">
        <v>8291239.2276402703</v>
      </c>
      <c r="CB226" s="3">
        <v>10983646.7523729</v>
      </c>
      <c r="CC226" s="3">
        <v>8582192.14443505</v>
      </c>
      <c r="CD226" s="3">
        <v>11296887.948904499</v>
      </c>
      <c r="CE226" s="3">
        <v>9109791.9457642492</v>
      </c>
      <c r="CF226" s="3">
        <v>6690661.4446519297</v>
      </c>
      <c r="CG226" s="3">
        <v>1451789.88699533</v>
      </c>
      <c r="CH226" s="3">
        <v>7360697.52898183</v>
      </c>
      <c r="CI226" s="3">
        <v>5130586.5057896599</v>
      </c>
      <c r="CJ226" s="3">
        <v>22801744.918395899</v>
      </c>
      <c r="CK226" s="3">
        <v>5406449.8491303502</v>
      </c>
      <c r="CL226" s="3">
        <v>3869497.2148376298</v>
      </c>
      <c r="CM226" s="3">
        <v>955494.39777111798</v>
      </c>
      <c r="CN226" s="3">
        <v>15894561.0795798</v>
      </c>
      <c r="CO226" s="3">
        <v>8397197.7947589997</v>
      </c>
      <c r="CP226" s="3">
        <v>11209776.661339801</v>
      </c>
      <c r="CQ226" s="3">
        <v>1952713.1603854999</v>
      </c>
      <c r="CR226" s="3">
        <v>9453902.5445152801</v>
      </c>
      <c r="CS226" s="3">
        <v>31742556.401042901</v>
      </c>
      <c r="CT226" s="3">
        <v>16890627.206889201</v>
      </c>
      <c r="CU226" s="3">
        <v>3857084.7289346601</v>
      </c>
      <c r="CV226" s="3">
        <v>6165404.6961925402</v>
      </c>
      <c r="CW226" s="3">
        <v>1853879.0833508</v>
      </c>
      <c r="CX226" s="3">
        <v>4043758.5322229899</v>
      </c>
      <c r="CY226" s="3">
        <v>1802459.6917040299</v>
      </c>
      <c r="CZ226" s="3">
        <v>5132497.1718706302</v>
      </c>
      <c r="DA226" s="3">
        <v>7997835.9597839899</v>
      </c>
      <c r="DB226" s="3">
        <v>11039814.1940939</v>
      </c>
      <c r="DC226" s="3">
        <v>1816448.9374392501</v>
      </c>
      <c r="DD226" s="3">
        <v>1098997.6869287901</v>
      </c>
      <c r="DE226" s="3">
        <v>19245965.0973478</v>
      </c>
      <c r="DF226" s="3">
        <v>1216574.5536444001</v>
      </c>
      <c r="DG226" s="3">
        <v>8451452.9973933697</v>
      </c>
      <c r="DH226" s="3">
        <v>3230179.2626632601</v>
      </c>
      <c r="DI226" s="3">
        <v>16782390.6291878</v>
      </c>
      <c r="DJ226" s="3">
        <v>17898503.535892501</v>
      </c>
      <c r="DK226" s="3" t="s">
        <v>2</v>
      </c>
      <c r="DL226" s="3" t="s">
        <v>2</v>
      </c>
      <c r="DM226" s="3">
        <v>8098340.8568909103</v>
      </c>
      <c r="DN226" s="3">
        <v>10885743.0598749</v>
      </c>
    </row>
    <row r="227" spans="1:118" x14ac:dyDescent="0.35">
      <c r="A227" s="1">
        <v>226</v>
      </c>
      <c r="B227" s="3" t="s">
        <v>227</v>
      </c>
      <c r="C227" s="3" t="s">
        <v>397</v>
      </c>
      <c r="D227" s="3" t="s">
        <v>2</v>
      </c>
      <c r="E227" s="3" t="s">
        <v>2</v>
      </c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3" t="s">
        <v>2</v>
      </c>
      <c r="M227" s="3" t="s">
        <v>2</v>
      </c>
      <c r="N227" s="3" t="s">
        <v>2</v>
      </c>
      <c r="O227" s="3" t="s">
        <v>2</v>
      </c>
      <c r="P227" s="3" t="s">
        <v>2</v>
      </c>
      <c r="Q227" s="3" t="s">
        <v>2</v>
      </c>
      <c r="R227" s="3" t="s">
        <v>2</v>
      </c>
      <c r="S227" s="3" t="s">
        <v>2</v>
      </c>
      <c r="T227" s="3" t="s">
        <v>2</v>
      </c>
      <c r="U227" s="3" t="s">
        <v>2</v>
      </c>
      <c r="V227" s="3" t="s">
        <v>2</v>
      </c>
      <c r="W227" s="3" t="s">
        <v>2</v>
      </c>
      <c r="X227" s="3" t="s">
        <v>2</v>
      </c>
      <c r="Y227" s="3" t="s">
        <v>2</v>
      </c>
      <c r="Z227" s="3" t="s">
        <v>2</v>
      </c>
      <c r="AA227" s="3" t="s">
        <v>2</v>
      </c>
      <c r="AB227" s="3" t="s">
        <v>2</v>
      </c>
      <c r="AC227" s="3" t="s">
        <v>2</v>
      </c>
      <c r="AD227" s="3" t="s">
        <v>2</v>
      </c>
      <c r="AE227" s="3" t="s">
        <v>2</v>
      </c>
      <c r="AF227" s="3" t="s">
        <v>2</v>
      </c>
      <c r="AG227" s="3" t="s">
        <v>2</v>
      </c>
      <c r="AH227" s="3" t="s">
        <v>2</v>
      </c>
      <c r="AI227" s="3" t="s">
        <v>2</v>
      </c>
      <c r="AJ227" s="3" t="s">
        <v>2</v>
      </c>
      <c r="AK227" s="3" t="s">
        <v>2</v>
      </c>
      <c r="AL227" s="3" t="s">
        <v>2</v>
      </c>
      <c r="AM227" s="3" t="s">
        <v>2</v>
      </c>
      <c r="AN227" s="3" t="s">
        <v>2</v>
      </c>
      <c r="AO227" s="3" t="s">
        <v>2</v>
      </c>
      <c r="AP227" s="3" t="s">
        <v>2</v>
      </c>
      <c r="AQ227" s="3" t="s">
        <v>2</v>
      </c>
      <c r="AR227" s="3" t="s">
        <v>2</v>
      </c>
      <c r="AS227" s="3" t="s">
        <v>2</v>
      </c>
      <c r="AT227" s="3" t="s">
        <v>2</v>
      </c>
      <c r="AU227" s="3" t="s">
        <v>2</v>
      </c>
      <c r="AV227" s="3" t="s">
        <v>2</v>
      </c>
      <c r="AW227" s="3" t="s">
        <v>2</v>
      </c>
      <c r="AX227" s="3" t="s">
        <v>2</v>
      </c>
      <c r="AY227" s="3" t="s">
        <v>2</v>
      </c>
      <c r="AZ227" s="3" t="s">
        <v>2</v>
      </c>
      <c r="BA227" s="3" t="s">
        <v>2</v>
      </c>
      <c r="BB227" s="3" t="s">
        <v>2</v>
      </c>
      <c r="BC227" s="3" t="s">
        <v>2</v>
      </c>
      <c r="BD227" s="3" t="s">
        <v>2</v>
      </c>
      <c r="BE227" s="3" t="s">
        <v>2</v>
      </c>
      <c r="BF227" s="3" t="s">
        <v>2</v>
      </c>
      <c r="BG227" s="3" t="s">
        <v>2</v>
      </c>
      <c r="BH227" s="3" t="s">
        <v>2</v>
      </c>
      <c r="BI227" s="3" t="s">
        <v>2</v>
      </c>
      <c r="BJ227" s="3" t="s">
        <v>2</v>
      </c>
      <c r="BK227" s="3" t="s">
        <v>2</v>
      </c>
      <c r="BL227" s="3" t="s">
        <v>2</v>
      </c>
      <c r="BM227" s="3" t="s">
        <v>2</v>
      </c>
      <c r="BN227" s="3" t="s">
        <v>2</v>
      </c>
      <c r="BO227" s="3" t="s">
        <v>2</v>
      </c>
      <c r="BP227" s="3" t="s">
        <v>2</v>
      </c>
      <c r="BQ227" s="3" t="s">
        <v>2</v>
      </c>
      <c r="BR227" s="3" t="s">
        <v>2</v>
      </c>
      <c r="BS227" s="3" t="s">
        <v>2</v>
      </c>
      <c r="BT227" s="3" t="s">
        <v>2</v>
      </c>
      <c r="BU227" s="3" t="s">
        <v>2</v>
      </c>
      <c r="BV227" s="3" t="s">
        <v>2</v>
      </c>
      <c r="BW227" s="3" t="s">
        <v>2</v>
      </c>
      <c r="BX227" s="3" t="s">
        <v>2</v>
      </c>
      <c r="BY227" s="3" t="s">
        <v>2</v>
      </c>
      <c r="BZ227" s="3" t="s">
        <v>2</v>
      </c>
      <c r="CA227" s="3" t="s">
        <v>2</v>
      </c>
      <c r="CB227" s="3" t="s">
        <v>2</v>
      </c>
      <c r="CC227" s="3" t="s">
        <v>2</v>
      </c>
      <c r="CD227" s="3" t="s">
        <v>2</v>
      </c>
      <c r="CE227" s="3" t="s">
        <v>2</v>
      </c>
      <c r="CF227" s="3" t="s">
        <v>2</v>
      </c>
      <c r="CG227" s="3" t="s">
        <v>2</v>
      </c>
      <c r="CH227" s="3" t="s">
        <v>2</v>
      </c>
      <c r="CI227" s="3" t="s">
        <v>2</v>
      </c>
      <c r="CJ227" s="3" t="s">
        <v>2</v>
      </c>
      <c r="CK227" s="3" t="s">
        <v>2</v>
      </c>
      <c r="CL227" s="3" t="s">
        <v>2</v>
      </c>
      <c r="CM227" s="3" t="s">
        <v>2</v>
      </c>
      <c r="CN227" s="3" t="s">
        <v>2</v>
      </c>
      <c r="CO227" s="3" t="s">
        <v>2</v>
      </c>
      <c r="CP227" s="3" t="s">
        <v>2</v>
      </c>
      <c r="CQ227" s="3" t="s">
        <v>2</v>
      </c>
      <c r="CR227" s="3" t="s">
        <v>2</v>
      </c>
      <c r="CS227" s="3" t="s">
        <v>2</v>
      </c>
      <c r="CT227" s="3" t="s">
        <v>2</v>
      </c>
      <c r="CU227" s="3" t="s">
        <v>2</v>
      </c>
      <c r="CV227" s="3" t="s">
        <v>2</v>
      </c>
      <c r="CW227" s="3" t="s">
        <v>2</v>
      </c>
      <c r="CX227" s="3" t="s">
        <v>2</v>
      </c>
      <c r="CY227" s="3" t="s">
        <v>2</v>
      </c>
      <c r="CZ227" s="3" t="s">
        <v>2</v>
      </c>
      <c r="DA227" s="3" t="s">
        <v>2</v>
      </c>
      <c r="DB227" s="3" t="s">
        <v>2</v>
      </c>
      <c r="DC227" s="3" t="s">
        <v>2</v>
      </c>
      <c r="DD227" s="3" t="s">
        <v>2</v>
      </c>
      <c r="DE227" s="3" t="s">
        <v>2</v>
      </c>
      <c r="DF227" s="3" t="s">
        <v>2</v>
      </c>
      <c r="DG227" s="3" t="s">
        <v>2</v>
      </c>
      <c r="DH227" s="3" t="s">
        <v>2</v>
      </c>
      <c r="DI227" s="3" t="s">
        <v>2</v>
      </c>
      <c r="DJ227" s="3" t="s">
        <v>2</v>
      </c>
      <c r="DK227" s="3" t="s">
        <v>2</v>
      </c>
      <c r="DL227" s="3" t="s">
        <v>2</v>
      </c>
      <c r="DM227" s="3" t="s">
        <v>2</v>
      </c>
      <c r="DN227" s="3" t="s">
        <v>2</v>
      </c>
    </row>
    <row r="228" spans="1:118" x14ac:dyDescent="0.35">
      <c r="A228" s="1">
        <v>227</v>
      </c>
      <c r="B228" s="3" t="s">
        <v>228</v>
      </c>
      <c r="C228" s="3" t="s">
        <v>397</v>
      </c>
      <c r="D228" s="3">
        <v>17654822.746628199</v>
      </c>
      <c r="E228" s="3">
        <v>110910956.623744</v>
      </c>
      <c r="F228" s="3">
        <v>17242852.1643195</v>
      </c>
      <c r="G228" s="3">
        <v>167761325.55458701</v>
      </c>
      <c r="H228" s="3">
        <v>103108066.789103</v>
      </c>
      <c r="I228" s="3">
        <v>43135631.866184302</v>
      </c>
      <c r="J228" s="3">
        <v>119047663.08643501</v>
      </c>
      <c r="K228" s="3">
        <v>79982074.985005096</v>
      </c>
      <c r="L228" s="3">
        <v>71663628.749484897</v>
      </c>
      <c r="M228" s="3">
        <v>82120614.9049142</v>
      </c>
      <c r="N228" s="3">
        <v>77059174.594126493</v>
      </c>
      <c r="O228" s="3">
        <v>32605223.119936399</v>
      </c>
      <c r="P228" s="3">
        <v>17402524.823973902</v>
      </c>
      <c r="Q228" s="3">
        <v>101325922.924362</v>
      </c>
      <c r="R228" s="3">
        <v>116163860.14641701</v>
      </c>
      <c r="S228" s="3">
        <v>71596933.053001598</v>
      </c>
      <c r="T228" s="3">
        <v>178729897.373577</v>
      </c>
      <c r="U228" s="3">
        <v>93219603.847042397</v>
      </c>
      <c r="V228" s="3">
        <v>106988865.314459</v>
      </c>
      <c r="W228" s="3">
        <v>23616443.407901399</v>
      </c>
      <c r="X228" s="3">
        <v>22350186.3007125</v>
      </c>
      <c r="Y228" s="3">
        <v>72080220.2140356</v>
      </c>
      <c r="Z228" s="3">
        <v>38398774.527263798</v>
      </c>
      <c r="AA228" s="3">
        <v>97990523.532282293</v>
      </c>
      <c r="AB228" s="3">
        <v>17192237.927540399</v>
      </c>
      <c r="AC228" s="3">
        <v>102245783.57569</v>
      </c>
      <c r="AD228" s="3">
        <v>15222909.699405801</v>
      </c>
      <c r="AE228" s="3">
        <v>83919025.513717607</v>
      </c>
      <c r="AF228" s="3">
        <v>109168742.32328901</v>
      </c>
      <c r="AG228" s="3">
        <v>78709443.411779195</v>
      </c>
      <c r="AH228" s="3">
        <v>48695421.812758997</v>
      </c>
      <c r="AI228" s="3">
        <v>135992780.36069301</v>
      </c>
      <c r="AJ228" s="3">
        <v>95585396.644942403</v>
      </c>
      <c r="AK228" s="3">
        <v>79079030.354086801</v>
      </c>
      <c r="AL228" s="3">
        <v>90858578.6262348</v>
      </c>
      <c r="AM228" s="3">
        <v>105095737.177452</v>
      </c>
      <c r="AN228" s="3">
        <v>19063239.231747899</v>
      </c>
      <c r="AO228" s="3">
        <v>105483769.30363899</v>
      </c>
      <c r="AP228" s="3">
        <v>19095570.841008902</v>
      </c>
      <c r="AQ228" s="3">
        <v>119112046.679552</v>
      </c>
      <c r="AR228" s="3">
        <v>76212878.063454002</v>
      </c>
      <c r="AS228" s="3">
        <v>48775524.566224299</v>
      </c>
      <c r="AT228" s="3">
        <v>45693089.420140803</v>
      </c>
      <c r="AU228" s="3">
        <v>106549882.748395</v>
      </c>
      <c r="AV228" s="3">
        <v>96238015.691760793</v>
      </c>
      <c r="AW228" s="3">
        <v>129755535.378203</v>
      </c>
      <c r="AX228" s="3">
        <v>49711799.104147904</v>
      </c>
      <c r="AY228" s="3">
        <v>69251382.194698796</v>
      </c>
      <c r="AZ228" s="3">
        <v>102771266.39952201</v>
      </c>
      <c r="BA228" s="3">
        <v>37789889.675756097</v>
      </c>
      <c r="BB228" s="3">
        <v>18792269.102274101</v>
      </c>
      <c r="BC228" s="3">
        <v>109708742.752663</v>
      </c>
      <c r="BD228" s="3">
        <v>115805258.04574201</v>
      </c>
      <c r="BE228" s="3">
        <v>96130717.2463395</v>
      </c>
      <c r="BF228" s="3">
        <v>89862073.882558197</v>
      </c>
      <c r="BG228" s="3">
        <v>106271039.711825</v>
      </c>
      <c r="BH228" s="3">
        <v>85478289.394671306</v>
      </c>
      <c r="BI228" s="3">
        <v>92609172.512178406</v>
      </c>
      <c r="BJ228" s="3">
        <v>91146300.353872702</v>
      </c>
      <c r="BK228" s="3">
        <v>104816480.495042</v>
      </c>
      <c r="BL228" s="3">
        <v>82263936.909234494</v>
      </c>
      <c r="BM228" s="3">
        <v>130321207.89915401</v>
      </c>
      <c r="BN228" s="3">
        <v>19029672.0531785</v>
      </c>
      <c r="BO228" s="3">
        <v>105383734.659159</v>
      </c>
      <c r="BP228" s="3">
        <v>104696297.367542</v>
      </c>
      <c r="BQ228" s="3">
        <v>111399414.73103</v>
      </c>
      <c r="BR228" s="3">
        <v>119737381.2308</v>
      </c>
      <c r="BS228" s="3">
        <v>89565354.984993607</v>
      </c>
      <c r="BT228" s="3">
        <v>95862025.705065697</v>
      </c>
      <c r="BU228" s="3">
        <v>133903008.930784</v>
      </c>
      <c r="BV228" s="3">
        <v>107309511.507677</v>
      </c>
      <c r="BW228" s="3">
        <v>69044395.238781005</v>
      </c>
      <c r="BX228" s="3">
        <v>71956281.068074793</v>
      </c>
      <c r="BY228" s="3">
        <v>94806318.650979906</v>
      </c>
      <c r="BZ228" s="3">
        <v>339846.63490438001</v>
      </c>
      <c r="CA228" s="3">
        <v>18993596.282508701</v>
      </c>
      <c r="CB228" s="3">
        <v>104603154.86994299</v>
      </c>
      <c r="CC228" s="3">
        <v>19481304.2995928</v>
      </c>
      <c r="CD228" s="3">
        <v>116718760.58063801</v>
      </c>
      <c r="CE228" s="3">
        <v>123653302.82463799</v>
      </c>
      <c r="CF228" s="3">
        <v>83998582.257948294</v>
      </c>
      <c r="CG228" s="3">
        <v>65850978.377199702</v>
      </c>
      <c r="CH228" s="3">
        <v>98405753.920811996</v>
      </c>
      <c r="CI228" s="3">
        <v>101867900.848691</v>
      </c>
      <c r="CJ228" s="3">
        <v>94384109.355677202</v>
      </c>
      <c r="CK228" s="3">
        <v>114596629.960485</v>
      </c>
      <c r="CL228" s="3">
        <v>75904619.358116001</v>
      </c>
      <c r="CM228" s="3">
        <v>21239774.699069101</v>
      </c>
      <c r="CN228" s="3">
        <v>109660796.01391201</v>
      </c>
      <c r="CO228" s="3">
        <v>19201336.233796299</v>
      </c>
      <c r="CP228" s="3">
        <v>103908340.128684</v>
      </c>
      <c r="CQ228" s="3">
        <v>48919911.612469502</v>
      </c>
      <c r="CR228" s="3">
        <v>83649566.701994702</v>
      </c>
      <c r="CS228" s="3">
        <v>74642537.883325294</v>
      </c>
      <c r="CT228" s="3">
        <v>113232980.890285</v>
      </c>
      <c r="CU228" s="3">
        <v>40697572.282391503</v>
      </c>
      <c r="CV228" s="3">
        <v>88664214.8640403</v>
      </c>
      <c r="CW228" s="3">
        <v>91302793.904112995</v>
      </c>
      <c r="CX228" s="3">
        <v>63200217.055625297</v>
      </c>
      <c r="CY228" s="3">
        <v>66958392.660078801</v>
      </c>
      <c r="CZ228" s="3">
        <v>35308989.348089099</v>
      </c>
      <c r="DA228" s="3">
        <v>18777881.972245801</v>
      </c>
      <c r="DB228" s="3">
        <v>107151810.654893</v>
      </c>
      <c r="DC228" s="3">
        <v>60482519.991357602</v>
      </c>
      <c r="DD228" s="3">
        <v>29201248.455887701</v>
      </c>
      <c r="DE228" s="3">
        <v>35845354.910381198</v>
      </c>
      <c r="DF228" s="3">
        <v>13443552.490592301</v>
      </c>
      <c r="DG228" s="3">
        <v>88312947.995189697</v>
      </c>
      <c r="DH228" s="3">
        <v>25884049.474320401</v>
      </c>
      <c r="DI228" s="3">
        <v>105324318.403088</v>
      </c>
      <c r="DJ228" s="3">
        <v>113490894.43981899</v>
      </c>
      <c r="DK228" s="3">
        <v>270740.39978747902</v>
      </c>
      <c r="DL228" s="3">
        <v>175122.39429794499</v>
      </c>
      <c r="DM228" s="3">
        <v>19221471.6053489</v>
      </c>
      <c r="DN228" s="3">
        <v>110118222.005612</v>
      </c>
    </row>
    <row r="229" spans="1:118" x14ac:dyDescent="0.35">
      <c r="A229" s="1">
        <v>228</v>
      </c>
      <c r="B229" s="3" t="s">
        <v>229</v>
      </c>
      <c r="C229" s="3" t="s">
        <v>397</v>
      </c>
      <c r="D229" s="3" t="s">
        <v>2</v>
      </c>
      <c r="E229" s="3" t="s">
        <v>2</v>
      </c>
      <c r="F229" s="3" t="s">
        <v>2</v>
      </c>
      <c r="G229" s="3" t="s">
        <v>2</v>
      </c>
      <c r="H229" s="3" t="s">
        <v>2</v>
      </c>
      <c r="I229" s="3" t="s">
        <v>2</v>
      </c>
      <c r="J229" s="3" t="s">
        <v>2</v>
      </c>
      <c r="K229" s="3" t="s">
        <v>2</v>
      </c>
      <c r="L229" s="3" t="s">
        <v>2</v>
      </c>
      <c r="M229" s="3" t="s">
        <v>2</v>
      </c>
      <c r="N229" s="3" t="s">
        <v>2</v>
      </c>
      <c r="O229" s="3" t="s">
        <v>2</v>
      </c>
      <c r="P229" s="3" t="s">
        <v>2</v>
      </c>
      <c r="Q229" s="3" t="s">
        <v>2</v>
      </c>
      <c r="R229" s="3">
        <v>83105.935683762596</v>
      </c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3" t="s">
        <v>2</v>
      </c>
      <c r="Z229" s="3" t="s">
        <v>2</v>
      </c>
      <c r="AA229" s="3" t="s">
        <v>2</v>
      </c>
      <c r="AB229" s="3" t="s">
        <v>2</v>
      </c>
      <c r="AC229" s="3" t="s">
        <v>2</v>
      </c>
      <c r="AD229" s="3" t="s">
        <v>2</v>
      </c>
      <c r="AE229" s="3" t="s">
        <v>2</v>
      </c>
      <c r="AF229" s="3" t="s">
        <v>2</v>
      </c>
      <c r="AG229" s="3" t="s">
        <v>2</v>
      </c>
      <c r="AH229" s="3" t="s">
        <v>2</v>
      </c>
      <c r="AI229" s="3" t="s">
        <v>2</v>
      </c>
      <c r="AJ229" s="3" t="s">
        <v>2</v>
      </c>
      <c r="AK229" s="3" t="s">
        <v>2</v>
      </c>
      <c r="AL229" s="3" t="s">
        <v>2</v>
      </c>
      <c r="AM229" s="3" t="s">
        <v>2</v>
      </c>
      <c r="AN229" s="3" t="s">
        <v>2</v>
      </c>
      <c r="AO229" s="3" t="s">
        <v>2</v>
      </c>
      <c r="AP229" s="3" t="s">
        <v>2</v>
      </c>
      <c r="AQ229" s="3" t="s">
        <v>2</v>
      </c>
      <c r="AR229" s="3" t="s">
        <v>2</v>
      </c>
      <c r="AS229" s="3" t="s">
        <v>2</v>
      </c>
      <c r="AT229" s="3" t="s">
        <v>2</v>
      </c>
      <c r="AU229" s="3" t="s">
        <v>2</v>
      </c>
      <c r="AV229" s="3" t="s">
        <v>2</v>
      </c>
      <c r="AW229" s="3" t="s">
        <v>2</v>
      </c>
      <c r="AX229" s="3" t="s">
        <v>2</v>
      </c>
      <c r="AY229" s="3" t="s">
        <v>2</v>
      </c>
      <c r="AZ229" s="3" t="s">
        <v>2</v>
      </c>
      <c r="BA229" s="3" t="s">
        <v>2</v>
      </c>
      <c r="BB229" s="3" t="s">
        <v>2</v>
      </c>
      <c r="BC229" s="3" t="s">
        <v>2</v>
      </c>
      <c r="BD229" s="3" t="s">
        <v>2</v>
      </c>
      <c r="BE229" s="3" t="s">
        <v>2</v>
      </c>
      <c r="BF229" s="3" t="s">
        <v>2</v>
      </c>
      <c r="BG229" s="3">
        <v>76293.421470693604</v>
      </c>
      <c r="BH229" s="3" t="s">
        <v>2</v>
      </c>
      <c r="BI229" s="3" t="s">
        <v>2</v>
      </c>
      <c r="BJ229" s="3" t="s">
        <v>2</v>
      </c>
      <c r="BK229" s="3" t="s">
        <v>2</v>
      </c>
      <c r="BL229" s="3" t="s">
        <v>2</v>
      </c>
      <c r="BM229" s="3" t="s">
        <v>2</v>
      </c>
      <c r="BN229" s="3" t="s">
        <v>2</v>
      </c>
      <c r="BO229" s="3" t="s">
        <v>2</v>
      </c>
      <c r="BP229" s="3" t="s">
        <v>2</v>
      </c>
      <c r="BQ229" s="3" t="s">
        <v>2</v>
      </c>
      <c r="BR229" s="3">
        <v>58590.321230716603</v>
      </c>
      <c r="BS229" s="3" t="s">
        <v>2</v>
      </c>
      <c r="BT229" s="3" t="s">
        <v>2</v>
      </c>
      <c r="BU229" s="3" t="s">
        <v>2</v>
      </c>
      <c r="BV229" s="3" t="s">
        <v>2</v>
      </c>
      <c r="BW229" s="3" t="s">
        <v>2</v>
      </c>
      <c r="BX229" s="3">
        <v>99356.323656692402</v>
      </c>
      <c r="BY229" s="3" t="s">
        <v>2</v>
      </c>
      <c r="BZ229" s="3" t="s">
        <v>2</v>
      </c>
      <c r="CA229" s="3" t="s">
        <v>2</v>
      </c>
      <c r="CB229" s="3" t="s">
        <v>2</v>
      </c>
      <c r="CC229" s="3" t="s">
        <v>2</v>
      </c>
      <c r="CD229" s="3" t="s">
        <v>2</v>
      </c>
      <c r="CE229" s="3" t="s">
        <v>2</v>
      </c>
      <c r="CF229" s="3">
        <v>39510.487697726901</v>
      </c>
      <c r="CG229" s="3" t="s">
        <v>2</v>
      </c>
      <c r="CH229" s="3" t="s">
        <v>2</v>
      </c>
      <c r="CI229" s="3" t="s">
        <v>2</v>
      </c>
      <c r="CJ229" s="3" t="s">
        <v>2</v>
      </c>
      <c r="CK229" s="3" t="s">
        <v>2</v>
      </c>
      <c r="CL229" s="3" t="s">
        <v>2</v>
      </c>
      <c r="CM229" s="3" t="s">
        <v>2</v>
      </c>
      <c r="CN229" s="3">
        <v>54998.426470173399</v>
      </c>
      <c r="CO229" s="3" t="s">
        <v>2</v>
      </c>
      <c r="CP229" s="3" t="s">
        <v>2</v>
      </c>
      <c r="CQ229" s="3" t="s">
        <v>2</v>
      </c>
      <c r="CR229" s="3" t="s">
        <v>2</v>
      </c>
      <c r="CS229" s="3" t="s">
        <v>2</v>
      </c>
      <c r="CT229" s="3" t="s">
        <v>2</v>
      </c>
      <c r="CU229" s="3" t="s">
        <v>2</v>
      </c>
      <c r="CV229" s="3" t="s">
        <v>2</v>
      </c>
      <c r="CW229" s="3" t="s">
        <v>2</v>
      </c>
      <c r="CX229" s="3" t="s">
        <v>2</v>
      </c>
      <c r="CY229" s="3" t="s">
        <v>2</v>
      </c>
      <c r="CZ229" s="3" t="s">
        <v>2</v>
      </c>
      <c r="DA229" s="3" t="s">
        <v>2</v>
      </c>
      <c r="DB229" s="3" t="s">
        <v>2</v>
      </c>
      <c r="DC229" s="3" t="s">
        <v>2</v>
      </c>
      <c r="DD229" s="3" t="s">
        <v>2</v>
      </c>
      <c r="DE229" s="3" t="s">
        <v>2</v>
      </c>
      <c r="DF229" s="3" t="s">
        <v>2</v>
      </c>
      <c r="DG229" s="3" t="s">
        <v>2</v>
      </c>
      <c r="DH229" s="3" t="s">
        <v>2</v>
      </c>
      <c r="DI229" s="3">
        <v>66895.374974009901</v>
      </c>
      <c r="DJ229" s="3" t="s">
        <v>2</v>
      </c>
      <c r="DK229" s="3" t="s">
        <v>2</v>
      </c>
      <c r="DL229" s="3" t="s">
        <v>2</v>
      </c>
      <c r="DM229" s="3" t="s">
        <v>2</v>
      </c>
      <c r="DN229" s="3" t="s">
        <v>2</v>
      </c>
    </row>
    <row r="230" spans="1:118" x14ac:dyDescent="0.35">
      <c r="A230" s="1">
        <v>229</v>
      </c>
      <c r="B230" s="3" t="s">
        <v>230</v>
      </c>
      <c r="C230" s="3" t="s">
        <v>397</v>
      </c>
      <c r="D230" s="3" t="s">
        <v>2</v>
      </c>
      <c r="E230" s="3">
        <v>1043604.31551343</v>
      </c>
      <c r="F230" s="3">
        <v>402677.77909020899</v>
      </c>
      <c r="G230" s="3">
        <v>1862054.72300161</v>
      </c>
      <c r="H230" s="3">
        <v>1363439.1400250299</v>
      </c>
      <c r="I230" s="3">
        <v>575060.889235073</v>
      </c>
      <c r="J230" s="3">
        <v>1553116.6006254801</v>
      </c>
      <c r="K230" s="3">
        <v>595590.47074201296</v>
      </c>
      <c r="L230" s="3">
        <v>1171782.19248222</v>
      </c>
      <c r="M230" s="3">
        <v>1956647.9079170299</v>
      </c>
      <c r="N230" s="3">
        <v>504852.50040638301</v>
      </c>
      <c r="O230" s="3">
        <v>660006.95266007795</v>
      </c>
      <c r="P230" s="3" t="s">
        <v>2</v>
      </c>
      <c r="Q230" s="3">
        <v>1079038.8177000899</v>
      </c>
      <c r="R230" s="3">
        <v>2586868.0599624901</v>
      </c>
      <c r="S230" s="3">
        <v>1337959.71255927</v>
      </c>
      <c r="T230" s="3">
        <v>1869944.10372275</v>
      </c>
      <c r="U230" s="3">
        <v>1639000.20149128</v>
      </c>
      <c r="V230" s="3">
        <v>1274501.59621468</v>
      </c>
      <c r="W230" s="3">
        <v>467585.42195150099</v>
      </c>
      <c r="X230" s="3">
        <v>308050.19072006003</v>
      </c>
      <c r="Y230" s="3">
        <v>1066990.5925515899</v>
      </c>
      <c r="Z230" s="3">
        <v>657516.79511523305</v>
      </c>
      <c r="AA230" s="3">
        <v>381698.75763926998</v>
      </c>
      <c r="AB230" s="3" t="s">
        <v>2</v>
      </c>
      <c r="AC230" s="3">
        <v>950368.68439142604</v>
      </c>
      <c r="AD230" s="3">
        <v>171773.717314526</v>
      </c>
      <c r="AE230" s="3">
        <v>647649.03874572006</v>
      </c>
      <c r="AF230" s="3">
        <v>1016961.18307294</v>
      </c>
      <c r="AG230" s="3">
        <v>933416.88243029802</v>
      </c>
      <c r="AH230" s="3">
        <v>584095.94259810098</v>
      </c>
      <c r="AI230" s="3">
        <v>2805159.0181318498</v>
      </c>
      <c r="AJ230" s="3">
        <v>1368063.0779076901</v>
      </c>
      <c r="AK230" s="3">
        <v>880467.07987091003</v>
      </c>
      <c r="AL230" s="3">
        <v>794528.92392401199</v>
      </c>
      <c r="AM230" s="3">
        <v>1913738.66103069</v>
      </c>
      <c r="AN230" s="3" t="s">
        <v>2</v>
      </c>
      <c r="AO230" s="3">
        <v>1294687.1107818901</v>
      </c>
      <c r="AP230" s="3" t="s">
        <v>2</v>
      </c>
      <c r="AQ230" s="3">
        <v>1244302.98788026</v>
      </c>
      <c r="AR230" s="3">
        <v>1056705.35138226</v>
      </c>
      <c r="AS230" s="3">
        <v>2103031.9183570701</v>
      </c>
      <c r="AT230" s="3">
        <v>348474.55163610697</v>
      </c>
      <c r="AU230" s="3">
        <v>1764572.65622935</v>
      </c>
      <c r="AV230" s="3">
        <v>1002828.69319834</v>
      </c>
      <c r="AW230" s="3">
        <v>2275282.25005819</v>
      </c>
      <c r="AX230" s="3">
        <v>885788.14206417999</v>
      </c>
      <c r="AY230" s="3">
        <v>874795.47063093004</v>
      </c>
      <c r="AZ230" s="3">
        <v>536432.75984915497</v>
      </c>
      <c r="BA230" s="3">
        <v>879504.17980661499</v>
      </c>
      <c r="BB230" s="3" t="s">
        <v>2</v>
      </c>
      <c r="BC230" s="3">
        <v>1172147.58257334</v>
      </c>
      <c r="BD230" s="3">
        <v>642547.36435751198</v>
      </c>
      <c r="BE230" s="3">
        <v>1564140.4331447899</v>
      </c>
      <c r="BF230" s="3">
        <v>712044.35970025195</v>
      </c>
      <c r="BG230" s="3">
        <v>1315896.44833735</v>
      </c>
      <c r="BH230" s="3">
        <v>1099717.1311875</v>
      </c>
      <c r="BI230" s="3">
        <v>1083607.3228812499</v>
      </c>
      <c r="BJ230" s="3">
        <v>1384135.8994129801</v>
      </c>
      <c r="BK230" s="3">
        <v>1099999.3773705401</v>
      </c>
      <c r="BL230" s="3">
        <v>876604.72467386897</v>
      </c>
      <c r="BM230" s="3">
        <v>1278355.9632145099</v>
      </c>
      <c r="BN230" s="3" t="s">
        <v>2</v>
      </c>
      <c r="BO230" s="3">
        <v>1190392.5126466199</v>
      </c>
      <c r="BP230" s="3">
        <v>1547844.8713657199</v>
      </c>
      <c r="BQ230" s="3">
        <v>538795.24656634103</v>
      </c>
      <c r="BR230" s="3">
        <v>668780.049538119</v>
      </c>
      <c r="BS230" s="3">
        <v>3194454.5075035398</v>
      </c>
      <c r="BT230" s="3">
        <v>564440.78272276802</v>
      </c>
      <c r="BU230" s="3">
        <v>2131266.6354773398</v>
      </c>
      <c r="BV230" s="3">
        <v>229270.55709639101</v>
      </c>
      <c r="BW230" s="3">
        <v>872732.72063869704</v>
      </c>
      <c r="BX230" s="3">
        <v>921576.81932496605</v>
      </c>
      <c r="BY230" s="3">
        <v>996057.64288698195</v>
      </c>
      <c r="BZ230" s="3">
        <v>108989.143445742</v>
      </c>
      <c r="CA230" s="3" t="s">
        <v>2</v>
      </c>
      <c r="CB230" s="3">
        <v>1238415.0026457999</v>
      </c>
      <c r="CC230" s="3" t="s">
        <v>2</v>
      </c>
      <c r="CD230" s="3">
        <v>1318132.5972407199</v>
      </c>
      <c r="CE230" s="3">
        <v>1291142.6775348</v>
      </c>
      <c r="CF230" s="3">
        <v>1961738.5441235499</v>
      </c>
      <c r="CG230" s="3">
        <v>560555.38193748996</v>
      </c>
      <c r="CH230" s="3">
        <v>1120639.4110028399</v>
      </c>
      <c r="CI230" s="3">
        <v>995856.07247845898</v>
      </c>
      <c r="CJ230" s="3">
        <v>2017516.3467840301</v>
      </c>
      <c r="CK230" s="3">
        <v>1286857.72177698</v>
      </c>
      <c r="CL230" s="3">
        <v>1417195.0562583799</v>
      </c>
      <c r="CM230" s="3">
        <v>641326.49881799298</v>
      </c>
      <c r="CN230" s="3">
        <v>1542370.54981595</v>
      </c>
      <c r="CO230" s="3" t="s">
        <v>2</v>
      </c>
      <c r="CP230" s="3">
        <v>1224034.56430283</v>
      </c>
      <c r="CQ230" s="3">
        <v>670837.27502706798</v>
      </c>
      <c r="CR230" s="3">
        <v>4236381.5341610201</v>
      </c>
      <c r="CS230" s="3">
        <v>1999724.98884911</v>
      </c>
      <c r="CT230" s="3">
        <v>1593878.9651325501</v>
      </c>
      <c r="CU230" s="3">
        <v>683193.29758820694</v>
      </c>
      <c r="CV230" s="3">
        <v>743034.55337710399</v>
      </c>
      <c r="CW230" s="3">
        <v>2735224.0053190198</v>
      </c>
      <c r="CX230" s="3">
        <v>1218510.5384434599</v>
      </c>
      <c r="CY230" s="3">
        <v>1019196.19518423</v>
      </c>
      <c r="CZ230" s="3">
        <v>518748.44161045301</v>
      </c>
      <c r="DA230" s="3" t="s">
        <v>2</v>
      </c>
      <c r="DB230" s="3">
        <v>1172300.2548921099</v>
      </c>
      <c r="DC230" s="3">
        <v>1822043.69491791</v>
      </c>
      <c r="DD230" s="3">
        <v>357207.28106230003</v>
      </c>
      <c r="DE230" s="3">
        <v>705005.69380104402</v>
      </c>
      <c r="DF230" s="3">
        <v>369360.549730353</v>
      </c>
      <c r="DG230" s="3">
        <v>1682823.0196712599</v>
      </c>
      <c r="DH230" s="3">
        <v>375455.79028031399</v>
      </c>
      <c r="DI230" s="3">
        <v>1028561.38923905</v>
      </c>
      <c r="DJ230" s="3">
        <v>1398006.1308838599</v>
      </c>
      <c r="DK230" s="3">
        <v>152872.81716434599</v>
      </c>
      <c r="DL230" s="3">
        <v>114936.69967750899</v>
      </c>
      <c r="DM230" s="3" t="s">
        <v>2</v>
      </c>
      <c r="DN230" s="3">
        <v>1092545.32866707</v>
      </c>
    </row>
    <row r="231" spans="1:118" x14ac:dyDescent="0.35">
      <c r="A231" s="1">
        <v>230</v>
      </c>
      <c r="B231" s="3" t="s">
        <v>231</v>
      </c>
      <c r="C231" s="3" t="s">
        <v>397</v>
      </c>
      <c r="D231" s="3" t="s">
        <v>2</v>
      </c>
      <c r="E231" s="3" t="s">
        <v>2</v>
      </c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3" t="s">
        <v>2</v>
      </c>
      <c r="M231" s="3" t="s">
        <v>2</v>
      </c>
      <c r="N231" s="3" t="s">
        <v>2</v>
      </c>
      <c r="O231" s="3" t="s">
        <v>2</v>
      </c>
      <c r="P231" s="3" t="s">
        <v>2</v>
      </c>
      <c r="Q231" s="3" t="s">
        <v>2</v>
      </c>
      <c r="R231" s="3" t="s">
        <v>2</v>
      </c>
      <c r="S231" s="3" t="s">
        <v>2</v>
      </c>
      <c r="T231" s="3" t="s">
        <v>2</v>
      </c>
      <c r="U231" s="3" t="s">
        <v>2</v>
      </c>
      <c r="V231" s="3" t="s">
        <v>2</v>
      </c>
      <c r="W231" s="3" t="s">
        <v>2</v>
      </c>
      <c r="X231" s="3" t="s">
        <v>2</v>
      </c>
      <c r="Y231" s="3" t="s">
        <v>2</v>
      </c>
      <c r="Z231" s="3" t="s">
        <v>2</v>
      </c>
      <c r="AA231" s="3" t="s">
        <v>2</v>
      </c>
      <c r="AB231" s="3" t="s">
        <v>2</v>
      </c>
      <c r="AC231" s="3" t="s">
        <v>2</v>
      </c>
      <c r="AD231" s="3" t="s">
        <v>2</v>
      </c>
      <c r="AE231" s="3" t="s">
        <v>2</v>
      </c>
      <c r="AF231" s="3" t="s">
        <v>2</v>
      </c>
      <c r="AG231" s="3" t="s">
        <v>2</v>
      </c>
      <c r="AH231" s="3" t="s">
        <v>2</v>
      </c>
      <c r="AI231" s="3" t="s">
        <v>2</v>
      </c>
      <c r="AJ231" s="3" t="s">
        <v>2</v>
      </c>
      <c r="AK231" s="3" t="s">
        <v>2</v>
      </c>
      <c r="AL231" s="3" t="s">
        <v>2</v>
      </c>
      <c r="AM231" s="3" t="s">
        <v>2</v>
      </c>
      <c r="AN231" s="3" t="s">
        <v>2</v>
      </c>
      <c r="AO231" s="3" t="s">
        <v>2</v>
      </c>
      <c r="AP231" s="3" t="s">
        <v>2</v>
      </c>
      <c r="AQ231" s="3" t="s">
        <v>2</v>
      </c>
      <c r="AR231" s="3" t="s">
        <v>2</v>
      </c>
      <c r="AS231" s="3" t="s">
        <v>2</v>
      </c>
      <c r="AT231" s="3" t="s">
        <v>2</v>
      </c>
      <c r="AU231" s="3" t="s">
        <v>2</v>
      </c>
      <c r="AV231" s="3" t="s">
        <v>2</v>
      </c>
      <c r="AW231" s="3" t="s">
        <v>2</v>
      </c>
      <c r="AX231" s="3" t="s">
        <v>2</v>
      </c>
      <c r="AY231" s="3" t="s">
        <v>2</v>
      </c>
      <c r="AZ231" s="3" t="s">
        <v>2</v>
      </c>
      <c r="BA231" s="3" t="s">
        <v>2</v>
      </c>
      <c r="BB231" s="3" t="s">
        <v>2</v>
      </c>
      <c r="BC231" s="3" t="s">
        <v>2</v>
      </c>
      <c r="BD231" s="3" t="s">
        <v>2</v>
      </c>
      <c r="BE231" s="3" t="s">
        <v>2</v>
      </c>
      <c r="BF231" s="3" t="s">
        <v>2</v>
      </c>
      <c r="BG231" s="3" t="s">
        <v>2</v>
      </c>
      <c r="BH231" s="3" t="s">
        <v>2</v>
      </c>
      <c r="BI231" s="3" t="s">
        <v>2</v>
      </c>
      <c r="BJ231" s="3" t="s">
        <v>2</v>
      </c>
      <c r="BK231" s="3" t="s">
        <v>2</v>
      </c>
      <c r="BL231" s="3" t="s">
        <v>2</v>
      </c>
      <c r="BM231" s="3" t="s">
        <v>2</v>
      </c>
      <c r="BN231" s="3" t="s">
        <v>2</v>
      </c>
      <c r="BO231" s="3" t="s">
        <v>2</v>
      </c>
      <c r="BP231" s="3" t="s">
        <v>2</v>
      </c>
      <c r="BQ231" s="3" t="s">
        <v>2</v>
      </c>
      <c r="BR231" s="3" t="s">
        <v>2</v>
      </c>
      <c r="BS231" s="3" t="s">
        <v>2</v>
      </c>
      <c r="BT231" s="3" t="s">
        <v>2</v>
      </c>
      <c r="BU231" s="3" t="s">
        <v>2</v>
      </c>
      <c r="BV231" s="3" t="s">
        <v>2</v>
      </c>
      <c r="BW231" s="3" t="s">
        <v>2</v>
      </c>
      <c r="BX231" s="3" t="s">
        <v>2</v>
      </c>
      <c r="BY231" s="3" t="s">
        <v>2</v>
      </c>
      <c r="BZ231" s="3" t="s">
        <v>2</v>
      </c>
      <c r="CA231" s="3" t="s">
        <v>2</v>
      </c>
      <c r="CB231" s="3" t="s">
        <v>2</v>
      </c>
      <c r="CC231" s="3" t="s">
        <v>2</v>
      </c>
      <c r="CD231" s="3" t="s">
        <v>2</v>
      </c>
      <c r="CE231" s="3" t="s">
        <v>2</v>
      </c>
      <c r="CF231" s="3" t="s">
        <v>2</v>
      </c>
      <c r="CG231" s="3" t="s">
        <v>2</v>
      </c>
      <c r="CH231" s="3" t="s">
        <v>2</v>
      </c>
      <c r="CI231" s="3" t="s">
        <v>2</v>
      </c>
      <c r="CJ231" s="3" t="s">
        <v>2</v>
      </c>
      <c r="CK231" s="3" t="s">
        <v>2</v>
      </c>
      <c r="CL231" s="3" t="s">
        <v>2</v>
      </c>
      <c r="CM231" s="3" t="s">
        <v>2</v>
      </c>
      <c r="CN231" s="3" t="s">
        <v>2</v>
      </c>
      <c r="CO231" s="3" t="s">
        <v>2</v>
      </c>
      <c r="CP231" s="3" t="s">
        <v>2</v>
      </c>
      <c r="CQ231" s="3" t="s">
        <v>2</v>
      </c>
      <c r="CR231" s="3" t="s">
        <v>2</v>
      </c>
      <c r="CS231" s="3" t="s">
        <v>2</v>
      </c>
      <c r="CT231" s="3" t="s">
        <v>2</v>
      </c>
      <c r="CU231" s="3" t="s">
        <v>2</v>
      </c>
      <c r="CV231" s="3" t="s">
        <v>2</v>
      </c>
      <c r="CW231" s="3" t="s">
        <v>2</v>
      </c>
      <c r="CX231" s="3" t="s">
        <v>2</v>
      </c>
      <c r="CY231" s="3" t="s">
        <v>2</v>
      </c>
      <c r="CZ231" s="3" t="s">
        <v>2</v>
      </c>
      <c r="DA231" s="3" t="s">
        <v>2</v>
      </c>
      <c r="DB231" s="3" t="s">
        <v>2</v>
      </c>
      <c r="DC231" s="3" t="s">
        <v>2</v>
      </c>
      <c r="DD231" s="3" t="s">
        <v>2</v>
      </c>
      <c r="DE231" s="3" t="s">
        <v>2</v>
      </c>
      <c r="DF231" s="3" t="s">
        <v>2</v>
      </c>
      <c r="DG231" s="3" t="s">
        <v>2</v>
      </c>
      <c r="DH231" s="3" t="s">
        <v>2</v>
      </c>
      <c r="DI231" s="3" t="s">
        <v>2</v>
      </c>
      <c r="DJ231" s="3" t="s">
        <v>2</v>
      </c>
      <c r="DK231" s="3" t="s">
        <v>2</v>
      </c>
      <c r="DL231" s="3" t="s">
        <v>2</v>
      </c>
      <c r="DM231" s="3" t="s">
        <v>2</v>
      </c>
      <c r="DN231" s="3" t="s">
        <v>2</v>
      </c>
    </row>
    <row r="232" spans="1:118" x14ac:dyDescent="0.35">
      <c r="A232" s="1">
        <v>231</v>
      </c>
      <c r="B232" s="3" t="s">
        <v>232</v>
      </c>
      <c r="C232" s="3" t="s">
        <v>397</v>
      </c>
      <c r="D232" s="3" t="s">
        <v>2</v>
      </c>
      <c r="E232" s="3">
        <v>305730.91354769497</v>
      </c>
      <c r="F232" s="3">
        <v>73512.259598436402</v>
      </c>
      <c r="G232" s="3">
        <v>461888.37220609799</v>
      </c>
      <c r="H232" s="3">
        <v>644645.38997730904</v>
      </c>
      <c r="I232" s="3">
        <v>150713.531946909</v>
      </c>
      <c r="J232" s="3">
        <v>892744.30445181904</v>
      </c>
      <c r="K232" s="3">
        <v>191072.791411549</v>
      </c>
      <c r="L232" s="3">
        <v>172860.37785038701</v>
      </c>
      <c r="M232" s="3">
        <v>155568.20951408701</v>
      </c>
      <c r="N232" s="3">
        <v>117336.55588312801</v>
      </c>
      <c r="O232" s="3">
        <v>110056.145912875</v>
      </c>
      <c r="P232" s="3" t="s">
        <v>2</v>
      </c>
      <c r="Q232" s="3">
        <v>323801.970541713</v>
      </c>
      <c r="R232" s="3">
        <v>401718.01655725</v>
      </c>
      <c r="S232" s="3">
        <v>369166.72006067302</v>
      </c>
      <c r="T232" s="3">
        <v>787007.93393365794</v>
      </c>
      <c r="U232" s="3">
        <v>384722.84028218</v>
      </c>
      <c r="V232" s="3">
        <v>671544.23928632902</v>
      </c>
      <c r="W232" s="3">
        <v>89762.1647438652</v>
      </c>
      <c r="X232" s="3">
        <v>92354.106329512404</v>
      </c>
      <c r="Y232" s="3">
        <v>376868.61082906701</v>
      </c>
      <c r="Z232" s="3">
        <v>180356.07747759699</v>
      </c>
      <c r="AA232" s="3">
        <v>95528.335989004801</v>
      </c>
      <c r="AB232" s="3" t="s">
        <v>2</v>
      </c>
      <c r="AC232" s="3">
        <v>346156.448547451</v>
      </c>
      <c r="AD232" s="3">
        <v>19317.9237283617</v>
      </c>
      <c r="AE232" s="3">
        <v>211981.93531319601</v>
      </c>
      <c r="AF232" s="3">
        <v>844335.83417296398</v>
      </c>
      <c r="AG232" s="3">
        <v>126011.237029108</v>
      </c>
      <c r="AH232" s="3">
        <v>153597.17433216199</v>
      </c>
      <c r="AI232" s="3">
        <v>112174.25275465399</v>
      </c>
      <c r="AJ232" s="3">
        <v>195537.39829964199</v>
      </c>
      <c r="AK232" s="3">
        <v>395993.29767259501</v>
      </c>
      <c r="AL232" s="3">
        <v>218578.80508071199</v>
      </c>
      <c r="AM232" s="3">
        <v>460807.059250744</v>
      </c>
      <c r="AN232" s="3" t="s">
        <v>2</v>
      </c>
      <c r="AO232" s="3">
        <v>333183.64790356602</v>
      </c>
      <c r="AP232" s="3" t="s">
        <v>2</v>
      </c>
      <c r="AQ232" s="3">
        <v>334921.576590529</v>
      </c>
      <c r="AR232" s="3">
        <v>525685.69654699101</v>
      </c>
      <c r="AS232" s="3">
        <v>59563.480473955198</v>
      </c>
      <c r="AT232" s="3">
        <v>56048.069534092603</v>
      </c>
      <c r="AU232" s="3">
        <v>370237.83788928</v>
      </c>
      <c r="AV232" s="3">
        <v>742387.02760756505</v>
      </c>
      <c r="AW232" s="3">
        <v>557864.44462893798</v>
      </c>
      <c r="AX232" s="3">
        <v>204503.516806164</v>
      </c>
      <c r="AY232" s="3">
        <v>297345.33568709902</v>
      </c>
      <c r="AZ232" s="3">
        <v>405744.57180705603</v>
      </c>
      <c r="BA232" s="3">
        <v>99761.554284951504</v>
      </c>
      <c r="BB232" s="3" t="s">
        <v>2</v>
      </c>
      <c r="BC232" s="3">
        <v>307800.75549381803</v>
      </c>
      <c r="BD232" s="3">
        <v>310450.82820635202</v>
      </c>
      <c r="BE232" s="3">
        <v>289721.70871826197</v>
      </c>
      <c r="BF232" s="3">
        <v>851181.55693882599</v>
      </c>
      <c r="BG232" s="3">
        <v>557525.95163445396</v>
      </c>
      <c r="BH232" s="3">
        <v>336215.38178334001</v>
      </c>
      <c r="BI232" s="3">
        <v>210052.206818095</v>
      </c>
      <c r="BJ232" s="3">
        <v>354115.86462017498</v>
      </c>
      <c r="BK232" s="3">
        <v>157239.570071505</v>
      </c>
      <c r="BL232" s="3">
        <v>211316.14229893999</v>
      </c>
      <c r="BM232" s="3">
        <v>484194.74737386202</v>
      </c>
      <c r="BN232" s="3" t="s">
        <v>2</v>
      </c>
      <c r="BO232" s="3">
        <v>317809.322039244</v>
      </c>
      <c r="BP232" s="3">
        <v>209949.24526221599</v>
      </c>
      <c r="BQ232" s="3">
        <v>984780.19031953905</v>
      </c>
      <c r="BR232" s="3">
        <v>343673.045537595</v>
      </c>
      <c r="BS232" s="3">
        <v>201770.692127079</v>
      </c>
      <c r="BT232" s="3">
        <v>506112.39861529402</v>
      </c>
      <c r="BU232" s="3">
        <v>189864.61957272401</v>
      </c>
      <c r="BV232" s="3">
        <v>193507.365040073</v>
      </c>
      <c r="BW232" s="3">
        <v>265208.11848773301</v>
      </c>
      <c r="BX232" s="3">
        <v>86756.032084889899</v>
      </c>
      <c r="BY232" s="3">
        <v>37287.810020809397</v>
      </c>
      <c r="BZ232" s="3" t="s">
        <v>2</v>
      </c>
      <c r="CA232" s="3" t="s">
        <v>2</v>
      </c>
      <c r="CB232" s="3">
        <v>332504.80460094003</v>
      </c>
      <c r="CC232" s="3" t="s">
        <v>2</v>
      </c>
      <c r="CD232" s="3">
        <v>303906.23230190697</v>
      </c>
      <c r="CE232" s="3">
        <v>542328.40278934396</v>
      </c>
      <c r="CF232" s="3">
        <v>243843.09122973401</v>
      </c>
      <c r="CG232" s="3">
        <v>150404.11481294499</v>
      </c>
      <c r="CH232" s="3">
        <v>202551.10821134699</v>
      </c>
      <c r="CI232" s="3">
        <v>480887.068153842</v>
      </c>
      <c r="CJ232" s="3">
        <v>123767.174447561</v>
      </c>
      <c r="CK232" s="3">
        <v>529414.86015184096</v>
      </c>
      <c r="CL232" s="3">
        <v>411152.08712383301</v>
      </c>
      <c r="CM232" s="3">
        <v>70992.164284291794</v>
      </c>
      <c r="CN232" s="3">
        <v>282602.64438002201</v>
      </c>
      <c r="CO232" s="3" t="s">
        <v>2</v>
      </c>
      <c r="CP232" s="3">
        <v>340633.10322810698</v>
      </c>
      <c r="CQ232" s="3">
        <v>20329.992386908802</v>
      </c>
      <c r="CR232" s="3">
        <v>148651.72257931301</v>
      </c>
      <c r="CS232" s="3">
        <v>32816.600508957097</v>
      </c>
      <c r="CT232" s="3">
        <v>797428.48392080795</v>
      </c>
      <c r="CU232" s="3">
        <v>51734.2109796023</v>
      </c>
      <c r="CV232" s="3">
        <v>519449.834078026</v>
      </c>
      <c r="CW232" s="3">
        <v>287748.99806607398</v>
      </c>
      <c r="CX232" s="3">
        <v>327545.11996498401</v>
      </c>
      <c r="CY232" s="3">
        <v>379120.81125632097</v>
      </c>
      <c r="CZ232" s="3">
        <v>32316.9987400637</v>
      </c>
      <c r="DA232" s="3" t="s">
        <v>2</v>
      </c>
      <c r="DB232" s="3">
        <v>310130.77464517701</v>
      </c>
      <c r="DC232" s="3">
        <v>251941.69065251399</v>
      </c>
      <c r="DD232" s="3">
        <v>26088.7648082216</v>
      </c>
      <c r="DE232" s="3">
        <v>101963.544417401</v>
      </c>
      <c r="DF232" s="3">
        <v>14680.7042515636</v>
      </c>
      <c r="DG232" s="3">
        <v>380808.19910318498</v>
      </c>
      <c r="DH232" s="3">
        <v>130034.442444065</v>
      </c>
      <c r="DI232" s="3">
        <v>288875.35807506298</v>
      </c>
      <c r="DJ232" s="3">
        <v>517343.95238146803</v>
      </c>
      <c r="DK232" s="3" t="s">
        <v>2</v>
      </c>
      <c r="DL232" s="3" t="s">
        <v>2</v>
      </c>
      <c r="DM232" s="3" t="s">
        <v>2</v>
      </c>
      <c r="DN232" s="3">
        <v>323723.50493757398</v>
      </c>
    </row>
    <row r="233" spans="1:118" x14ac:dyDescent="0.35">
      <c r="A233" s="1">
        <v>232</v>
      </c>
      <c r="B233" s="3" t="s">
        <v>233</v>
      </c>
      <c r="C233" s="3" t="s">
        <v>397</v>
      </c>
      <c r="D233" s="3" t="s">
        <v>2</v>
      </c>
      <c r="E233" s="3">
        <v>366843.987674876</v>
      </c>
      <c r="F233" s="3">
        <v>204400.79324279699</v>
      </c>
      <c r="G233" s="3">
        <v>576951.40066944598</v>
      </c>
      <c r="H233" s="3">
        <v>403200.28703650698</v>
      </c>
      <c r="I233" s="3">
        <v>149832.501777105</v>
      </c>
      <c r="J233" s="3">
        <v>508606.21509726398</v>
      </c>
      <c r="K233" s="3">
        <v>166535.467339581</v>
      </c>
      <c r="L233" s="3">
        <v>455655.54722642101</v>
      </c>
      <c r="M233" s="3">
        <v>759154.82183267898</v>
      </c>
      <c r="N233" s="3">
        <v>455499.79335872701</v>
      </c>
      <c r="O233" s="3">
        <v>429048.53527974797</v>
      </c>
      <c r="P233" s="3" t="s">
        <v>2</v>
      </c>
      <c r="Q233" s="3">
        <v>371416.85408816498</v>
      </c>
      <c r="R233" s="3">
        <v>537957.91703056695</v>
      </c>
      <c r="S233" s="3">
        <v>229865.24995477599</v>
      </c>
      <c r="T233" s="3">
        <v>1215847.1515021799</v>
      </c>
      <c r="U233" s="3">
        <v>150316.14596715901</v>
      </c>
      <c r="V233" s="3">
        <v>430825.12466458202</v>
      </c>
      <c r="W233" s="3">
        <v>41096.706631173802</v>
      </c>
      <c r="X233" s="3">
        <v>74507.3410470995</v>
      </c>
      <c r="Y233" s="3">
        <v>233018.07871767599</v>
      </c>
      <c r="Z233" s="3">
        <v>128268.10072916999</v>
      </c>
      <c r="AA233" s="3">
        <v>291837.80661108001</v>
      </c>
      <c r="AB233" s="3" t="s">
        <v>2</v>
      </c>
      <c r="AC233" s="3">
        <v>371888.01024424698</v>
      </c>
      <c r="AD233" s="3">
        <v>49306.479115419199</v>
      </c>
      <c r="AE233" s="3">
        <v>223783.429180126</v>
      </c>
      <c r="AF233" s="3">
        <v>385165.779176943</v>
      </c>
      <c r="AG233" s="3">
        <v>321822.04501271702</v>
      </c>
      <c r="AH233" s="3">
        <v>147533.61340104899</v>
      </c>
      <c r="AI233" s="3">
        <v>190527.340550038</v>
      </c>
      <c r="AJ233" s="3">
        <v>378234.86392434698</v>
      </c>
      <c r="AK233" s="3">
        <v>485479.295966907</v>
      </c>
      <c r="AL233" s="3">
        <v>288831.87795317598</v>
      </c>
      <c r="AM233" s="3">
        <v>364425.01125602802</v>
      </c>
      <c r="AN233" s="3" t="s">
        <v>2</v>
      </c>
      <c r="AO233" s="3">
        <v>395765.72450916597</v>
      </c>
      <c r="AP233" s="3" t="s">
        <v>2</v>
      </c>
      <c r="AQ233" s="3">
        <v>387603.24398404901</v>
      </c>
      <c r="AR233" s="3">
        <v>450414.99238717702</v>
      </c>
      <c r="AS233" s="3">
        <v>82473.334969519594</v>
      </c>
      <c r="AT233" s="3">
        <v>117843.69644275001</v>
      </c>
      <c r="AU233" s="3">
        <v>518232.92151310999</v>
      </c>
      <c r="AV233" s="3">
        <v>228424.61678125299</v>
      </c>
      <c r="AW233" s="3">
        <v>330039.27598522202</v>
      </c>
      <c r="AX233" s="3">
        <v>294882.59013695997</v>
      </c>
      <c r="AY233" s="3">
        <v>393213.45143380901</v>
      </c>
      <c r="AZ233" s="3">
        <v>362391.51909085602</v>
      </c>
      <c r="BA233" s="3">
        <v>159378.741403322</v>
      </c>
      <c r="BB233" s="3" t="s">
        <v>2</v>
      </c>
      <c r="BC233" s="3">
        <v>382840.709453622</v>
      </c>
      <c r="BD233" s="3">
        <v>175015.179573406</v>
      </c>
      <c r="BE233" s="3">
        <v>476877.77587034297</v>
      </c>
      <c r="BF233" s="3">
        <v>647166.736974517</v>
      </c>
      <c r="BG233" s="3">
        <v>477433.63598708803</v>
      </c>
      <c r="BH233" s="3">
        <v>93786.207776911106</v>
      </c>
      <c r="BI233" s="3">
        <v>195663.446643598</v>
      </c>
      <c r="BJ233" s="3">
        <v>816729.89388465299</v>
      </c>
      <c r="BK233" s="3">
        <v>384220.106805505</v>
      </c>
      <c r="BL233" s="3">
        <v>520103.16329090297</v>
      </c>
      <c r="BM233" s="3">
        <v>694496.86199798901</v>
      </c>
      <c r="BN233" s="3" t="s">
        <v>2</v>
      </c>
      <c r="BO233" s="3">
        <v>386520.64206565497</v>
      </c>
      <c r="BP233" s="3">
        <v>210807.52762243999</v>
      </c>
      <c r="BQ233" s="3">
        <v>587195.94520294503</v>
      </c>
      <c r="BR233" s="3">
        <v>368756.42204891</v>
      </c>
      <c r="BS233" s="3">
        <v>847039.95987321902</v>
      </c>
      <c r="BT233" s="3">
        <v>364054.79913910798</v>
      </c>
      <c r="BU233" s="3">
        <v>940815.80743947602</v>
      </c>
      <c r="BV233" s="3">
        <v>196265.06298593999</v>
      </c>
      <c r="BW233" s="3">
        <v>161028.39066459399</v>
      </c>
      <c r="BX233" s="3">
        <v>209728.79541164401</v>
      </c>
      <c r="BY233" s="3">
        <v>152201.45739485099</v>
      </c>
      <c r="BZ233" s="3" t="s">
        <v>2</v>
      </c>
      <c r="CA233" s="3" t="s">
        <v>2</v>
      </c>
      <c r="CB233" s="3">
        <v>384152.47350080701</v>
      </c>
      <c r="CC233" s="3" t="s">
        <v>2</v>
      </c>
      <c r="CD233" s="3">
        <v>389110.31159642601</v>
      </c>
      <c r="CE233" s="3">
        <v>418148.74582811003</v>
      </c>
      <c r="CF233" s="3">
        <v>185296.34245685101</v>
      </c>
      <c r="CG233" s="3">
        <v>92319.416344686804</v>
      </c>
      <c r="CH233" s="3">
        <v>193224.691467286</v>
      </c>
      <c r="CI233" s="3">
        <v>335468.17732746399</v>
      </c>
      <c r="CJ233" s="3">
        <v>507076.18094390503</v>
      </c>
      <c r="CK233" s="3">
        <v>374204.61559788301</v>
      </c>
      <c r="CL233" s="3">
        <v>710099.849356508</v>
      </c>
      <c r="CM233" s="3">
        <v>44476.772006312101</v>
      </c>
      <c r="CN233" s="3">
        <v>270103.085609</v>
      </c>
      <c r="CO233" s="3" t="s">
        <v>2</v>
      </c>
      <c r="CP233" s="3">
        <v>392699.869062807</v>
      </c>
      <c r="CQ233" s="3">
        <v>57581.104529798002</v>
      </c>
      <c r="CR233" s="3">
        <v>877124.36185315496</v>
      </c>
      <c r="CS233" s="3">
        <v>421469.96323770302</v>
      </c>
      <c r="CT233" s="3">
        <v>374065.27172451501</v>
      </c>
      <c r="CU233" s="3">
        <v>223873.15194982599</v>
      </c>
      <c r="CV233" s="3">
        <v>175706.19772858499</v>
      </c>
      <c r="CW233" s="3">
        <v>432977.18717186298</v>
      </c>
      <c r="CX233" s="3">
        <v>245380.00732681301</v>
      </c>
      <c r="CY233" s="3">
        <v>303516.70799761399</v>
      </c>
      <c r="CZ233" s="3">
        <v>72632.471316615003</v>
      </c>
      <c r="DA233" s="3" t="s">
        <v>2</v>
      </c>
      <c r="DB233" s="3">
        <v>384347.40676667698</v>
      </c>
      <c r="DC233" s="3">
        <v>271665.25290571101</v>
      </c>
      <c r="DD233" s="3">
        <v>49906.774424587296</v>
      </c>
      <c r="DE233" s="3">
        <v>73757.872780906298</v>
      </c>
      <c r="DF233" s="3">
        <v>35857.528505501097</v>
      </c>
      <c r="DG233" s="3">
        <v>157570.080699035</v>
      </c>
      <c r="DH233" s="3">
        <v>50123.591444859601</v>
      </c>
      <c r="DI233" s="3">
        <v>407822.41385485698</v>
      </c>
      <c r="DJ233" s="3">
        <v>728578.86399537895</v>
      </c>
      <c r="DK233" s="3" t="s">
        <v>2</v>
      </c>
      <c r="DL233" s="3" t="s">
        <v>2</v>
      </c>
      <c r="DM233" s="3" t="s">
        <v>2</v>
      </c>
      <c r="DN233" s="3">
        <v>386722.232610017</v>
      </c>
    </row>
    <row r="234" spans="1:118" x14ac:dyDescent="0.35">
      <c r="A234" s="1">
        <v>233</v>
      </c>
      <c r="B234" s="3" t="s">
        <v>234</v>
      </c>
      <c r="C234" s="3" t="s">
        <v>397</v>
      </c>
      <c r="D234" s="3" t="s">
        <v>2</v>
      </c>
      <c r="E234" s="3">
        <v>176401.07291622099</v>
      </c>
      <c r="F234" s="3">
        <v>52943.911341073202</v>
      </c>
      <c r="G234" s="3">
        <v>70527.250660589998</v>
      </c>
      <c r="H234" s="3">
        <v>149509.95907494301</v>
      </c>
      <c r="I234" s="3">
        <v>71710.954311401307</v>
      </c>
      <c r="J234" s="3">
        <v>131535.91157935199</v>
      </c>
      <c r="K234" s="3">
        <v>107434.18093764099</v>
      </c>
      <c r="L234" s="3">
        <v>115258.74344129099</v>
      </c>
      <c r="M234" s="3">
        <v>93575.528483701302</v>
      </c>
      <c r="N234" s="3">
        <v>81434.498351529794</v>
      </c>
      <c r="O234" s="3">
        <v>84492.206975902795</v>
      </c>
      <c r="P234" s="3" t="s">
        <v>2</v>
      </c>
      <c r="Q234" s="3">
        <v>151088.15056231499</v>
      </c>
      <c r="R234" s="3">
        <v>307170.79979822302</v>
      </c>
      <c r="S234" s="3">
        <v>275636.77579925902</v>
      </c>
      <c r="T234" s="3">
        <v>383044.29533330601</v>
      </c>
      <c r="U234" s="3">
        <v>159830.20375315801</v>
      </c>
      <c r="V234" s="3">
        <v>227144.44811098999</v>
      </c>
      <c r="W234" s="3">
        <v>66760.693019182101</v>
      </c>
      <c r="X234" s="3" t="s">
        <v>2</v>
      </c>
      <c r="Y234" s="3">
        <v>201533.09245687799</v>
      </c>
      <c r="Z234" s="3">
        <v>96114.849874067295</v>
      </c>
      <c r="AA234" s="3">
        <v>336464.57623983501</v>
      </c>
      <c r="AB234" s="3" t="s">
        <v>2</v>
      </c>
      <c r="AC234" s="3">
        <v>170563.12192823499</v>
      </c>
      <c r="AD234" s="3">
        <v>88172.847148510002</v>
      </c>
      <c r="AE234" s="3">
        <v>196538.08540111801</v>
      </c>
      <c r="AF234" s="3">
        <v>113495.152951439</v>
      </c>
      <c r="AG234" s="3">
        <v>147972.72477962499</v>
      </c>
      <c r="AH234" s="3">
        <v>117975.01312485</v>
      </c>
      <c r="AI234" s="3">
        <v>170422.67829152101</v>
      </c>
      <c r="AJ234" s="3">
        <v>84714.370199395897</v>
      </c>
      <c r="AK234" s="3">
        <v>230007.801200858</v>
      </c>
      <c r="AL234" s="3">
        <v>103686.557195581</v>
      </c>
      <c r="AM234" s="3">
        <v>144200.93494698501</v>
      </c>
      <c r="AN234" s="3" t="s">
        <v>2</v>
      </c>
      <c r="AO234" s="3">
        <v>121906.785309053</v>
      </c>
      <c r="AP234" s="3" t="s">
        <v>2</v>
      </c>
      <c r="AQ234" s="3">
        <v>145358.33375959401</v>
      </c>
      <c r="AR234" s="3">
        <v>81721.981281714499</v>
      </c>
      <c r="AS234" s="3" t="s">
        <v>2</v>
      </c>
      <c r="AT234" s="3" t="s">
        <v>2</v>
      </c>
      <c r="AU234" s="3">
        <v>105425.18133074899</v>
      </c>
      <c r="AV234" s="3">
        <v>284422.50420356198</v>
      </c>
      <c r="AW234" s="3">
        <v>132296.010596112</v>
      </c>
      <c r="AX234" s="3">
        <v>142995.20087144099</v>
      </c>
      <c r="AY234" s="3" t="s">
        <v>2</v>
      </c>
      <c r="AZ234" s="3">
        <v>77763.073099533198</v>
      </c>
      <c r="BA234" s="3" t="s">
        <v>2</v>
      </c>
      <c r="BB234" s="3" t="s">
        <v>2</v>
      </c>
      <c r="BC234" s="3">
        <v>143603.570179337</v>
      </c>
      <c r="BD234" s="3">
        <v>98966.953234474306</v>
      </c>
      <c r="BE234" s="3">
        <v>125245.15585462</v>
      </c>
      <c r="BF234" s="3">
        <v>186824.73114404501</v>
      </c>
      <c r="BG234" s="3">
        <v>115785.143274407</v>
      </c>
      <c r="BH234" s="3">
        <v>78628.795373925605</v>
      </c>
      <c r="BI234" s="3">
        <v>182871.97574704699</v>
      </c>
      <c r="BJ234" s="3">
        <v>225286.12314265399</v>
      </c>
      <c r="BK234" s="3">
        <v>122023.23066673199</v>
      </c>
      <c r="BL234" s="3">
        <v>113334.859613073</v>
      </c>
      <c r="BM234" s="3">
        <v>284793.08889315103</v>
      </c>
      <c r="BN234" s="3" t="s">
        <v>2</v>
      </c>
      <c r="BO234" s="3">
        <v>128328.71707478999</v>
      </c>
      <c r="BP234" s="3">
        <v>315728.2519031</v>
      </c>
      <c r="BQ234" s="3">
        <v>175839.72181745601</v>
      </c>
      <c r="BR234" s="3">
        <v>125185.606654526</v>
      </c>
      <c r="BS234" s="3">
        <v>179208.33692187199</v>
      </c>
      <c r="BT234" s="3">
        <v>112818.430362866</v>
      </c>
      <c r="BU234" s="3">
        <v>326516.34284388198</v>
      </c>
      <c r="BV234" s="3">
        <v>79014.482803052699</v>
      </c>
      <c r="BW234" s="3">
        <v>81109.983128538399</v>
      </c>
      <c r="BX234" s="3">
        <v>94588.665064131099</v>
      </c>
      <c r="BY234" s="3">
        <v>162846.80116282299</v>
      </c>
      <c r="BZ234" s="3">
        <v>47027.532518769702</v>
      </c>
      <c r="CA234" s="3" t="s">
        <v>2</v>
      </c>
      <c r="CB234" s="3">
        <v>125745.25032019999</v>
      </c>
      <c r="CC234" s="3" t="s">
        <v>2</v>
      </c>
      <c r="CD234" s="3">
        <v>131577.90233594601</v>
      </c>
      <c r="CE234" s="3">
        <v>163440.18296187499</v>
      </c>
      <c r="CF234" s="3">
        <v>86772.899115322201</v>
      </c>
      <c r="CG234" s="3">
        <v>84262.441563394095</v>
      </c>
      <c r="CH234" s="3">
        <v>72048.941787071293</v>
      </c>
      <c r="CI234" s="3">
        <v>202502.19065532001</v>
      </c>
      <c r="CJ234" s="3">
        <v>169612.60047549201</v>
      </c>
      <c r="CK234" s="3">
        <v>120024.88366552199</v>
      </c>
      <c r="CL234" s="3">
        <v>118058.98908592301</v>
      </c>
      <c r="CM234" s="3" t="s">
        <v>2</v>
      </c>
      <c r="CN234" s="3">
        <v>120654.01128549399</v>
      </c>
      <c r="CO234" s="3" t="s">
        <v>2</v>
      </c>
      <c r="CP234" s="3">
        <v>144183.08826686599</v>
      </c>
      <c r="CQ234" s="3">
        <v>97328.703268399098</v>
      </c>
      <c r="CR234" s="3">
        <v>100877.25719841399</v>
      </c>
      <c r="CS234" s="3">
        <v>129479.42680929</v>
      </c>
      <c r="CT234" s="3">
        <v>179040.883018122</v>
      </c>
      <c r="CU234" s="3" t="s">
        <v>2</v>
      </c>
      <c r="CV234" s="3">
        <v>67456.452924915502</v>
      </c>
      <c r="CW234" s="3">
        <v>66365.1750599636</v>
      </c>
      <c r="CX234" s="3">
        <v>158166.82762504101</v>
      </c>
      <c r="CY234" s="3" t="s">
        <v>2</v>
      </c>
      <c r="CZ234" s="3" t="s">
        <v>2</v>
      </c>
      <c r="DA234" s="3" t="s">
        <v>2</v>
      </c>
      <c r="DB234" s="3">
        <v>136068.40581350599</v>
      </c>
      <c r="DC234" s="3" t="s">
        <v>2</v>
      </c>
      <c r="DD234" s="3">
        <v>77013.645014202004</v>
      </c>
      <c r="DE234" s="3" t="s">
        <v>2</v>
      </c>
      <c r="DF234" s="3">
        <v>102333.623264751</v>
      </c>
      <c r="DG234" s="3" t="s">
        <v>2</v>
      </c>
      <c r="DH234" s="3" t="s">
        <v>2</v>
      </c>
      <c r="DI234" s="3">
        <v>277873.78272337501</v>
      </c>
      <c r="DJ234" s="3">
        <v>461736.55005457002</v>
      </c>
      <c r="DK234" s="3">
        <v>44639.183195150101</v>
      </c>
      <c r="DL234" s="3">
        <v>61822.816474179403</v>
      </c>
      <c r="DM234" s="3" t="s">
        <v>2</v>
      </c>
      <c r="DN234" s="3">
        <v>133978.037422091</v>
      </c>
    </row>
    <row r="235" spans="1:118" x14ac:dyDescent="0.35">
      <c r="A235" s="1">
        <v>234</v>
      </c>
      <c r="B235" s="3" t="s">
        <v>235</v>
      </c>
      <c r="C235" s="3" t="s">
        <v>397</v>
      </c>
      <c r="D235" s="3" t="s">
        <v>2</v>
      </c>
      <c r="E235" s="3">
        <v>658732.22404728399</v>
      </c>
      <c r="F235" s="3" t="s">
        <v>2</v>
      </c>
      <c r="G235" s="3">
        <v>942441.70555800805</v>
      </c>
      <c r="H235" s="3">
        <v>687587.99945036497</v>
      </c>
      <c r="I235" s="3" t="s">
        <v>2</v>
      </c>
      <c r="J235" s="3">
        <v>915855.50677553099</v>
      </c>
      <c r="K235" s="3">
        <v>744028.57239890704</v>
      </c>
      <c r="L235" s="3">
        <v>598437.37720958795</v>
      </c>
      <c r="M235" s="3">
        <v>1448757.1932971501</v>
      </c>
      <c r="N235" s="3">
        <v>601868.77388284402</v>
      </c>
      <c r="O235" s="3" t="s">
        <v>2</v>
      </c>
      <c r="P235" s="3" t="s">
        <v>2</v>
      </c>
      <c r="Q235" s="3">
        <v>650351.63248695096</v>
      </c>
      <c r="R235" s="3">
        <v>665285.63644973806</v>
      </c>
      <c r="S235" s="3">
        <v>826437.55673923099</v>
      </c>
      <c r="T235" s="3">
        <v>892543.91139404697</v>
      </c>
      <c r="U235" s="3">
        <v>556088.23708610598</v>
      </c>
      <c r="V235" s="3">
        <v>721331.07358131104</v>
      </c>
      <c r="W235" s="3" t="s">
        <v>2</v>
      </c>
      <c r="X235" s="3" t="s">
        <v>2</v>
      </c>
      <c r="Y235" s="3">
        <v>568222.85331437003</v>
      </c>
      <c r="Z235" s="3">
        <v>517422.798582157</v>
      </c>
      <c r="AA235" s="3">
        <v>655238.45872279105</v>
      </c>
      <c r="AB235" s="3" t="s">
        <v>2</v>
      </c>
      <c r="AC235" s="3">
        <v>724501.29901279497</v>
      </c>
      <c r="AD235" s="3" t="s">
        <v>2</v>
      </c>
      <c r="AE235" s="3">
        <v>670940.90493837697</v>
      </c>
      <c r="AF235" s="3">
        <v>482985.59953183599</v>
      </c>
      <c r="AG235" s="3">
        <v>434687.118204584</v>
      </c>
      <c r="AH235" s="3" t="s">
        <v>2</v>
      </c>
      <c r="AI235" s="3">
        <v>4289892.1081116004</v>
      </c>
      <c r="AJ235" s="3">
        <v>1742337.0031816401</v>
      </c>
      <c r="AK235" s="3">
        <v>565558.913674774</v>
      </c>
      <c r="AL235" s="3">
        <v>376301.70619027602</v>
      </c>
      <c r="AM235" s="3">
        <v>974959.64769553405</v>
      </c>
      <c r="AN235" s="3" t="s">
        <v>2</v>
      </c>
      <c r="AO235" s="3">
        <v>915206.57445157901</v>
      </c>
      <c r="AP235" s="3" t="s">
        <v>2</v>
      </c>
      <c r="AQ235" s="3">
        <v>776133.76448784198</v>
      </c>
      <c r="AR235" s="3">
        <v>1155028.4197488199</v>
      </c>
      <c r="AS235" s="3" t="s">
        <v>2</v>
      </c>
      <c r="AT235" s="3" t="s">
        <v>2</v>
      </c>
      <c r="AU235" s="3">
        <v>1442310.6872877199</v>
      </c>
      <c r="AV235" s="3">
        <v>3106247.8490025601</v>
      </c>
      <c r="AW235" s="3">
        <v>1106069.88330905</v>
      </c>
      <c r="AX235" s="3">
        <v>496199.03212373401</v>
      </c>
      <c r="AY235" s="3">
        <v>482988.84344658803</v>
      </c>
      <c r="AZ235" s="3" t="s">
        <v>2</v>
      </c>
      <c r="BA235" s="3" t="s">
        <v>2</v>
      </c>
      <c r="BB235" s="3" t="s">
        <v>2</v>
      </c>
      <c r="BC235" s="3">
        <v>798002.10477033095</v>
      </c>
      <c r="BD235" s="3">
        <v>1239116.8855150801</v>
      </c>
      <c r="BE235" s="3">
        <v>1583782.8395433701</v>
      </c>
      <c r="BF235" s="3">
        <v>3108966.57714639</v>
      </c>
      <c r="BG235" s="3">
        <v>1591476.81011021</v>
      </c>
      <c r="BH235" s="3" t="s">
        <v>2</v>
      </c>
      <c r="BI235" s="3">
        <v>955334.65206238697</v>
      </c>
      <c r="BJ235" s="3">
        <v>855792.84134274605</v>
      </c>
      <c r="BK235" s="3">
        <v>566450.88144301297</v>
      </c>
      <c r="BL235" s="3">
        <v>525976.40945585503</v>
      </c>
      <c r="BM235" s="3">
        <v>1612793.5512987101</v>
      </c>
      <c r="BN235" s="3" t="s">
        <v>2</v>
      </c>
      <c r="BO235" s="3">
        <v>837497.80798841803</v>
      </c>
      <c r="BP235" s="3">
        <v>1809601.03008048</v>
      </c>
      <c r="BQ235" s="3">
        <v>1402129.2823053901</v>
      </c>
      <c r="BR235" s="3">
        <v>969516.30760977103</v>
      </c>
      <c r="BS235" s="3">
        <v>1220150.4794050599</v>
      </c>
      <c r="BT235" s="3">
        <v>467440.01963924803</v>
      </c>
      <c r="BU235" s="3">
        <v>2677582.6703008199</v>
      </c>
      <c r="BV235" s="3">
        <v>313359.63561459398</v>
      </c>
      <c r="BW235" s="3">
        <v>360781.47078818298</v>
      </c>
      <c r="BX235" s="3">
        <v>687638.61704703502</v>
      </c>
      <c r="BY235" s="3">
        <v>577385.51193877903</v>
      </c>
      <c r="BZ235" s="3" t="s">
        <v>2</v>
      </c>
      <c r="CA235" s="3" t="s">
        <v>2</v>
      </c>
      <c r="CB235" s="3">
        <v>735907.11364448303</v>
      </c>
      <c r="CC235" s="3" t="s">
        <v>2</v>
      </c>
      <c r="CD235" s="3">
        <v>861359.33837855398</v>
      </c>
      <c r="CE235" s="3">
        <v>1449343.13233466</v>
      </c>
      <c r="CF235" s="3">
        <v>846671.98072646605</v>
      </c>
      <c r="CG235" s="3">
        <v>417942.42838102998</v>
      </c>
      <c r="CH235" s="3">
        <v>584304.54657121096</v>
      </c>
      <c r="CI235" s="3">
        <v>6362542.36800458</v>
      </c>
      <c r="CJ235" s="3">
        <v>625507.61179468501</v>
      </c>
      <c r="CK235" s="3">
        <v>1648266.34261758</v>
      </c>
      <c r="CL235" s="3">
        <v>758873.14154491003</v>
      </c>
      <c r="CM235" s="3" t="s">
        <v>2</v>
      </c>
      <c r="CN235" s="3">
        <v>1781957.9386656501</v>
      </c>
      <c r="CO235" s="3" t="s">
        <v>2</v>
      </c>
      <c r="CP235" s="3">
        <v>857161.59364891599</v>
      </c>
      <c r="CQ235" s="3" t="s">
        <v>2</v>
      </c>
      <c r="CR235" s="3">
        <v>623634.18232087302</v>
      </c>
      <c r="CS235" s="3">
        <v>419173.558546694</v>
      </c>
      <c r="CT235" s="3">
        <v>1952207.29513061</v>
      </c>
      <c r="CU235" s="3" t="s">
        <v>2</v>
      </c>
      <c r="CV235" s="3">
        <v>275358.14023868</v>
      </c>
      <c r="CW235" s="3">
        <v>735085.21720810304</v>
      </c>
      <c r="CX235" s="3">
        <v>532404.08125320403</v>
      </c>
      <c r="CY235" s="3">
        <v>576633.98321588</v>
      </c>
      <c r="CZ235" s="3" t="s">
        <v>2</v>
      </c>
      <c r="DA235" s="3" t="s">
        <v>2</v>
      </c>
      <c r="DB235" s="3">
        <v>764297.69747909997</v>
      </c>
      <c r="DC235" s="3">
        <v>452692.05417451198</v>
      </c>
      <c r="DD235" s="3" t="s">
        <v>2</v>
      </c>
      <c r="DE235" s="3" t="s">
        <v>2</v>
      </c>
      <c r="DF235" s="3" t="s">
        <v>2</v>
      </c>
      <c r="DG235" s="3">
        <v>591466.74344595103</v>
      </c>
      <c r="DH235" s="3">
        <v>295446.153586931</v>
      </c>
      <c r="DI235" s="3">
        <v>2011285.5470267499</v>
      </c>
      <c r="DJ235" s="3">
        <v>1046693.9046532901</v>
      </c>
      <c r="DK235" s="3" t="s">
        <v>2</v>
      </c>
      <c r="DL235" s="3" t="s">
        <v>2</v>
      </c>
      <c r="DM235" s="3" t="s">
        <v>2</v>
      </c>
      <c r="DN235" s="3">
        <v>806263.59695215197</v>
      </c>
    </row>
    <row r="236" spans="1:118" x14ac:dyDescent="0.35">
      <c r="A236" s="1">
        <v>235</v>
      </c>
      <c r="B236" s="3" t="s">
        <v>236</v>
      </c>
      <c r="C236" s="3" t="s">
        <v>397</v>
      </c>
      <c r="D236" s="3" t="s">
        <v>2</v>
      </c>
      <c r="E236" s="3">
        <v>169296.90271018399</v>
      </c>
      <c r="F236" s="3">
        <v>55080.631308376098</v>
      </c>
      <c r="G236" s="3">
        <v>76226.934106160697</v>
      </c>
      <c r="H236" s="3">
        <v>151557.53764551901</v>
      </c>
      <c r="I236" s="3">
        <v>71194.158052691797</v>
      </c>
      <c r="J236" s="3">
        <v>172194.055402461</v>
      </c>
      <c r="K236" s="3">
        <v>114728.723651083</v>
      </c>
      <c r="L236" s="3">
        <v>129275.948955067</v>
      </c>
      <c r="M236" s="3">
        <v>117275.85909442201</v>
      </c>
      <c r="N236" s="3">
        <v>75273.787367911194</v>
      </c>
      <c r="O236" s="3">
        <v>99234.395242067898</v>
      </c>
      <c r="P236" s="3" t="s">
        <v>2</v>
      </c>
      <c r="Q236" s="3">
        <v>147350.38915259499</v>
      </c>
      <c r="R236" s="3">
        <v>310999.55885118502</v>
      </c>
      <c r="S236" s="3">
        <v>271200.64025704103</v>
      </c>
      <c r="T236" s="3">
        <v>369555.63801685203</v>
      </c>
      <c r="U236" s="3">
        <v>165318.496695193</v>
      </c>
      <c r="V236" s="3">
        <v>242763.11290369299</v>
      </c>
      <c r="W236" s="3">
        <v>75615.811304150397</v>
      </c>
      <c r="X236" s="3">
        <v>41844.540443273901</v>
      </c>
      <c r="Y236" s="3">
        <v>191649.49012038199</v>
      </c>
      <c r="Z236" s="3">
        <v>106750.50529756901</v>
      </c>
      <c r="AA236" s="3">
        <v>314605.85050558602</v>
      </c>
      <c r="AB236" s="3" t="s">
        <v>2</v>
      </c>
      <c r="AC236" s="3">
        <v>151585.11016141</v>
      </c>
      <c r="AD236" s="3">
        <v>84459.603200351106</v>
      </c>
      <c r="AE236" s="3">
        <v>190250.69849447699</v>
      </c>
      <c r="AF236" s="3">
        <v>136745.47984247701</v>
      </c>
      <c r="AG236" s="3">
        <v>146498.49819262401</v>
      </c>
      <c r="AH236" s="3">
        <v>142746.106816902</v>
      </c>
      <c r="AI236" s="3">
        <v>190014.39551203701</v>
      </c>
      <c r="AJ236" s="3">
        <v>100096.109413029</v>
      </c>
      <c r="AK236" s="3">
        <v>250501.8836268</v>
      </c>
      <c r="AL236" s="3">
        <v>108858.33661239001</v>
      </c>
      <c r="AM236" s="3">
        <v>144987.036382994</v>
      </c>
      <c r="AN236" s="3" t="s">
        <v>2</v>
      </c>
      <c r="AO236" s="3">
        <v>148959.93138729001</v>
      </c>
      <c r="AP236" s="3" t="s">
        <v>2</v>
      </c>
      <c r="AQ236" s="3">
        <v>149464.65635276801</v>
      </c>
      <c r="AR236" s="3">
        <v>86277.998954047405</v>
      </c>
      <c r="AS236" s="3">
        <v>44150.770161072302</v>
      </c>
      <c r="AT236" s="3">
        <v>56047.099601317001</v>
      </c>
      <c r="AU236" s="3">
        <v>115677.048847246</v>
      </c>
      <c r="AV236" s="3">
        <v>297501.04688071401</v>
      </c>
      <c r="AW236" s="3">
        <v>146152.66428669699</v>
      </c>
      <c r="AX236" s="3">
        <v>147289.12012736101</v>
      </c>
      <c r="AY236" s="3">
        <v>106062.435792458</v>
      </c>
      <c r="AZ236" s="3">
        <v>102990.51409751399</v>
      </c>
      <c r="BA236" s="3">
        <v>60772.665705233703</v>
      </c>
      <c r="BB236" s="3" t="s">
        <v>2</v>
      </c>
      <c r="BC236" s="3">
        <v>159081.55728631199</v>
      </c>
      <c r="BD236" s="3">
        <v>100119.173336134</v>
      </c>
      <c r="BE236" s="3">
        <v>169071.08985381899</v>
      </c>
      <c r="BF236" s="3">
        <v>204329.716698465</v>
      </c>
      <c r="BG236" s="3">
        <v>114620.35237753201</v>
      </c>
      <c r="BH236" s="3">
        <v>95403.2930270332</v>
      </c>
      <c r="BI236" s="3">
        <v>177998.155187717</v>
      </c>
      <c r="BJ236" s="3">
        <v>248517.93681628699</v>
      </c>
      <c r="BK236" s="3">
        <v>123432.375723006</v>
      </c>
      <c r="BL236" s="3">
        <v>134544.06870515601</v>
      </c>
      <c r="BM236" s="3">
        <v>303345.31626385602</v>
      </c>
      <c r="BN236" s="3" t="s">
        <v>2</v>
      </c>
      <c r="BO236" s="3">
        <v>149501.72195094</v>
      </c>
      <c r="BP236" s="3">
        <v>329268.08732736402</v>
      </c>
      <c r="BQ236" s="3">
        <v>164193.67554338201</v>
      </c>
      <c r="BR236" s="3">
        <v>136324.64723843799</v>
      </c>
      <c r="BS236" s="3">
        <v>172965.65471891299</v>
      </c>
      <c r="BT236" s="3">
        <v>120894.005657567</v>
      </c>
      <c r="BU236" s="3">
        <v>322983.60892859398</v>
      </c>
      <c r="BV236" s="3">
        <v>81775.073489406699</v>
      </c>
      <c r="BW236" s="3">
        <v>91512.641672311496</v>
      </c>
      <c r="BX236" s="3">
        <v>109321.442761099</v>
      </c>
      <c r="BY236" s="3">
        <v>163331.53729333499</v>
      </c>
      <c r="BZ236" s="3">
        <v>51025.746048551802</v>
      </c>
      <c r="CA236" s="3" t="s">
        <v>2</v>
      </c>
      <c r="CB236" s="3">
        <v>157259.6265516</v>
      </c>
      <c r="CC236" s="3" t="s">
        <v>2</v>
      </c>
      <c r="CD236" s="3">
        <v>139769.66604414201</v>
      </c>
      <c r="CE236" s="3">
        <v>193131.980378785</v>
      </c>
      <c r="CF236" s="3">
        <v>128140.228354292</v>
      </c>
      <c r="CG236" s="3">
        <v>107909.949568781</v>
      </c>
      <c r="CH236" s="3">
        <v>115259.82403693799</v>
      </c>
      <c r="CI236" s="3">
        <v>241376.46278332901</v>
      </c>
      <c r="CJ236" s="3">
        <v>211416.20475924099</v>
      </c>
      <c r="CK236" s="3">
        <v>134381.81944610999</v>
      </c>
      <c r="CL236" s="3">
        <v>119415.700295046</v>
      </c>
      <c r="CM236" s="3">
        <v>46743.359335859503</v>
      </c>
      <c r="CN236" s="3">
        <v>121101.22690662699</v>
      </c>
      <c r="CO236" s="3" t="s">
        <v>2</v>
      </c>
      <c r="CP236" s="3">
        <v>156771.90301377</v>
      </c>
      <c r="CQ236" s="3">
        <v>104262.43387168</v>
      </c>
      <c r="CR236" s="3">
        <v>122425.468204337</v>
      </c>
      <c r="CS236" s="3">
        <v>141982.030805138</v>
      </c>
      <c r="CT236" s="3">
        <v>181158.38301136799</v>
      </c>
      <c r="CU236" s="3" t="s">
        <v>2</v>
      </c>
      <c r="CV236" s="3">
        <v>65668.608014089899</v>
      </c>
      <c r="CW236" s="3">
        <v>70360.539219817001</v>
      </c>
      <c r="CX236" s="3">
        <v>174497.52576291401</v>
      </c>
      <c r="CY236" s="3">
        <v>109960.17060113599</v>
      </c>
      <c r="CZ236" s="3" t="s">
        <v>2</v>
      </c>
      <c r="DA236" s="3" t="s">
        <v>2</v>
      </c>
      <c r="DB236" s="3">
        <v>153339.75940535299</v>
      </c>
      <c r="DC236" s="3">
        <v>53873.731068712601</v>
      </c>
      <c r="DD236" s="3">
        <v>102989.04114185</v>
      </c>
      <c r="DE236" s="3">
        <v>50447.006725797699</v>
      </c>
      <c r="DF236" s="3">
        <v>100961.83776518299</v>
      </c>
      <c r="DG236" s="3">
        <v>71961.355556352501</v>
      </c>
      <c r="DH236" s="3">
        <v>38370.295544735098</v>
      </c>
      <c r="DI236" s="3">
        <v>308242.513566921</v>
      </c>
      <c r="DJ236" s="3">
        <v>424989.186829969</v>
      </c>
      <c r="DK236" s="3">
        <v>73653.928998976902</v>
      </c>
      <c r="DL236" s="3">
        <v>53179.058687393102</v>
      </c>
      <c r="DM236" s="3" t="s">
        <v>2</v>
      </c>
      <c r="DN236" s="3">
        <v>163978.27350025001</v>
      </c>
    </row>
    <row r="237" spans="1:118" x14ac:dyDescent="0.35">
      <c r="A237" s="1">
        <v>236</v>
      </c>
      <c r="B237" s="3" t="s">
        <v>237</v>
      </c>
      <c r="C237" s="3" t="s">
        <v>397</v>
      </c>
      <c r="D237" s="3">
        <v>46280.847725489999</v>
      </c>
      <c r="E237" s="3">
        <v>378936.689329713</v>
      </c>
      <c r="F237" s="3">
        <v>69606.421918218606</v>
      </c>
      <c r="G237" s="3">
        <v>406334.70310533</v>
      </c>
      <c r="H237" s="3">
        <v>368987.00103028701</v>
      </c>
      <c r="I237" s="3">
        <v>98162.490916196097</v>
      </c>
      <c r="J237" s="3">
        <v>358529.26540792</v>
      </c>
      <c r="K237" s="3">
        <v>210935.471652195</v>
      </c>
      <c r="L237" s="3">
        <v>310599.80371289997</v>
      </c>
      <c r="M237" s="3">
        <v>360039.29603686999</v>
      </c>
      <c r="N237" s="3">
        <v>315222.07378956798</v>
      </c>
      <c r="O237" s="3">
        <v>145931.432951519</v>
      </c>
      <c r="P237" s="3">
        <v>45857.715872418601</v>
      </c>
      <c r="Q237" s="3">
        <v>373564.763420959</v>
      </c>
      <c r="R237" s="3">
        <v>712317.01643846906</v>
      </c>
      <c r="S237" s="3">
        <v>212884.96523695899</v>
      </c>
      <c r="T237" s="3">
        <v>1322215.7779767001</v>
      </c>
      <c r="U237" s="3">
        <v>495633.71417162701</v>
      </c>
      <c r="V237" s="3">
        <v>456721.81249251397</v>
      </c>
      <c r="W237" s="3">
        <v>85060.197318086197</v>
      </c>
      <c r="X237" s="3">
        <v>71001.924082473794</v>
      </c>
      <c r="Y237" s="3">
        <v>400027.779808564</v>
      </c>
      <c r="Z237" s="3">
        <v>92515.732098628097</v>
      </c>
      <c r="AA237" s="3">
        <v>845869.24658453604</v>
      </c>
      <c r="AB237" s="3">
        <v>48905.648134441297</v>
      </c>
      <c r="AC237" s="3">
        <v>365638.98935560603</v>
      </c>
      <c r="AD237" s="3">
        <v>40804.4328496866</v>
      </c>
      <c r="AE237" s="3">
        <v>566606.069304751</v>
      </c>
      <c r="AF237" s="3">
        <v>408928.600294523</v>
      </c>
      <c r="AG237" s="3">
        <v>347965.960068129</v>
      </c>
      <c r="AH237" s="3">
        <v>145871.090917664</v>
      </c>
      <c r="AI237" s="3">
        <v>656941.42577034398</v>
      </c>
      <c r="AJ237" s="3">
        <v>277568.53024890798</v>
      </c>
      <c r="AK237" s="3">
        <v>206159.96956078001</v>
      </c>
      <c r="AL237" s="3">
        <v>407154.77228880301</v>
      </c>
      <c r="AM237" s="3">
        <v>568461.30773704103</v>
      </c>
      <c r="AN237" s="3">
        <v>52909.797532584897</v>
      </c>
      <c r="AO237" s="3">
        <v>442552.034514639</v>
      </c>
      <c r="AP237" s="3">
        <v>53944.648433060902</v>
      </c>
      <c r="AQ237" s="3">
        <v>425604.60306801199</v>
      </c>
      <c r="AR237" s="3">
        <v>312617.248032075</v>
      </c>
      <c r="AS237" s="3">
        <v>72953.326399281097</v>
      </c>
      <c r="AT237" s="3">
        <v>138231.77597048099</v>
      </c>
      <c r="AU237" s="3">
        <v>662908.58147282305</v>
      </c>
      <c r="AV237" s="3">
        <v>1132542.2423749</v>
      </c>
      <c r="AW237" s="3">
        <v>371993.54424363503</v>
      </c>
      <c r="AX237" s="3">
        <v>145910.21694072301</v>
      </c>
      <c r="AY237" s="3">
        <v>310894.81366973597</v>
      </c>
      <c r="AZ237" s="3">
        <v>247528.09765814</v>
      </c>
      <c r="BA237" s="3">
        <v>128837.988932596</v>
      </c>
      <c r="BB237" s="3">
        <v>52967.180347236703</v>
      </c>
      <c r="BC237" s="3">
        <v>421173.25197639898</v>
      </c>
      <c r="BD237" s="3">
        <v>532257.05005247099</v>
      </c>
      <c r="BE237" s="3">
        <v>469847.192046365</v>
      </c>
      <c r="BF237" s="3">
        <v>607010.92015761195</v>
      </c>
      <c r="BG237" s="3">
        <v>373337.859917672</v>
      </c>
      <c r="BH237" s="3">
        <v>272374.310922993</v>
      </c>
      <c r="BI237" s="3">
        <v>547232.577198299</v>
      </c>
      <c r="BJ237" s="3">
        <v>430242.01842383202</v>
      </c>
      <c r="BK237" s="3">
        <v>531006.71884914197</v>
      </c>
      <c r="BL237" s="3">
        <v>467376.68296736199</v>
      </c>
      <c r="BM237" s="3">
        <v>904504.08670731494</v>
      </c>
      <c r="BN237" s="3">
        <v>54682.047323612504</v>
      </c>
      <c r="BO237" s="3">
        <v>417558.04921127798</v>
      </c>
      <c r="BP237" s="3">
        <v>399158.954276926</v>
      </c>
      <c r="BQ237" s="3">
        <v>504299.242190736</v>
      </c>
      <c r="BR237" s="3">
        <v>569672.19226890698</v>
      </c>
      <c r="BS237" s="3">
        <v>430859.56188632798</v>
      </c>
      <c r="BT237" s="3">
        <v>317497.66811505501</v>
      </c>
      <c r="BU237" s="3">
        <v>1305959.2867331</v>
      </c>
      <c r="BV237" s="3">
        <v>443292.42355371598</v>
      </c>
      <c r="BW237" s="3">
        <v>258365.914389324</v>
      </c>
      <c r="BX237" s="3">
        <v>243558.571408371</v>
      </c>
      <c r="BY237" s="3">
        <v>289770.44769430702</v>
      </c>
      <c r="BZ237" s="3" t="s">
        <v>2</v>
      </c>
      <c r="CA237" s="3">
        <v>45052.0828838292</v>
      </c>
      <c r="CB237" s="3">
        <v>424011.92468453897</v>
      </c>
      <c r="CC237" s="3">
        <v>50047.782815520099</v>
      </c>
      <c r="CD237" s="3">
        <v>431526.57870444102</v>
      </c>
      <c r="CE237" s="3">
        <v>402586.32560344302</v>
      </c>
      <c r="CF237" s="3">
        <v>430972.05743281002</v>
      </c>
      <c r="CG237" s="3">
        <v>197798.512878554</v>
      </c>
      <c r="CH237" s="3">
        <v>267308.87035676301</v>
      </c>
      <c r="CI237" s="3">
        <v>368671.678664329</v>
      </c>
      <c r="CJ237" s="3">
        <v>298187.60413085599</v>
      </c>
      <c r="CK237" s="3">
        <v>1071172.7653306399</v>
      </c>
      <c r="CL237" s="3">
        <v>408412.10220284702</v>
      </c>
      <c r="CM237" s="3">
        <v>97586.563739027304</v>
      </c>
      <c r="CN237" s="3">
        <v>435264.52974470501</v>
      </c>
      <c r="CO237" s="3">
        <v>55126.385271046798</v>
      </c>
      <c r="CP237" s="3">
        <v>422905.095951322</v>
      </c>
      <c r="CQ237" s="3">
        <v>121650.973014805</v>
      </c>
      <c r="CR237" s="3">
        <v>277823.98912138701</v>
      </c>
      <c r="CS237" s="3">
        <v>239787.66945124001</v>
      </c>
      <c r="CT237" s="3">
        <v>437506.77795653598</v>
      </c>
      <c r="CU237" s="3">
        <v>504192.57968977903</v>
      </c>
      <c r="CV237" s="3">
        <v>220871.88248370501</v>
      </c>
      <c r="CW237" s="3">
        <v>366603.084112312</v>
      </c>
      <c r="CX237" s="3">
        <v>220125.70728429599</v>
      </c>
      <c r="CY237" s="3">
        <v>386709.10025500698</v>
      </c>
      <c r="CZ237" s="3">
        <v>83521.658366015501</v>
      </c>
      <c r="DA237" s="3">
        <v>51433.551620472397</v>
      </c>
      <c r="DB237" s="3">
        <v>414881.03114651999</v>
      </c>
      <c r="DC237" s="3">
        <v>283585.14463405102</v>
      </c>
      <c r="DD237" s="3">
        <v>111581.207314026</v>
      </c>
      <c r="DE237" s="3">
        <v>132366.49677152801</v>
      </c>
      <c r="DF237" s="3">
        <v>105508.516896723</v>
      </c>
      <c r="DG237" s="3">
        <v>219126.483845462</v>
      </c>
      <c r="DH237" s="3">
        <v>74673.357678099506</v>
      </c>
      <c r="DI237" s="3">
        <v>656114.18279756303</v>
      </c>
      <c r="DJ237" s="3">
        <v>516761.29700862599</v>
      </c>
      <c r="DK237" s="3" t="s">
        <v>2</v>
      </c>
      <c r="DL237" s="3" t="s">
        <v>2</v>
      </c>
      <c r="DM237" s="3">
        <v>53476.898145092797</v>
      </c>
      <c r="DN237" s="3">
        <v>421658.03797447798</v>
      </c>
    </row>
    <row r="238" spans="1:118" x14ac:dyDescent="0.35">
      <c r="A238" s="1">
        <v>237</v>
      </c>
      <c r="B238" s="3" t="s">
        <v>238</v>
      </c>
      <c r="C238" s="3" t="s">
        <v>397</v>
      </c>
      <c r="D238" s="3">
        <v>358123.82442394202</v>
      </c>
      <c r="E238" s="3">
        <v>1019138.02127473</v>
      </c>
      <c r="F238" s="3">
        <v>289011.29793083097</v>
      </c>
      <c r="G238" s="3">
        <v>1899300.05514113</v>
      </c>
      <c r="H238" s="3">
        <v>1912178.32542684</v>
      </c>
      <c r="I238" s="3">
        <v>385569.73573205102</v>
      </c>
      <c r="J238" s="3">
        <v>1437092.21857431</v>
      </c>
      <c r="K238" s="3">
        <v>971300.62708870496</v>
      </c>
      <c r="L238" s="3">
        <v>1618944.46577244</v>
      </c>
      <c r="M238" s="3">
        <v>1870428.9283938999</v>
      </c>
      <c r="N238" s="3">
        <v>1258804.41504186</v>
      </c>
      <c r="O238" s="3">
        <v>507425.21231741097</v>
      </c>
      <c r="P238" s="3">
        <v>389342.23466302798</v>
      </c>
      <c r="Q238" s="3">
        <v>1236197.8542416899</v>
      </c>
      <c r="R238" s="3">
        <v>1554369.0329179601</v>
      </c>
      <c r="S238" s="3">
        <v>1252876.8447088599</v>
      </c>
      <c r="T238" s="3">
        <v>1494710.81869551</v>
      </c>
      <c r="U238" s="3">
        <v>1394890.6805079</v>
      </c>
      <c r="V238" s="3">
        <v>1758336.14823426</v>
      </c>
      <c r="W238" s="3">
        <v>249902.03966049</v>
      </c>
      <c r="X238" s="3">
        <v>290864.84303524799</v>
      </c>
      <c r="Y238" s="3">
        <v>1103756.73497787</v>
      </c>
      <c r="Z238" s="3">
        <v>809810.31095000496</v>
      </c>
      <c r="AA238" s="3">
        <v>1103165.0590061999</v>
      </c>
      <c r="AB238" s="3">
        <v>412766.14843779302</v>
      </c>
      <c r="AC238" s="3">
        <v>1178516.6762423101</v>
      </c>
      <c r="AD238" s="3">
        <v>258846.818036254</v>
      </c>
      <c r="AE238" s="3">
        <v>969130.05123047205</v>
      </c>
      <c r="AF238" s="3">
        <v>1097216.3976109701</v>
      </c>
      <c r="AG238" s="3">
        <v>561582.76447310299</v>
      </c>
      <c r="AH238" s="3">
        <v>380269.40247361799</v>
      </c>
      <c r="AI238" s="3">
        <v>3430147.04024758</v>
      </c>
      <c r="AJ238" s="3">
        <v>1922954.85361074</v>
      </c>
      <c r="AK238" s="3">
        <v>724914.32968788396</v>
      </c>
      <c r="AL238" s="3">
        <v>569216.93523251801</v>
      </c>
      <c r="AM238" s="3">
        <v>1135060.1182685001</v>
      </c>
      <c r="AN238" s="3">
        <v>382384.49592144199</v>
      </c>
      <c r="AO238" s="3">
        <v>1032784.61353339</v>
      </c>
      <c r="AP238" s="3">
        <v>329003.30515906698</v>
      </c>
      <c r="AQ238" s="3">
        <v>979723.14185800904</v>
      </c>
      <c r="AR238" s="3">
        <v>554166.74091506703</v>
      </c>
      <c r="AS238" s="3">
        <v>225150.52542106001</v>
      </c>
      <c r="AT238" s="3">
        <v>324858.87532274501</v>
      </c>
      <c r="AU238" s="3">
        <v>1633799.4393007699</v>
      </c>
      <c r="AV238" s="3">
        <v>3107907.7606826201</v>
      </c>
      <c r="AW238" s="3">
        <v>1252424.32973586</v>
      </c>
      <c r="AX238" s="3">
        <v>742975.39729148406</v>
      </c>
      <c r="AY238" s="3">
        <v>1122275.65955317</v>
      </c>
      <c r="AZ238" s="3">
        <v>599247.03345949703</v>
      </c>
      <c r="BA238" s="3">
        <v>284943.150520191</v>
      </c>
      <c r="BB238" s="3">
        <v>345498.24690616201</v>
      </c>
      <c r="BC238" s="3">
        <v>1088494.2901266001</v>
      </c>
      <c r="BD238" s="3">
        <v>2200934.29497102</v>
      </c>
      <c r="BE238" s="3">
        <v>1620366.78905675</v>
      </c>
      <c r="BF238" s="3">
        <v>2052972.5728913101</v>
      </c>
      <c r="BG238" s="3">
        <v>1405969.68362413</v>
      </c>
      <c r="BH238" s="3">
        <v>1012229.58361525</v>
      </c>
      <c r="BI238" s="3">
        <v>1961190.69411909</v>
      </c>
      <c r="BJ238" s="3">
        <v>1075704.24060926</v>
      </c>
      <c r="BK238" s="3">
        <v>619118.49276790896</v>
      </c>
      <c r="BL238" s="3">
        <v>1094197.23436146</v>
      </c>
      <c r="BM238" s="3">
        <v>1438009.16077159</v>
      </c>
      <c r="BN238" s="3">
        <v>357612.731986208</v>
      </c>
      <c r="BO238" s="3">
        <v>1063564.7662241601</v>
      </c>
      <c r="BP238" s="3">
        <v>1688895.8856482599</v>
      </c>
      <c r="BQ238" s="3">
        <v>2722287.8537955801</v>
      </c>
      <c r="BR238" s="3">
        <v>956701.040432084</v>
      </c>
      <c r="BS238" s="3">
        <v>1862132.3028872099</v>
      </c>
      <c r="BT238" s="3">
        <v>662390.09203666402</v>
      </c>
      <c r="BU238" s="3">
        <v>3247781.8277562498</v>
      </c>
      <c r="BV238" s="3">
        <v>431431.52124584699</v>
      </c>
      <c r="BW238" s="3">
        <v>728235.61511666095</v>
      </c>
      <c r="BX238" s="3">
        <v>1382000.3300156</v>
      </c>
      <c r="BY238" s="3">
        <v>1061685.6702585299</v>
      </c>
      <c r="BZ238" s="3" t="s">
        <v>2</v>
      </c>
      <c r="CA238" s="3">
        <v>378660.91120886599</v>
      </c>
      <c r="CB238" s="3">
        <v>1027050.68330714</v>
      </c>
      <c r="CC238" s="3">
        <v>326403.32197383599</v>
      </c>
      <c r="CD238" s="3">
        <v>915965.07490470901</v>
      </c>
      <c r="CE238" s="3">
        <v>1672265.10518543</v>
      </c>
      <c r="CF238" s="3">
        <v>1634965.8328672801</v>
      </c>
      <c r="CG238" s="3">
        <v>1105464.0819143001</v>
      </c>
      <c r="CH238" s="3">
        <v>959059.99110939505</v>
      </c>
      <c r="CI238" s="3">
        <v>3228893.8266610499</v>
      </c>
      <c r="CJ238" s="3">
        <v>1058724.3326947901</v>
      </c>
      <c r="CK238" s="3">
        <v>1198596.96514514</v>
      </c>
      <c r="CL238" s="3">
        <v>963380.556841093</v>
      </c>
      <c r="CM238" s="3">
        <v>309374.16700391902</v>
      </c>
      <c r="CN238" s="3">
        <v>1542128.9011569701</v>
      </c>
      <c r="CO238" s="3">
        <v>390311.52308879502</v>
      </c>
      <c r="CP238" s="3">
        <v>1096884.3975581501</v>
      </c>
      <c r="CQ238" s="3">
        <v>470781.82242984802</v>
      </c>
      <c r="CR238" s="3">
        <v>721095.04024430795</v>
      </c>
      <c r="CS238" s="3">
        <v>989226.99724557798</v>
      </c>
      <c r="CT238" s="3">
        <v>2516769.9789003199</v>
      </c>
      <c r="CU238" s="3">
        <v>341705.26719758601</v>
      </c>
      <c r="CV238" s="3">
        <v>534641.98908365797</v>
      </c>
      <c r="CW238" s="3">
        <v>775435.91789910698</v>
      </c>
      <c r="CX238" s="3">
        <v>706109.08047313197</v>
      </c>
      <c r="CY238" s="3">
        <v>446288.90696678899</v>
      </c>
      <c r="CZ238" s="3">
        <v>173233.38525009499</v>
      </c>
      <c r="DA238" s="3">
        <v>342842.406673908</v>
      </c>
      <c r="DB238" s="3">
        <v>1029998.4297102001</v>
      </c>
      <c r="DC238" s="3">
        <v>507851.93081256899</v>
      </c>
      <c r="DD238" s="3">
        <v>257606.00984608699</v>
      </c>
      <c r="DE238" s="3">
        <v>330369.94008630398</v>
      </c>
      <c r="DF238" s="3">
        <v>253964.41316280299</v>
      </c>
      <c r="DG238" s="3">
        <v>868956.27100764797</v>
      </c>
      <c r="DH238" s="3">
        <v>423656.83267586102</v>
      </c>
      <c r="DI238" s="3">
        <v>1484614.5224192401</v>
      </c>
      <c r="DJ238" s="3">
        <v>1574732.9607482799</v>
      </c>
      <c r="DK238" s="3" t="s">
        <v>2</v>
      </c>
      <c r="DL238" s="3" t="s">
        <v>2</v>
      </c>
      <c r="DM238" s="3">
        <v>343211.342532326</v>
      </c>
      <c r="DN238" s="3">
        <v>926788.01318480505</v>
      </c>
    </row>
    <row r="239" spans="1:118" x14ac:dyDescent="0.35">
      <c r="A239" s="1">
        <v>238</v>
      </c>
      <c r="B239" s="3" t="s">
        <v>239</v>
      </c>
      <c r="C239" s="3" t="s">
        <v>397</v>
      </c>
      <c r="D239" s="3" t="s">
        <v>2</v>
      </c>
      <c r="E239" s="3" t="s">
        <v>2</v>
      </c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2</v>
      </c>
      <c r="K239" s="3" t="s">
        <v>2</v>
      </c>
      <c r="L239" s="3" t="s">
        <v>2</v>
      </c>
      <c r="M239" s="3" t="s">
        <v>2</v>
      </c>
      <c r="N239" s="3" t="s">
        <v>2</v>
      </c>
      <c r="O239" s="3" t="s">
        <v>2</v>
      </c>
      <c r="P239" s="3" t="s">
        <v>2</v>
      </c>
      <c r="Q239" s="3" t="s">
        <v>2</v>
      </c>
      <c r="R239" s="3" t="s">
        <v>2</v>
      </c>
      <c r="S239" s="3" t="s">
        <v>2</v>
      </c>
      <c r="T239" s="3" t="s">
        <v>2</v>
      </c>
      <c r="U239" s="3" t="s">
        <v>2</v>
      </c>
      <c r="V239" s="3" t="s">
        <v>2</v>
      </c>
      <c r="W239" s="3" t="s">
        <v>2</v>
      </c>
      <c r="X239" s="3" t="s">
        <v>2</v>
      </c>
      <c r="Y239" s="3" t="s">
        <v>2</v>
      </c>
      <c r="Z239" s="3" t="s">
        <v>2</v>
      </c>
      <c r="AA239" s="3" t="s">
        <v>2</v>
      </c>
      <c r="AB239" s="3" t="s">
        <v>2</v>
      </c>
      <c r="AC239" s="3" t="s">
        <v>2</v>
      </c>
      <c r="AD239" s="3" t="s">
        <v>2</v>
      </c>
      <c r="AE239" s="3" t="s">
        <v>2</v>
      </c>
      <c r="AF239" s="3" t="s">
        <v>2</v>
      </c>
      <c r="AG239" s="3" t="s">
        <v>2</v>
      </c>
      <c r="AH239" s="3" t="s">
        <v>2</v>
      </c>
      <c r="AI239" s="3" t="s">
        <v>2</v>
      </c>
      <c r="AJ239" s="3" t="s">
        <v>2</v>
      </c>
      <c r="AK239" s="3" t="s">
        <v>2</v>
      </c>
      <c r="AL239" s="3" t="s">
        <v>2</v>
      </c>
      <c r="AM239" s="3" t="s">
        <v>2</v>
      </c>
      <c r="AN239" s="3" t="s">
        <v>2</v>
      </c>
      <c r="AO239" s="3" t="s">
        <v>2</v>
      </c>
      <c r="AP239" s="3" t="s">
        <v>2</v>
      </c>
      <c r="AQ239" s="3" t="s">
        <v>2</v>
      </c>
      <c r="AR239" s="3" t="s">
        <v>2</v>
      </c>
      <c r="AS239" s="3" t="s">
        <v>2</v>
      </c>
      <c r="AT239" s="3" t="s">
        <v>2</v>
      </c>
      <c r="AU239" s="3" t="s">
        <v>2</v>
      </c>
      <c r="AV239" s="3" t="s">
        <v>2</v>
      </c>
      <c r="AW239" s="3" t="s">
        <v>2</v>
      </c>
      <c r="AX239" s="3" t="s">
        <v>2</v>
      </c>
      <c r="AY239" s="3" t="s">
        <v>2</v>
      </c>
      <c r="AZ239" s="3" t="s">
        <v>2</v>
      </c>
      <c r="BA239" s="3" t="s">
        <v>2</v>
      </c>
      <c r="BB239" s="3" t="s">
        <v>2</v>
      </c>
      <c r="BC239" s="3" t="s">
        <v>2</v>
      </c>
      <c r="BD239" s="3" t="s">
        <v>2</v>
      </c>
      <c r="BE239" s="3" t="s">
        <v>2</v>
      </c>
      <c r="BF239" s="3" t="s">
        <v>2</v>
      </c>
      <c r="BG239" s="3" t="s">
        <v>2</v>
      </c>
      <c r="BH239" s="3" t="s">
        <v>2</v>
      </c>
      <c r="BI239" s="3" t="s">
        <v>2</v>
      </c>
      <c r="BJ239" s="3" t="s">
        <v>2</v>
      </c>
      <c r="BK239" s="3" t="s">
        <v>2</v>
      </c>
      <c r="BL239" s="3" t="s">
        <v>2</v>
      </c>
      <c r="BM239" s="3" t="s">
        <v>2</v>
      </c>
      <c r="BN239" s="3" t="s">
        <v>2</v>
      </c>
      <c r="BO239" s="3" t="s">
        <v>2</v>
      </c>
      <c r="BP239" s="3" t="s">
        <v>2</v>
      </c>
      <c r="BQ239" s="3" t="s">
        <v>2</v>
      </c>
      <c r="BR239" s="3" t="s">
        <v>2</v>
      </c>
      <c r="BS239" s="3" t="s">
        <v>2</v>
      </c>
      <c r="BT239" s="3" t="s">
        <v>2</v>
      </c>
      <c r="BU239" s="3" t="s">
        <v>2</v>
      </c>
      <c r="BV239" s="3" t="s">
        <v>2</v>
      </c>
      <c r="BW239" s="3" t="s">
        <v>2</v>
      </c>
      <c r="BX239" s="3" t="s">
        <v>2</v>
      </c>
      <c r="BY239" s="3" t="s">
        <v>2</v>
      </c>
      <c r="BZ239" s="3" t="s">
        <v>2</v>
      </c>
      <c r="CA239" s="3" t="s">
        <v>2</v>
      </c>
      <c r="CB239" s="3" t="s">
        <v>2</v>
      </c>
      <c r="CC239" s="3" t="s">
        <v>2</v>
      </c>
      <c r="CD239" s="3" t="s">
        <v>2</v>
      </c>
      <c r="CE239" s="3" t="s">
        <v>2</v>
      </c>
      <c r="CF239" s="3" t="s">
        <v>2</v>
      </c>
      <c r="CG239" s="3" t="s">
        <v>2</v>
      </c>
      <c r="CH239" s="3" t="s">
        <v>2</v>
      </c>
      <c r="CI239" s="3" t="s">
        <v>2</v>
      </c>
      <c r="CJ239" s="3" t="s">
        <v>2</v>
      </c>
      <c r="CK239" s="3" t="s">
        <v>2</v>
      </c>
      <c r="CL239" s="3" t="s">
        <v>2</v>
      </c>
      <c r="CM239" s="3" t="s">
        <v>2</v>
      </c>
      <c r="CN239" s="3" t="s">
        <v>2</v>
      </c>
      <c r="CO239" s="3" t="s">
        <v>2</v>
      </c>
      <c r="CP239" s="3" t="s">
        <v>2</v>
      </c>
      <c r="CQ239" s="3" t="s">
        <v>2</v>
      </c>
      <c r="CR239" s="3" t="s">
        <v>2</v>
      </c>
      <c r="CS239" s="3" t="s">
        <v>2</v>
      </c>
      <c r="CT239" s="3" t="s">
        <v>2</v>
      </c>
      <c r="CU239" s="3" t="s">
        <v>2</v>
      </c>
      <c r="CV239" s="3" t="s">
        <v>2</v>
      </c>
      <c r="CW239" s="3" t="s">
        <v>2</v>
      </c>
      <c r="CX239" s="3" t="s">
        <v>2</v>
      </c>
      <c r="CY239" s="3" t="s">
        <v>2</v>
      </c>
      <c r="CZ239" s="3" t="s">
        <v>2</v>
      </c>
      <c r="DA239" s="3" t="s">
        <v>2</v>
      </c>
      <c r="DB239" s="3" t="s">
        <v>2</v>
      </c>
      <c r="DC239" s="3" t="s">
        <v>2</v>
      </c>
      <c r="DD239" s="3" t="s">
        <v>2</v>
      </c>
      <c r="DE239" s="3" t="s">
        <v>2</v>
      </c>
      <c r="DF239" s="3" t="s">
        <v>2</v>
      </c>
      <c r="DG239" s="3" t="s">
        <v>2</v>
      </c>
      <c r="DH239" s="3" t="s">
        <v>2</v>
      </c>
      <c r="DI239" s="3" t="s">
        <v>2</v>
      </c>
      <c r="DJ239" s="3" t="s">
        <v>2</v>
      </c>
      <c r="DK239" s="3" t="s">
        <v>2</v>
      </c>
      <c r="DL239" s="3" t="s">
        <v>2</v>
      </c>
      <c r="DM239" s="3" t="s">
        <v>2</v>
      </c>
      <c r="DN239" s="3" t="s">
        <v>2</v>
      </c>
    </row>
    <row r="240" spans="1:118" x14ac:dyDescent="0.35">
      <c r="A240" s="1">
        <v>239</v>
      </c>
      <c r="B240" s="3" t="s">
        <v>240</v>
      </c>
      <c r="C240" s="3" t="s">
        <v>397</v>
      </c>
      <c r="D240" s="3" t="s">
        <v>2</v>
      </c>
      <c r="E240" s="3" t="s">
        <v>2</v>
      </c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3" t="s">
        <v>2</v>
      </c>
      <c r="M240" s="3" t="s">
        <v>2</v>
      </c>
      <c r="N240" s="3" t="s">
        <v>2</v>
      </c>
      <c r="O240" s="3" t="s">
        <v>2</v>
      </c>
      <c r="P240" s="3" t="s">
        <v>2</v>
      </c>
      <c r="Q240" s="3" t="s">
        <v>2</v>
      </c>
      <c r="R240" s="3" t="s">
        <v>2</v>
      </c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3" t="s">
        <v>2</v>
      </c>
      <c r="Z240" s="3" t="s">
        <v>2</v>
      </c>
      <c r="AA240" s="3" t="s">
        <v>2</v>
      </c>
      <c r="AB240" s="3" t="s">
        <v>2</v>
      </c>
      <c r="AC240" s="3" t="s">
        <v>2</v>
      </c>
      <c r="AD240" s="3" t="s">
        <v>2</v>
      </c>
      <c r="AE240" s="3" t="s">
        <v>2</v>
      </c>
      <c r="AF240" s="3" t="s">
        <v>2</v>
      </c>
      <c r="AG240" s="3" t="s">
        <v>2</v>
      </c>
      <c r="AH240" s="3" t="s">
        <v>2</v>
      </c>
      <c r="AI240" s="3" t="s">
        <v>2</v>
      </c>
      <c r="AJ240" s="3" t="s">
        <v>2</v>
      </c>
      <c r="AK240" s="3" t="s">
        <v>2</v>
      </c>
      <c r="AL240" s="3" t="s">
        <v>2</v>
      </c>
      <c r="AM240" s="3" t="s">
        <v>2</v>
      </c>
      <c r="AN240" s="3" t="s">
        <v>2</v>
      </c>
      <c r="AO240" s="3" t="s">
        <v>2</v>
      </c>
      <c r="AP240" s="3" t="s">
        <v>2</v>
      </c>
      <c r="AQ240" s="3" t="s">
        <v>2</v>
      </c>
      <c r="AR240" s="3" t="s">
        <v>2</v>
      </c>
      <c r="AS240" s="3" t="s">
        <v>2</v>
      </c>
      <c r="AT240" s="3" t="s">
        <v>2</v>
      </c>
      <c r="AU240" s="3" t="s">
        <v>2</v>
      </c>
      <c r="AV240" s="3" t="s">
        <v>2</v>
      </c>
      <c r="AW240" s="3" t="s">
        <v>2</v>
      </c>
      <c r="AX240" s="3" t="s">
        <v>2</v>
      </c>
      <c r="AY240" s="3" t="s">
        <v>2</v>
      </c>
      <c r="AZ240" s="3" t="s">
        <v>2</v>
      </c>
      <c r="BA240" s="3" t="s">
        <v>2</v>
      </c>
      <c r="BB240" s="3" t="s">
        <v>2</v>
      </c>
      <c r="BC240" s="3" t="s">
        <v>2</v>
      </c>
      <c r="BD240" s="3" t="s">
        <v>2</v>
      </c>
      <c r="BE240" s="3" t="s">
        <v>2</v>
      </c>
      <c r="BF240" s="3" t="s">
        <v>2</v>
      </c>
      <c r="BG240" s="3" t="s">
        <v>2</v>
      </c>
      <c r="BH240" s="3" t="s">
        <v>2</v>
      </c>
      <c r="BI240" s="3" t="s">
        <v>2</v>
      </c>
      <c r="BJ240" s="3" t="s">
        <v>2</v>
      </c>
      <c r="BK240" s="3" t="s">
        <v>2</v>
      </c>
      <c r="BL240" s="3" t="s">
        <v>2</v>
      </c>
      <c r="BM240" s="3" t="s">
        <v>2</v>
      </c>
      <c r="BN240" s="3" t="s">
        <v>2</v>
      </c>
      <c r="BO240" s="3" t="s">
        <v>2</v>
      </c>
      <c r="BP240" s="3" t="s">
        <v>2</v>
      </c>
      <c r="BQ240" s="3" t="s">
        <v>2</v>
      </c>
      <c r="BR240" s="3" t="s">
        <v>2</v>
      </c>
      <c r="BS240" s="3" t="s">
        <v>2</v>
      </c>
      <c r="BT240" s="3" t="s">
        <v>2</v>
      </c>
      <c r="BU240" s="3" t="s">
        <v>2</v>
      </c>
      <c r="BV240" s="3" t="s">
        <v>2</v>
      </c>
      <c r="BW240" s="3" t="s">
        <v>2</v>
      </c>
      <c r="BX240" s="3" t="s">
        <v>2</v>
      </c>
      <c r="BY240" s="3" t="s">
        <v>2</v>
      </c>
      <c r="BZ240" s="3" t="s">
        <v>2</v>
      </c>
      <c r="CA240" s="3" t="s">
        <v>2</v>
      </c>
      <c r="CB240" s="3" t="s">
        <v>2</v>
      </c>
      <c r="CC240" s="3" t="s">
        <v>2</v>
      </c>
      <c r="CD240" s="3" t="s">
        <v>2</v>
      </c>
      <c r="CE240" s="3" t="s">
        <v>2</v>
      </c>
      <c r="CF240" s="3" t="s">
        <v>2</v>
      </c>
      <c r="CG240" s="3" t="s">
        <v>2</v>
      </c>
      <c r="CH240" s="3" t="s">
        <v>2</v>
      </c>
      <c r="CI240" s="3" t="s">
        <v>2</v>
      </c>
      <c r="CJ240" s="3" t="s">
        <v>2</v>
      </c>
      <c r="CK240" s="3" t="s">
        <v>2</v>
      </c>
      <c r="CL240" s="3" t="s">
        <v>2</v>
      </c>
      <c r="CM240" s="3" t="s">
        <v>2</v>
      </c>
      <c r="CN240" s="3" t="s">
        <v>2</v>
      </c>
      <c r="CO240" s="3" t="s">
        <v>2</v>
      </c>
      <c r="CP240" s="3" t="s">
        <v>2</v>
      </c>
      <c r="CQ240" s="3" t="s">
        <v>2</v>
      </c>
      <c r="CR240" s="3" t="s">
        <v>2</v>
      </c>
      <c r="CS240" s="3" t="s">
        <v>2</v>
      </c>
      <c r="CT240" s="3" t="s">
        <v>2</v>
      </c>
      <c r="CU240" s="3" t="s">
        <v>2</v>
      </c>
      <c r="CV240" s="3" t="s">
        <v>2</v>
      </c>
      <c r="CW240" s="3" t="s">
        <v>2</v>
      </c>
      <c r="CX240" s="3" t="s">
        <v>2</v>
      </c>
      <c r="CY240" s="3" t="s">
        <v>2</v>
      </c>
      <c r="CZ240" s="3" t="s">
        <v>2</v>
      </c>
      <c r="DA240" s="3" t="s">
        <v>2</v>
      </c>
      <c r="DB240" s="3" t="s">
        <v>2</v>
      </c>
      <c r="DC240" s="3" t="s">
        <v>2</v>
      </c>
      <c r="DD240" s="3" t="s">
        <v>2</v>
      </c>
      <c r="DE240" s="3" t="s">
        <v>2</v>
      </c>
      <c r="DF240" s="3" t="s">
        <v>2</v>
      </c>
      <c r="DG240" s="3" t="s">
        <v>2</v>
      </c>
      <c r="DH240" s="3" t="s">
        <v>2</v>
      </c>
      <c r="DI240" s="3" t="s">
        <v>2</v>
      </c>
      <c r="DJ240" s="3" t="s">
        <v>2</v>
      </c>
      <c r="DK240" s="3" t="s">
        <v>2</v>
      </c>
      <c r="DL240" s="3" t="s">
        <v>2</v>
      </c>
      <c r="DM240" s="3" t="s">
        <v>2</v>
      </c>
      <c r="DN240" s="3" t="s">
        <v>2</v>
      </c>
    </row>
    <row r="241" spans="1:118" x14ac:dyDescent="0.35">
      <c r="A241" s="1">
        <v>240</v>
      </c>
      <c r="B241" s="3" t="s">
        <v>241</v>
      </c>
      <c r="C241" s="3" t="s">
        <v>397</v>
      </c>
      <c r="D241" s="3" t="s">
        <v>2</v>
      </c>
      <c r="E241" s="3" t="s">
        <v>2</v>
      </c>
      <c r="F241" s="3" t="s">
        <v>2</v>
      </c>
      <c r="G241" s="3" t="s">
        <v>2</v>
      </c>
      <c r="H241" s="3" t="s">
        <v>2</v>
      </c>
      <c r="I241" s="3" t="s">
        <v>2</v>
      </c>
      <c r="J241" s="3" t="s">
        <v>2</v>
      </c>
      <c r="K241" s="3" t="s">
        <v>2</v>
      </c>
      <c r="L241" s="3" t="s">
        <v>2</v>
      </c>
      <c r="M241" s="3" t="s">
        <v>2</v>
      </c>
      <c r="N241" s="3" t="s">
        <v>2</v>
      </c>
      <c r="O241" s="3" t="s">
        <v>2</v>
      </c>
      <c r="P241" s="3" t="s">
        <v>2</v>
      </c>
      <c r="Q241" s="3" t="s">
        <v>2</v>
      </c>
      <c r="R241" s="3" t="s">
        <v>2</v>
      </c>
      <c r="S241" s="3" t="s">
        <v>2</v>
      </c>
      <c r="T241" s="3" t="s">
        <v>2</v>
      </c>
      <c r="U241" s="3" t="s">
        <v>2</v>
      </c>
      <c r="V241" s="3" t="s">
        <v>2</v>
      </c>
      <c r="W241" s="3" t="s">
        <v>2</v>
      </c>
      <c r="X241" s="3" t="s">
        <v>2</v>
      </c>
      <c r="Y241" s="3" t="s">
        <v>2</v>
      </c>
      <c r="Z241" s="3" t="s">
        <v>2</v>
      </c>
      <c r="AA241" s="3" t="s">
        <v>2</v>
      </c>
      <c r="AB241" s="3" t="s">
        <v>2</v>
      </c>
      <c r="AC241" s="3" t="s">
        <v>2</v>
      </c>
      <c r="AD241" s="3" t="s">
        <v>2</v>
      </c>
      <c r="AE241" s="3" t="s">
        <v>2</v>
      </c>
      <c r="AF241" s="3" t="s">
        <v>2</v>
      </c>
      <c r="AG241" s="3" t="s">
        <v>2</v>
      </c>
      <c r="AH241" s="3" t="s">
        <v>2</v>
      </c>
      <c r="AI241" s="3" t="s">
        <v>2</v>
      </c>
      <c r="AJ241" s="3" t="s">
        <v>2</v>
      </c>
      <c r="AK241" s="3" t="s">
        <v>2</v>
      </c>
      <c r="AL241" s="3" t="s">
        <v>2</v>
      </c>
      <c r="AM241" s="3" t="s">
        <v>2</v>
      </c>
      <c r="AN241" s="3" t="s">
        <v>2</v>
      </c>
      <c r="AO241" s="3" t="s">
        <v>2</v>
      </c>
      <c r="AP241" s="3" t="s">
        <v>2</v>
      </c>
      <c r="AQ241" s="3" t="s">
        <v>2</v>
      </c>
      <c r="AR241" s="3" t="s">
        <v>2</v>
      </c>
      <c r="AS241" s="3" t="s">
        <v>2</v>
      </c>
      <c r="AT241" s="3" t="s">
        <v>2</v>
      </c>
      <c r="AU241" s="3" t="s">
        <v>2</v>
      </c>
      <c r="AV241" s="3" t="s">
        <v>2</v>
      </c>
      <c r="AW241" s="3" t="s">
        <v>2</v>
      </c>
      <c r="AX241" s="3" t="s">
        <v>2</v>
      </c>
      <c r="AY241" s="3" t="s">
        <v>2</v>
      </c>
      <c r="AZ241" s="3" t="s">
        <v>2</v>
      </c>
      <c r="BA241" s="3" t="s">
        <v>2</v>
      </c>
      <c r="BB241" s="3" t="s">
        <v>2</v>
      </c>
      <c r="BC241" s="3" t="s">
        <v>2</v>
      </c>
      <c r="BD241" s="3" t="s">
        <v>2</v>
      </c>
      <c r="BE241" s="3" t="s">
        <v>2</v>
      </c>
      <c r="BF241" s="3" t="s">
        <v>2</v>
      </c>
      <c r="BG241" s="3" t="s">
        <v>2</v>
      </c>
      <c r="BH241" s="3" t="s">
        <v>2</v>
      </c>
      <c r="BI241" s="3" t="s">
        <v>2</v>
      </c>
      <c r="BJ241" s="3" t="s">
        <v>2</v>
      </c>
      <c r="BK241" s="3" t="s">
        <v>2</v>
      </c>
      <c r="BL241" s="3" t="s">
        <v>2</v>
      </c>
      <c r="BM241" s="3" t="s">
        <v>2</v>
      </c>
      <c r="BN241" s="3" t="s">
        <v>2</v>
      </c>
      <c r="BO241" s="3" t="s">
        <v>2</v>
      </c>
      <c r="BP241" s="3" t="s">
        <v>2</v>
      </c>
      <c r="BQ241" s="3" t="s">
        <v>2</v>
      </c>
      <c r="BR241" s="3" t="s">
        <v>2</v>
      </c>
      <c r="BS241" s="3" t="s">
        <v>2</v>
      </c>
      <c r="BT241" s="3" t="s">
        <v>2</v>
      </c>
      <c r="BU241" s="3" t="s">
        <v>2</v>
      </c>
      <c r="BV241" s="3" t="s">
        <v>2</v>
      </c>
      <c r="BW241" s="3" t="s">
        <v>2</v>
      </c>
      <c r="BX241" s="3" t="s">
        <v>2</v>
      </c>
      <c r="BY241" s="3" t="s">
        <v>2</v>
      </c>
      <c r="BZ241" s="3" t="s">
        <v>2</v>
      </c>
      <c r="CA241" s="3" t="s">
        <v>2</v>
      </c>
      <c r="CB241" s="3" t="s">
        <v>2</v>
      </c>
      <c r="CC241" s="3" t="s">
        <v>2</v>
      </c>
      <c r="CD241" s="3" t="s">
        <v>2</v>
      </c>
      <c r="CE241" s="3" t="s">
        <v>2</v>
      </c>
      <c r="CF241" s="3" t="s">
        <v>2</v>
      </c>
      <c r="CG241" s="3" t="s">
        <v>2</v>
      </c>
      <c r="CH241" s="3" t="s">
        <v>2</v>
      </c>
      <c r="CI241" s="3" t="s">
        <v>2</v>
      </c>
      <c r="CJ241" s="3" t="s">
        <v>2</v>
      </c>
      <c r="CK241" s="3" t="s">
        <v>2</v>
      </c>
      <c r="CL241" s="3" t="s">
        <v>2</v>
      </c>
      <c r="CM241" s="3" t="s">
        <v>2</v>
      </c>
      <c r="CN241" s="3" t="s">
        <v>2</v>
      </c>
      <c r="CO241" s="3" t="s">
        <v>2</v>
      </c>
      <c r="CP241" s="3" t="s">
        <v>2</v>
      </c>
      <c r="CQ241" s="3" t="s">
        <v>2</v>
      </c>
      <c r="CR241" s="3" t="s">
        <v>2</v>
      </c>
      <c r="CS241" s="3" t="s">
        <v>2</v>
      </c>
      <c r="CT241" s="3" t="s">
        <v>2</v>
      </c>
      <c r="CU241" s="3" t="s">
        <v>2</v>
      </c>
      <c r="CV241" s="3" t="s">
        <v>2</v>
      </c>
      <c r="CW241" s="3" t="s">
        <v>2</v>
      </c>
      <c r="CX241" s="3" t="s">
        <v>2</v>
      </c>
      <c r="CY241" s="3" t="s">
        <v>2</v>
      </c>
      <c r="CZ241" s="3" t="s">
        <v>2</v>
      </c>
      <c r="DA241" s="3" t="s">
        <v>2</v>
      </c>
      <c r="DB241" s="3" t="s">
        <v>2</v>
      </c>
      <c r="DC241" s="3" t="s">
        <v>2</v>
      </c>
      <c r="DD241" s="3" t="s">
        <v>2</v>
      </c>
      <c r="DE241" s="3" t="s">
        <v>2</v>
      </c>
      <c r="DF241" s="3" t="s">
        <v>2</v>
      </c>
      <c r="DG241" s="3" t="s">
        <v>2</v>
      </c>
      <c r="DH241" s="3" t="s">
        <v>2</v>
      </c>
      <c r="DI241" s="3" t="s">
        <v>2</v>
      </c>
      <c r="DJ241" s="3" t="s">
        <v>2</v>
      </c>
      <c r="DK241" s="3" t="s">
        <v>2</v>
      </c>
      <c r="DL241" s="3" t="s">
        <v>2</v>
      </c>
      <c r="DM241" s="3" t="s">
        <v>2</v>
      </c>
      <c r="DN241" s="3" t="s">
        <v>2</v>
      </c>
    </row>
    <row r="242" spans="1:118" x14ac:dyDescent="0.35">
      <c r="A242" s="1">
        <v>241</v>
      </c>
      <c r="B242" s="3" t="s">
        <v>242</v>
      </c>
      <c r="C242" s="3" t="s">
        <v>397</v>
      </c>
      <c r="D242" s="3">
        <v>6174.9825316054003</v>
      </c>
      <c r="E242" s="3">
        <v>125678.59319322401</v>
      </c>
      <c r="F242" s="3">
        <v>35602.637193876901</v>
      </c>
      <c r="G242" s="3">
        <v>65381.016038136499</v>
      </c>
      <c r="H242" s="3">
        <v>112547.133583435</v>
      </c>
      <c r="I242" s="3">
        <v>34609.727126985403</v>
      </c>
      <c r="J242" s="3">
        <v>555019.11810856697</v>
      </c>
      <c r="K242" s="3">
        <v>97615.483525515403</v>
      </c>
      <c r="L242" s="3">
        <v>108140.238042714</v>
      </c>
      <c r="M242" s="3">
        <v>192067.66843729399</v>
      </c>
      <c r="N242" s="3">
        <v>143516.71490329399</v>
      </c>
      <c r="O242" s="3">
        <v>81562.994189598699</v>
      </c>
      <c r="P242" s="3">
        <v>8129.5697248472597</v>
      </c>
      <c r="Q242" s="3">
        <v>123805.633968918</v>
      </c>
      <c r="R242" s="3">
        <v>139714.01772366199</v>
      </c>
      <c r="S242" s="3">
        <v>68930.254007241601</v>
      </c>
      <c r="T242" s="3">
        <v>323991.11276839499</v>
      </c>
      <c r="U242" s="3">
        <v>99096.660314274704</v>
      </c>
      <c r="V242" s="3">
        <v>151856.016593926</v>
      </c>
      <c r="W242" s="3">
        <v>63425.2747310821</v>
      </c>
      <c r="X242" s="3">
        <v>30705.2443375373</v>
      </c>
      <c r="Y242" s="3">
        <v>160221.064533236</v>
      </c>
      <c r="Z242" s="3">
        <v>33470.055817159002</v>
      </c>
      <c r="AA242" s="3">
        <v>56481.172076483701</v>
      </c>
      <c r="AB242" s="3">
        <v>6411.1992461208301</v>
      </c>
      <c r="AC242" s="3">
        <v>127520.278676387</v>
      </c>
      <c r="AD242" s="3">
        <v>21435.9330243519</v>
      </c>
      <c r="AE242" s="3">
        <v>247984.52659714199</v>
      </c>
      <c r="AF242" s="3">
        <v>79734.287627086596</v>
      </c>
      <c r="AG242" s="3">
        <v>151715.923308411</v>
      </c>
      <c r="AH242" s="3">
        <v>39775.147330881096</v>
      </c>
      <c r="AI242" s="3">
        <v>113736.529997641</v>
      </c>
      <c r="AJ242" s="3">
        <v>96046.115708508005</v>
      </c>
      <c r="AK242" s="3">
        <v>93181.181949082296</v>
      </c>
      <c r="AL242" s="3">
        <v>90287.606037460995</v>
      </c>
      <c r="AM242" s="3">
        <v>129109.09048825</v>
      </c>
      <c r="AN242" s="3">
        <v>7897.6404377793197</v>
      </c>
      <c r="AO242" s="3">
        <v>140145.49610223999</v>
      </c>
      <c r="AP242" s="3">
        <v>6140.3350338834498</v>
      </c>
      <c r="AQ242" s="3">
        <v>146533.13802490401</v>
      </c>
      <c r="AR242" s="3">
        <v>187787.07138731101</v>
      </c>
      <c r="AS242" s="3">
        <v>34939.201761367804</v>
      </c>
      <c r="AT242" s="3">
        <v>94914.747256043804</v>
      </c>
      <c r="AU242" s="3">
        <v>111168.29845287801</v>
      </c>
      <c r="AV242" s="3">
        <v>56670.370283812197</v>
      </c>
      <c r="AW242" s="3">
        <v>102234.732672973</v>
      </c>
      <c r="AX242" s="3">
        <v>33000.1460550837</v>
      </c>
      <c r="AY242" s="3">
        <v>167589.81679605501</v>
      </c>
      <c r="AZ242" s="3">
        <v>108858.592051384</v>
      </c>
      <c r="BA242" s="3">
        <v>28822.504975002299</v>
      </c>
      <c r="BB242" s="3">
        <v>6957.5665968397097</v>
      </c>
      <c r="BC242" s="3">
        <v>141359.660597679</v>
      </c>
      <c r="BD242" s="3">
        <v>148639.82391098299</v>
      </c>
      <c r="BE242" s="3">
        <v>120875.311848072</v>
      </c>
      <c r="BF242" s="3">
        <v>95348.717720690707</v>
      </c>
      <c r="BG242" s="3">
        <v>319269.14201936201</v>
      </c>
      <c r="BH242" s="3">
        <v>43009.751206898902</v>
      </c>
      <c r="BI242" s="3">
        <v>146664.75953844201</v>
      </c>
      <c r="BJ242" s="3">
        <v>137773.677223381</v>
      </c>
      <c r="BK242" s="3">
        <v>100888.37874549101</v>
      </c>
      <c r="BL242" s="3">
        <v>136617.90561626601</v>
      </c>
      <c r="BM242" s="3">
        <v>355283.037439048</v>
      </c>
      <c r="BN242" s="3">
        <v>6793.4276015512396</v>
      </c>
      <c r="BO242" s="3">
        <v>134207.41711228201</v>
      </c>
      <c r="BP242" s="3">
        <v>52060.602560621199</v>
      </c>
      <c r="BQ242" s="3">
        <v>181475.31597482401</v>
      </c>
      <c r="BR242" s="3">
        <v>130402.527745543</v>
      </c>
      <c r="BS242" s="3">
        <v>211602.68540007001</v>
      </c>
      <c r="BT242" s="3">
        <v>73642.795622432401</v>
      </c>
      <c r="BU242" s="3">
        <v>139797.44093313301</v>
      </c>
      <c r="BV242" s="3">
        <v>185670.52957757501</v>
      </c>
      <c r="BW242" s="3">
        <v>72716.881268454905</v>
      </c>
      <c r="BX242" s="3">
        <v>37530.622623631898</v>
      </c>
      <c r="BY242" s="3">
        <v>54124.354578838902</v>
      </c>
      <c r="BZ242" s="3" t="s">
        <v>2</v>
      </c>
      <c r="CA242" s="3">
        <v>4021.64787720808</v>
      </c>
      <c r="CB242" s="3">
        <v>135894.37262737501</v>
      </c>
      <c r="CC242" s="3">
        <v>4629.2727988955003</v>
      </c>
      <c r="CD242" s="3">
        <v>140981.518418269</v>
      </c>
      <c r="CE242" s="3">
        <v>595926.46453360096</v>
      </c>
      <c r="CF242" s="3">
        <v>86492.180381217593</v>
      </c>
      <c r="CG242" s="3">
        <v>91079.788985142295</v>
      </c>
      <c r="CH242" s="3">
        <v>84905.660262659803</v>
      </c>
      <c r="CI242" s="3">
        <v>347867.38223209302</v>
      </c>
      <c r="CJ242" s="3">
        <v>120109.928079879</v>
      </c>
      <c r="CK242" s="3">
        <v>211322.91074972801</v>
      </c>
      <c r="CL242" s="3">
        <v>176527.21773838799</v>
      </c>
      <c r="CM242" s="3">
        <v>21843.228628146098</v>
      </c>
      <c r="CN242" s="3">
        <v>101458.490139687</v>
      </c>
      <c r="CO242" s="3">
        <v>5523.8105113538604</v>
      </c>
      <c r="CP242" s="3">
        <v>148422.93037479901</v>
      </c>
      <c r="CQ242" s="3">
        <v>32907.472064544701</v>
      </c>
      <c r="CR242" s="3">
        <v>210168.38261611</v>
      </c>
      <c r="CS242" s="3">
        <v>46532.941069117704</v>
      </c>
      <c r="CT242" s="3">
        <v>150867.957341398</v>
      </c>
      <c r="CU242" s="3">
        <v>33428.895489062998</v>
      </c>
      <c r="CV242" s="3">
        <v>117096.765392594</v>
      </c>
      <c r="CW242" s="3">
        <v>201175.478700626</v>
      </c>
      <c r="CX242" s="3">
        <v>69118.806732873505</v>
      </c>
      <c r="CY242" s="3">
        <v>117705.29508028099</v>
      </c>
      <c r="CZ242" s="3">
        <v>43746.247850614098</v>
      </c>
      <c r="DA242" s="3">
        <v>6306.7734289330801</v>
      </c>
      <c r="DB242" s="3">
        <v>133790.72795698899</v>
      </c>
      <c r="DC242" s="3">
        <v>72862.344155574305</v>
      </c>
      <c r="DD242" s="3">
        <v>127919.78255601</v>
      </c>
      <c r="DE242" s="3">
        <v>50082.304663828203</v>
      </c>
      <c r="DF242" s="3">
        <v>45738.392377049597</v>
      </c>
      <c r="DG242" s="3">
        <v>279495.98580868699</v>
      </c>
      <c r="DH242" s="3">
        <v>28936.486677131601</v>
      </c>
      <c r="DI242" s="3">
        <v>621160.69102584</v>
      </c>
      <c r="DJ242" s="3">
        <v>104581.07168187101</v>
      </c>
      <c r="DK242" s="3" t="s">
        <v>2</v>
      </c>
      <c r="DL242" s="3" t="s">
        <v>2</v>
      </c>
      <c r="DM242" s="3">
        <v>5956.8928834191001</v>
      </c>
      <c r="DN242" s="3">
        <v>133778.20349272099</v>
      </c>
    </row>
    <row r="243" spans="1:118" x14ac:dyDescent="0.35">
      <c r="A243" s="1">
        <v>242</v>
      </c>
      <c r="B243" s="3" t="s">
        <v>243</v>
      </c>
      <c r="C243" s="3" t="s">
        <v>397</v>
      </c>
      <c r="D243" s="3">
        <v>67858.100012013994</v>
      </c>
      <c r="E243" s="3" t="s">
        <v>2</v>
      </c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3" t="s">
        <v>2</v>
      </c>
      <c r="M243" s="3" t="s">
        <v>2</v>
      </c>
      <c r="N243" s="3" t="s">
        <v>2</v>
      </c>
      <c r="O243" s="3" t="s">
        <v>2</v>
      </c>
      <c r="P243" s="3">
        <v>44577.429232651499</v>
      </c>
      <c r="Q243" s="3" t="s">
        <v>2</v>
      </c>
      <c r="R243" s="3" t="s">
        <v>2</v>
      </c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3" t="s">
        <v>2</v>
      </c>
      <c r="Z243" s="3" t="s">
        <v>2</v>
      </c>
      <c r="AA243" s="3" t="s">
        <v>2</v>
      </c>
      <c r="AB243" s="3">
        <v>74624.304684382005</v>
      </c>
      <c r="AC243" s="3" t="s">
        <v>2</v>
      </c>
      <c r="AD243" s="3" t="s">
        <v>2</v>
      </c>
      <c r="AE243" s="3" t="s">
        <v>2</v>
      </c>
      <c r="AF243" s="3" t="s">
        <v>2</v>
      </c>
      <c r="AG243" s="3" t="s">
        <v>2</v>
      </c>
      <c r="AH243" s="3" t="s">
        <v>2</v>
      </c>
      <c r="AI243" s="3" t="s">
        <v>2</v>
      </c>
      <c r="AJ243" s="3" t="s">
        <v>2</v>
      </c>
      <c r="AK243" s="3" t="s">
        <v>2</v>
      </c>
      <c r="AL243" s="3" t="s">
        <v>2</v>
      </c>
      <c r="AM243" s="3" t="s">
        <v>2</v>
      </c>
      <c r="AN243" s="3">
        <v>74046.292054142599</v>
      </c>
      <c r="AO243" s="3" t="s">
        <v>2</v>
      </c>
      <c r="AP243" s="3">
        <v>82683.010639818298</v>
      </c>
      <c r="AQ243" s="3" t="s">
        <v>2</v>
      </c>
      <c r="AR243" s="3" t="s">
        <v>2</v>
      </c>
      <c r="AS243" s="3" t="s">
        <v>2</v>
      </c>
      <c r="AT243" s="3" t="s">
        <v>2</v>
      </c>
      <c r="AU243" s="3" t="s">
        <v>2</v>
      </c>
      <c r="AV243" s="3" t="s">
        <v>2</v>
      </c>
      <c r="AW243" s="3" t="s">
        <v>2</v>
      </c>
      <c r="AX243" s="3" t="s">
        <v>2</v>
      </c>
      <c r="AY243" s="3" t="s">
        <v>2</v>
      </c>
      <c r="AZ243" s="3" t="s">
        <v>2</v>
      </c>
      <c r="BA243" s="3" t="s">
        <v>2</v>
      </c>
      <c r="BB243" s="3">
        <v>66770.799148472695</v>
      </c>
      <c r="BC243" s="3" t="s">
        <v>2</v>
      </c>
      <c r="BD243" s="3" t="s">
        <v>2</v>
      </c>
      <c r="BE243" s="3" t="s">
        <v>2</v>
      </c>
      <c r="BF243" s="3" t="s">
        <v>2</v>
      </c>
      <c r="BG243" s="3" t="s">
        <v>2</v>
      </c>
      <c r="BH243" s="3" t="s">
        <v>2</v>
      </c>
      <c r="BI243" s="3" t="s">
        <v>2</v>
      </c>
      <c r="BJ243" s="3" t="s">
        <v>2</v>
      </c>
      <c r="BK243" s="3" t="s">
        <v>2</v>
      </c>
      <c r="BL243" s="3" t="s">
        <v>2</v>
      </c>
      <c r="BM243" s="3" t="s">
        <v>2</v>
      </c>
      <c r="BN243" s="3">
        <v>83730.7966996045</v>
      </c>
      <c r="BO243" s="3" t="s">
        <v>2</v>
      </c>
      <c r="BP243" s="3" t="s">
        <v>2</v>
      </c>
      <c r="BQ243" s="3" t="s">
        <v>2</v>
      </c>
      <c r="BR243" s="3" t="s">
        <v>2</v>
      </c>
      <c r="BS243" s="3" t="s">
        <v>2</v>
      </c>
      <c r="BT243" s="3" t="s">
        <v>2</v>
      </c>
      <c r="BU243" s="3" t="s">
        <v>2</v>
      </c>
      <c r="BV243" s="3" t="s">
        <v>2</v>
      </c>
      <c r="BW243" s="3" t="s">
        <v>2</v>
      </c>
      <c r="BX243" s="3" t="s">
        <v>2</v>
      </c>
      <c r="BY243" s="3" t="s">
        <v>2</v>
      </c>
      <c r="BZ243" s="3" t="s">
        <v>2</v>
      </c>
      <c r="CA243" s="3">
        <v>76890.860705385901</v>
      </c>
      <c r="CB243" s="3" t="s">
        <v>2</v>
      </c>
      <c r="CC243" s="3">
        <v>78054.251510664399</v>
      </c>
      <c r="CD243" s="3" t="s">
        <v>2</v>
      </c>
      <c r="CE243" s="3" t="s">
        <v>2</v>
      </c>
      <c r="CF243" s="3" t="s">
        <v>2</v>
      </c>
      <c r="CG243" s="3" t="s">
        <v>2</v>
      </c>
      <c r="CH243" s="3" t="s">
        <v>2</v>
      </c>
      <c r="CI243" s="3" t="s">
        <v>2</v>
      </c>
      <c r="CJ243" s="3" t="s">
        <v>2</v>
      </c>
      <c r="CK243" s="3" t="s">
        <v>2</v>
      </c>
      <c r="CL243" s="3" t="s">
        <v>2</v>
      </c>
      <c r="CM243" s="3" t="s">
        <v>2</v>
      </c>
      <c r="CN243" s="3" t="s">
        <v>2</v>
      </c>
      <c r="CO243" s="3">
        <v>72383.404347219504</v>
      </c>
      <c r="CP243" s="3" t="s">
        <v>2</v>
      </c>
      <c r="CQ243" s="3" t="s">
        <v>2</v>
      </c>
      <c r="CR243" s="3" t="s">
        <v>2</v>
      </c>
      <c r="CS243" s="3" t="s">
        <v>2</v>
      </c>
      <c r="CT243" s="3" t="s">
        <v>2</v>
      </c>
      <c r="CU243" s="3" t="s">
        <v>2</v>
      </c>
      <c r="CV243" s="3" t="s">
        <v>2</v>
      </c>
      <c r="CW243" s="3" t="s">
        <v>2</v>
      </c>
      <c r="CX243" s="3" t="s">
        <v>2</v>
      </c>
      <c r="CY243" s="3" t="s">
        <v>2</v>
      </c>
      <c r="CZ243" s="3" t="s">
        <v>2</v>
      </c>
      <c r="DA243" s="3">
        <v>72324.934064564295</v>
      </c>
      <c r="DB243" s="3" t="s">
        <v>2</v>
      </c>
      <c r="DC243" s="3" t="s">
        <v>2</v>
      </c>
      <c r="DD243" s="3" t="s">
        <v>2</v>
      </c>
      <c r="DE243" s="3" t="s">
        <v>2</v>
      </c>
      <c r="DF243" s="3" t="s">
        <v>2</v>
      </c>
      <c r="DG243" s="3" t="s">
        <v>2</v>
      </c>
      <c r="DH243" s="3" t="s">
        <v>2</v>
      </c>
      <c r="DI243" s="3" t="s">
        <v>2</v>
      </c>
      <c r="DJ243" s="3" t="s">
        <v>2</v>
      </c>
      <c r="DK243" s="3" t="s">
        <v>2</v>
      </c>
      <c r="DL243" s="3" t="s">
        <v>2</v>
      </c>
      <c r="DM243" s="3">
        <v>73851.413135894196</v>
      </c>
      <c r="DN243" s="3" t="s">
        <v>2</v>
      </c>
    </row>
    <row r="244" spans="1:118" x14ac:dyDescent="0.35">
      <c r="A244" s="1">
        <v>243</v>
      </c>
      <c r="B244" s="3" t="s">
        <v>244</v>
      </c>
      <c r="C244" s="3" t="s">
        <v>397</v>
      </c>
      <c r="D244" s="3">
        <v>166039.42412188099</v>
      </c>
      <c r="E244" s="3">
        <v>2460664.6484725699</v>
      </c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2</v>
      </c>
      <c r="K244" s="3" t="s">
        <v>2</v>
      </c>
      <c r="L244" s="3">
        <v>63387408.818453498</v>
      </c>
      <c r="M244" s="3" t="s">
        <v>2</v>
      </c>
      <c r="N244" s="3" t="s">
        <v>2</v>
      </c>
      <c r="O244" s="3" t="s">
        <v>2</v>
      </c>
      <c r="P244" s="3">
        <v>161648.70330067599</v>
      </c>
      <c r="Q244" s="3">
        <v>2453852.73730483</v>
      </c>
      <c r="R244" s="3" t="s">
        <v>2</v>
      </c>
      <c r="S244" s="3" t="s">
        <v>2</v>
      </c>
      <c r="T244" s="3" t="s">
        <v>2</v>
      </c>
      <c r="U244" s="3" t="s">
        <v>2</v>
      </c>
      <c r="V244" s="3" t="s">
        <v>2</v>
      </c>
      <c r="W244" s="3" t="s">
        <v>2</v>
      </c>
      <c r="X244" s="3" t="s">
        <v>2</v>
      </c>
      <c r="Y244" s="3" t="s">
        <v>2</v>
      </c>
      <c r="Z244" s="3" t="s">
        <v>2</v>
      </c>
      <c r="AA244" s="3" t="s">
        <v>2</v>
      </c>
      <c r="AB244" s="3">
        <v>157204.811093625</v>
      </c>
      <c r="AC244" s="3">
        <v>2439678.35161797</v>
      </c>
      <c r="AD244" s="3" t="s">
        <v>2</v>
      </c>
      <c r="AE244" s="3" t="s">
        <v>2</v>
      </c>
      <c r="AF244" s="3" t="s">
        <v>2</v>
      </c>
      <c r="AG244" s="3" t="s">
        <v>2</v>
      </c>
      <c r="AH244" s="3" t="s">
        <v>2</v>
      </c>
      <c r="AI244" s="3" t="s">
        <v>2</v>
      </c>
      <c r="AJ244" s="3" t="s">
        <v>2</v>
      </c>
      <c r="AK244" s="3" t="s">
        <v>2</v>
      </c>
      <c r="AL244" s="3" t="s">
        <v>2</v>
      </c>
      <c r="AM244" s="3" t="s">
        <v>2</v>
      </c>
      <c r="AN244" s="3">
        <v>249052.44921978499</v>
      </c>
      <c r="AO244" s="3">
        <v>2926762.4347190498</v>
      </c>
      <c r="AP244" s="3">
        <v>209760.69031912001</v>
      </c>
      <c r="AQ244" s="3">
        <v>2763196.3094865102</v>
      </c>
      <c r="AR244" s="3" t="s">
        <v>2</v>
      </c>
      <c r="AS244" s="3" t="s">
        <v>2</v>
      </c>
      <c r="AT244" s="3" t="s">
        <v>2</v>
      </c>
      <c r="AU244" s="3" t="s">
        <v>2</v>
      </c>
      <c r="AV244" s="3" t="s">
        <v>2</v>
      </c>
      <c r="AW244" s="3" t="s">
        <v>2</v>
      </c>
      <c r="AX244" s="3" t="s">
        <v>2</v>
      </c>
      <c r="AY244" s="3" t="s">
        <v>2</v>
      </c>
      <c r="AZ244" s="3">
        <v>16917313.123713899</v>
      </c>
      <c r="BA244" s="3" t="s">
        <v>2</v>
      </c>
      <c r="BB244" s="3">
        <v>237863.43047844499</v>
      </c>
      <c r="BC244" s="3">
        <v>2788563.2072235402</v>
      </c>
      <c r="BD244" s="3" t="s">
        <v>2</v>
      </c>
      <c r="BE244" s="3" t="s">
        <v>2</v>
      </c>
      <c r="BF244" s="3" t="s">
        <v>2</v>
      </c>
      <c r="BG244" s="3" t="s">
        <v>2</v>
      </c>
      <c r="BH244" s="3" t="s">
        <v>2</v>
      </c>
      <c r="BI244" s="3" t="s">
        <v>2</v>
      </c>
      <c r="BJ244" s="3" t="s">
        <v>2</v>
      </c>
      <c r="BK244" s="3" t="s">
        <v>2</v>
      </c>
      <c r="BL244" s="3" t="s">
        <v>2</v>
      </c>
      <c r="BM244" s="3" t="s">
        <v>2</v>
      </c>
      <c r="BN244" s="3">
        <v>177062.78097396699</v>
      </c>
      <c r="BO244" s="3">
        <v>2824667.6245992002</v>
      </c>
      <c r="BP244" s="3" t="s">
        <v>2</v>
      </c>
      <c r="BQ244" s="3" t="s">
        <v>2</v>
      </c>
      <c r="BR244" s="3" t="s">
        <v>2</v>
      </c>
      <c r="BS244" s="3" t="s">
        <v>2</v>
      </c>
      <c r="BT244" s="3" t="s">
        <v>2</v>
      </c>
      <c r="BU244" s="3" t="s">
        <v>2</v>
      </c>
      <c r="BV244" s="3" t="s">
        <v>2</v>
      </c>
      <c r="BW244" s="3" t="s">
        <v>2</v>
      </c>
      <c r="BX244" s="3" t="s">
        <v>2</v>
      </c>
      <c r="BY244" s="3" t="s">
        <v>2</v>
      </c>
      <c r="BZ244" s="3" t="s">
        <v>2</v>
      </c>
      <c r="CA244" s="3">
        <v>185445.40023086601</v>
      </c>
      <c r="CB244" s="3">
        <v>2769289.15262713</v>
      </c>
      <c r="CC244" s="3">
        <v>215877.144468518</v>
      </c>
      <c r="CD244" s="3">
        <v>2811020.28713554</v>
      </c>
      <c r="CE244" s="3" t="s">
        <v>2</v>
      </c>
      <c r="CF244" s="3" t="s">
        <v>2</v>
      </c>
      <c r="CG244" s="3" t="s">
        <v>2</v>
      </c>
      <c r="CH244" s="3" t="s">
        <v>2</v>
      </c>
      <c r="CI244" s="3" t="s">
        <v>2</v>
      </c>
      <c r="CJ244" s="3" t="s">
        <v>2</v>
      </c>
      <c r="CK244" s="3" t="s">
        <v>2</v>
      </c>
      <c r="CL244" s="3" t="s">
        <v>2</v>
      </c>
      <c r="CM244" s="3" t="s">
        <v>2</v>
      </c>
      <c r="CN244" s="3" t="s">
        <v>2</v>
      </c>
      <c r="CO244" s="3">
        <v>218724.02163417701</v>
      </c>
      <c r="CP244" s="3">
        <v>2884576.5350086601</v>
      </c>
      <c r="CQ244" s="3" t="s">
        <v>2</v>
      </c>
      <c r="CR244" s="3" t="s">
        <v>2</v>
      </c>
      <c r="CS244" s="3" t="s">
        <v>2</v>
      </c>
      <c r="CT244" s="3" t="s">
        <v>2</v>
      </c>
      <c r="CU244" s="3" t="s">
        <v>2</v>
      </c>
      <c r="CV244" s="3" t="s">
        <v>2</v>
      </c>
      <c r="CW244" s="3" t="s">
        <v>2</v>
      </c>
      <c r="CX244" s="3" t="s">
        <v>2</v>
      </c>
      <c r="CY244" s="3" t="s">
        <v>2</v>
      </c>
      <c r="CZ244" s="3" t="s">
        <v>2</v>
      </c>
      <c r="DA244" s="3">
        <v>248066.53199217201</v>
      </c>
      <c r="DB244" s="3">
        <v>2722941.50821365</v>
      </c>
      <c r="DC244" s="3" t="s">
        <v>2</v>
      </c>
      <c r="DD244" s="3" t="s">
        <v>2</v>
      </c>
      <c r="DE244" s="3" t="s">
        <v>2</v>
      </c>
      <c r="DF244" s="3" t="s">
        <v>2</v>
      </c>
      <c r="DG244" s="3" t="s">
        <v>2</v>
      </c>
      <c r="DH244" s="3" t="s">
        <v>2</v>
      </c>
      <c r="DI244" s="3" t="s">
        <v>2</v>
      </c>
      <c r="DJ244" s="3" t="s">
        <v>2</v>
      </c>
      <c r="DK244" s="3" t="s">
        <v>2</v>
      </c>
      <c r="DL244" s="3" t="s">
        <v>2</v>
      </c>
      <c r="DM244" s="3">
        <v>223800.93885823799</v>
      </c>
      <c r="DN244" s="3">
        <v>2770561.68408371</v>
      </c>
    </row>
    <row r="245" spans="1:118" x14ac:dyDescent="0.35">
      <c r="A245" s="1">
        <v>244</v>
      </c>
      <c r="B245" s="3" t="s">
        <v>245</v>
      </c>
      <c r="C245" s="3" t="s">
        <v>397</v>
      </c>
      <c r="D245" s="3">
        <v>1551345.8300268501</v>
      </c>
      <c r="E245" s="3">
        <v>5383959.4949329896</v>
      </c>
      <c r="F245" s="3">
        <v>1358974.6936703699</v>
      </c>
      <c r="G245" s="3">
        <v>8824373.32684239</v>
      </c>
      <c r="H245" s="3">
        <v>5987023.8740381198</v>
      </c>
      <c r="I245" s="3">
        <v>1547005.63994324</v>
      </c>
      <c r="J245" s="3">
        <v>3605593.3630512902</v>
      </c>
      <c r="K245" s="3">
        <v>7074613.8228598097</v>
      </c>
      <c r="L245" s="3">
        <v>31971202.893047798</v>
      </c>
      <c r="M245" s="3">
        <v>4803520.2082345402</v>
      </c>
      <c r="N245" s="3">
        <v>4918674.7935917098</v>
      </c>
      <c r="O245" s="3">
        <v>2116047.2942315098</v>
      </c>
      <c r="P245" s="3">
        <v>1644457.9331006301</v>
      </c>
      <c r="Q245" s="3">
        <v>5718940.3269259697</v>
      </c>
      <c r="R245" s="3">
        <v>4502030.1239105696</v>
      </c>
      <c r="S245" s="3">
        <v>2738710.44775075</v>
      </c>
      <c r="T245" s="3">
        <v>5127019.3028507</v>
      </c>
      <c r="U245" s="3">
        <v>3756615.2260733</v>
      </c>
      <c r="V245" s="3">
        <v>5015040.4079330498</v>
      </c>
      <c r="W245" s="3">
        <v>1243286.0278948999</v>
      </c>
      <c r="X245" s="3">
        <v>1312708.6453162499</v>
      </c>
      <c r="Y245" s="3">
        <v>3720306.09162432</v>
      </c>
      <c r="Z245" s="3">
        <v>1215196.37393255</v>
      </c>
      <c r="AA245" s="3">
        <v>3877924.4771451899</v>
      </c>
      <c r="AB245" s="3">
        <v>1648435.3999284599</v>
      </c>
      <c r="AC245" s="3">
        <v>5521788.4118635803</v>
      </c>
      <c r="AD245" s="3">
        <v>1484784.5555922301</v>
      </c>
      <c r="AE245" s="3">
        <v>4705080.4081607005</v>
      </c>
      <c r="AF245" s="3">
        <v>5708127.3965401603</v>
      </c>
      <c r="AG245" s="3">
        <v>6029472.1630957704</v>
      </c>
      <c r="AH245" s="3">
        <v>1058051.8299793501</v>
      </c>
      <c r="AI245" s="3">
        <v>16108176.625182901</v>
      </c>
      <c r="AJ245" s="3">
        <v>14312842.919957301</v>
      </c>
      <c r="AK245" s="3">
        <v>3073335.3792259302</v>
      </c>
      <c r="AL245" s="3">
        <v>2850120.0253122998</v>
      </c>
      <c r="AM245" s="3">
        <v>4904979.3620302901</v>
      </c>
      <c r="AN245" s="3">
        <v>1974958.9351286599</v>
      </c>
      <c r="AO245" s="3">
        <v>6393502.5231021903</v>
      </c>
      <c r="AP245" s="3">
        <v>1879006.86837966</v>
      </c>
      <c r="AQ245" s="3">
        <v>6213089.4391086902</v>
      </c>
      <c r="AR245" s="3">
        <v>3821937.7072012802</v>
      </c>
      <c r="AS245" s="3">
        <v>1799464.33037274</v>
      </c>
      <c r="AT245" s="3">
        <v>1532104.9959418599</v>
      </c>
      <c r="AU245" s="3">
        <v>8910706.0119166691</v>
      </c>
      <c r="AV245" s="3">
        <v>14015000.3072061</v>
      </c>
      <c r="AW245" s="3">
        <v>3853890.1212204802</v>
      </c>
      <c r="AX245" s="3">
        <v>2295311.00558464</v>
      </c>
      <c r="AY245" s="3">
        <v>3414426.0209694202</v>
      </c>
      <c r="AZ245" s="3">
        <v>2819381.67051255</v>
      </c>
      <c r="BA245" s="3">
        <v>1063001.1784388099</v>
      </c>
      <c r="BB245" s="3">
        <v>1890729.78208954</v>
      </c>
      <c r="BC245" s="3">
        <v>6186487.7010559496</v>
      </c>
      <c r="BD245" s="3">
        <v>8761614.44555852</v>
      </c>
      <c r="BE245" s="3">
        <v>10746095.300906301</v>
      </c>
      <c r="BF245" s="3">
        <v>4394032.2245322196</v>
      </c>
      <c r="BG245" s="3">
        <v>5888209.1292668805</v>
      </c>
      <c r="BH245" s="3">
        <v>2421327.17732399</v>
      </c>
      <c r="BI245" s="3">
        <v>3589395.5546559901</v>
      </c>
      <c r="BJ245" s="3">
        <v>4101620.3295070999</v>
      </c>
      <c r="BK245" s="3">
        <v>4069388.3670818098</v>
      </c>
      <c r="BL245" s="3">
        <v>4683064.6991231302</v>
      </c>
      <c r="BM245" s="3">
        <v>9985874.8979661204</v>
      </c>
      <c r="BN245" s="3">
        <v>1989356.8628191999</v>
      </c>
      <c r="BO245" s="3">
        <v>6191034.6856174702</v>
      </c>
      <c r="BP245" s="3">
        <v>4467540.8508922402</v>
      </c>
      <c r="BQ245" s="3">
        <v>11589431.151662299</v>
      </c>
      <c r="BR245" s="3">
        <v>5714880.7361620897</v>
      </c>
      <c r="BS245" s="3">
        <v>4691417.8694772804</v>
      </c>
      <c r="BT245" s="3">
        <v>5205492.49136174</v>
      </c>
      <c r="BU245" s="3">
        <v>12954502.463979701</v>
      </c>
      <c r="BV245" s="3">
        <v>1675295.87842442</v>
      </c>
      <c r="BW245" s="3">
        <v>3918624.1599077801</v>
      </c>
      <c r="BX245" s="3">
        <v>2889455.2330362001</v>
      </c>
      <c r="BY245" s="3">
        <v>4152048.2695299</v>
      </c>
      <c r="BZ245" s="3" t="s">
        <v>2</v>
      </c>
      <c r="CA245" s="3">
        <v>1943484.17633722</v>
      </c>
      <c r="CB245" s="3">
        <v>6034185.8661930496</v>
      </c>
      <c r="CC245" s="3">
        <v>1974065.4946747799</v>
      </c>
      <c r="CD245" s="3">
        <v>6356368.62063774</v>
      </c>
      <c r="CE245" s="3">
        <v>6421881.9730840698</v>
      </c>
      <c r="CF245" s="3">
        <v>4693802.4071183903</v>
      </c>
      <c r="CG245" s="3">
        <v>1526754.6329926299</v>
      </c>
      <c r="CH245" s="3">
        <v>5181954.3498403402</v>
      </c>
      <c r="CI245" s="3">
        <v>2997057.01199133</v>
      </c>
      <c r="CJ245" s="3">
        <v>13574007.4115193</v>
      </c>
      <c r="CK245" s="3">
        <v>7167823.4887815397</v>
      </c>
      <c r="CL245" s="3">
        <v>2517851.43745314</v>
      </c>
      <c r="CM245" s="3">
        <v>2244928.4000284802</v>
      </c>
      <c r="CN245" s="3">
        <v>9161126.6985643897</v>
      </c>
      <c r="CO245" s="3">
        <v>1999893.47973831</v>
      </c>
      <c r="CP245" s="3">
        <v>6122909.74945019</v>
      </c>
      <c r="CQ245" s="3">
        <v>2454553.9093733002</v>
      </c>
      <c r="CR245" s="3">
        <v>4337662.4227141496</v>
      </c>
      <c r="CS245" s="3">
        <v>5032798.3021452203</v>
      </c>
      <c r="CT245" s="3">
        <v>8512535.9440707397</v>
      </c>
      <c r="CU245" s="3">
        <v>2322530.3774619899</v>
      </c>
      <c r="CV245" s="3">
        <v>2861640.8179409802</v>
      </c>
      <c r="CW245" s="3">
        <v>3104134.4105176302</v>
      </c>
      <c r="CX245" s="3">
        <v>4172146.6819185801</v>
      </c>
      <c r="CY245" s="3">
        <v>1895452.59722391</v>
      </c>
      <c r="CZ245" s="3">
        <v>3650538.47231906</v>
      </c>
      <c r="DA245" s="3">
        <v>1888002.0560206401</v>
      </c>
      <c r="DB245" s="3">
        <v>6052311.0133566801</v>
      </c>
      <c r="DC245" s="3">
        <v>1992177.68141721</v>
      </c>
      <c r="DD245" s="3">
        <v>764218.97317754</v>
      </c>
      <c r="DE245" s="3">
        <v>1595670.1435634601</v>
      </c>
      <c r="DF245" s="3">
        <v>1507770.00894664</v>
      </c>
      <c r="DG245" s="3">
        <v>4827797.7811976299</v>
      </c>
      <c r="DH245" s="3">
        <v>1703302.5270215699</v>
      </c>
      <c r="DI245" s="3">
        <v>9590445.2591494601</v>
      </c>
      <c r="DJ245" s="3">
        <v>6786945.5685097296</v>
      </c>
      <c r="DK245" s="3" t="s">
        <v>2</v>
      </c>
      <c r="DL245" s="3" t="s">
        <v>2</v>
      </c>
      <c r="DM245" s="3">
        <v>1874970.0955874899</v>
      </c>
      <c r="DN245" s="3">
        <v>6075127.0723615102</v>
      </c>
    </row>
    <row r="246" spans="1:118" x14ac:dyDescent="0.35">
      <c r="A246" s="1">
        <v>245</v>
      </c>
      <c r="B246" s="3" t="s">
        <v>246</v>
      </c>
      <c r="C246" s="3" t="s">
        <v>397</v>
      </c>
      <c r="D246" s="3">
        <v>167730.066674131</v>
      </c>
      <c r="E246" s="3">
        <v>1751132.79123076</v>
      </c>
      <c r="F246" s="3">
        <v>328583.524781132</v>
      </c>
      <c r="G246" s="3">
        <v>1465682.5792950101</v>
      </c>
      <c r="H246" s="3">
        <v>996626.45488970005</v>
      </c>
      <c r="I246" s="3">
        <v>535798.781194143</v>
      </c>
      <c r="J246" s="3">
        <v>2253866.7815030399</v>
      </c>
      <c r="K246" s="3">
        <v>1455255.0813832399</v>
      </c>
      <c r="L246" s="3">
        <v>1386933.11938016</v>
      </c>
      <c r="M246" s="3">
        <v>3970990.5094666802</v>
      </c>
      <c r="N246" s="3">
        <v>1113470.6348220899</v>
      </c>
      <c r="O246" s="3">
        <v>1001283.0099612999</v>
      </c>
      <c r="P246" s="3">
        <v>157168.95903437099</v>
      </c>
      <c r="Q246" s="3">
        <v>1710816.27317222</v>
      </c>
      <c r="R246" s="3">
        <v>3018217.3194741602</v>
      </c>
      <c r="S246" s="3">
        <v>1060401.5921227999</v>
      </c>
      <c r="T246" s="3">
        <v>3648336.2539776899</v>
      </c>
      <c r="U246" s="3">
        <v>1127325.5248864701</v>
      </c>
      <c r="V246" s="3">
        <v>1591452.85432683</v>
      </c>
      <c r="W246" s="3">
        <v>483123.71429276798</v>
      </c>
      <c r="X246" s="3">
        <v>555754.61481561197</v>
      </c>
      <c r="Y246" s="3">
        <v>2817940.4511986799</v>
      </c>
      <c r="Z246" s="3">
        <v>499151.28114831902</v>
      </c>
      <c r="AA246" s="3">
        <v>1057650.0630510501</v>
      </c>
      <c r="AB246" s="3">
        <v>166836.72621646701</v>
      </c>
      <c r="AC246" s="3">
        <v>1811464.72117693</v>
      </c>
      <c r="AD246" s="3">
        <v>157945.905636785</v>
      </c>
      <c r="AE246" s="3">
        <v>1359368.5138345801</v>
      </c>
      <c r="AF246" s="3">
        <v>1495316.3855238101</v>
      </c>
      <c r="AG246" s="3">
        <v>1322217.6469147401</v>
      </c>
      <c r="AH246" s="3">
        <v>527853.67572607799</v>
      </c>
      <c r="AI246" s="3">
        <v>1963207.5218459601</v>
      </c>
      <c r="AJ246" s="3">
        <v>2077174.30471612</v>
      </c>
      <c r="AK246" s="3">
        <v>1458158.3922953401</v>
      </c>
      <c r="AL246" s="3">
        <v>1369160.9272952899</v>
      </c>
      <c r="AM246" s="3">
        <v>1842756.1036797999</v>
      </c>
      <c r="AN246" s="3">
        <v>189144.689360057</v>
      </c>
      <c r="AO246" s="3">
        <v>2080882.2285871201</v>
      </c>
      <c r="AP246" s="3">
        <v>177003.06542137501</v>
      </c>
      <c r="AQ246" s="3">
        <v>1931751.43777258</v>
      </c>
      <c r="AR246" s="3">
        <v>2382765.08694494</v>
      </c>
      <c r="AS246" s="3">
        <v>490785.59122286103</v>
      </c>
      <c r="AT246" s="3">
        <v>700606.07956292399</v>
      </c>
      <c r="AU246" s="3">
        <v>4369583.5181727996</v>
      </c>
      <c r="AV246" s="3">
        <v>610137.58022938599</v>
      </c>
      <c r="AW246" s="3">
        <v>2252750.6465691798</v>
      </c>
      <c r="AX246" s="3">
        <v>623402.53574468801</v>
      </c>
      <c r="AY246" s="3">
        <v>1070421.2785022201</v>
      </c>
      <c r="AZ246" s="3">
        <v>1287444.6619888099</v>
      </c>
      <c r="BA246" s="3">
        <v>400278.61553836899</v>
      </c>
      <c r="BB246" s="3">
        <v>186909.62162528399</v>
      </c>
      <c r="BC246" s="3">
        <v>2080827.52223659</v>
      </c>
      <c r="BD246" s="3">
        <v>794862.89114313305</v>
      </c>
      <c r="BE246" s="3">
        <v>1572177.3212902599</v>
      </c>
      <c r="BF246" s="3">
        <v>1530426.4240409001</v>
      </c>
      <c r="BG246" s="3">
        <v>2717902.5119932201</v>
      </c>
      <c r="BH246" s="3">
        <v>959723.24539981002</v>
      </c>
      <c r="BI246" s="3">
        <v>1754569.03190925</v>
      </c>
      <c r="BJ246" s="3">
        <v>1891498.8738800499</v>
      </c>
      <c r="BK246" s="3">
        <v>1194184.8892288101</v>
      </c>
      <c r="BL246" s="3">
        <v>3698333.33333469</v>
      </c>
      <c r="BM246" s="3">
        <v>2474691.3230377799</v>
      </c>
      <c r="BN246" s="3">
        <v>183201.760668581</v>
      </c>
      <c r="BO246" s="3">
        <v>1996435.8524758201</v>
      </c>
      <c r="BP246" s="3">
        <v>923418.33318774903</v>
      </c>
      <c r="BQ246" s="3">
        <v>1150618.6851767499</v>
      </c>
      <c r="BR246" s="3">
        <v>1278744.81340651</v>
      </c>
      <c r="BS246" s="3">
        <v>1732785.9855687099</v>
      </c>
      <c r="BT246" s="3">
        <v>1047375.45472557</v>
      </c>
      <c r="BU246" s="3">
        <v>2534617.17296207</v>
      </c>
      <c r="BV246" s="3">
        <v>1007170.72716172</v>
      </c>
      <c r="BW246" s="3">
        <v>1103444.9812691601</v>
      </c>
      <c r="BX246" s="3">
        <v>741086.74453421601</v>
      </c>
      <c r="BY246" s="3">
        <v>952115.38675271405</v>
      </c>
      <c r="BZ246" s="3" t="s">
        <v>2</v>
      </c>
      <c r="CA246" s="3">
        <v>182961.955331481</v>
      </c>
      <c r="CB246" s="3">
        <v>2096525.2142326201</v>
      </c>
      <c r="CC246" s="3">
        <v>169453.376731697</v>
      </c>
      <c r="CD246" s="3">
        <v>2046913.2338143301</v>
      </c>
      <c r="CE246" s="3">
        <v>2074347.3095217301</v>
      </c>
      <c r="CF246" s="3">
        <v>1262360.58040075</v>
      </c>
      <c r="CG246" s="3">
        <v>749227.25970682199</v>
      </c>
      <c r="CH246" s="3">
        <v>1292124.58255281</v>
      </c>
      <c r="CI246" s="3">
        <v>1451063.6026910199</v>
      </c>
      <c r="CJ246" s="3">
        <v>1426909.6299906699</v>
      </c>
      <c r="CK246" s="3">
        <v>2215033.9817667799</v>
      </c>
      <c r="CL246" s="3">
        <v>1612648.3999363</v>
      </c>
      <c r="CM246" s="3">
        <v>527583.30148550705</v>
      </c>
      <c r="CN246" s="3">
        <v>3334795.7755165398</v>
      </c>
      <c r="CO246" s="3">
        <v>208266.89441303699</v>
      </c>
      <c r="CP246" s="3">
        <v>1874885.48265827</v>
      </c>
      <c r="CQ246" s="3">
        <v>511367.61884249601</v>
      </c>
      <c r="CR246" s="3">
        <v>3072786.0773611199</v>
      </c>
      <c r="CS246" s="3">
        <v>1062952.4453924501</v>
      </c>
      <c r="CT246" s="3">
        <v>2425112.9607246001</v>
      </c>
      <c r="CU246" s="3">
        <v>468847.11090462602</v>
      </c>
      <c r="CV246" s="3">
        <v>1314619.48666108</v>
      </c>
      <c r="CW246" s="3">
        <v>1564678.4020924</v>
      </c>
      <c r="CX246" s="3">
        <v>962995.22142108402</v>
      </c>
      <c r="CY246" s="3">
        <v>1580808.14158771</v>
      </c>
      <c r="CZ246" s="3">
        <v>652574.86214448803</v>
      </c>
      <c r="DA246" s="3">
        <v>199769.37322259601</v>
      </c>
      <c r="DB246" s="3">
        <v>1935178.0302197901</v>
      </c>
      <c r="DC246" s="3">
        <v>918230.90546899801</v>
      </c>
      <c r="DD246" s="3">
        <v>537193.75740621996</v>
      </c>
      <c r="DE246" s="3">
        <v>599368.57437398797</v>
      </c>
      <c r="DF246" s="3">
        <v>206038.43409967099</v>
      </c>
      <c r="DG246" s="3">
        <v>505363.518368772</v>
      </c>
      <c r="DH246" s="3">
        <v>327872.087556988</v>
      </c>
      <c r="DI246" s="3">
        <v>2270942.6917356402</v>
      </c>
      <c r="DJ246" s="3">
        <v>1769672.4696649499</v>
      </c>
      <c r="DK246" s="3" t="s">
        <v>2</v>
      </c>
      <c r="DL246" s="3" t="s">
        <v>2</v>
      </c>
      <c r="DM246" s="3">
        <v>212530.959794683</v>
      </c>
      <c r="DN246" s="3">
        <v>2012898.1444143699</v>
      </c>
    </row>
    <row r="247" spans="1:118" x14ac:dyDescent="0.35">
      <c r="A247" s="1">
        <v>246</v>
      </c>
      <c r="B247" s="3" t="s">
        <v>247</v>
      </c>
      <c r="C247" s="3" t="s">
        <v>397</v>
      </c>
      <c r="D247" s="3" t="s">
        <v>2</v>
      </c>
      <c r="E247" s="3">
        <v>3084440.2677392298</v>
      </c>
      <c r="F247" s="3">
        <v>459457.19800446602</v>
      </c>
      <c r="G247" s="3">
        <v>3101994.5932265599</v>
      </c>
      <c r="H247" s="3">
        <v>4097831.5111529599</v>
      </c>
      <c r="I247" s="3">
        <v>1154319.3998310701</v>
      </c>
      <c r="J247" s="3">
        <v>4306796.3129440602</v>
      </c>
      <c r="K247" s="3">
        <v>1387560.0061772999</v>
      </c>
      <c r="L247" s="3">
        <v>2033837.9353642</v>
      </c>
      <c r="M247" s="3">
        <v>3860327.1108319201</v>
      </c>
      <c r="N247" s="3">
        <v>3065467.7132468</v>
      </c>
      <c r="O247" s="3">
        <v>945353.24781695905</v>
      </c>
      <c r="P247" s="3" t="s">
        <v>2</v>
      </c>
      <c r="Q247" s="3">
        <v>3082274.1457943399</v>
      </c>
      <c r="R247" s="3">
        <v>9718665.1608924493</v>
      </c>
      <c r="S247" s="3">
        <v>3071408.3409924</v>
      </c>
      <c r="T247" s="3">
        <v>4817665.3474696102</v>
      </c>
      <c r="U247" s="3">
        <v>7596779.4591853404</v>
      </c>
      <c r="V247" s="3">
        <v>4083376.0991228302</v>
      </c>
      <c r="W247" s="3">
        <v>921490.94934776705</v>
      </c>
      <c r="X247" s="3">
        <v>434873.738560231</v>
      </c>
      <c r="Y247" s="3">
        <v>6753397.5910773203</v>
      </c>
      <c r="Z247" s="3">
        <v>812022.41505867604</v>
      </c>
      <c r="AA247" s="3">
        <v>2315247.8334424398</v>
      </c>
      <c r="AB247" s="3" t="s">
        <v>2</v>
      </c>
      <c r="AC247" s="3">
        <v>2850896.4312375402</v>
      </c>
      <c r="AD247" s="3">
        <v>433823.64729045099</v>
      </c>
      <c r="AE247" s="3">
        <v>2410042.7820742098</v>
      </c>
      <c r="AF247" s="3">
        <v>2509249.4733354999</v>
      </c>
      <c r="AG247" s="3">
        <v>2524711.1196328299</v>
      </c>
      <c r="AH247" s="3">
        <v>955387.24220680597</v>
      </c>
      <c r="AI247" s="3">
        <v>4361993.6041254103</v>
      </c>
      <c r="AJ247" s="3">
        <v>2253479.18191593</v>
      </c>
      <c r="AK247" s="3">
        <v>1311763.5383452501</v>
      </c>
      <c r="AL247" s="3">
        <v>2220513.4515645602</v>
      </c>
      <c r="AM247" s="3">
        <v>2485812.6953150202</v>
      </c>
      <c r="AN247" s="3" t="s">
        <v>2</v>
      </c>
      <c r="AO247" s="3">
        <v>3436106.2938552299</v>
      </c>
      <c r="AP247" s="3" t="s">
        <v>2</v>
      </c>
      <c r="AQ247" s="3">
        <v>3297003.7932362999</v>
      </c>
      <c r="AR247" s="3">
        <v>4021692.97980427</v>
      </c>
      <c r="AS247" s="3">
        <v>908096.49245584698</v>
      </c>
      <c r="AT247" s="3">
        <v>853290.77065114398</v>
      </c>
      <c r="AU247" s="3">
        <v>3165803.24188289</v>
      </c>
      <c r="AV247" s="3">
        <v>6449286.1087510996</v>
      </c>
      <c r="AW247" s="3">
        <v>3885915.8350601299</v>
      </c>
      <c r="AX247" s="3">
        <v>2218106.31177034</v>
      </c>
      <c r="AY247" s="3">
        <v>2826692.43196258</v>
      </c>
      <c r="AZ247" s="3">
        <v>974671.13117297099</v>
      </c>
      <c r="BA247" s="3">
        <v>734761.176863192</v>
      </c>
      <c r="BB247" s="3" t="s">
        <v>2</v>
      </c>
      <c r="BC247" s="3">
        <v>3327996.5530189099</v>
      </c>
      <c r="BD247" s="3">
        <v>2681849.5849012299</v>
      </c>
      <c r="BE247" s="3">
        <v>5471547.1565081701</v>
      </c>
      <c r="BF247" s="3">
        <v>3031557.1306823501</v>
      </c>
      <c r="BG247" s="3">
        <v>2863986.32549496</v>
      </c>
      <c r="BH247" s="3">
        <v>1232624.8440217699</v>
      </c>
      <c r="BI247" s="3">
        <v>3243242.6470854701</v>
      </c>
      <c r="BJ247" s="3">
        <v>3604985.4294816102</v>
      </c>
      <c r="BK247" s="3">
        <v>4124800.6222485602</v>
      </c>
      <c r="BL247" s="3">
        <v>2980354.2471054499</v>
      </c>
      <c r="BM247" s="3">
        <v>8277468.9542208305</v>
      </c>
      <c r="BN247" s="3" t="s">
        <v>2</v>
      </c>
      <c r="BO247" s="3">
        <v>3363631.9614046901</v>
      </c>
      <c r="BP247" s="3">
        <v>3916062.9228010299</v>
      </c>
      <c r="BQ247" s="3">
        <v>2953609.86405185</v>
      </c>
      <c r="BR247" s="3">
        <v>4430256.6846598201</v>
      </c>
      <c r="BS247" s="3">
        <v>4128115.6671536001</v>
      </c>
      <c r="BT247" s="3">
        <v>2819333.3199712699</v>
      </c>
      <c r="BU247" s="3">
        <v>8906280.2261733692</v>
      </c>
      <c r="BV247" s="3">
        <v>1494096.85491574</v>
      </c>
      <c r="BW247" s="3">
        <v>1739320.2675888401</v>
      </c>
      <c r="BX247" s="3">
        <v>1330969.3317609499</v>
      </c>
      <c r="BY247" s="3">
        <v>4293796.5992201203</v>
      </c>
      <c r="BZ247" s="3" t="s">
        <v>2</v>
      </c>
      <c r="CA247" s="3" t="s">
        <v>2</v>
      </c>
      <c r="CB247" s="3">
        <v>3204431.4064644501</v>
      </c>
      <c r="CC247" s="3" t="s">
        <v>2</v>
      </c>
      <c r="CD247" s="3">
        <v>3392000.12955997</v>
      </c>
      <c r="CE247" s="3">
        <v>3638361.73147421</v>
      </c>
      <c r="CF247" s="3">
        <v>3234635.50440143</v>
      </c>
      <c r="CG247" s="3">
        <v>1139750.04445544</v>
      </c>
      <c r="CH247" s="3">
        <v>1349771.4285845</v>
      </c>
      <c r="CI247" s="3">
        <v>3369830.7156345402</v>
      </c>
      <c r="CJ247" s="3">
        <v>3877155.4328462002</v>
      </c>
      <c r="CK247" s="3">
        <v>3476973.5708554699</v>
      </c>
      <c r="CL247" s="3">
        <v>2735763.2917028698</v>
      </c>
      <c r="CM247" s="3">
        <v>920551.72627803194</v>
      </c>
      <c r="CN247" s="3">
        <v>2635881.9106683801</v>
      </c>
      <c r="CO247" s="3" t="s">
        <v>2</v>
      </c>
      <c r="CP247" s="3">
        <v>3270343.6631243401</v>
      </c>
      <c r="CQ247" s="3">
        <v>510770.54646833398</v>
      </c>
      <c r="CR247" s="3">
        <v>1428235.4317417</v>
      </c>
      <c r="CS247" s="3">
        <v>2872959.1859280402</v>
      </c>
      <c r="CT247" s="3">
        <v>7978971.8104797201</v>
      </c>
      <c r="CU247" s="3">
        <v>1453807.5670610501</v>
      </c>
      <c r="CV247" s="3">
        <v>989177.83634628297</v>
      </c>
      <c r="CW247" s="3">
        <v>5517215.2359049302</v>
      </c>
      <c r="CX247" s="3">
        <v>1916146.12021865</v>
      </c>
      <c r="CY247" s="3">
        <v>3410034.9604480602</v>
      </c>
      <c r="CZ247" s="3">
        <v>767208.36093315098</v>
      </c>
      <c r="DA247" s="3" t="s">
        <v>2</v>
      </c>
      <c r="DB247" s="3">
        <v>3321210.7234916501</v>
      </c>
      <c r="DC247" s="3">
        <v>1214037.4298047801</v>
      </c>
      <c r="DD247" s="3">
        <v>787139.26481357904</v>
      </c>
      <c r="DE247" s="3">
        <v>931096.03472729702</v>
      </c>
      <c r="DF247" s="3">
        <v>1854643.7958448599</v>
      </c>
      <c r="DG247" s="3">
        <v>1265638.32081207</v>
      </c>
      <c r="DH247" s="3">
        <v>511596.16950961098</v>
      </c>
      <c r="DI247" s="3">
        <v>2538971.4482586798</v>
      </c>
      <c r="DJ247" s="3">
        <v>7443270.4276967598</v>
      </c>
      <c r="DK247" s="3" t="s">
        <v>2</v>
      </c>
      <c r="DL247" s="3" t="s">
        <v>2</v>
      </c>
      <c r="DM247" s="3" t="s">
        <v>2</v>
      </c>
      <c r="DN247" s="3">
        <v>3342691.0599003602</v>
      </c>
    </row>
    <row r="248" spans="1:118" x14ac:dyDescent="0.35">
      <c r="A248" s="1">
        <v>247</v>
      </c>
      <c r="B248" s="3" t="s">
        <v>248</v>
      </c>
      <c r="C248" s="3" t="s">
        <v>397</v>
      </c>
      <c r="D248" s="3">
        <v>406299.55738807202</v>
      </c>
      <c r="E248" s="3">
        <v>10813977.0792864</v>
      </c>
      <c r="F248" s="3">
        <v>3782907.5641352301</v>
      </c>
      <c r="G248" s="3">
        <v>12237134.6145359</v>
      </c>
      <c r="H248" s="3">
        <v>13190638.165196801</v>
      </c>
      <c r="I248" s="3">
        <v>4888730.1850680802</v>
      </c>
      <c r="J248" s="3">
        <v>11133632.7714766</v>
      </c>
      <c r="K248" s="3">
        <v>9544374.6960944105</v>
      </c>
      <c r="L248" s="3">
        <v>8493631.4512273092</v>
      </c>
      <c r="M248" s="3">
        <v>10918217.9770239</v>
      </c>
      <c r="N248" s="3">
        <v>13096092.2464188</v>
      </c>
      <c r="O248" s="3">
        <v>5477125.2257308904</v>
      </c>
      <c r="P248" s="3">
        <v>498226.95374524</v>
      </c>
      <c r="Q248" s="3">
        <v>11614383.597704301</v>
      </c>
      <c r="R248" s="3">
        <v>16253140.6358981</v>
      </c>
      <c r="S248" s="3">
        <v>9070634.9523029402</v>
      </c>
      <c r="T248" s="3">
        <v>28301781.0480823</v>
      </c>
      <c r="U248" s="3">
        <v>13846808.3720711</v>
      </c>
      <c r="V248" s="3">
        <v>16218989.5498656</v>
      </c>
      <c r="W248" s="3">
        <v>3238607.7664346001</v>
      </c>
      <c r="X248" s="3">
        <v>2731809.0155030498</v>
      </c>
      <c r="Y248" s="3">
        <v>14052732.7430571</v>
      </c>
      <c r="Z248" s="3">
        <v>3739116.2340328898</v>
      </c>
      <c r="AA248" s="3">
        <v>10327065.127562599</v>
      </c>
      <c r="AB248" s="3">
        <v>493473.19744981499</v>
      </c>
      <c r="AC248" s="3">
        <v>11732494.6006917</v>
      </c>
      <c r="AD248" s="3">
        <v>1522081.36735558</v>
      </c>
      <c r="AE248" s="3">
        <v>11954324.795431601</v>
      </c>
      <c r="AF248" s="3">
        <v>17695457.9705269</v>
      </c>
      <c r="AG248" s="3">
        <v>8407231.3627850506</v>
      </c>
      <c r="AH248" s="3">
        <v>4757161.0309452396</v>
      </c>
      <c r="AI248" s="3">
        <v>16995613.2504494</v>
      </c>
      <c r="AJ248" s="3">
        <v>10859367.0716621</v>
      </c>
      <c r="AK248" s="3">
        <v>7106948.0511607798</v>
      </c>
      <c r="AL248" s="3">
        <v>9221936.3665909506</v>
      </c>
      <c r="AM248" s="3">
        <v>13079522.332936401</v>
      </c>
      <c r="AN248" s="3">
        <v>421945.97210255702</v>
      </c>
      <c r="AO248" s="3">
        <v>11045194.689299701</v>
      </c>
      <c r="AP248" s="3">
        <v>369245.71566161799</v>
      </c>
      <c r="AQ248" s="3">
        <v>10461731.312068701</v>
      </c>
      <c r="AR248" s="3">
        <v>16292200.875024701</v>
      </c>
      <c r="AS248" s="3">
        <v>4314178.5642617401</v>
      </c>
      <c r="AT248" s="3">
        <v>3922797.2303915098</v>
      </c>
      <c r="AU248" s="3">
        <v>17156172.723680601</v>
      </c>
      <c r="AV248" s="3">
        <v>34087354.065559603</v>
      </c>
      <c r="AW248" s="3">
        <v>10378248.4645284</v>
      </c>
      <c r="AX248" s="3">
        <v>4927288.5485827196</v>
      </c>
      <c r="AY248" s="3">
        <v>8210606.6953947702</v>
      </c>
      <c r="AZ248" s="3">
        <v>7179783.3342889501</v>
      </c>
      <c r="BA248" s="3">
        <v>4010680.8054304901</v>
      </c>
      <c r="BB248" s="3">
        <v>429196.42089899298</v>
      </c>
      <c r="BC248" s="3">
        <v>11087842.7772977</v>
      </c>
      <c r="BD248" s="3">
        <v>18759338.1396745</v>
      </c>
      <c r="BE248" s="3">
        <v>14334654.291794701</v>
      </c>
      <c r="BF248" s="3">
        <v>10333781.1598258</v>
      </c>
      <c r="BG248" s="3">
        <v>9971132.7599163707</v>
      </c>
      <c r="BH248" s="3">
        <v>7599249.10009865</v>
      </c>
      <c r="BI248" s="3">
        <v>11347224.943138599</v>
      </c>
      <c r="BJ248" s="3">
        <v>11899983.240003699</v>
      </c>
      <c r="BK248" s="3">
        <v>11328899.132328101</v>
      </c>
      <c r="BL248" s="3">
        <v>17526518.6920534</v>
      </c>
      <c r="BM248" s="3">
        <v>19358955.448862098</v>
      </c>
      <c r="BN248" s="3">
        <v>428899.10623460199</v>
      </c>
      <c r="BO248" s="3">
        <v>11020385.142449301</v>
      </c>
      <c r="BP248" s="3">
        <v>12039901.4423737</v>
      </c>
      <c r="BQ248" s="3">
        <v>14824252.274676301</v>
      </c>
      <c r="BR248" s="3">
        <v>11397792.238542</v>
      </c>
      <c r="BS248" s="3">
        <v>11874317.1812831</v>
      </c>
      <c r="BT248" s="3">
        <v>9872274.3993169703</v>
      </c>
      <c r="BU248" s="3">
        <v>22450613.889340099</v>
      </c>
      <c r="BV248" s="3">
        <v>13773048.5060299</v>
      </c>
      <c r="BW248" s="3">
        <v>10935588.562834499</v>
      </c>
      <c r="BX248" s="3">
        <v>6806762.5308894999</v>
      </c>
      <c r="BY248" s="3">
        <v>9735526.5901112407</v>
      </c>
      <c r="BZ248" s="3" t="s">
        <v>2</v>
      </c>
      <c r="CA248" s="3">
        <v>427120.11514719803</v>
      </c>
      <c r="CB248" s="3">
        <v>10905161.1628522</v>
      </c>
      <c r="CC248" s="3">
        <v>372583.35784592503</v>
      </c>
      <c r="CD248" s="3">
        <v>10303672.413639899</v>
      </c>
      <c r="CE248" s="3">
        <v>10049433.7798419</v>
      </c>
      <c r="CF248" s="3">
        <v>12240369.695309101</v>
      </c>
      <c r="CG248" s="3">
        <v>7393704.4866439896</v>
      </c>
      <c r="CH248" s="3">
        <v>10737291.4448351</v>
      </c>
      <c r="CI248" s="3">
        <v>8364777.1266631102</v>
      </c>
      <c r="CJ248" s="3">
        <v>9621708.1526604202</v>
      </c>
      <c r="CK248" s="3">
        <v>20125573.119902</v>
      </c>
      <c r="CL248" s="3">
        <v>8258660.9093209198</v>
      </c>
      <c r="CM248" s="3">
        <v>2096355.2678200901</v>
      </c>
      <c r="CN248" s="3">
        <v>11414438.2454882</v>
      </c>
      <c r="CO248" s="3">
        <v>444857.56794537499</v>
      </c>
      <c r="CP248" s="3">
        <v>11269561.8638092</v>
      </c>
      <c r="CQ248" s="3">
        <v>4584352.8013596199</v>
      </c>
      <c r="CR248" s="3">
        <v>9058213.6590560395</v>
      </c>
      <c r="CS248" s="3">
        <v>6406481.0621998897</v>
      </c>
      <c r="CT248" s="3">
        <v>13230187.3312493</v>
      </c>
      <c r="CU248" s="3">
        <v>3917135.6467633001</v>
      </c>
      <c r="CV248" s="3">
        <v>7933678.7880686903</v>
      </c>
      <c r="CW248" s="3">
        <v>8121675.04528875</v>
      </c>
      <c r="CX248" s="3">
        <v>6033404.3797898404</v>
      </c>
      <c r="CY248" s="3">
        <v>8832296.2624939699</v>
      </c>
      <c r="CZ248" s="3">
        <v>3358348.8863095799</v>
      </c>
      <c r="DA248" s="3">
        <v>419974.33004258998</v>
      </c>
      <c r="DB248" s="3">
        <v>11029770.9563672</v>
      </c>
      <c r="DC248" s="3">
        <v>6438608.3138556397</v>
      </c>
      <c r="DD248" s="3">
        <v>2510778.4467586302</v>
      </c>
      <c r="DE248" s="3">
        <v>3538328.4321399</v>
      </c>
      <c r="DF248" s="3">
        <v>3935048.20588934</v>
      </c>
      <c r="DG248" s="3">
        <v>5356399.4135527704</v>
      </c>
      <c r="DH248" s="3">
        <v>2731671.2991062799</v>
      </c>
      <c r="DI248" s="3">
        <v>15101583.377111601</v>
      </c>
      <c r="DJ248" s="3">
        <v>16208922.6456179</v>
      </c>
      <c r="DK248" s="3" t="s">
        <v>2</v>
      </c>
      <c r="DL248" s="3" t="s">
        <v>2</v>
      </c>
      <c r="DM248" s="3">
        <v>430287.52175177902</v>
      </c>
      <c r="DN248" s="3">
        <v>10722701.331129599</v>
      </c>
    </row>
    <row r="249" spans="1:118" x14ac:dyDescent="0.35">
      <c r="A249" s="1">
        <v>248</v>
      </c>
      <c r="B249" s="3" t="s">
        <v>249</v>
      </c>
      <c r="C249" s="3" t="s">
        <v>397</v>
      </c>
      <c r="D249" s="3" t="s">
        <v>2</v>
      </c>
      <c r="E249" s="3">
        <v>3815389.9178732</v>
      </c>
      <c r="F249" s="3">
        <v>533084.43322556396</v>
      </c>
      <c r="G249" s="3">
        <v>4118167.7125914101</v>
      </c>
      <c r="H249" s="3">
        <v>4743902.5714102797</v>
      </c>
      <c r="I249" s="3">
        <v>1375274.9730624401</v>
      </c>
      <c r="J249" s="3">
        <v>5583042.9827521304</v>
      </c>
      <c r="K249" s="3">
        <v>2065526.75633533</v>
      </c>
      <c r="L249" s="3">
        <v>2527000.9782295399</v>
      </c>
      <c r="M249" s="3">
        <v>5418949.8104873504</v>
      </c>
      <c r="N249" s="3">
        <v>3860434.6918816301</v>
      </c>
      <c r="O249" s="3">
        <v>1049742.07615848</v>
      </c>
      <c r="P249" s="3" t="s">
        <v>2</v>
      </c>
      <c r="Q249" s="3">
        <v>3732224.5246965801</v>
      </c>
      <c r="R249" s="3">
        <v>12075279.960013701</v>
      </c>
      <c r="S249" s="3">
        <v>4116092.1776996399</v>
      </c>
      <c r="T249" s="3">
        <v>5489420.1309136497</v>
      </c>
      <c r="U249" s="3">
        <v>9833542.4900756497</v>
      </c>
      <c r="V249" s="3">
        <v>5308982.6149501503</v>
      </c>
      <c r="W249" s="3">
        <v>1416231.1607788701</v>
      </c>
      <c r="X249" s="3">
        <v>598210.01125616999</v>
      </c>
      <c r="Y249" s="3">
        <v>9065709.5080607794</v>
      </c>
      <c r="Z249" s="3">
        <v>1091541.5768237701</v>
      </c>
      <c r="AA249" s="3">
        <v>2806079.1172859599</v>
      </c>
      <c r="AB249" s="3" t="s">
        <v>2</v>
      </c>
      <c r="AC249" s="3">
        <v>3652526.5530155799</v>
      </c>
      <c r="AD249" s="3">
        <v>475495.76188971399</v>
      </c>
      <c r="AE249" s="3">
        <v>2969945.0858543599</v>
      </c>
      <c r="AF249" s="3">
        <v>3198996.72441193</v>
      </c>
      <c r="AG249" s="3">
        <v>3199141.6389681799</v>
      </c>
      <c r="AH249" s="3">
        <v>1360482.7903889799</v>
      </c>
      <c r="AI249" s="3">
        <v>5406433.0358744999</v>
      </c>
      <c r="AJ249" s="3">
        <v>2757407.4277034798</v>
      </c>
      <c r="AK249" s="3">
        <v>1573014.6374983899</v>
      </c>
      <c r="AL249" s="3">
        <v>2788349.8994957898</v>
      </c>
      <c r="AM249" s="3">
        <v>3265744.19875832</v>
      </c>
      <c r="AN249" s="3" t="s">
        <v>2</v>
      </c>
      <c r="AO249" s="3">
        <v>4312440.8146753898</v>
      </c>
      <c r="AP249" s="3" t="s">
        <v>2</v>
      </c>
      <c r="AQ249" s="3">
        <v>4137034.11979309</v>
      </c>
      <c r="AR249" s="3">
        <v>5223669.6160939699</v>
      </c>
      <c r="AS249" s="3">
        <v>1229626.11336907</v>
      </c>
      <c r="AT249" s="3">
        <v>1240428.7395289</v>
      </c>
      <c r="AU249" s="3">
        <v>3664103.98027702</v>
      </c>
      <c r="AV249" s="3">
        <v>8371792.3541741101</v>
      </c>
      <c r="AW249" s="3">
        <v>4810771.1405825997</v>
      </c>
      <c r="AX249" s="3">
        <v>2710520.5738312602</v>
      </c>
      <c r="AY249" s="3">
        <v>3507436.7106266702</v>
      </c>
      <c r="AZ249" s="3">
        <v>1166367.1215651</v>
      </c>
      <c r="BA249" s="3">
        <v>1032182.94680675</v>
      </c>
      <c r="BB249" s="3" t="s">
        <v>2</v>
      </c>
      <c r="BC249" s="3">
        <v>4198915.4484534198</v>
      </c>
      <c r="BD249" s="3">
        <v>3286512.6639876198</v>
      </c>
      <c r="BE249" s="3">
        <v>6706831.0779724196</v>
      </c>
      <c r="BF249" s="3">
        <v>3870241.0871040798</v>
      </c>
      <c r="BG249" s="3">
        <v>3319545.47162901</v>
      </c>
      <c r="BH249" s="3">
        <v>1632685.22842708</v>
      </c>
      <c r="BI249" s="3">
        <v>4240598.9324167296</v>
      </c>
      <c r="BJ249" s="3">
        <v>4505045.7656818395</v>
      </c>
      <c r="BK249" s="3">
        <v>5409204.79912112</v>
      </c>
      <c r="BL249" s="3">
        <v>3829609.52067857</v>
      </c>
      <c r="BM249" s="3">
        <v>10482117.143476499</v>
      </c>
      <c r="BN249" s="3" t="s">
        <v>2</v>
      </c>
      <c r="BO249" s="3">
        <v>4198021.2664664099</v>
      </c>
      <c r="BP249" s="3">
        <v>5023599.2631375203</v>
      </c>
      <c r="BQ249" s="3">
        <v>3802389.7010689201</v>
      </c>
      <c r="BR249" s="3">
        <v>5611555.7519171899</v>
      </c>
      <c r="BS249" s="3">
        <v>5004002.2653413098</v>
      </c>
      <c r="BT249" s="3">
        <v>3450127.6867601802</v>
      </c>
      <c r="BU249" s="3">
        <v>11366623.366057299</v>
      </c>
      <c r="BV249" s="3">
        <v>1890667.2933328</v>
      </c>
      <c r="BW249" s="3">
        <v>2215407.6993513699</v>
      </c>
      <c r="BX249" s="3">
        <v>1591710.1036016201</v>
      </c>
      <c r="BY249" s="3">
        <v>5732521.0925009605</v>
      </c>
      <c r="BZ249" s="3" t="s">
        <v>2</v>
      </c>
      <c r="CA249" s="3" t="s">
        <v>2</v>
      </c>
      <c r="CB249" s="3">
        <v>4128283.3045367301</v>
      </c>
      <c r="CC249" s="3" t="s">
        <v>2</v>
      </c>
      <c r="CD249" s="3">
        <v>4192485.7651443998</v>
      </c>
      <c r="CE249" s="3">
        <v>4524464.6057481999</v>
      </c>
      <c r="CF249" s="3">
        <v>4100707.7940706098</v>
      </c>
      <c r="CG249" s="3">
        <v>1485915.5233730699</v>
      </c>
      <c r="CH249" s="3">
        <v>1795472.64750324</v>
      </c>
      <c r="CI249" s="3">
        <v>4188176.5372780501</v>
      </c>
      <c r="CJ249" s="3">
        <v>4135174.7692843801</v>
      </c>
      <c r="CK249" s="3">
        <v>4096093.6063377098</v>
      </c>
      <c r="CL249" s="3">
        <v>3280859.0270752399</v>
      </c>
      <c r="CM249" s="3">
        <v>1051632.15881226</v>
      </c>
      <c r="CN249" s="3">
        <v>3220988.2557695401</v>
      </c>
      <c r="CO249" s="3" t="s">
        <v>2</v>
      </c>
      <c r="CP249" s="3">
        <v>4245079.0913055399</v>
      </c>
      <c r="CQ249" s="3">
        <v>681525.58138302201</v>
      </c>
      <c r="CR249" s="3">
        <v>1830314.0177555601</v>
      </c>
      <c r="CS249" s="3">
        <v>3696362.4003063301</v>
      </c>
      <c r="CT249" s="3">
        <v>10610902.119245499</v>
      </c>
      <c r="CU249" s="3">
        <v>1773442.21777732</v>
      </c>
      <c r="CV249" s="3">
        <v>1233095.82886611</v>
      </c>
      <c r="CW249" s="3">
        <v>6983957.9643271603</v>
      </c>
      <c r="CX249" s="3">
        <v>2274044.60930228</v>
      </c>
      <c r="CY249" s="3">
        <v>4253361.8367048996</v>
      </c>
      <c r="CZ249" s="3">
        <v>1074179.4423668501</v>
      </c>
      <c r="DA249" s="3" t="s">
        <v>2</v>
      </c>
      <c r="DB249" s="3">
        <v>4077866.32738883</v>
      </c>
      <c r="DC249" s="3">
        <v>1583738.5382385</v>
      </c>
      <c r="DD249" s="3">
        <v>959948.51203738502</v>
      </c>
      <c r="DE249" s="3">
        <v>1222780.5636674</v>
      </c>
      <c r="DF249" s="3">
        <v>2455498.5966846598</v>
      </c>
      <c r="DG249" s="3">
        <v>1490106.2757438</v>
      </c>
      <c r="DH249" s="3">
        <v>667097.26059691305</v>
      </c>
      <c r="DI249" s="3">
        <v>3099314.7228893298</v>
      </c>
      <c r="DJ249" s="3">
        <v>9409585.0423728805</v>
      </c>
      <c r="DK249" s="3" t="s">
        <v>2</v>
      </c>
      <c r="DL249" s="3" t="s">
        <v>2</v>
      </c>
      <c r="DM249" s="3" t="s">
        <v>2</v>
      </c>
      <c r="DN249" s="3">
        <v>4115037.4982869402</v>
      </c>
    </row>
    <row r="250" spans="1:118" x14ac:dyDescent="0.35">
      <c r="A250" s="1">
        <v>249</v>
      </c>
      <c r="B250" s="3" t="s">
        <v>250</v>
      </c>
      <c r="C250" s="3" t="s">
        <v>397</v>
      </c>
      <c r="D250" s="3" t="s">
        <v>2</v>
      </c>
      <c r="E250" s="3">
        <v>681225.83771698899</v>
      </c>
      <c r="F250" s="3">
        <v>272785.58153641602</v>
      </c>
      <c r="G250" s="3">
        <v>337677.15421431197</v>
      </c>
      <c r="H250" s="3">
        <v>424565.79336216801</v>
      </c>
      <c r="I250" s="3">
        <v>294752.79122485098</v>
      </c>
      <c r="J250" s="3">
        <v>755849.17086333095</v>
      </c>
      <c r="K250" s="3">
        <v>367452.92308894801</v>
      </c>
      <c r="L250" s="3">
        <v>488791.08987280203</v>
      </c>
      <c r="M250" s="3">
        <v>1173266.6915387399</v>
      </c>
      <c r="N250" s="3">
        <v>499951.20334340201</v>
      </c>
      <c r="O250" s="3">
        <v>182020.84617430999</v>
      </c>
      <c r="P250" s="3" t="s">
        <v>2</v>
      </c>
      <c r="Q250" s="3">
        <v>693879.92694854096</v>
      </c>
      <c r="R250" s="3">
        <v>1483019.87195255</v>
      </c>
      <c r="S250" s="3">
        <v>1352785.82589757</v>
      </c>
      <c r="T250" s="3" t="s">
        <v>2</v>
      </c>
      <c r="U250" s="3">
        <v>894297.03082153201</v>
      </c>
      <c r="V250" s="3">
        <v>1682411.0272403299</v>
      </c>
      <c r="W250" s="3">
        <v>276301.07235599798</v>
      </c>
      <c r="X250" s="3">
        <v>146363.761415991</v>
      </c>
      <c r="Y250" s="3">
        <v>559961.56520037202</v>
      </c>
      <c r="Z250" s="3">
        <v>208770.47849392501</v>
      </c>
      <c r="AA250" s="3">
        <v>324678.77850389603</v>
      </c>
      <c r="AB250" s="3" t="s">
        <v>2</v>
      </c>
      <c r="AC250" s="3">
        <v>658791.15682390099</v>
      </c>
      <c r="AD250" s="3">
        <v>75424.645946709104</v>
      </c>
      <c r="AE250" s="3">
        <v>359558.47068589699</v>
      </c>
      <c r="AF250" s="3">
        <v>919257.83896691503</v>
      </c>
      <c r="AG250" s="3">
        <v>572162.11028400902</v>
      </c>
      <c r="AH250" s="3">
        <v>176093.908366508</v>
      </c>
      <c r="AI250" s="3">
        <v>1140092.3904967799</v>
      </c>
      <c r="AJ250" s="3">
        <v>845155.85866629798</v>
      </c>
      <c r="AK250" s="3">
        <v>1242233.2818595599</v>
      </c>
      <c r="AL250" s="3">
        <v>495898.92390539602</v>
      </c>
      <c r="AM250" s="3">
        <v>300369.34731847403</v>
      </c>
      <c r="AN250" s="3" t="s">
        <v>2</v>
      </c>
      <c r="AO250" s="3">
        <v>778213.21137343603</v>
      </c>
      <c r="AP250" s="3" t="s">
        <v>2</v>
      </c>
      <c r="AQ250" s="3">
        <v>790065.39629194699</v>
      </c>
      <c r="AR250" s="3">
        <v>251051.28044917301</v>
      </c>
      <c r="AS250" s="3">
        <v>341202.57452459598</v>
      </c>
      <c r="AT250" s="3">
        <v>229757.25076223401</v>
      </c>
      <c r="AU250" s="3">
        <v>1252364.9402310101</v>
      </c>
      <c r="AV250" s="3">
        <v>679371.969310135</v>
      </c>
      <c r="AW250" s="3">
        <v>1490003.42318368</v>
      </c>
      <c r="AX250" s="3">
        <v>250683.20998425299</v>
      </c>
      <c r="AY250" s="3">
        <v>591186.54983738996</v>
      </c>
      <c r="AZ250" s="3">
        <v>408679.208885392</v>
      </c>
      <c r="BA250" s="3">
        <v>273171.15536996699</v>
      </c>
      <c r="BB250" s="3" t="s">
        <v>2</v>
      </c>
      <c r="BC250" s="3">
        <v>748447.99805213395</v>
      </c>
      <c r="BD250" s="3">
        <v>192335.39837837801</v>
      </c>
      <c r="BE250" s="3">
        <v>565213.11306878296</v>
      </c>
      <c r="BF250" s="3">
        <v>784104.43618807895</v>
      </c>
      <c r="BG250" s="3">
        <v>1432340.05078978</v>
      </c>
      <c r="BH250" s="3">
        <v>576993.33501101797</v>
      </c>
      <c r="BI250" s="3">
        <v>496647.68065808801</v>
      </c>
      <c r="BJ250" s="3">
        <v>1047895.91037979</v>
      </c>
      <c r="BK250" s="3">
        <v>837875.51677747304</v>
      </c>
      <c r="BL250" s="3">
        <v>233561.217905239</v>
      </c>
      <c r="BM250" s="3">
        <v>962788.08527654596</v>
      </c>
      <c r="BN250" s="3" t="s">
        <v>2</v>
      </c>
      <c r="BO250" s="3">
        <v>735805.48453222297</v>
      </c>
      <c r="BP250" s="3">
        <v>570643.773557259</v>
      </c>
      <c r="BQ250" s="3">
        <v>329155.04676122498</v>
      </c>
      <c r="BR250" s="3">
        <v>296337.16957420099</v>
      </c>
      <c r="BS250" s="3">
        <v>1169464.4730704799</v>
      </c>
      <c r="BT250" s="3">
        <v>278766.984830481</v>
      </c>
      <c r="BU250" s="3">
        <v>599339.87596219801</v>
      </c>
      <c r="BV250" s="3">
        <v>60724.708334811898</v>
      </c>
      <c r="BW250" s="3">
        <v>724516.18260973506</v>
      </c>
      <c r="BX250" s="3">
        <v>764030.26975032396</v>
      </c>
      <c r="BY250" s="3">
        <v>364910.99734493898</v>
      </c>
      <c r="BZ250" s="3" t="s">
        <v>2</v>
      </c>
      <c r="CA250" s="3" t="s">
        <v>2</v>
      </c>
      <c r="CB250" s="3">
        <v>753808.60480910901</v>
      </c>
      <c r="CC250" s="3" t="s">
        <v>2</v>
      </c>
      <c r="CD250" s="3">
        <v>799667.72918214602</v>
      </c>
      <c r="CE250" s="3">
        <v>543405.99215098296</v>
      </c>
      <c r="CF250" s="3">
        <v>852630.67697037605</v>
      </c>
      <c r="CG250" s="3">
        <v>777559.41002807196</v>
      </c>
      <c r="CH250" s="3">
        <v>836785.83832492796</v>
      </c>
      <c r="CI250" s="3">
        <v>1919658.0069047201</v>
      </c>
      <c r="CJ250" s="3">
        <v>1252954.7703704</v>
      </c>
      <c r="CK250" s="3">
        <v>776523.68946230505</v>
      </c>
      <c r="CL250" s="3">
        <v>1073616.21603856</v>
      </c>
      <c r="CM250" s="3">
        <v>212221.085285476</v>
      </c>
      <c r="CN250" s="3">
        <v>1670828.8765306701</v>
      </c>
      <c r="CO250" s="3" t="s">
        <v>2</v>
      </c>
      <c r="CP250" s="3">
        <v>801040.65974180098</v>
      </c>
      <c r="CQ250" s="3">
        <v>543010.82538223197</v>
      </c>
      <c r="CR250" s="3">
        <v>940114.58005215495</v>
      </c>
      <c r="CS250" s="3">
        <v>583320.36858348595</v>
      </c>
      <c r="CT250" s="3">
        <v>825494.78645851801</v>
      </c>
      <c r="CU250" s="3">
        <v>625088.55923528201</v>
      </c>
      <c r="CV250" s="3">
        <v>191009.97183706801</v>
      </c>
      <c r="CW250" s="3">
        <v>1113547.9566758401</v>
      </c>
      <c r="CX250" s="3">
        <v>932381.44597077905</v>
      </c>
      <c r="CY250" s="3">
        <v>1513415.91405437</v>
      </c>
      <c r="CZ250" s="3">
        <v>213833.25505376299</v>
      </c>
      <c r="DA250" s="3" t="s">
        <v>2</v>
      </c>
      <c r="DB250" s="3">
        <v>746710.87636992196</v>
      </c>
      <c r="DC250" s="3">
        <v>909229.58998090203</v>
      </c>
      <c r="DD250" s="3" t="s">
        <v>2</v>
      </c>
      <c r="DE250" s="3">
        <v>225292.24970082901</v>
      </c>
      <c r="DF250" s="3">
        <v>79615.4878193115</v>
      </c>
      <c r="DG250" s="3">
        <v>769427.591581546</v>
      </c>
      <c r="DH250" s="3">
        <v>92956.532678886593</v>
      </c>
      <c r="DI250" s="3">
        <v>647702.92838149494</v>
      </c>
      <c r="DJ250" s="3">
        <v>405428.831813475</v>
      </c>
      <c r="DK250" s="3" t="s">
        <v>2</v>
      </c>
      <c r="DL250" s="3" t="s">
        <v>2</v>
      </c>
      <c r="DM250" s="3" t="s">
        <v>2</v>
      </c>
      <c r="DN250" s="3">
        <v>717248.40431264299</v>
      </c>
    </row>
    <row r="251" spans="1:118" x14ac:dyDescent="0.35">
      <c r="A251" s="1">
        <v>250</v>
      </c>
      <c r="B251" s="3" t="s">
        <v>251</v>
      </c>
      <c r="C251" s="3" t="s">
        <v>397</v>
      </c>
      <c r="D251" s="3" t="s">
        <v>2</v>
      </c>
      <c r="E251" s="3" t="s">
        <v>2</v>
      </c>
      <c r="F251" s="3" t="s">
        <v>2</v>
      </c>
      <c r="G251" s="3" t="s">
        <v>2</v>
      </c>
      <c r="H251" s="3" t="s">
        <v>2</v>
      </c>
      <c r="I251" s="3" t="s">
        <v>2</v>
      </c>
      <c r="J251" s="3" t="s">
        <v>2</v>
      </c>
      <c r="K251" s="3" t="s">
        <v>2</v>
      </c>
      <c r="L251" s="3" t="s">
        <v>2</v>
      </c>
      <c r="M251" s="3" t="s">
        <v>2</v>
      </c>
      <c r="N251" s="3" t="s">
        <v>2</v>
      </c>
      <c r="O251" s="3" t="s">
        <v>2</v>
      </c>
      <c r="P251" s="3" t="s">
        <v>2</v>
      </c>
      <c r="Q251" s="3" t="s">
        <v>2</v>
      </c>
      <c r="R251" s="3" t="s">
        <v>2</v>
      </c>
      <c r="S251" s="3" t="s">
        <v>2</v>
      </c>
      <c r="T251" s="3" t="s">
        <v>2</v>
      </c>
      <c r="U251" s="3" t="s">
        <v>2</v>
      </c>
      <c r="V251" s="3" t="s">
        <v>2</v>
      </c>
      <c r="W251" s="3" t="s">
        <v>2</v>
      </c>
      <c r="X251" s="3" t="s">
        <v>2</v>
      </c>
      <c r="Y251" s="3" t="s">
        <v>2</v>
      </c>
      <c r="Z251" s="3" t="s">
        <v>2</v>
      </c>
      <c r="AA251" s="3" t="s">
        <v>2</v>
      </c>
      <c r="AB251" s="3" t="s">
        <v>2</v>
      </c>
      <c r="AC251" s="3" t="s">
        <v>2</v>
      </c>
      <c r="AD251" s="3" t="s">
        <v>2</v>
      </c>
      <c r="AE251" s="3" t="s">
        <v>2</v>
      </c>
      <c r="AF251" s="3" t="s">
        <v>2</v>
      </c>
      <c r="AG251" s="3" t="s">
        <v>2</v>
      </c>
      <c r="AH251" s="3" t="s">
        <v>2</v>
      </c>
      <c r="AI251" s="3" t="s">
        <v>2</v>
      </c>
      <c r="AJ251" s="3" t="s">
        <v>2</v>
      </c>
      <c r="AK251" s="3" t="s">
        <v>2</v>
      </c>
      <c r="AL251" s="3" t="s">
        <v>2</v>
      </c>
      <c r="AM251" s="3" t="s">
        <v>2</v>
      </c>
      <c r="AN251" s="3" t="s">
        <v>2</v>
      </c>
      <c r="AO251" s="3" t="s">
        <v>2</v>
      </c>
      <c r="AP251" s="3" t="s">
        <v>2</v>
      </c>
      <c r="AQ251" s="3" t="s">
        <v>2</v>
      </c>
      <c r="AR251" s="3" t="s">
        <v>2</v>
      </c>
      <c r="AS251" s="3" t="s">
        <v>2</v>
      </c>
      <c r="AT251" s="3" t="s">
        <v>2</v>
      </c>
      <c r="AU251" s="3" t="s">
        <v>2</v>
      </c>
      <c r="AV251" s="3" t="s">
        <v>2</v>
      </c>
      <c r="AW251" s="3" t="s">
        <v>2</v>
      </c>
      <c r="AX251" s="3" t="s">
        <v>2</v>
      </c>
      <c r="AY251" s="3" t="s">
        <v>2</v>
      </c>
      <c r="AZ251" s="3" t="s">
        <v>2</v>
      </c>
      <c r="BA251" s="3" t="s">
        <v>2</v>
      </c>
      <c r="BB251" s="3" t="s">
        <v>2</v>
      </c>
      <c r="BC251" s="3" t="s">
        <v>2</v>
      </c>
      <c r="BD251" s="3" t="s">
        <v>2</v>
      </c>
      <c r="BE251" s="3" t="s">
        <v>2</v>
      </c>
      <c r="BF251" s="3" t="s">
        <v>2</v>
      </c>
      <c r="BG251" s="3" t="s">
        <v>2</v>
      </c>
      <c r="BH251" s="3" t="s">
        <v>2</v>
      </c>
      <c r="BI251" s="3" t="s">
        <v>2</v>
      </c>
      <c r="BJ251" s="3" t="s">
        <v>2</v>
      </c>
      <c r="BK251" s="3" t="s">
        <v>2</v>
      </c>
      <c r="BL251" s="3" t="s">
        <v>2</v>
      </c>
      <c r="BM251" s="3" t="s">
        <v>2</v>
      </c>
      <c r="BN251" s="3" t="s">
        <v>2</v>
      </c>
      <c r="BO251" s="3" t="s">
        <v>2</v>
      </c>
      <c r="BP251" s="3" t="s">
        <v>2</v>
      </c>
      <c r="BQ251" s="3" t="s">
        <v>2</v>
      </c>
      <c r="BR251" s="3" t="s">
        <v>2</v>
      </c>
      <c r="BS251" s="3" t="s">
        <v>2</v>
      </c>
      <c r="BT251" s="3" t="s">
        <v>2</v>
      </c>
      <c r="BU251" s="3" t="s">
        <v>2</v>
      </c>
      <c r="BV251" s="3" t="s">
        <v>2</v>
      </c>
      <c r="BW251" s="3" t="s">
        <v>2</v>
      </c>
      <c r="BX251" s="3" t="s">
        <v>2</v>
      </c>
      <c r="BY251" s="3" t="s">
        <v>2</v>
      </c>
      <c r="BZ251" s="3" t="s">
        <v>2</v>
      </c>
      <c r="CA251" s="3" t="s">
        <v>2</v>
      </c>
      <c r="CB251" s="3" t="s">
        <v>2</v>
      </c>
      <c r="CC251" s="3" t="s">
        <v>2</v>
      </c>
      <c r="CD251" s="3" t="s">
        <v>2</v>
      </c>
      <c r="CE251" s="3" t="s">
        <v>2</v>
      </c>
      <c r="CF251" s="3" t="s">
        <v>2</v>
      </c>
      <c r="CG251" s="3" t="s">
        <v>2</v>
      </c>
      <c r="CH251" s="3" t="s">
        <v>2</v>
      </c>
      <c r="CI251" s="3" t="s">
        <v>2</v>
      </c>
      <c r="CJ251" s="3" t="s">
        <v>2</v>
      </c>
      <c r="CK251" s="3" t="s">
        <v>2</v>
      </c>
      <c r="CL251" s="3" t="s">
        <v>2</v>
      </c>
      <c r="CM251" s="3" t="s">
        <v>2</v>
      </c>
      <c r="CN251" s="3" t="s">
        <v>2</v>
      </c>
      <c r="CO251" s="3" t="s">
        <v>2</v>
      </c>
      <c r="CP251" s="3" t="s">
        <v>2</v>
      </c>
      <c r="CQ251" s="3" t="s">
        <v>2</v>
      </c>
      <c r="CR251" s="3" t="s">
        <v>2</v>
      </c>
      <c r="CS251" s="3" t="s">
        <v>2</v>
      </c>
      <c r="CT251" s="3" t="s">
        <v>2</v>
      </c>
      <c r="CU251" s="3" t="s">
        <v>2</v>
      </c>
      <c r="CV251" s="3" t="s">
        <v>2</v>
      </c>
      <c r="CW251" s="3" t="s">
        <v>2</v>
      </c>
      <c r="CX251" s="3" t="s">
        <v>2</v>
      </c>
      <c r="CY251" s="3" t="s">
        <v>2</v>
      </c>
      <c r="CZ251" s="3" t="s">
        <v>2</v>
      </c>
      <c r="DA251" s="3" t="s">
        <v>2</v>
      </c>
      <c r="DB251" s="3" t="s">
        <v>2</v>
      </c>
      <c r="DC251" s="3" t="s">
        <v>2</v>
      </c>
      <c r="DD251" s="3" t="s">
        <v>2</v>
      </c>
      <c r="DE251" s="3" t="s">
        <v>2</v>
      </c>
      <c r="DF251" s="3" t="s">
        <v>2</v>
      </c>
      <c r="DG251" s="3" t="s">
        <v>2</v>
      </c>
      <c r="DH251" s="3" t="s">
        <v>2</v>
      </c>
      <c r="DI251" s="3" t="s">
        <v>2</v>
      </c>
      <c r="DJ251" s="3" t="s">
        <v>2</v>
      </c>
      <c r="DK251" s="3" t="s">
        <v>2</v>
      </c>
      <c r="DL251" s="3" t="s">
        <v>2</v>
      </c>
      <c r="DM251" s="3" t="s">
        <v>2</v>
      </c>
      <c r="DN251" s="3" t="s">
        <v>2</v>
      </c>
    </row>
    <row r="252" spans="1:118" x14ac:dyDescent="0.35">
      <c r="A252" s="1">
        <v>251</v>
      </c>
      <c r="B252" s="3" t="s">
        <v>252</v>
      </c>
      <c r="C252" s="3" t="s">
        <v>397</v>
      </c>
      <c r="D252" s="3">
        <v>2701842.5204970501</v>
      </c>
      <c r="E252" s="3">
        <v>446351.90375944402</v>
      </c>
      <c r="F252" s="3">
        <v>485922.80890220898</v>
      </c>
      <c r="G252" s="3">
        <v>416841.00439837202</v>
      </c>
      <c r="H252" s="3">
        <v>382854.35402828403</v>
      </c>
      <c r="I252" s="3">
        <v>408678.19761609798</v>
      </c>
      <c r="J252" s="3">
        <v>415075.81063837197</v>
      </c>
      <c r="K252" s="3">
        <v>486108.95791485597</v>
      </c>
      <c r="L252" s="3">
        <v>416166.42591089202</v>
      </c>
      <c r="M252" s="3">
        <v>443225.43320125801</v>
      </c>
      <c r="N252" s="3">
        <v>405086.29207857099</v>
      </c>
      <c r="O252" s="3">
        <v>460517.742491654</v>
      </c>
      <c r="P252" s="3">
        <v>2877344.5916340798</v>
      </c>
      <c r="Q252" s="3">
        <v>445905.60403737798</v>
      </c>
      <c r="R252" s="3">
        <v>316111.332755421</v>
      </c>
      <c r="S252" s="3">
        <v>534261.52120593702</v>
      </c>
      <c r="T252" s="3">
        <v>366879.54972776899</v>
      </c>
      <c r="U252" s="3">
        <v>379360.84622869099</v>
      </c>
      <c r="V252" s="3">
        <v>400451.34029189002</v>
      </c>
      <c r="W252" s="3">
        <v>461337.00491577701</v>
      </c>
      <c r="X252" s="3">
        <v>441184.09314172401</v>
      </c>
      <c r="Y252" s="3">
        <v>466580.032057737</v>
      </c>
      <c r="Z252" s="3">
        <v>445108.14962040301</v>
      </c>
      <c r="AA252" s="3">
        <v>355609.69784769899</v>
      </c>
      <c r="AB252" s="3">
        <v>2773422.1779638301</v>
      </c>
      <c r="AC252" s="3">
        <v>441867.25413322099</v>
      </c>
      <c r="AD252" s="3">
        <v>484454.08054157498</v>
      </c>
      <c r="AE252" s="3">
        <v>413045.16138975398</v>
      </c>
      <c r="AF252" s="3">
        <v>416687.05201396003</v>
      </c>
      <c r="AG252" s="3">
        <v>453592.25624151703</v>
      </c>
      <c r="AH252" s="3">
        <v>449684.10370576399</v>
      </c>
      <c r="AI252" s="3">
        <v>517335.58230623399</v>
      </c>
      <c r="AJ252" s="3">
        <v>513125.69242047699</v>
      </c>
      <c r="AK252" s="3">
        <v>563069.20635628398</v>
      </c>
      <c r="AL252" s="3">
        <v>511668.50722570199</v>
      </c>
      <c r="AM252" s="3">
        <v>520820.09980644297</v>
      </c>
      <c r="AN252" s="3">
        <v>3506999.0237050699</v>
      </c>
      <c r="AO252" s="3">
        <v>491633.62748227298</v>
      </c>
      <c r="AP252" s="3">
        <v>3387232.3502994999</v>
      </c>
      <c r="AQ252" s="3">
        <v>492819.46227558301</v>
      </c>
      <c r="AR252" s="3">
        <v>461581.35355044802</v>
      </c>
      <c r="AS252" s="3">
        <v>534341.96612303203</v>
      </c>
      <c r="AT252" s="3">
        <v>514808.75121987599</v>
      </c>
      <c r="AU252" s="3">
        <v>416251.78304038098</v>
      </c>
      <c r="AV252" s="3">
        <v>474924.53003333398</v>
      </c>
      <c r="AW252" s="3">
        <v>462625.81941010198</v>
      </c>
      <c r="AX252" s="3">
        <v>509247.73623672599</v>
      </c>
      <c r="AY252" s="3">
        <v>489004.07103815698</v>
      </c>
      <c r="AZ252" s="3">
        <v>468242.684976394</v>
      </c>
      <c r="BA252" s="3">
        <v>472956.50468666101</v>
      </c>
      <c r="BB252" s="3">
        <v>3348587.22175232</v>
      </c>
      <c r="BC252" s="3">
        <v>479182.05147178599</v>
      </c>
      <c r="BD252" s="3">
        <v>443584.239602827</v>
      </c>
      <c r="BE252" s="3">
        <v>438812.16726840299</v>
      </c>
      <c r="BF252" s="3">
        <v>425207.77405740402</v>
      </c>
      <c r="BG252" s="3">
        <v>448554.89725250698</v>
      </c>
      <c r="BH252" s="3">
        <v>514490.412739444</v>
      </c>
      <c r="BI252" s="3">
        <v>474378.322494241</v>
      </c>
      <c r="BJ252" s="3">
        <v>436505.28341253701</v>
      </c>
      <c r="BK252" s="3">
        <v>510600.845033555</v>
      </c>
      <c r="BL252" s="3">
        <v>398450.145764835</v>
      </c>
      <c r="BM252" s="3">
        <v>456295.54520443903</v>
      </c>
      <c r="BN252" s="3">
        <v>3435058.0988636301</v>
      </c>
      <c r="BO252" s="3">
        <v>482892.888853818</v>
      </c>
      <c r="BP252" s="3">
        <v>464084.033374383</v>
      </c>
      <c r="BQ252" s="3">
        <v>420545.70491129701</v>
      </c>
      <c r="BR252" s="3">
        <v>465133.78544678597</v>
      </c>
      <c r="BS252" s="3">
        <v>417411.26906936697</v>
      </c>
      <c r="BT252" s="3">
        <v>475770.22365524102</v>
      </c>
      <c r="BU252" s="3">
        <v>381357.58177667297</v>
      </c>
      <c r="BV252" s="3">
        <v>451009.59080861899</v>
      </c>
      <c r="BW252" s="3">
        <v>433158.55371155398</v>
      </c>
      <c r="BX252" s="3">
        <v>465649.67357847298</v>
      </c>
      <c r="BY252" s="3">
        <v>463698.414625087</v>
      </c>
      <c r="BZ252" s="3">
        <v>631492.344969881</v>
      </c>
      <c r="CA252" s="3">
        <v>3342738.8770101699</v>
      </c>
      <c r="CB252" s="3">
        <v>482986.15134622401</v>
      </c>
      <c r="CC252" s="3">
        <v>3407450.1517764302</v>
      </c>
      <c r="CD252" s="3">
        <v>512932.02751526597</v>
      </c>
      <c r="CE252" s="3">
        <v>500684.35518224799</v>
      </c>
      <c r="CF252" s="3">
        <v>459374.77570284699</v>
      </c>
      <c r="CG252" s="3">
        <v>602820.55001947004</v>
      </c>
      <c r="CH252" s="3">
        <v>515486.69878188299</v>
      </c>
      <c r="CI252" s="3">
        <v>529197.26756507496</v>
      </c>
      <c r="CJ252" s="3">
        <v>545655.895244902</v>
      </c>
      <c r="CK252" s="3">
        <v>484603.04492345598</v>
      </c>
      <c r="CL252" s="3">
        <v>478420.13021210802</v>
      </c>
      <c r="CM252" s="3">
        <v>570133.59131289495</v>
      </c>
      <c r="CN252" s="3">
        <v>528533.44312190695</v>
      </c>
      <c r="CO252" s="3">
        <v>3388224.5658486998</v>
      </c>
      <c r="CP252" s="3">
        <v>501960.13865388598</v>
      </c>
      <c r="CQ252" s="3">
        <v>540570.24848193198</v>
      </c>
      <c r="CR252" s="3">
        <v>520430.996076704</v>
      </c>
      <c r="CS252" s="3">
        <v>463968.700902012</v>
      </c>
      <c r="CT252" s="3">
        <v>483442.27000863297</v>
      </c>
      <c r="CU252" s="3">
        <v>460270.48892729502</v>
      </c>
      <c r="CV252" s="3">
        <v>447321.71938464401</v>
      </c>
      <c r="CW252" s="3">
        <v>499652.232245686</v>
      </c>
      <c r="CX252" s="3">
        <v>463377.01500238199</v>
      </c>
      <c r="CY252" s="3">
        <v>432924.80852102302</v>
      </c>
      <c r="CZ252" s="3">
        <v>556691.008215348</v>
      </c>
      <c r="DA252" s="3">
        <v>3309524.95064002</v>
      </c>
      <c r="DB252" s="3">
        <v>461173.54809396499</v>
      </c>
      <c r="DC252" s="3">
        <v>451268.65435490903</v>
      </c>
      <c r="DD252" s="3">
        <v>472670.25764299801</v>
      </c>
      <c r="DE252" s="3">
        <v>489388.89436373598</v>
      </c>
      <c r="DF252" s="3">
        <v>557666.10487653199</v>
      </c>
      <c r="DG252" s="3">
        <v>530669.61674840399</v>
      </c>
      <c r="DH252" s="3">
        <v>565064.92887879105</v>
      </c>
      <c r="DI252" s="3">
        <v>439499.15374874999</v>
      </c>
      <c r="DJ252" s="3">
        <v>457925.25160251599</v>
      </c>
      <c r="DK252" s="3">
        <v>636627.345985097</v>
      </c>
      <c r="DL252" s="3" t="s">
        <v>2</v>
      </c>
      <c r="DM252" s="3">
        <v>3302312.70938686</v>
      </c>
      <c r="DN252" s="3">
        <v>468704.52516318602</v>
      </c>
    </row>
    <row r="253" spans="1:118" x14ac:dyDescent="0.35">
      <c r="A253" s="1">
        <v>252</v>
      </c>
      <c r="B253" s="3" t="s">
        <v>253</v>
      </c>
      <c r="C253" s="3" t="s">
        <v>397</v>
      </c>
      <c r="D253" s="3" t="s">
        <v>2</v>
      </c>
      <c r="E253" s="3" t="s">
        <v>2</v>
      </c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3" t="s">
        <v>2</v>
      </c>
      <c r="M253" s="3" t="s">
        <v>2</v>
      </c>
      <c r="N253" s="3" t="s">
        <v>2</v>
      </c>
      <c r="O253" s="3" t="s">
        <v>2</v>
      </c>
      <c r="P253" s="3" t="s">
        <v>2</v>
      </c>
      <c r="Q253" s="3" t="s">
        <v>2</v>
      </c>
      <c r="R253" s="3" t="s">
        <v>2</v>
      </c>
      <c r="S253" s="3" t="s">
        <v>2</v>
      </c>
      <c r="T253" s="3" t="s">
        <v>2</v>
      </c>
      <c r="U253" s="3" t="s">
        <v>2</v>
      </c>
      <c r="V253" s="3" t="s">
        <v>2</v>
      </c>
      <c r="W253" s="3" t="s">
        <v>2</v>
      </c>
      <c r="X253" s="3" t="s">
        <v>2</v>
      </c>
      <c r="Y253" s="3" t="s">
        <v>2</v>
      </c>
      <c r="Z253" s="3" t="s">
        <v>2</v>
      </c>
      <c r="AA253" s="3" t="s">
        <v>2</v>
      </c>
      <c r="AB253" s="3" t="s">
        <v>2</v>
      </c>
      <c r="AC253" s="3" t="s">
        <v>2</v>
      </c>
      <c r="AD253" s="3" t="s">
        <v>2</v>
      </c>
      <c r="AE253" s="3" t="s">
        <v>2</v>
      </c>
      <c r="AF253" s="3" t="s">
        <v>2</v>
      </c>
      <c r="AG253" s="3" t="s">
        <v>2</v>
      </c>
      <c r="AH253" s="3" t="s">
        <v>2</v>
      </c>
      <c r="AI253" s="3" t="s">
        <v>2</v>
      </c>
      <c r="AJ253" s="3" t="s">
        <v>2</v>
      </c>
      <c r="AK253" s="3" t="s">
        <v>2</v>
      </c>
      <c r="AL253" s="3" t="s">
        <v>2</v>
      </c>
      <c r="AM253" s="3" t="s">
        <v>2</v>
      </c>
      <c r="AN253" s="3" t="s">
        <v>2</v>
      </c>
      <c r="AO253" s="3" t="s">
        <v>2</v>
      </c>
      <c r="AP253" s="3" t="s">
        <v>2</v>
      </c>
      <c r="AQ253" s="3" t="s">
        <v>2</v>
      </c>
      <c r="AR253" s="3" t="s">
        <v>2</v>
      </c>
      <c r="AS253" s="3" t="s">
        <v>2</v>
      </c>
      <c r="AT253" s="3" t="s">
        <v>2</v>
      </c>
      <c r="AU253" s="3" t="s">
        <v>2</v>
      </c>
      <c r="AV253" s="3" t="s">
        <v>2</v>
      </c>
      <c r="AW253" s="3" t="s">
        <v>2</v>
      </c>
      <c r="AX253" s="3" t="s">
        <v>2</v>
      </c>
      <c r="AY253" s="3" t="s">
        <v>2</v>
      </c>
      <c r="AZ253" s="3" t="s">
        <v>2</v>
      </c>
      <c r="BA253" s="3" t="s">
        <v>2</v>
      </c>
      <c r="BB253" s="3" t="s">
        <v>2</v>
      </c>
      <c r="BC253" s="3" t="s">
        <v>2</v>
      </c>
      <c r="BD253" s="3" t="s">
        <v>2</v>
      </c>
      <c r="BE253" s="3" t="s">
        <v>2</v>
      </c>
      <c r="BF253" s="3" t="s">
        <v>2</v>
      </c>
      <c r="BG253" s="3" t="s">
        <v>2</v>
      </c>
      <c r="BH253" s="3" t="s">
        <v>2</v>
      </c>
      <c r="BI253" s="3" t="s">
        <v>2</v>
      </c>
      <c r="BJ253" s="3" t="s">
        <v>2</v>
      </c>
      <c r="BK253" s="3" t="s">
        <v>2</v>
      </c>
      <c r="BL253" s="3" t="s">
        <v>2</v>
      </c>
      <c r="BM253" s="3" t="s">
        <v>2</v>
      </c>
      <c r="BN253" s="3" t="s">
        <v>2</v>
      </c>
      <c r="BO253" s="3" t="s">
        <v>2</v>
      </c>
      <c r="BP253" s="3" t="s">
        <v>2</v>
      </c>
      <c r="BQ253" s="3" t="s">
        <v>2</v>
      </c>
      <c r="BR253" s="3" t="s">
        <v>2</v>
      </c>
      <c r="BS253" s="3" t="s">
        <v>2</v>
      </c>
      <c r="BT253" s="3" t="s">
        <v>2</v>
      </c>
      <c r="BU253" s="3" t="s">
        <v>2</v>
      </c>
      <c r="BV253" s="3" t="s">
        <v>2</v>
      </c>
      <c r="BW253" s="3" t="s">
        <v>2</v>
      </c>
      <c r="BX253" s="3" t="s">
        <v>2</v>
      </c>
      <c r="BY253" s="3" t="s">
        <v>2</v>
      </c>
      <c r="BZ253" s="3" t="s">
        <v>2</v>
      </c>
      <c r="CA253" s="3" t="s">
        <v>2</v>
      </c>
      <c r="CB253" s="3" t="s">
        <v>2</v>
      </c>
      <c r="CC253" s="3" t="s">
        <v>2</v>
      </c>
      <c r="CD253" s="3" t="s">
        <v>2</v>
      </c>
      <c r="CE253" s="3" t="s">
        <v>2</v>
      </c>
      <c r="CF253" s="3" t="s">
        <v>2</v>
      </c>
      <c r="CG253" s="3" t="s">
        <v>2</v>
      </c>
      <c r="CH253" s="3" t="s">
        <v>2</v>
      </c>
      <c r="CI253" s="3" t="s">
        <v>2</v>
      </c>
      <c r="CJ253" s="3" t="s">
        <v>2</v>
      </c>
      <c r="CK253" s="3" t="s">
        <v>2</v>
      </c>
      <c r="CL253" s="3" t="s">
        <v>2</v>
      </c>
      <c r="CM253" s="3" t="s">
        <v>2</v>
      </c>
      <c r="CN253" s="3" t="s">
        <v>2</v>
      </c>
      <c r="CO253" s="3" t="s">
        <v>2</v>
      </c>
      <c r="CP253" s="3" t="s">
        <v>2</v>
      </c>
      <c r="CQ253" s="3" t="s">
        <v>2</v>
      </c>
      <c r="CR253" s="3" t="s">
        <v>2</v>
      </c>
      <c r="CS253" s="3" t="s">
        <v>2</v>
      </c>
      <c r="CT253" s="3" t="s">
        <v>2</v>
      </c>
      <c r="CU253" s="3" t="s">
        <v>2</v>
      </c>
      <c r="CV253" s="3" t="s">
        <v>2</v>
      </c>
      <c r="CW253" s="3" t="s">
        <v>2</v>
      </c>
      <c r="CX253" s="3" t="s">
        <v>2</v>
      </c>
      <c r="CY253" s="3" t="s">
        <v>2</v>
      </c>
      <c r="CZ253" s="3" t="s">
        <v>2</v>
      </c>
      <c r="DA253" s="3" t="s">
        <v>2</v>
      </c>
      <c r="DB253" s="3" t="s">
        <v>2</v>
      </c>
      <c r="DC253" s="3" t="s">
        <v>2</v>
      </c>
      <c r="DD253" s="3" t="s">
        <v>2</v>
      </c>
      <c r="DE253" s="3" t="s">
        <v>2</v>
      </c>
      <c r="DF253" s="3" t="s">
        <v>2</v>
      </c>
      <c r="DG253" s="3" t="s">
        <v>2</v>
      </c>
      <c r="DH253" s="3" t="s">
        <v>2</v>
      </c>
      <c r="DI253" s="3" t="s">
        <v>2</v>
      </c>
      <c r="DJ253" s="3" t="s">
        <v>2</v>
      </c>
      <c r="DK253" s="3" t="s">
        <v>2</v>
      </c>
      <c r="DL253" s="3" t="s">
        <v>2</v>
      </c>
      <c r="DM253" s="3" t="s">
        <v>2</v>
      </c>
      <c r="DN253" s="3" t="s">
        <v>2</v>
      </c>
    </row>
    <row r="254" spans="1:118" x14ac:dyDescent="0.35">
      <c r="A254" s="1">
        <v>253</v>
      </c>
      <c r="B254" s="3" t="s">
        <v>254</v>
      </c>
      <c r="C254" s="3" t="s">
        <v>397</v>
      </c>
      <c r="D254" s="3" t="s">
        <v>2</v>
      </c>
      <c r="E254" s="3" t="s">
        <v>2</v>
      </c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3" t="s">
        <v>2</v>
      </c>
      <c r="M254" s="3" t="s">
        <v>2</v>
      </c>
      <c r="N254" s="3" t="s">
        <v>2</v>
      </c>
      <c r="O254" s="3" t="s">
        <v>2</v>
      </c>
      <c r="P254" s="3" t="s">
        <v>2</v>
      </c>
      <c r="Q254" s="3" t="s">
        <v>2</v>
      </c>
      <c r="R254" s="3" t="s">
        <v>2</v>
      </c>
      <c r="S254" s="3" t="s">
        <v>2</v>
      </c>
      <c r="T254" s="3" t="s">
        <v>2</v>
      </c>
      <c r="U254" s="3" t="s">
        <v>2</v>
      </c>
      <c r="V254" s="3" t="s">
        <v>2</v>
      </c>
      <c r="W254" s="3" t="s">
        <v>2</v>
      </c>
      <c r="X254" s="3" t="s">
        <v>2</v>
      </c>
      <c r="Y254" s="3" t="s">
        <v>2</v>
      </c>
      <c r="Z254" s="3" t="s">
        <v>2</v>
      </c>
      <c r="AA254" s="3" t="s">
        <v>2</v>
      </c>
      <c r="AB254" s="3" t="s">
        <v>2</v>
      </c>
      <c r="AC254" s="3" t="s">
        <v>2</v>
      </c>
      <c r="AD254" s="3" t="s">
        <v>2</v>
      </c>
      <c r="AE254" s="3" t="s">
        <v>2</v>
      </c>
      <c r="AF254" s="3" t="s">
        <v>2</v>
      </c>
      <c r="AG254" s="3" t="s">
        <v>2</v>
      </c>
      <c r="AH254" s="3" t="s">
        <v>2</v>
      </c>
      <c r="AI254" s="3" t="s">
        <v>2</v>
      </c>
      <c r="AJ254" s="3" t="s">
        <v>2</v>
      </c>
      <c r="AK254" s="3" t="s">
        <v>2</v>
      </c>
      <c r="AL254" s="3" t="s">
        <v>2</v>
      </c>
      <c r="AM254" s="3" t="s">
        <v>2</v>
      </c>
      <c r="AN254" s="3" t="s">
        <v>2</v>
      </c>
      <c r="AO254" s="3" t="s">
        <v>2</v>
      </c>
      <c r="AP254" s="3" t="s">
        <v>2</v>
      </c>
      <c r="AQ254" s="3" t="s">
        <v>2</v>
      </c>
      <c r="AR254" s="3" t="s">
        <v>2</v>
      </c>
      <c r="AS254" s="3" t="s">
        <v>2</v>
      </c>
      <c r="AT254" s="3" t="s">
        <v>2</v>
      </c>
      <c r="AU254" s="3" t="s">
        <v>2</v>
      </c>
      <c r="AV254" s="3" t="s">
        <v>2</v>
      </c>
      <c r="AW254" s="3" t="s">
        <v>2</v>
      </c>
      <c r="AX254" s="3" t="s">
        <v>2</v>
      </c>
      <c r="AY254" s="3" t="s">
        <v>2</v>
      </c>
      <c r="AZ254" s="3" t="s">
        <v>2</v>
      </c>
      <c r="BA254" s="3" t="s">
        <v>2</v>
      </c>
      <c r="BB254" s="3" t="s">
        <v>2</v>
      </c>
      <c r="BC254" s="3" t="s">
        <v>2</v>
      </c>
      <c r="BD254" s="3" t="s">
        <v>2</v>
      </c>
      <c r="BE254" s="3" t="s">
        <v>2</v>
      </c>
      <c r="BF254" s="3" t="s">
        <v>2</v>
      </c>
      <c r="BG254" s="3" t="s">
        <v>2</v>
      </c>
      <c r="BH254" s="3" t="s">
        <v>2</v>
      </c>
      <c r="BI254" s="3" t="s">
        <v>2</v>
      </c>
      <c r="BJ254" s="3" t="s">
        <v>2</v>
      </c>
      <c r="BK254" s="3" t="s">
        <v>2</v>
      </c>
      <c r="BL254" s="3" t="s">
        <v>2</v>
      </c>
      <c r="BM254" s="3" t="s">
        <v>2</v>
      </c>
      <c r="BN254" s="3" t="s">
        <v>2</v>
      </c>
      <c r="BO254" s="3" t="s">
        <v>2</v>
      </c>
      <c r="BP254" s="3" t="s">
        <v>2</v>
      </c>
      <c r="BQ254" s="3" t="s">
        <v>2</v>
      </c>
      <c r="BR254" s="3" t="s">
        <v>2</v>
      </c>
      <c r="BS254" s="3" t="s">
        <v>2</v>
      </c>
      <c r="BT254" s="3" t="s">
        <v>2</v>
      </c>
      <c r="BU254" s="3" t="s">
        <v>2</v>
      </c>
      <c r="BV254" s="3" t="s">
        <v>2</v>
      </c>
      <c r="BW254" s="3" t="s">
        <v>2</v>
      </c>
      <c r="BX254" s="3" t="s">
        <v>2</v>
      </c>
      <c r="BY254" s="3" t="s">
        <v>2</v>
      </c>
      <c r="BZ254" s="3" t="s">
        <v>2</v>
      </c>
      <c r="CA254" s="3" t="s">
        <v>2</v>
      </c>
      <c r="CB254" s="3" t="s">
        <v>2</v>
      </c>
      <c r="CC254" s="3" t="s">
        <v>2</v>
      </c>
      <c r="CD254" s="3" t="s">
        <v>2</v>
      </c>
      <c r="CE254" s="3" t="s">
        <v>2</v>
      </c>
      <c r="CF254" s="3" t="s">
        <v>2</v>
      </c>
      <c r="CG254" s="3" t="s">
        <v>2</v>
      </c>
      <c r="CH254" s="3" t="s">
        <v>2</v>
      </c>
      <c r="CI254" s="3" t="s">
        <v>2</v>
      </c>
      <c r="CJ254" s="3" t="s">
        <v>2</v>
      </c>
      <c r="CK254" s="3" t="s">
        <v>2</v>
      </c>
      <c r="CL254" s="3" t="s">
        <v>2</v>
      </c>
      <c r="CM254" s="3" t="s">
        <v>2</v>
      </c>
      <c r="CN254" s="3" t="s">
        <v>2</v>
      </c>
      <c r="CO254" s="3" t="s">
        <v>2</v>
      </c>
      <c r="CP254" s="3" t="s">
        <v>2</v>
      </c>
      <c r="CQ254" s="3" t="s">
        <v>2</v>
      </c>
      <c r="CR254" s="3" t="s">
        <v>2</v>
      </c>
      <c r="CS254" s="3" t="s">
        <v>2</v>
      </c>
      <c r="CT254" s="3" t="s">
        <v>2</v>
      </c>
      <c r="CU254" s="3" t="s">
        <v>2</v>
      </c>
      <c r="CV254" s="3" t="s">
        <v>2</v>
      </c>
      <c r="CW254" s="3" t="s">
        <v>2</v>
      </c>
      <c r="CX254" s="3" t="s">
        <v>2</v>
      </c>
      <c r="CY254" s="3" t="s">
        <v>2</v>
      </c>
      <c r="CZ254" s="3" t="s">
        <v>2</v>
      </c>
      <c r="DA254" s="3" t="s">
        <v>2</v>
      </c>
      <c r="DB254" s="3" t="s">
        <v>2</v>
      </c>
      <c r="DC254" s="3" t="s">
        <v>2</v>
      </c>
      <c r="DD254" s="3" t="s">
        <v>2</v>
      </c>
      <c r="DE254" s="3" t="s">
        <v>2</v>
      </c>
      <c r="DF254" s="3" t="s">
        <v>2</v>
      </c>
      <c r="DG254" s="3" t="s">
        <v>2</v>
      </c>
      <c r="DH254" s="3" t="s">
        <v>2</v>
      </c>
      <c r="DI254" s="3" t="s">
        <v>2</v>
      </c>
      <c r="DJ254" s="3" t="s">
        <v>2</v>
      </c>
      <c r="DK254" s="3" t="s">
        <v>2</v>
      </c>
      <c r="DL254" s="3" t="s">
        <v>2</v>
      </c>
      <c r="DM254" s="3" t="s">
        <v>2</v>
      </c>
      <c r="DN254" s="3" t="s">
        <v>2</v>
      </c>
    </row>
    <row r="255" spans="1:118" x14ac:dyDescent="0.35">
      <c r="A255" s="1">
        <v>254</v>
      </c>
      <c r="B255" s="3" t="s">
        <v>255</v>
      </c>
      <c r="C255" s="3" t="s">
        <v>397</v>
      </c>
      <c r="D255" s="3">
        <v>110487.604299339</v>
      </c>
      <c r="E255" s="3">
        <v>1223766.02222402</v>
      </c>
      <c r="F255" s="3">
        <v>188274.387532186</v>
      </c>
      <c r="G255" s="3">
        <v>3603420.9705838901</v>
      </c>
      <c r="H255" s="3">
        <v>1934857.60867434</v>
      </c>
      <c r="I255" s="3">
        <v>475761.60849055799</v>
      </c>
      <c r="J255" s="3">
        <v>428532.03044240002</v>
      </c>
      <c r="K255" s="3">
        <v>308970.46176456701</v>
      </c>
      <c r="L255" s="3">
        <v>1647413.6196310399</v>
      </c>
      <c r="M255" s="3">
        <v>939340.00938437402</v>
      </c>
      <c r="N255" s="3">
        <v>1668726.53828679</v>
      </c>
      <c r="O255" s="3">
        <v>707418.42778852105</v>
      </c>
      <c r="P255" s="3">
        <v>124922.978800925</v>
      </c>
      <c r="Q255" s="3">
        <v>1237100.4368537599</v>
      </c>
      <c r="R255" s="3">
        <v>4124135.1355560101</v>
      </c>
      <c r="S255" s="3">
        <v>422919.88072290597</v>
      </c>
      <c r="T255" s="3">
        <v>4234834.0832525399</v>
      </c>
      <c r="U255" s="3">
        <v>1497413.38874169</v>
      </c>
      <c r="V255" s="3">
        <v>1347358.7128323701</v>
      </c>
      <c r="W255" s="3">
        <v>695435.27298930299</v>
      </c>
      <c r="X255" s="3">
        <v>674752.53159082704</v>
      </c>
      <c r="Y255" s="3">
        <v>1430865.1289009</v>
      </c>
      <c r="Z255" s="3">
        <v>386717.47120641603</v>
      </c>
      <c r="AA255" s="3">
        <v>1162553.0910098599</v>
      </c>
      <c r="AB255" s="3">
        <v>118919.22375618901</v>
      </c>
      <c r="AC255" s="3">
        <v>1237956.79219561</v>
      </c>
      <c r="AD255" s="3">
        <v>239595.8725616</v>
      </c>
      <c r="AE255" s="3">
        <v>161230.711564809</v>
      </c>
      <c r="AF255" s="3">
        <v>944093.00345930096</v>
      </c>
      <c r="AG255" s="3">
        <v>604273.55603011802</v>
      </c>
      <c r="AH255" s="3">
        <v>769552.08168456506</v>
      </c>
      <c r="AI255" s="3">
        <v>1677199.2284785199</v>
      </c>
      <c r="AJ255" s="3">
        <v>768042.06468548602</v>
      </c>
      <c r="AK255" s="3">
        <v>898555.99635674804</v>
      </c>
      <c r="AL255" s="3">
        <v>2464074.3474459499</v>
      </c>
      <c r="AM255" s="3">
        <v>332652.00376718002</v>
      </c>
      <c r="AN255" s="3">
        <v>151983.786027019</v>
      </c>
      <c r="AO255" s="3">
        <v>1542749.04840338</v>
      </c>
      <c r="AP255" s="3">
        <v>151505.70340094899</v>
      </c>
      <c r="AQ255" s="3">
        <v>1488096.4637827601</v>
      </c>
      <c r="AR255" s="3">
        <v>1022581.46611562</v>
      </c>
      <c r="AS255" s="3">
        <v>437026.07940648397</v>
      </c>
      <c r="AT255" s="3">
        <v>832281.16889047006</v>
      </c>
      <c r="AU255" s="3">
        <v>3297968.40428389</v>
      </c>
      <c r="AV255" s="3">
        <v>977331.22048163705</v>
      </c>
      <c r="AW255" s="3">
        <v>2319296.3425393798</v>
      </c>
      <c r="AX255" s="3">
        <v>536316.74984272302</v>
      </c>
      <c r="AY255" s="3">
        <v>793465.87204633094</v>
      </c>
      <c r="AZ255" s="3">
        <v>1214052.1958690099</v>
      </c>
      <c r="BA255" s="3">
        <v>726118.01339519396</v>
      </c>
      <c r="BB255" s="3">
        <v>155919.06905506001</v>
      </c>
      <c r="BC255" s="3">
        <v>1525681.8869459699</v>
      </c>
      <c r="BD255" s="3">
        <v>2654710.9523235899</v>
      </c>
      <c r="BE255" s="3">
        <v>1147033.81392526</v>
      </c>
      <c r="BF255" s="3">
        <v>1617870.39682667</v>
      </c>
      <c r="BG255" s="3">
        <v>2169556.6411751001</v>
      </c>
      <c r="BH255" s="3">
        <v>676893.20854589599</v>
      </c>
      <c r="BI255" s="3">
        <v>1397630.44200972</v>
      </c>
      <c r="BJ255" s="3">
        <v>2890465.9051270001</v>
      </c>
      <c r="BK255" s="3">
        <v>1304365.94739073</v>
      </c>
      <c r="BL255" s="3">
        <v>5034258.7956813397</v>
      </c>
      <c r="BM255" s="3">
        <v>2937970.93308311</v>
      </c>
      <c r="BN255" s="3">
        <v>154853.210810419</v>
      </c>
      <c r="BO255" s="3">
        <v>1488028.73826298</v>
      </c>
      <c r="BP255" s="3">
        <v>386839.62131042802</v>
      </c>
      <c r="BQ255" s="3">
        <v>2954827.8141772002</v>
      </c>
      <c r="BR255" s="3">
        <v>3110704.3719171002</v>
      </c>
      <c r="BS255" s="3">
        <v>2575419.5433977102</v>
      </c>
      <c r="BT255" s="3">
        <v>2293823.59991385</v>
      </c>
      <c r="BU255" s="3">
        <v>3455387.9299669</v>
      </c>
      <c r="BV255" s="3">
        <v>646766.89869372104</v>
      </c>
      <c r="BW255" s="3">
        <v>2618196.9180685701</v>
      </c>
      <c r="BX255" s="3">
        <v>1599500.9715608701</v>
      </c>
      <c r="BY255" s="3">
        <v>487351.865556554</v>
      </c>
      <c r="BZ255" s="3" t="s">
        <v>2</v>
      </c>
      <c r="CA255" s="3">
        <v>150495.80751150101</v>
      </c>
      <c r="CB255" s="3">
        <v>1504635.5744854601</v>
      </c>
      <c r="CC255" s="3">
        <v>151242.970796382</v>
      </c>
      <c r="CD255" s="3">
        <v>1516566.4161075801</v>
      </c>
      <c r="CE255" s="3">
        <v>903917.77919831395</v>
      </c>
      <c r="CF255" s="3">
        <v>2171355.08919677</v>
      </c>
      <c r="CG255" s="3">
        <v>236896.31996475501</v>
      </c>
      <c r="CH255" s="3">
        <v>328949.51030830899</v>
      </c>
      <c r="CI255" s="3">
        <v>819695.49525669403</v>
      </c>
      <c r="CJ255" s="3">
        <v>1762053.4650782</v>
      </c>
      <c r="CK255" s="3">
        <v>4522104.7020738702</v>
      </c>
      <c r="CL255" s="3">
        <v>900839.92304736504</v>
      </c>
      <c r="CM255" s="3">
        <v>173071.564702984</v>
      </c>
      <c r="CN255" s="3">
        <v>1346820.92838481</v>
      </c>
      <c r="CO255" s="3">
        <v>155793.68643431601</v>
      </c>
      <c r="CP255" s="3">
        <v>1496514.90289497</v>
      </c>
      <c r="CQ255" s="3">
        <v>321011.32548392098</v>
      </c>
      <c r="CR255" s="3">
        <v>116013302.92033599</v>
      </c>
      <c r="CS255" s="3">
        <v>618380.85644604301</v>
      </c>
      <c r="CT255" s="3">
        <v>786886.86257747503</v>
      </c>
      <c r="CU255" s="3">
        <v>633222.77331302303</v>
      </c>
      <c r="CV255" s="3">
        <v>700389.87244035106</v>
      </c>
      <c r="CW255" s="3">
        <v>2546401.74143221</v>
      </c>
      <c r="CX255" s="3">
        <v>848784.76400433795</v>
      </c>
      <c r="CY255" s="3">
        <v>1175127.3636091801</v>
      </c>
      <c r="CZ255" s="3">
        <v>1685973.1604269601</v>
      </c>
      <c r="DA255" s="3">
        <v>148028.62449999599</v>
      </c>
      <c r="DB255" s="3">
        <v>1458681.78474476</v>
      </c>
      <c r="DC255" s="3">
        <v>950441.95535979595</v>
      </c>
      <c r="DD255" s="3">
        <v>314608.74257054698</v>
      </c>
      <c r="DE255" s="3">
        <v>1667547.78411906</v>
      </c>
      <c r="DF255" s="3">
        <v>244200.81409226201</v>
      </c>
      <c r="DG255" s="3">
        <v>1568500.1303831199</v>
      </c>
      <c r="DH255" s="3">
        <v>271409.66998658399</v>
      </c>
      <c r="DI255" s="3">
        <v>1279503.9266942099</v>
      </c>
      <c r="DJ255" s="3">
        <v>2589103.0707811201</v>
      </c>
      <c r="DK255" s="3" t="s">
        <v>2</v>
      </c>
      <c r="DL255" s="3" t="s">
        <v>2</v>
      </c>
      <c r="DM255" s="3">
        <v>150679.917724634</v>
      </c>
      <c r="DN255" s="3">
        <v>1473644.24109347</v>
      </c>
    </row>
    <row r="256" spans="1:118" x14ac:dyDescent="0.35">
      <c r="A256" s="1">
        <v>255</v>
      </c>
      <c r="B256" s="3" t="s">
        <v>256</v>
      </c>
      <c r="C256" s="3" t="s">
        <v>397</v>
      </c>
      <c r="D256" s="3" t="s">
        <v>2</v>
      </c>
      <c r="E256" s="3">
        <v>207170.699760188</v>
      </c>
      <c r="F256" s="3">
        <v>50217.128927100901</v>
      </c>
      <c r="G256" s="3">
        <v>358042.64463042101</v>
      </c>
      <c r="H256" s="3">
        <v>193225.20661291</v>
      </c>
      <c r="I256" s="3">
        <v>76522.342890236599</v>
      </c>
      <c r="J256" s="3">
        <v>127544.873803418</v>
      </c>
      <c r="K256" s="3">
        <v>136663.62535708401</v>
      </c>
      <c r="L256" s="3">
        <v>694352.23028122506</v>
      </c>
      <c r="M256" s="3">
        <v>287400.18241207901</v>
      </c>
      <c r="N256" s="3">
        <v>138493.377336417</v>
      </c>
      <c r="O256" s="3">
        <v>47155.223162702801</v>
      </c>
      <c r="P256" s="3" t="s">
        <v>2</v>
      </c>
      <c r="Q256" s="3">
        <v>232116.029086186</v>
      </c>
      <c r="R256" s="3">
        <v>329693.18534996599</v>
      </c>
      <c r="S256" s="3">
        <v>110746.184658389</v>
      </c>
      <c r="T256" s="3">
        <v>224563.21929287101</v>
      </c>
      <c r="U256" s="3">
        <v>133309.20906568799</v>
      </c>
      <c r="V256" s="3">
        <v>376513.59860499302</v>
      </c>
      <c r="W256" s="3">
        <v>51344.418968084603</v>
      </c>
      <c r="X256" s="3">
        <v>122067.798190246</v>
      </c>
      <c r="Y256" s="3">
        <v>271773.66006033297</v>
      </c>
      <c r="Z256" s="3">
        <v>49852.258464218598</v>
      </c>
      <c r="AA256" s="3">
        <v>340375.634321335</v>
      </c>
      <c r="AB256" s="3" t="s">
        <v>2</v>
      </c>
      <c r="AC256" s="3">
        <v>215518.13880588801</v>
      </c>
      <c r="AD256" s="3">
        <v>39452.880959779002</v>
      </c>
      <c r="AE256" s="3">
        <v>249027.74480616199</v>
      </c>
      <c r="AF256" s="3">
        <v>254569.86917788</v>
      </c>
      <c r="AG256" s="3">
        <v>155166.69479884801</v>
      </c>
      <c r="AH256" s="3">
        <v>73151.003847389293</v>
      </c>
      <c r="AI256" s="3">
        <v>729852.27853575698</v>
      </c>
      <c r="AJ256" s="3">
        <v>234782.419118163</v>
      </c>
      <c r="AK256" s="3">
        <v>254487.97243522899</v>
      </c>
      <c r="AL256" s="3">
        <v>120257.05113801399</v>
      </c>
      <c r="AM256" s="3">
        <v>140230.47165968001</v>
      </c>
      <c r="AN256" s="3" t="s">
        <v>2</v>
      </c>
      <c r="AO256" s="3">
        <v>263549.14813967602</v>
      </c>
      <c r="AP256" s="3" t="s">
        <v>2</v>
      </c>
      <c r="AQ256" s="3">
        <v>252017.31547135199</v>
      </c>
      <c r="AR256" s="3">
        <v>156316.565416311</v>
      </c>
      <c r="AS256" s="3">
        <v>92484.582213270696</v>
      </c>
      <c r="AT256" s="3">
        <v>184597.994941321</v>
      </c>
      <c r="AU256" s="3">
        <v>302115.00308536697</v>
      </c>
      <c r="AV256" s="3">
        <v>484964.21958422899</v>
      </c>
      <c r="AW256" s="3">
        <v>199266.507979913</v>
      </c>
      <c r="AX256" s="3">
        <v>70846.2025153227</v>
      </c>
      <c r="AY256" s="3">
        <v>77036.3071616456</v>
      </c>
      <c r="AZ256" s="3">
        <v>126504.919567202</v>
      </c>
      <c r="BA256" s="3">
        <v>104190.741073205</v>
      </c>
      <c r="BB256" s="3" t="s">
        <v>2</v>
      </c>
      <c r="BC256" s="3">
        <v>250230.17793064</v>
      </c>
      <c r="BD256" s="3">
        <v>184363.01390998601</v>
      </c>
      <c r="BE256" s="3">
        <v>376417.32204335602</v>
      </c>
      <c r="BF256" s="3">
        <v>357797.89501658402</v>
      </c>
      <c r="BG256" s="3">
        <v>356983.36584933201</v>
      </c>
      <c r="BH256" s="3">
        <v>73196.608656886601</v>
      </c>
      <c r="BI256" s="3">
        <v>86891.579805333196</v>
      </c>
      <c r="BJ256" s="3">
        <v>167828.019146267</v>
      </c>
      <c r="BK256" s="3">
        <v>284493.78982759197</v>
      </c>
      <c r="BL256" s="3">
        <v>106319.12783996901</v>
      </c>
      <c r="BM256" s="3">
        <v>274331.80393993302</v>
      </c>
      <c r="BN256" s="3" t="s">
        <v>2</v>
      </c>
      <c r="BO256" s="3">
        <v>256262.741292894</v>
      </c>
      <c r="BP256" s="3">
        <v>369542.96667078498</v>
      </c>
      <c r="BQ256" s="3">
        <v>182970.09204712801</v>
      </c>
      <c r="BR256" s="3">
        <v>72195.713739239101</v>
      </c>
      <c r="BS256" s="3">
        <v>271018.19211928401</v>
      </c>
      <c r="BT256" s="3">
        <v>335419.22892664798</v>
      </c>
      <c r="BU256" s="3">
        <v>330588.30022851803</v>
      </c>
      <c r="BV256" s="3">
        <v>156022.722018962</v>
      </c>
      <c r="BW256" s="3">
        <v>121129.96795188299</v>
      </c>
      <c r="BX256" s="3">
        <v>150119.482871446</v>
      </c>
      <c r="BY256" s="3">
        <v>177335.381448409</v>
      </c>
      <c r="BZ256" s="3" t="s">
        <v>2</v>
      </c>
      <c r="CA256" s="3" t="s">
        <v>2</v>
      </c>
      <c r="CB256" s="3">
        <v>251547.625896707</v>
      </c>
      <c r="CC256" s="3" t="s">
        <v>2</v>
      </c>
      <c r="CD256" s="3">
        <v>240065.457361307</v>
      </c>
      <c r="CE256" s="3">
        <v>226232.187518319</v>
      </c>
      <c r="CF256" s="3">
        <v>190905.406649157</v>
      </c>
      <c r="CG256" s="3">
        <v>130356.289869466</v>
      </c>
      <c r="CH256" s="3">
        <v>244977.34567136201</v>
      </c>
      <c r="CI256" s="3">
        <v>219031.23074836601</v>
      </c>
      <c r="CJ256" s="3">
        <v>192569.88132899301</v>
      </c>
      <c r="CK256" s="3">
        <v>227230.337682221</v>
      </c>
      <c r="CL256" s="3">
        <v>107748.09140122301</v>
      </c>
      <c r="CM256" s="3">
        <v>38922.368018681998</v>
      </c>
      <c r="CN256" s="3">
        <v>218011.536461462</v>
      </c>
      <c r="CO256" s="3" t="s">
        <v>2</v>
      </c>
      <c r="CP256" s="3">
        <v>253674.96674085001</v>
      </c>
      <c r="CQ256" s="3">
        <v>90059.103126469301</v>
      </c>
      <c r="CR256" s="3" t="s">
        <v>2</v>
      </c>
      <c r="CS256" s="3">
        <v>216302.244776557</v>
      </c>
      <c r="CT256" s="3">
        <v>121403.774570333</v>
      </c>
      <c r="CU256" s="3">
        <v>117867.125408108</v>
      </c>
      <c r="CV256" s="3">
        <v>149921.15986837001</v>
      </c>
      <c r="CW256" s="3">
        <v>181992.08220298</v>
      </c>
      <c r="CX256" s="3">
        <v>200901.851642653</v>
      </c>
      <c r="CY256" s="3">
        <v>137950.68750155499</v>
      </c>
      <c r="CZ256" s="3">
        <v>87263.692918824294</v>
      </c>
      <c r="DA256" s="3" t="s">
        <v>2</v>
      </c>
      <c r="DB256" s="3">
        <v>261913.436363827</v>
      </c>
      <c r="DC256" s="3">
        <v>107026.283280667</v>
      </c>
      <c r="DD256" s="3" t="s">
        <v>2</v>
      </c>
      <c r="DE256" s="3">
        <v>95362.371518699802</v>
      </c>
      <c r="DF256" s="3">
        <v>37268.618695022298</v>
      </c>
      <c r="DG256" s="3">
        <v>124840.689490946</v>
      </c>
      <c r="DH256" s="3">
        <v>24368.2772847819</v>
      </c>
      <c r="DI256" s="3">
        <v>221687.46425772601</v>
      </c>
      <c r="DJ256" s="3">
        <v>167726.703877847</v>
      </c>
      <c r="DK256" s="3" t="s">
        <v>2</v>
      </c>
      <c r="DL256" s="3" t="s">
        <v>2</v>
      </c>
      <c r="DM256" s="3" t="s">
        <v>2</v>
      </c>
      <c r="DN256" s="3">
        <v>258343.52228659601</v>
      </c>
    </row>
    <row r="257" spans="1:118" x14ac:dyDescent="0.35">
      <c r="A257" s="1">
        <v>256</v>
      </c>
      <c r="B257" s="3" t="s">
        <v>257</v>
      </c>
      <c r="C257" s="3" t="s">
        <v>397</v>
      </c>
      <c r="D257" s="3">
        <v>178752.73461328601</v>
      </c>
      <c r="E257" s="3">
        <v>1854597.0733491599</v>
      </c>
      <c r="F257" s="3">
        <v>345759.60796950897</v>
      </c>
      <c r="G257" s="3">
        <v>1915907.1247584501</v>
      </c>
      <c r="H257" s="3">
        <v>1901030.8653317001</v>
      </c>
      <c r="I257" s="3">
        <v>997811.07159963297</v>
      </c>
      <c r="J257" s="3">
        <v>3887111.4300024398</v>
      </c>
      <c r="K257" s="3">
        <v>993369.35900252406</v>
      </c>
      <c r="L257" s="3">
        <v>1464174.82700609</v>
      </c>
      <c r="M257" s="3">
        <v>1470018.7952578701</v>
      </c>
      <c r="N257" s="3">
        <v>1061859.66415172</v>
      </c>
      <c r="O257" s="3">
        <v>362467.936272463</v>
      </c>
      <c r="P257" s="3">
        <v>197739.576961504</v>
      </c>
      <c r="Q257" s="3">
        <v>1840764.9048132701</v>
      </c>
      <c r="R257" s="3">
        <v>3599959.1185196498</v>
      </c>
      <c r="S257" s="3">
        <v>944469.86225153203</v>
      </c>
      <c r="T257" s="3">
        <v>3873894.1949008298</v>
      </c>
      <c r="U257" s="3">
        <v>2137907.1841511899</v>
      </c>
      <c r="V257" s="3">
        <v>1971742.94020828</v>
      </c>
      <c r="W257" s="3">
        <v>1425452.6043378699</v>
      </c>
      <c r="X257" s="3">
        <v>551447.84957945603</v>
      </c>
      <c r="Y257" s="3">
        <v>2295672.7948832102</v>
      </c>
      <c r="Z257" s="3">
        <v>534310.45294135704</v>
      </c>
      <c r="AA257" s="3">
        <v>1070784.3668788499</v>
      </c>
      <c r="AB257" s="3">
        <v>184673.60208565099</v>
      </c>
      <c r="AC257" s="3">
        <v>1856078.51051782</v>
      </c>
      <c r="AD257" s="3">
        <v>74163.287225738299</v>
      </c>
      <c r="AE257" s="3">
        <v>3558614.86268595</v>
      </c>
      <c r="AF257" s="3">
        <v>4214739.6920052301</v>
      </c>
      <c r="AG257" s="3">
        <v>859589.31334726198</v>
      </c>
      <c r="AH257" s="3">
        <v>930292.15272224997</v>
      </c>
      <c r="AI257" s="3">
        <v>2334095.8147296598</v>
      </c>
      <c r="AJ257" s="3">
        <v>1157371.4829416</v>
      </c>
      <c r="AK257" s="3">
        <v>1845386.76733723</v>
      </c>
      <c r="AL257" s="3">
        <v>1959657.8346782001</v>
      </c>
      <c r="AM257" s="3">
        <v>4135562.43124707</v>
      </c>
      <c r="AN257" s="3">
        <v>224550.03216355501</v>
      </c>
      <c r="AO257" s="3">
        <v>2037988.14827278</v>
      </c>
      <c r="AP257" s="3">
        <v>212601.77842589101</v>
      </c>
      <c r="AQ257" s="3">
        <v>1978074.8806292301</v>
      </c>
      <c r="AR257" s="3">
        <v>3567566.5445401799</v>
      </c>
      <c r="AS257" s="3">
        <v>680747.06534430396</v>
      </c>
      <c r="AT257" s="3">
        <v>888746.43454143498</v>
      </c>
      <c r="AU257" s="3">
        <v>2128887.3190353499</v>
      </c>
      <c r="AV257" s="3">
        <v>2026778.3366870801</v>
      </c>
      <c r="AW257" s="3">
        <v>1443181.86904237</v>
      </c>
      <c r="AX257" s="3">
        <v>881515.74669317994</v>
      </c>
      <c r="AY257" s="3">
        <v>1504575.0072844301</v>
      </c>
      <c r="AZ257" s="3">
        <v>1807257.10850391</v>
      </c>
      <c r="BA257" s="3">
        <v>768445.66357455205</v>
      </c>
      <c r="BB257" s="3">
        <v>224909.21202607101</v>
      </c>
      <c r="BC257" s="3">
        <v>1988743.098924</v>
      </c>
      <c r="BD257" s="3">
        <v>2106443.3016461101</v>
      </c>
      <c r="BE257" s="3">
        <v>2980191.6678371299</v>
      </c>
      <c r="BF257" s="3">
        <v>3371465.9605539702</v>
      </c>
      <c r="BG257" s="3">
        <v>2350726.3316800999</v>
      </c>
      <c r="BH257" s="3">
        <v>2348270.6281843199</v>
      </c>
      <c r="BI257" s="3">
        <v>1855495.03140081</v>
      </c>
      <c r="BJ257" s="3">
        <v>4115147.4864384499</v>
      </c>
      <c r="BK257" s="3">
        <v>3146555.4685400301</v>
      </c>
      <c r="BL257" s="3">
        <v>2875573.4842798398</v>
      </c>
      <c r="BM257" s="3">
        <v>6449523.4463760601</v>
      </c>
      <c r="BN257" s="3">
        <v>223553.106190205</v>
      </c>
      <c r="BO257" s="3">
        <v>1990674.03705601</v>
      </c>
      <c r="BP257" s="3">
        <v>2374796.5330661102</v>
      </c>
      <c r="BQ257" s="3">
        <v>2746982.5167029998</v>
      </c>
      <c r="BR257" s="3">
        <v>1016767.59891224</v>
      </c>
      <c r="BS257" s="3">
        <v>2303982.40728745</v>
      </c>
      <c r="BT257" s="3">
        <v>2280151.7657114901</v>
      </c>
      <c r="BU257" s="3">
        <v>1925177.4693591101</v>
      </c>
      <c r="BV257" s="3">
        <v>2221082.95081368</v>
      </c>
      <c r="BW257" s="3">
        <v>1150206.12678136</v>
      </c>
      <c r="BX257" s="3">
        <v>784148.29218377802</v>
      </c>
      <c r="BY257" s="3">
        <v>4563112.8359922804</v>
      </c>
      <c r="BZ257" s="3" t="s">
        <v>2</v>
      </c>
      <c r="CA257" s="3">
        <v>223459.742125744</v>
      </c>
      <c r="CB257" s="3">
        <v>1902552.32969614</v>
      </c>
      <c r="CC257" s="3">
        <v>227915.306513783</v>
      </c>
      <c r="CD257" s="3">
        <v>1989546.68828706</v>
      </c>
      <c r="CE257" s="3">
        <v>2652417.4159969301</v>
      </c>
      <c r="CF257" s="3">
        <v>3971242.9418676798</v>
      </c>
      <c r="CG257" s="3">
        <v>1247564.3707928001</v>
      </c>
      <c r="CH257" s="3">
        <v>1294560.3059566901</v>
      </c>
      <c r="CI257" s="3">
        <v>2130868.75376675</v>
      </c>
      <c r="CJ257" s="3">
        <v>886185.05997538404</v>
      </c>
      <c r="CK257" s="3">
        <v>4233561.9744845303</v>
      </c>
      <c r="CL257" s="3">
        <v>2943234.95939935</v>
      </c>
      <c r="CM257" s="3">
        <v>382386.649234635</v>
      </c>
      <c r="CN257" s="3">
        <v>1339515.5574119</v>
      </c>
      <c r="CO257" s="3">
        <v>228759.50755816299</v>
      </c>
      <c r="CP257" s="3">
        <v>1973593.4064096999</v>
      </c>
      <c r="CQ257" s="3">
        <v>751887.71376337903</v>
      </c>
      <c r="CR257" s="3">
        <v>1506168.78172687</v>
      </c>
      <c r="CS257" s="3">
        <v>2134370.7155405502</v>
      </c>
      <c r="CT257" s="3">
        <v>1484081.0985751399</v>
      </c>
      <c r="CU257" s="3">
        <v>1190769.3605728301</v>
      </c>
      <c r="CV257" s="3">
        <v>1255258.4389189801</v>
      </c>
      <c r="CW257" s="3">
        <v>4876568.5323400404</v>
      </c>
      <c r="CX257" s="3">
        <v>1000150.55638899</v>
      </c>
      <c r="CY257" s="3">
        <v>2810741.1981901499</v>
      </c>
      <c r="CZ257" s="3">
        <v>340814.25454523502</v>
      </c>
      <c r="DA257" s="3">
        <v>216688.97874624899</v>
      </c>
      <c r="DB257" s="3">
        <v>1948721.74794801</v>
      </c>
      <c r="DC257" s="3">
        <v>1213721.2394769599</v>
      </c>
      <c r="DD257" s="3">
        <v>211207.569924326</v>
      </c>
      <c r="DE257" s="3">
        <v>1270669.57598834</v>
      </c>
      <c r="DF257" s="3">
        <v>464682.08969993202</v>
      </c>
      <c r="DG257" s="3">
        <v>615122.17011388205</v>
      </c>
      <c r="DH257" s="3">
        <v>456979.30184166302</v>
      </c>
      <c r="DI257" s="3">
        <v>1103581.40528533</v>
      </c>
      <c r="DJ257" s="3">
        <v>1221604.96796534</v>
      </c>
      <c r="DK257" s="3" t="s">
        <v>2</v>
      </c>
      <c r="DL257" s="3" t="s">
        <v>2</v>
      </c>
      <c r="DM257" s="3">
        <v>217688.23414957599</v>
      </c>
      <c r="DN257" s="3">
        <v>1912213.28097325</v>
      </c>
    </row>
    <row r="258" spans="1:118" x14ac:dyDescent="0.35">
      <c r="A258" s="1">
        <v>257</v>
      </c>
      <c r="B258" s="3" t="s">
        <v>258</v>
      </c>
      <c r="C258" s="3" t="s">
        <v>397</v>
      </c>
      <c r="D258" s="3">
        <v>17244.588848006701</v>
      </c>
      <c r="E258" s="3">
        <v>1863661.61367073</v>
      </c>
      <c r="F258" s="3">
        <v>776441.42145256896</v>
      </c>
      <c r="G258" s="3">
        <v>2546625.3530775001</v>
      </c>
      <c r="H258" s="3">
        <v>2363917.4298749999</v>
      </c>
      <c r="I258" s="3">
        <v>908020.47511415998</v>
      </c>
      <c r="J258" s="3">
        <v>2793572.49045023</v>
      </c>
      <c r="K258" s="3">
        <v>728470.31282798096</v>
      </c>
      <c r="L258" s="3">
        <v>1814160.6773731699</v>
      </c>
      <c r="M258" s="3">
        <v>4527128.5869748201</v>
      </c>
      <c r="N258" s="3">
        <v>1555484.7346352099</v>
      </c>
      <c r="O258" s="3">
        <v>1087846.3404884101</v>
      </c>
      <c r="P258" s="3">
        <v>17348.891711684901</v>
      </c>
      <c r="Q258" s="3">
        <v>1846580.3076531501</v>
      </c>
      <c r="R258" s="3">
        <v>4323688.6366254902</v>
      </c>
      <c r="S258" s="3">
        <v>1318959.7650947</v>
      </c>
      <c r="T258" s="3">
        <v>6573153.8429253604</v>
      </c>
      <c r="U258" s="3">
        <v>1594573.8192740299</v>
      </c>
      <c r="V258" s="3">
        <v>1499263.91859648</v>
      </c>
      <c r="W258" s="3">
        <v>160090.273168146</v>
      </c>
      <c r="X258" s="3">
        <v>367747.59817911702</v>
      </c>
      <c r="Y258" s="3">
        <v>1476489.4542588899</v>
      </c>
      <c r="Z258" s="3">
        <v>579721.22824794299</v>
      </c>
      <c r="AA258" s="3">
        <v>914841.03629728395</v>
      </c>
      <c r="AB258" s="3">
        <v>15993.641801976901</v>
      </c>
      <c r="AC258" s="3">
        <v>1844014.1219186301</v>
      </c>
      <c r="AD258" s="3">
        <v>97509.080513971407</v>
      </c>
      <c r="AE258" s="3">
        <v>1502212.56092547</v>
      </c>
      <c r="AF258" s="3">
        <v>1941111.30258963</v>
      </c>
      <c r="AG258" s="3">
        <v>1067430.6769860401</v>
      </c>
      <c r="AH258" s="3">
        <v>627495.81035050505</v>
      </c>
      <c r="AI258" s="3">
        <v>1753540.8215524701</v>
      </c>
      <c r="AJ258" s="3">
        <v>1671470.7402186601</v>
      </c>
      <c r="AK258" s="3">
        <v>2272026.8286961</v>
      </c>
      <c r="AL258" s="3">
        <v>2672233.7308486402</v>
      </c>
      <c r="AM258" s="3">
        <v>2867764.8546186402</v>
      </c>
      <c r="AN258" s="3">
        <v>19745.122331533999</v>
      </c>
      <c r="AO258" s="3">
        <v>2143118.8332421798</v>
      </c>
      <c r="AP258" s="3">
        <v>18524.1837592064</v>
      </c>
      <c r="AQ258" s="3">
        <v>2088060.6393961201</v>
      </c>
      <c r="AR258" s="3">
        <v>1187035.70799037</v>
      </c>
      <c r="AS258" s="3">
        <v>238229.10563588099</v>
      </c>
      <c r="AT258" s="3">
        <v>494335.24729213701</v>
      </c>
      <c r="AU258" s="3">
        <v>5082088.6902185297</v>
      </c>
      <c r="AV258" s="3">
        <v>1000086.52603578</v>
      </c>
      <c r="AW258" s="3">
        <v>3386769.6427478502</v>
      </c>
      <c r="AX258" s="3">
        <v>975802.15587686002</v>
      </c>
      <c r="AY258" s="3">
        <v>1916134.0183852101</v>
      </c>
      <c r="AZ258" s="3">
        <v>1340721.56267842</v>
      </c>
      <c r="BA258" s="3">
        <v>507071.52376610099</v>
      </c>
      <c r="BB258" s="3">
        <v>19267.243675880702</v>
      </c>
      <c r="BC258" s="3">
        <v>2069495.9993109701</v>
      </c>
      <c r="BD258" s="3">
        <v>1095127.831826</v>
      </c>
      <c r="BE258" s="3">
        <v>2844829.3529559299</v>
      </c>
      <c r="BF258" s="3">
        <v>1600514.2749673601</v>
      </c>
      <c r="BG258" s="3">
        <v>2371255.3667632402</v>
      </c>
      <c r="BH258" s="3">
        <v>447081.96965002699</v>
      </c>
      <c r="BI258" s="3">
        <v>1239053.7248260099</v>
      </c>
      <c r="BJ258" s="3">
        <v>5026879.2105956404</v>
      </c>
      <c r="BK258" s="3">
        <v>2499632.8553981399</v>
      </c>
      <c r="BL258" s="3">
        <v>2202221.0968086198</v>
      </c>
      <c r="BM258" s="3">
        <v>2580230.8075812799</v>
      </c>
      <c r="BN258" s="3">
        <v>18250.961876541001</v>
      </c>
      <c r="BO258" s="3">
        <v>2049857.6292733599</v>
      </c>
      <c r="BP258" s="3">
        <v>752808.32797498198</v>
      </c>
      <c r="BQ258" s="3">
        <v>2171284.5622780998</v>
      </c>
      <c r="BR258" s="3">
        <v>1855320.58645154</v>
      </c>
      <c r="BS258" s="3">
        <v>3203731.1584637002</v>
      </c>
      <c r="BT258" s="3">
        <v>1823680.99355316</v>
      </c>
      <c r="BU258" s="3">
        <v>4056324.3871526401</v>
      </c>
      <c r="BV258" s="3">
        <v>658440.29230458103</v>
      </c>
      <c r="BW258" s="3">
        <v>1113413.1692405399</v>
      </c>
      <c r="BX258" s="3">
        <v>528857.35888920596</v>
      </c>
      <c r="BY258" s="3">
        <v>808648.34831067396</v>
      </c>
      <c r="BZ258" s="3" t="s">
        <v>2</v>
      </c>
      <c r="CA258" s="3">
        <v>19719.690441825798</v>
      </c>
      <c r="CB258" s="3">
        <v>1997065.2210653401</v>
      </c>
      <c r="CC258" s="3">
        <v>18284.253864478898</v>
      </c>
      <c r="CD258" s="3">
        <v>2073189.0119388101</v>
      </c>
      <c r="CE258" s="3">
        <v>2807496.2565418798</v>
      </c>
      <c r="CF258" s="3">
        <v>2143214.6783969998</v>
      </c>
      <c r="CG258" s="3">
        <v>476908.79363375402</v>
      </c>
      <c r="CH258" s="3">
        <v>722051.75437861902</v>
      </c>
      <c r="CI258" s="3">
        <v>2080135.01114212</v>
      </c>
      <c r="CJ258" s="3">
        <v>3576023.9478311501</v>
      </c>
      <c r="CK258" s="3">
        <v>2076491.6174596599</v>
      </c>
      <c r="CL258" s="3">
        <v>9607955.1738882307</v>
      </c>
      <c r="CM258" s="3">
        <v>328563.27591562201</v>
      </c>
      <c r="CN258" s="3">
        <v>2501359.8294351799</v>
      </c>
      <c r="CO258" s="3">
        <v>18476.8813489678</v>
      </c>
      <c r="CP258" s="3">
        <v>2065709.73749065</v>
      </c>
      <c r="CQ258" s="3">
        <v>197190.337476313</v>
      </c>
      <c r="CR258" s="3">
        <v>1198747.8969401701</v>
      </c>
      <c r="CS258" s="3">
        <v>2696302.08946063</v>
      </c>
      <c r="CT258" s="3">
        <v>2224574.0398356598</v>
      </c>
      <c r="CU258" s="3">
        <v>611443.60156675603</v>
      </c>
      <c r="CV258" s="3">
        <v>489622.635637325</v>
      </c>
      <c r="CW258" s="3">
        <v>3603092.9897821001</v>
      </c>
      <c r="CX258" s="3">
        <v>798749.27369907196</v>
      </c>
      <c r="CY258" s="3">
        <v>1513172.23904844</v>
      </c>
      <c r="CZ258" s="3">
        <v>306778.467706731</v>
      </c>
      <c r="DA258" s="3">
        <v>18688.393027530201</v>
      </c>
      <c r="DB258" s="3">
        <v>2036594.63348865</v>
      </c>
      <c r="DC258" s="3">
        <v>1655306.9212476199</v>
      </c>
      <c r="DD258" s="3">
        <v>141980.678719958</v>
      </c>
      <c r="DE258" s="3">
        <v>260811.445610811</v>
      </c>
      <c r="DF258" s="3">
        <v>106942.80715783</v>
      </c>
      <c r="DG258" s="3">
        <v>415479.02697165997</v>
      </c>
      <c r="DH258" s="3">
        <v>249225.67629429899</v>
      </c>
      <c r="DI258" s="3">
        <v>859550.02521878202</v>
      </c>
      <c r="DJ258" s="3">
        <v>3185775.3356640502</v>
      </c>
      <c r="DK258" s="3" t="s">
        <v>2</v>
      </c>
      <c r="DL258" s="3" t="s">
        <v>2</v>
      </c>
      <c r="DM258" s="3">
        <v>18940.563584567099</v>
      </c>
      <c r="DN258" s="3">
        <v>2062015.7473313001</v>
      </c>
    </row>
    <row r="259" spans="1:118" x14ac:dyDescent="0.35">
      <c r="A259" s="1">
        <v>258</v>
      </c>
      <c r="B259" s="3" t="s">
        <v>259</v>
      </c>
      <c r="C259" s="3" t="s">
        <v>397</v>
      </c>
      <c r="D259" s="3">
        <v>46164.1757398318</v>
      </c>
      <c r="E259" s="3">
        <v>331014.59777980001</v>
      </c>
      <c r="F259" s="3">
        <v>48190.631738428499</v>
      </c>
      <c r="G259" s="3">
        <v>455182.37450885097</v>
      </c>
      <c r="H259" s="3">
        <v>571176.79384250997</v>
      </c>
      <c r="I259" s="3">
        <v>163821.58012045399</v>
      </c>
      <c r="J259" s="3">
        <v>593106.40868638898</v>
      </c>
      <c r="K259" s="3">
        <v>168753.07957698201</v>
      </c>
      <c r="L259" s="3">
        <v>309963.127469189</v>
      </c>
      <c r="M259" s="3">
        <v>222131.746638071</v>
      </c>
      <c r="N259" s="3">
        <v>173814.07901285699</v>
      </c>
      <c r="O259" s="3">
        <v>44287.045063120298</v>
      </c>
      <c r="P259" s="3">
        <v>41390.8561306587</v>
      </c>
      <c r="Q259" s="3">
        <v>333885.33056827501</v>
      </c>
      <c r="R259" s="3">
        <v>516873.05505799298</v>
      </c>
      <c r="S259" s="3">
        <v>820341.75951155403</v>
      </c>
      <c r="T259" s="3">
        <v>159652.65518149</v>
      </c>
      <c r="U259" s="3">
        <v>183934.03398541801</v>
      </c>
      <c r="V259" s="3">
        <v>328263.856890355</v>
      </c>
      <c r="W259" s="3">
        <v>170093.71811019501</v>
      </c>
      <c r="X259" s="3">
        <v>79458.761189688405</v>
      </c>
      <c r="Y259" s="3">
        <v>248614.21118651101</v>
      </c>
      <c r="Z259" s="3">
        <v>193791.45752939599</v>
      </c>
      <c r="AA259" s="3">
        <v>329245.34213863697</v>
      </c>
      <c r="AB259" s="3">
        <v>49259.425476395802</v>
      </c>
      <c r="AC259" s="3">
        <v>331495.483219671</v>
      </c>
      <c r="AD259" s="3">
        <v>34880.162220173399</v>
      </c>
      <c r="AE259" s="3">
        <v>557445.28020597098</v>
      </c>
      <c r="AF259" s="3">
        <v>492430.54687233298</v>
      </c>
      <c r="AG259" s="3">
        <v>132523.63630426599</v>
      </c>
      <c r="AH259" s="3">
        <v>165925.152922523</v>
      </c>
      <c r="AI259" s="3">
        <v>1022707.3148199701</v>
      </c>
      <c r="AJ259" s="3">
        <v>251128.31198894099</v>
      </c>
      <c r="AK259" s="3">
        <v>514876.18548126402</v>
      </c>
      <c r="AL259" s="3">
        <v>188146.25412644501</v>
      </c>
      <c r="AM259" s="3">
        <v>396410.61992641399</v>
      </c>
      <c r="AN259" s="3">
        <v>60935.945910566603</v>
      </c>
      <c r="AO259" s="3">
        <v>362542.87617864198</v>
      </c>
      <c r="AP259" s="3">
        <v>49723.120864382698</v>
      </c>
      <c r="AQ259" s="3">
        <v>362353.55912812997</v>
      </c>
      <c r="AR259" s="3">
        <v>210095.01226020401</v>
      </c>
      <c r="AS259" s="3">
        <v>99334.444610364895</v>
      </c>
      <c r="AT259" s="3">
        <v>95130.289061880307</v>
      </c>
      <c r="AU259" s="3">
        <v>581257.46268870705</v>
      </c>
      <c r="AV259" s="3">
        <v>322835.46059354901</v>
      </c>
      <c r="AW259" s="3">
        <v>620244.76809978299</v>
      </c>
      <c r="AX259" s="3">
        <v>176864.74059387401</v>
      </c>
      <c r="AY259" s="3">
        <v>340429.73573795002</v>
      </c>
      <c r="AZ259" s="3">
        <v>115668.895829506</v>
      </c>
      <c r="BA259" s="3">
        <v>189415.35015269299</v>
      </c>
      <c r="BB259" s="3">
        <v>49549.698217884899</v>
      </c>
      <c r="BC259" s="3">
        <v>340599.21738486399</v>
      </c>
      <c r="BD259" s="3">
        <v>279555.98007132299</v>
      </c>
      <c r="BE259" s="3">
        <v>421201.57952166599</v>
      </c>
      <c r="BF259" s="3">
        <v>849077.929081309</v>
      </c>
      <c r="BG259" s="3">
        <v>269930.42981193302</v>
      </c>
      <c r="BH259" s="3">
        <v>195936.96203136799</v>
      </c>
      <c r="BI259" s="3">
        <v>190846.47575463101</v>
      </c>
      <c r="BJ259" s="3">
        <v>416702.63400388497</v>
      </c>
      <c r="BK259" s="3">
        <v>329233.71029366198</v>
      </c>
      <c r="BL259" s="3">
        <v>156191.320974684</v>
      </c>
      <c r="BM259" s="3">
        <v>798884.53316087602</v>
      </c>
      <c r="BN259" s="3">
        <v>51595.249526649699</v>
      </c>
      <c r="BO259" s="3">
        <v>336729.98237404501</v>
      </c>
      <c r="BP259" s="3">
        <v>396684.63109700201</v>
      </c>
      <c r="BQ259" s="3">
        <v>194888.769093785</v>
      </c>
      <c r="BR259" s="3">
        <v>294933.381096597</v>
      </c>
      <c r="BS259" s="3">
        <v>376978.254488718</v>
      </c>
      <c r="BT259" s="3">
        <v>464964.99828089698</v>
      </c>
      <c r="BU259" s="3">
        <v>802012.24134614004</v>
      </c>
      <c r="BV259" s="3" t="s">
        <v>2</v>
      </c>
      <c r="BW259" s="3">
        <v>108941.79702200599</v>
      </c>
      <c r="BX259" s="3">
        <v>89473.339282759698</v>
      </c>
      <c r="BY259" s="3">
        <v>299356.38584592799</v>
      </c>
      <c r="BZ259" s="3" t="s">
        <v>2</v>
      </c>
      <c r="CA259" s="3">
        <v>53822.350485321796</v>
      </c>
      <c r="CB259" s="3">
        <v>355157.20813355502</v>
      </c>
      <c r="CC259" s="3">
        <v>49464.023054097597</v>
      </c>
      <c r="CD259" s="3">
        <v>337715.01565601601</v>
      </c>
      <c r="CE259" s="3">
        <v>360879.29164067702</v>
      </c>
      <c r="CF259" s="3">
        <v>193939.94692631901</v>
      </c>
      <c r="CG259" s="3">
        <v>106950.628709697</v>
      </c>
      <c r="CH259" s="3">
        <v>316939.64607166802</v>
      </c>
      <c r="CI259" s="3">
        <v>446290.67630717502</v>
      </c>
      <c r="CJ259" s="3">
        <v>313166.49781646702</v>
      </c>
      <c r="CK259" s="3">
        <v>628552.85354086198</v>
      </c>
      <c r="CL259" s="3">
        <v>640335.73400753899</v>
      </c>
      <c r="CM259" s="3">
        <v>111819.410983685</v>
      </c>
      <c r="CN259" s="3">
        <v>546935.69504033902</v>
      </c>
      <c r="CO259" s="3">
        <v>57901.262314925101</v>
      </c>
      <c r="CP259" s="3">
        <v>336518.78581830597</v>
      </c>
      <c r="CQ259" s="3">
        <v>102506.87651523799</v>
      </c>
      <c r="CR259" s="3">
        <v>559986.44163777202</v>
      </c>
      <c r="CS259" s="3">
        <v>340546.332994678</v>
      </c>
      <c r="CT259" s="3">
        <v>356165.21976896102</v>
      </c>
      <c r="CU259" s="3">
        <v>223408.270535174</v>
      </c>
      <c r="CV259" s="3">
        <v>32138.442952640798</v>
      </c>
      <c r="CW259" s="3">
        <v>283507.813155576</v>
      </c>
      <c r="CX259" s="3">
        <v>368634.74175389099</v>
      </c>
      <c r="CY259" s="3">
        <v>612453.66491834004</v>
      </c>
      <c r="CZ259" s="3">
        <v>96138.729438594499</v>
      </c>
      <c r="DA259" s="3">
        <v>47943.8280018605</v>
      </c>
      <c r="DB259" s="3">
        <v>305018.42533631501</v>
      </c>
      <c r="DC259" s="3">
        <v>147307.71804247401</v>
      </c>
      <c r="DD259" s="3">
        <v>21917.389880395898</v>
      </c>
      <c r="DE259" s="3">
        <v>75384.400103729306</v>
      </c>
      <c r="DF259" s="3">
        <v>24656.8717091074</v>
      </c>
      <c r="DG259" s="3">
        <v>441502.80835543602</v>
      </c>
      <c r="DH259" s="3">
        <v>71379.705098030594</v>
      </c>
      <c r="DI259" s="3">
        <v>251407.897772069</v>
      </c>
      <c r="DJ259" s="3">
        <v>310192.49748206499</v>
      </c>
      <c r="DK259" s="3" t="s">
        <v>2</v>
      </c>
      <c r="DL259" s="3" t="s">
        <v>2</v>
      </c>
      <c r="DM259" s="3">
        <v>54574.972147570901</v>
      </c>
      <c r="DN259" s="3">
        <v>342405.88027950702</v>
      </c>
    </row>
    <row r="260" spans="1:118" x14ac:dyDescent="0.35">
      <c r="A260" s="1">
        <v>259</v>
      </c>
      <c r="B260" s="3" t="s">
        <v>260</v>
      </c>
      <c r="C260" s="3" t="s">
        <v>397</v>
      </c>
      <c r="D260" s="3">
        <v>39152.227015376397</v>
      </c>
      <c r="E260" s="3">
        <v>43078.938089536197</v>
      </c>
      <c r="F260" s="3" t="s">
        <v>2</v>
      </c>
      <c r="G260" s="3">
        <v>31739.284752140898</v>
      </c>
      <c r="H260" s="3">
        <v>16641.819595478399</v>
      </c>
      <c r="I260" s="3">
        <v>29471.796404428602</v>
      </c>
      <c r="J260" s="3" t="s">
        <v>2</v>
      </c>
      <c r="K260" s="3">
        <v>29959.3504605993</v>
      </c>
      <c r="L260" s="3">
        <v>85211.902125112305</v>
      </c>
      <c r="M260" s="3">
        <v>26848.6352824883</v>
      </c>
      <c r="N260" s="3">
        <v>30743.5935759735</v>
      </c>
      <c r="O260" s="3" t="s">
        <v>2</v>
      </c>
      <c r="P260" s="3">
        <v>52609.508965363602</v>
      </c>
      <c r="Q260" s="3">
        <v>35850.152696768797</v>
      </c>
      <c r="R260" s="3">
        <v>37497.165670088303</v>
      </c>
      <c r="S260" s="3">
        <v>88181.986576061798</v>
      </c>
      <c r="T260" s="3">
        <v>67853.130539394406</v>
      </c>
      <c r="U260" s="3">
        <v>42008.832167271903</v>
      </c>
      <c r="V260" s="3">
        <v>44744.610305233902</v>
      </c>
      <c r="W260" s="3">
        <v>19186.591315314301</v>
      </c>
      <c r="X260" s="3">
        <v>14693.3074773148</v>
      </c>
      <c r="Y260" s="3" t="s">
        <v>2</v>
      </c>
      <c r="Z260" s="3" t="s">
        <v>2</v>
      </c>
      <c r="AA260" s="3">
        <v>66423.801757296402</v>
      </c>
      <c r="AB260" s="3">
        <v>35906.744899745499</v>
      </c>
      <c r="AC260" s="3">
        <v>37199.1562578296</v>
      </c>
      <c r="AD260" s="3" t="s">
        <v>2</v>
      </c>
      <c r="AE260" s="3">
        <v>43135.719641947697</v>
      </c>
      <c r="AF260" s="3">
        <v>81611.3242034672</v>
      </c>
      <c r="AG260" s="3">
        <v>30961.6851985303</v>
      </c>
      <c r="AH260" s="3" t="s">
        <v>2</v>
      </c>
      <c r="AI260" s="3">
        <v>72972.453191333203</v>
      </c>
      <c r="AJ260" s="3">
        <v>34427.479802538299</v>
      </c>
      <c r="AK260" s="3">
        <v>39001.544204156598</v>
      </c>
      <c r="AL260" s="3" t="s">
        <v>2</v>
      </c>
      <c r="AM260" s="3">
        <v>31935.527568522899</v>
      </c>
      <c r="AN260" s="3">
        <v>51550.189289742601</v>
      </c>
      <c r="AO260" s="3">
        <v>48091.135289915903</v>
      </c>
      <c r="AP260" s="3">
        <v>76935.959582245996</v>
      </c>
      <c r="AQ260" s="3">
        <v>51043.1686076365</v>
      </c>
      <c r="AR260" s="3">
        <v>45405.679619656803</v>
      </c>
      <c r="AS260" s="3">
        <v>33510.165808438898</v>
      </c>
      <c r="AT260" s="3" t="s">
        <v>2</v>
      </c>
      <c r="AU260" s="3">
        <v>136066.416051932</v>
      </c>
      <c r="AV260" s="3">
        <v>99879.103896283297</v>
      </c>
      <c r="AW260" s="3">
        <v>21142.8569284693</v>
      </c>
      <c r="AX260" s="3">
        <v>44965.570594321602</v>
      </c>
      <c r="AY260" s="3" t="s">
        <v>2</v>
      </c>
      <c r="AZ260" s="3">
        <v>55249.503145933901</v>
      </c>
      <c r="BA260" s="3" t="s">
        <v>2</v>
      </c>
      <c r="BB260" s="3">
        <v>39099.505337130497</v>
      </c>
      <c r="BC260" s="3">
        <v>39149.313837839502</v>
      </c>
      <c r="BD260" s="3">
        <v>104781.47368178</v>
      </c>
      <c r="BE260" s="3">
        <v>87746.530942052894</v>
      </c>
      <c r="BF260" s="3">
        <v>48734.165134853203</v>
      </c>
      <c r="BG260" s="3">
        <v>37640.030559152699</v>
      </c>
      <c r="BH260" s="3">
        <v>41055.899764911097</v>
      </c>
      <c r="BI260" s="3">
        <v>39445.7201473682</v>
      </c>
      <c r="BJ260" s="3">
        <v>33632.259135930202</v>
      </c>
      <c r="BK260" s="3">
        <v>35317.007470763703</v>
      </c>
      <c r="BL260" s="3">
        <v>72183.989963735105</v>
      </c>
      <c r="BM260" s="3">
        <v>37180.135430179696</v>
      </c>
      <c r="BN260" s="3">
        <v>44253.559463544101</v>
      </c>
      <c r="BO260" s="3">
        <v>47404.634974197303</v>
      </c>
      <c r="BP260" s="3">
        <v>54751.017079477198</v>
      </c>
      <c r="BQ260" s="3">
        <v>155182.99430241401</v>
      </c>
      <c r="BR260" s="3">
        <v>31010.284266902501</v>
      </c>
      <c r="BS260" s="3">
        <v>41030.594638271199</v>
      </c>
      <c r="BT260" s="3">
        <v>152069.925710132</v>
      </c>
      <c r="BU260" s="3">
        <v>595156.03779554402</v>
      </c>
      <c r="BV260" s="3">
        <v>45129.068053929703</v>
      </c>
      <c r="BW260" s="3">
        <v>57531.806376125503</v>
      </c>
      <c r="BX260" s="3">
        <v>50868.522906365703</v>
      </c>
      <c r="BY260" s="3">
        <v>31367.266973533198</v>
      </c>
      <c r="BZ260" s="3" t="s">
        <v>2</v>
      </c>
      <c r="CA260" s="3">
        <v>61649.006032560203</v>
      </c>
      <c r="CB260" s="3">
        <v>35868.890509482699</v>
      </c>
      <c r="CC260" s="3">
        <v>56117.004880533801</v>
      </c>
      <c r="CD260" s="3">
        <v>36730.951322409099</v>
      </c>
      <c r="CE260" s="3">
        <v>62783.865638479198</v>
      </c>
      <c r="CF260" s="3">
        <v>62934.8848881296</v>
      </c>
      <c r="CG260" s="3">
        <v>32069.695215132899</v>
      </c>
      <c r="CH260" s="3">
        <v>69543.877564340495</v>
      </c>
      <c r="CI260" s="3" t="s">
        <v>2</v>
      </c>
      <c r="CJ260" s="3">
        <v>89091.069883121105</v>
      </c>
      <c r="CK260" s="3">
        <v>90206.197638138401</v>
      </c>
      <c r="CL260" s="3">
        <v>41052.525106351903</v>
      </c>
      <c r="CM260" s="3">
        <v>34698.710826994698</v>
      </c>
      <c r="CN260" s="3">
        <v>62867.4202225669</v>
      </c>
      <c r="CO260" s="3">
        <v>65491.020718660999</v>
      </c>
      <c r="CP260" s="3">
        <v>44389.909423416699</v>
      </c>
      <c r="CQ260" s="3" t="s">
        <v>2</v>
      </c>
      <c r="CR260" s="3">
        <v>88018.415124509294</v>
      </c>
      <c r="CS260" s="3" t="s">
        <v>2</v>
      </c>
      <c r="CT260" s="3">
        <v>71892.227849197807</v>
      </c>
      <c r="CU260" s="3">
        <v>43911.778634714501</v>
      </c>
      <c r="CV260" s="3">
        <v>54028.470695065502</v>
      </c>
      <c r="CW260" s="3">
        <v>36028.671547501799</v>
      </c>
      <c r="CX260" s="3">
        <v>43613.986956482899</v>
      </c>
      <c r="CY260" s="3" t="s">
        <v>2</v>
      </c>
      <c r="CZ260" s="3" t="s">
        <v>2</v>
      </c>
      <c r="DA260" s="3">
        <v>66029.1264268534</v>
      </c>
      <c r="DB260" s="3">
        <v>35811.312620897799</v>
      </c>
      <c r="DC260" s="3">
        <v>34286.993957864499</v>
      </c>
      <c r="DD260" s="3" t="s">
        <v>2</v>
      </c>
      <c r="DE260" s="3" t="s">
        <v>2</v>
      </c>
      <c r="DF260" s="3" t="s">
        <v>2</v>
      </c>
      <c r="DG260" s="3">
        <v>36458.113805713503</v>
      </c>
      <c r="DH260" s="3" t="s">
        <v>2</v>
      </c>
      <c r="DI260" s="3">
        <v>85234.172674504196</v>
      </c>
      <c r="DJ260" s="3">
        <v>76999.664487951697</v>
      </c>
      <c r="DK260" s="3" t="s">
        <v>2</v>
      </c>
      <c r="DL260" s="3" t="s">
        <v>2</v>
      </c>
      <c r="DM260" s="3">
        <v>62216.055028159899</v>
      </c>
      <c r="DN260" s="3">
        <v>38754.7510205254</v>
      </c>
    </row>
    <row r="261" spans="1:118" x14ac:dyDescent="0.35">
      <c r="A261" s="1">
        <v>260</v>
      </c>
      <c r="B261" s="3" t="s">
        <v>261</v>
      </c>
      <c r="C261" s="3" t="s">
        <v>397</v>
      </c>
      <c r="D261" s="3" t="s">
        <v>2</v>
      </c>
      <c r="E261" s="3" t="s">
        <v>2</v>
      </c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3" t="s">
        <v>2</v>
      </c>
      <c r="M261" s="3" t="s">
        <v>2</v>
      </c>
      <c r="N261" s="3" t="s">
        <v>2</v>
      </c>
      <c r="O261" s="3" t="s">
        <v>2</v>
      </c>
      <c r="P261" s="3" t="s">
        <v>2</v>
      </c>
      <c r="Q261" s="3" t="s">
        <v>2</v>
      </c>
      <c r="R261" s="3" t="s">
        <v>2</v>
      </c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3" t="s">
        <v>2</v>
      </c>
      <c r="Z261" s="3" t="s">
        <v>2</v>
      </c>
      <c r="AA261" s="3" t="s">
        <v>2</v>
      </c>
      <c r="AB261" s="3" t="s">
        <v>2</v>
      </c>
      <c r="AC261" s="3" t="s">
        <v>2</v>
      </c>
      <c r="AD261" s="3" t="s">
        <v>2</v>
      </c>
      <c r="AE261" s="3" t="s">
        <v>2</v>
      </c>
      <c r="AF261" s="3" t="s">
        <v>2</v>
      </c>
      <c r="AG261" s="3" t="s">
        <v>2</v>
      </c>
      <c r="AH261" s="3" t="s">
        <v>2</v>
      </c>
      <c r="AI261" s="3" t="s">
        <v>2</v>
      </c>
      <c r="AJ261" s="3" t="s">
        <v>2</v>
      </c>
      <c r="AK261" s="3" t="s">
        <v>2</v>
      </c>
      <c r="AL261" s="3" t="s">
        <v>2</v>
      </c>
      <c r="AM261" s="3" t="s">
        <v>2</v>
      </c>
      <c r="AN261" s="3" t="s">
        <v>2</v>
      </c>
      <c r="AO261" s="3" t="s">
        <v>2</v>
      </c>
      <c r="AP261" s="3" t="s">
        <v>2</v>
      </c>
      <c r="AQ261" s="3" t="s">
        <v>2</v>
      </c>
      <c r="AR261" s="3" t="s">
        <v>2</v>
      </c>
      <c r="AS261" s="3" t="s">
        <v>2</v>
      </c>
      <c r="AT261" s="3" t="s">
        <v>2</v>
      </c>
      <c r="AU261" s="3" t="s">
        <v>2</v>
      </c>
      <c r="AV261" s="3" t="s">
        <v>2</v>
      </c>
      <c r="AW261" s="3" t="s">
        <v>2</v>
      </c>
      <c r="AX261" s="3" t="s">
        <v>2</v>
      </c>
      <c r="AY261" s="3" t="s">
        <v>2</v>
      </c>
      <c r="AZ261" s="3" t="s">
        <v>2</v>
      </c>
      <c r="BA261" s="3" t="s">
        <v>2</v>
      </c>
      <c r="BB261" s="3" t="s">
        <v>2</v>
      </c>
      <c r="BC261" s="3" t="s">
        <v>2</v>
      </c>
      <c r="BD261" s="3" t="s">
        <v>2</v>
      </c>
      <c r="BE261" s="3" t="s">
        <v>2</v>
      </c>
      <c r="BF261" s="3" t="s">
        <v>2</v>
      </c>
      <c r="BG261" s="3" t="s">
        <v>2</v>
      </c>
      <c r="BH261" s="3" t="s">
        <v>2</v>
      </c>
      <c r="BI261" s="3" t="s">
        <v>2</v>
      </c>
      <c r="BJ261" s="3" t="s">
        <v>2</v>
      </c>
      <c r="BK261" s="3" t="s">
        <v>2</v>
      </c>
      <c r="BL261" s="3" t="s">
        <v>2</v>
      </c>
      <c r="BM261" s="3" t="s">
        <v>2</v>
      </c>
      <c r="BN261" s="3" t="s">
        <v>2</v>
      </c>
      <c r="BO261" s="3" t="s">
        <v>2</v>
      </c>
      <c r="BP261" s="3" t="s">
        <v>2</v>
      </c>
      <c r="BQ261" s="3" t="s">
        <v>2</v>
      </c>
      <c r="BR261" s="3" t="s">
        <v>2</v>
      </c>
      <c r="BS261" s="3" t="s">
        <v>2</v>
      </c>
      <c r="BT261" s="3" t="s">
        <v>2</v>
      </c>
      <c r="BU261" s="3" t="s">
        <v>2</v>
      </c>
      <c r="BV261" s="3" t="s">
        <v>2</v>
      </c>
      <c r="BW261" s="3" t="s">
        <v>2</v>
      </c>
      <c r="BX261" s="3" t="s">
        <v>2</v>
      </c>
      <c r="BY261" s="3" t="s">
        <v>2</v>
      </c>
      <c r="BZ261" s="3" t="s">
        <v>2</v>
      </c>
      <c r="CA261" s="3" t="s">
        <v>2</v>
      </c>
      <c r="CB261" s="3" t="s">
        <v>2</v>
      </c>
      <c r="CC261" s="3" t="s">
        <v>2</v>
      </c>
      <c r="CD261" s="3" t="s">
        <v>2</v>
      </c>
      <c r="CE261" s="3" t="s">
        <v>2</v>
      </c>
      <c r="CF261" s="3" t="s">
        <v>2</v>
      </c>
      <c r="CG261" s="3" t="s">
        <v>2</v>
      </c>
      <c r="CH261" s="3" t="s">
        <v>2</v>
      </c>
      <c r="CI261" s="3" t="s">
        <v>2</v>
      </c>
      <c r="CJ261" s="3" t="s">
        <v>2</v>
      </c>
      <c r="CK261" s="3" t="s">
        <v>2</v>
      </c>
      <c r="CL261" s="3" t="s">
        <v>2</v>
      </c>
      <c r="CM261" s="3" t="s">
        <v>2</v>
      </c>
      <c r="CN261" s="3" t="s">
        <v>2</v>
      </c>
      <c r="CO261" s="3" t="s">
        <v>2</v>
      </c>
      <c r="CP261" s="3" t="s">
        <v>2</v>
      </c>
      <c r="CQ261" s="3" t="s">
        <v>2</v>
      </c>
      <c r="CR261" s="3" t="s">
        <v>2</v>
      </c>
      <c r="CS261" s="3" t="s">
        <v>2</v>
      </c>
      <c r="CT261" s="3" t="s">
        <v>2</v>
      </c>
      <c r="CU261" s="3" t="s">
        <v>2</v>
      </c>
      <c r="CV261" s="3" t="s">
        <v>2</v>
      </c>
      <c r="CW261" s="3" t="s">
        <v>2</v>
      </c>
      <c r="CX261" s="3" t="s">
        <v>2</v>
      </c>
      <c r="CY261" s="3" t="s">
        <v>2</v>
      </c>
      <c r="CZ261" s="3" t="s">
        <v>2</v>
      </c>
      <c r="DA261" s="3" t="s">
        <v>2</v>
      </c>
      <c r="DB261" s="3" t="s">
        <v>2</v>
      </c>
      <c r="DC261" s="3" t="s">
        <v>2</v>
      </c>
      <c r="DD261" s="3" t="s">
        <v>2</v>
      </c>
      <c r="DE261" s="3" t="s">
        <v>2</v>
      </c>
      <c r="DF261" s="3" t="s">
        <v>2</v>
      </c>
      <c r="DG261" s="3" t="s">
        <v>2</v>
      </c>
      <c r="DH261" s="3" t="s">
        <v>2</v>
      </c>
      <c r="DI261" s="3" t="s">
        <v>2</v>
      </c>
      <c r="DJ261" s="3" t="s">
        <v>2</v>
      </c>
      <c r="DK261" s="3" t="s">
        <v>2</v>
      </c>
      <c r="DL261" s="3" t="s">
        <v>2</v>
      </c>
      <c r="DM261" s="3" t="s">
        <v>2</v>
      </c>
      <c r="DN261" s="3" t="s">
        <v>2</v>
      </c>
    </row>
    <row r="262" spans="1:118" x14ac:dyDescent="0.35">
      <c r="A262" s="1">
        <v>261</v>
      </c>
      <c r="B262" s="3" t="s">
        <v>262</v>
      </c>
      <c r="C262" s="3" t="s">
        <v>397</v>
      </c>
      <c r="D262" s="3" t="s">
        <v>2</v>
      </c>
      <c r="E262" s="3">
        <v>177347.44779272299</v>
      </c>
      <c r="F262" s="3">
        <v>24461.493418915699</v>
      </c>
      <c r="G262" s="3">
        <v>183054.34239975901</v>
      </c>
      <c r="H262" s="3">
        <v>258364.33163348099</v>
      </c>
      <c r="I262" s="3">
        <v>99054.290567356802</v>
      </c>
      <c r="J262" s="3">
        <v>156847.948833161</v>
      </c>
      <c r="K262" s="3">
        <v>115088.759073244</v>
      </c>
      <c r="L262" s="3">
        <v>88213.094257104603</v>
      </c>
      <c r="M262" s="3">
        <v>174796.33114812701</v>
      </c>
      <c r="N262" s="3">
        <v>140142.74063420799</v>
      </c>
      <c r="O262" s="3">
        <v>92225.033919218506</v>
      </c>
      <c r="P262" s="3" t="s">
        <v>2</v>
      </c>
      <c r="Q262" s="3">
        <v>202301.225166655</v>
      </c>
      <c r="R262" s="3">
        <v>328708.55902039103</v>
      </c>
      <c r="S262" s="3">
        <v>161538.57559666</v>
      </c>
      <c r="T262" s="3">
        <v>676251.95376293396</v>
      </c>
      <c r="U262" s="3">
        <v>319108.82502074301</v>
      </c>
      <c r="V262" s="3">
        <v>365801.16948595003</v>
      </c>
      <c r="W262" s="3">
        <v>61298.341571024401</v>
      </c>
      <c r="X262" s="3">
        <v>24482.686144643601</v>
      </c>
      <c r="Y262" s="3">
        <v>267385.57202451298</v>
      </c>
      <c r="Z262" s="3">
        <v>97809.373497144799</v>
      </c>
      <c r="AA262" s="3">
        <v>188591.431506008</v>
      </c>
      <c r="AB262" s="3" t="s">
        <v>2</v>
      </c>
      <c r="AC262" s="3">
        <v>192256.134465924</v>
      </c>
      <c r="AD262" s="3">
        <v>21738.420900076599</v>
      </c>
      <c r="AE262" s="3">
        <v>212826.353012896</v>
      </c>
      <c r="AF262" s="3">
        <v>251902.479742392</v>
      </c>
      <c r="AG262" s="3">
        <v>113890.98754812</v>
      </c>
      <c r="AH262" s="3">
        <v>122205.926625516</v>
      </c>
      <c r="AI262" s="3">
        <v>357514.70667513501</v>
      </c>
      <c r="AJ262" s="3">
        <v>207756.08488210099</v>
      </c>
      <c r="AK262" s="3">
        <v>163533.508406365</v>
      </c>
      <c r="AL262" s="3">
        <v>149820.166868664</v>
      </c>
      <c r="AM262" s="3">
        <v>316764.99895205302</v>
      </c>
      <c r="AN262" s="3" t="s">
        <v>2</v>
      </c>
      <c r="AO262" s="3">
        <v>206186.618314413</v>
      </c>
      <c r="AP262" s="3" t="s">
        <v>2</v>
      </c>
      <c r="AQ262" s="3">
        <v>195484.412775662</v>
      </c>
      <c r="AR262" s="3">
        <v>150347.39418568299</v>
      </c>
      <c r="AS262" s="3">
        <v>73216.226879743001</v>
      </c>
      <c r="AT262" s="3">
        <v>51667.689770638499</v>
      </c>
      <c r="AU262" s="3">
        <v>234718.29569205901</v>
      </c>
      <c r="AV262" s="3">
        <v>333139.30074748199</v>
      </c>
      <c r="AW262" s="3">
        <v>254631.22716735199</v>
      </c>
      <c r="AX262" s="3">
        <v>133900.13264719601</v>
      </c>
      <c r="AY262" s="3">
        <v>127529.238135999</v>
      </c>
      <c r="AZ262" s="3">
        <v>134737.565899476</v>
      </c>
      <c r="BA262" s="3">
        <v>108574.580273653</v>
      </c>
      <c r="BB262" s="3" t="s">
        <v>2</v>
      </c>
      <c r="BC262" s="3">
        <v>222883.38400482701</v>
      </c>
      <c r="BD262" s="3">
        <v>236555.80338240799</v>
      </c>
      <c r="BE262" s="3">
        <v>238361.50426197299</v>
      </c>
      <c r="BF262" s="3">
        <v>277117.362670384</v>
      </c>
      <c r="BG262" s="3">
        <v>205373.30955420501</v>
      </c>
      <c r="BH262" s="3">
        <v>169465.20477335501</v>
      </c>
      <c r="BI262" s="3">
        <v>179883.20502116001</v>
      </c>
      <c r="BJ262" s="3">
        <v>374200.90854654502</v>
      </c>
      <c r="BK262" s="3">
        <v>314547.75827940402</v>
      </c>
      <c r="BL262" s="3">
        <v>216310.12896483799</v>
      </c>
      <c r="BM262" s="3">
        <v>433007.52277262497</v>
      </c>
      <c r="BN262" s="3" t="s">
        <v>2</v>
      </c>
      <c r="BO262" s="3">
        <v>205579.17556460001</v>
      </c>
      <c r="BP262" s="3">
        <v>266471.87012180802</v>
      </c>
      <c r="BQ262" s="3">
        <v>222358.43092970899</v>
      </c>
      <c r="BR262" s="3">
        <v>259401.83502228299</v>
      </c>
      <c r="BS262" s="3">
        <v>336291.55317125598</v>
      </c>
      <c r="BT262" s="3">
        <v>219827.72754490201</v>
      </c>
      <c r="BU262" s="3">
        <v>369241.706695317</v>
      </c>
      <c r="BV262" s="3">
        <v>316257.428033209</v>
      </c>
      <c r="BW262" s="3">
        <v>138832.453000843</v>
      </c>
      <c r="BX262" s="3">
        <v>133088.336893792</v>
      </c>
      <c r="BY262" s="3">
        <v>343007.06952970597</v>
      </c>
      <c r="BZ262" s="3" t="s">
        <v>2</v>
      </c>
      <c r="CA262" s="3" t="s">
        <v>2</v>
      </c>
      <c r="CB262" s="3">
        <v>219789.600841479</v>
      </c>
      <c r="CC262" s="3" t="s">
        <v>2</v>
      </c>
      <c r="CD262" s="3">
        <v>204755.45934993</v>
      </c>
      <c r="CE262" s="3">
        <v>226940.56543025601</v>
      </c>
      <c r="CF262" s="3">
        <v>194743.92547087799</v>
      </c>
      <c r="CG262" s="3">
        <v>88317.120443467793</v>
      </c>
      <c r="CH262" s="3">
        <v>265155.73690696998</v>
      </c>
      <c r="CI262" s="3">
        <v>285039.00309185399</v>
      </c>
      <c r="CJ262" s="3">
        <v>153589.703791482</v>
      </c>
      <c r="CK262" s="3">
        <v>414585.04487831902</v>
      </c>
      <c r="CL262" s="3">
        <v>149358.66760256601</v>
      </c>
      <c r="CM262" s="3">
        <v>57459.3742083896</v>
      </c>
      <c r="CN262" s="3">
        <v>168136.90024342999</v>
      </c>
      <c r="CO262" s="3" t="s">
        <v>2</v>
      </c>
      <c r="CP262" s="3">
        <v>223591.24051634199</v>
      </c>
      <c r="CQ262" s="3">
        <v>135159.48468193499</v>
      </c>
      <c r="CR262" s="3">
        <v>186842.106376746</v>
      </c>
      <c r="CS262" s="3">
        <v>118151.829732677</v>
      </c>
      <c r="CT262" s="3">
        <v>233406.01335456799</v>
      </c>
      <c r="CU262" s="3">
        <v>50929.125267509698</v>
      </c>
      <c r="CV262" s="3">
        <v>179362.73981262499</v>
      </c>
      <c r="CW262" s="3">
        <v>160222.09586062701</v>
      </c>
      <c r="CX262" s="3">
        <v>150216.32214371301</v>
      </c>
      <c r="CY262" s="3">
        <v>245824.15993589701</v>
      </c>
      <c r="CZ262" s="3">
        <v>65375.428018076302</v>
      </c>
      <c r="DA262" s="3" t="s">
        <v>2</v>
      </c>
      <c r="DB262" s="3">
        <v>203181.88382061399</v>
      </c>
      <c r="DC262" s="3">
        <v>154721.85467007101</v>
      </c>
      <c r="DD262" s="3">
        <v>70362.664694410705</v>
      </c>
      <c r="DE262" s="3">
        <v>57729.265584104898</v>
      </c>
      <c r="DF262" s="3">
        <v>50057.1722249718</v>
      </c>
      <c r="DG262" s="3">
        <v>99764.973704040603</v>
      </c>
      <c r="DH262" s="3">
        <v>46231.377171386601</v>
      </c>
      <c r="DI262" s="3">
        <v>210523.78752350499</v>
      </c>
      <c r="DJ262" s="3">
        <v>324263.216617945</v>
      </c>
      <c r="DK262" s="3" t="s">
        <v>2</v>
      </c>
      <c r="DL262" s="3" t="s">
        <v>2</v>
      </c>
      <c r="DM262" s="3" t="s">
        <v>2</v>
      </c>
      <c r="DN262" s="3">
        <v>201688.24332769899</v>
      </c>
    </row>
    <row r="263" spans="1:118" x14ac:dyDescent="0.35">
      <c r="A263" s="1">
        <v>262</v>
      </c>
      <c r="B263" s="3" t="s">
        <v>263</v>
      </c>
      <c r="C263" s="3" t="s">
        <v>397</v>
      </c>
      <c r="D263" s="3">
        <v>14051.714689340401</v>
      </c>
      <c r="E263" s="3">
        <v>14488.207102075199</v>
      </c>
      <c r="F263" s="3" t="s">
        <v>2</v>
      </c>
      <c r="G263" s="3">
        <v>6345.1050670305503</v>
      </c>
      <c r="H263" s="3">
        <v>11678.4004139136</v>
      </c>
      <c r="I263" s="3">
        <v>7138.7701929536597</v>
      </c>
      <c r="J263" s="3">
        <v>22724.638213882299</v>
      </c>
      <c r="K263" s="3">
        <v>10063.6657228596</v>
      </c>
      <c r="L263" s="3">
        <v>13491.361767951001</v>
      </c>
      <c r="M263" s="3">
        <v>13662.397229443801</v>
      </c>
      <c r="N263" s="3">
        <v>15599.1477879265</v>
      </c>
      <c r="O263" s="3">
        <v>5255.2561533206599</v>
      </c>
      <c r="P263" s="3">
        <v>16299.6308998697</v>
      </c>
      <c r="Q263" s="3">
        <v>9721.9431259336106</v>
      </c>
      <c r="R263" s="3">
        <v>21293.401759272099</v>
      </c>
      <c r="S263" s="3">
        <v>19430.219619955798</v>
      </c>
      <c r="T263" s="3">
        <v>19282.667872367601</v>
      </c>
      <c r="U263" s="3">
        <v>11037.901356853101</v>
      </c>
      <c r="V263" s="3">
        <v>21332.776725026299</v>
      </c>
      <c r="W263" s="3">
        <v>3340.530831475</v>
      </c>
      <c r="X263" s="3">
        <v>4624.0244544294201</v>
      </c>
      <c r="Y263" s="3">
        <v>35395.532949998902</v>
      </c>
      <c r="Z263" s="3">
        <v>3800.6005548835501</v>
      </c>
      <c r="AA263" s="3">
        <v>14689.5691339798</v>
      </c>
      <c r="AB263" s="3">
        <v>15166.8938065933</v>
      </c>
      <c r="AC263" s="3">
        <v>9135.0828668674494</v>
      </c>
      <c r="AD263" s="3">
        <v>5159.7224390845104</v>
      </c>
      <c r="AE263" s="3">
        <v>29474.630144670002</v>
      </c>
      <c r="AF263" s="3">
        <v>28713.506807871101</v>
      </c>
      <c r="AG263" s="3">
        <v>23065.150269260401</v>
      </c>
      <c r="AH263" s="3">
        <v>3169.1318824582199</v>
      </c>
      <c r="AI263" s="3">
        <v>13823.3990273073</v>
      </c>
      <c r="AJ263" s="3">
        <v>10756.862117578101</v>
      </c>
      <c r="AK263" s="3">
        <v>13093.4188348348</v>
      </c>
      <c r="AL263" s="3">
        <v>8907.6021457536008</v>
      </c>
      <c r="AM263" s="3">
        <v>13175.8388828963</v>
      </c>
      <c r="AN263" s="3">
        <v>21475.4097423249</v>
      </c>
      <c r="AO263" s="3">
        <v>12075.8397297587</v>
      </c>
      <c r="AP263" s="3">
        <v>15372.967290983701</v>
      </c>
      <c r="AQ263" s="3">
        <v>12901.492526850499</v>
      </c>
      <c r="AR263" s="3">
        <v>18061.982211255399</v>
      </c>
      <c r="AS263" s="3">
        <v>4827.4457919312599</v>
      </c>
      <c r="AT263" s="3">
        <v>6634.4416900604801</v>
      </c>
      <c r="AU263" s="3">
        <v>17673.5178408625</v>
      </c>
      <c r="AV263" s="3">
        <v>6232.5816199849396</v>
      </c>
      <c r="AW263" s="3">
        <v>9534.7538574802202</v>
      </c>
      <c r="AX263" s="3">
        <v>4452.2732497894403</v>
      </c>
      <c r="AY263" s="3">
        <v>22622.4877753613</v>
      </c>
      <c r="AZ263" s="3">
        <v>14295.4220761989</v>
      </c>
      <c r="BA263" s="3">
        <v>5711.7279239054797</v>
      </c>
      <c r="BB263" s="3">
        <v>18214.0879490181</v>
      </c>
      <c r="BC263" s="3">
        <v>16503.594448973399</v>
      </c>
      <c r="BD263" s="3">
        <v>11071.0291208443</v>
      </c>
      <c r="BE263" s="3">
        <v>6426.8083921260004</v>
      </c>
      <c r="BF263" s="3">
        <v>35669.641381739202</v>
      </c>
      <c r="BG263" s="3">
        <v>33352.835003846398</v>
      </c>
      <c r="BH263" s="3">
        <v>7725.9704018120201</v>
      </c>
      <c r="BI263" s="3">
        <v>23019.1722131758</v>
      </c>
      <c r="BJ263" s="3">
        <v>15455.6770477271</v>
      </c>
      <c r="BK263" s="3">
        <v>5151.2748316596399</v>
      </c>
      <c r="BL263" s="3">
        <v>21720.845690714399</v>
      </c>
      <c r="BM263" s="3">
        <v>26044.878038114999</v>
      </c>
      <c r="BN263" s="3">
        <v>20465.190283906399</v>
      </c>
      <c r="BO263" s="3">
        <v>21814.858039119001</v>
      </c>
      <c r="BP263" s="3">
        <v>10307.1147550516</v>
      </c>
      <c r="BQ263" s="3">
        <v>22577.2913674105</v>
      </c>
      <c r="BR263" s="3">
        <v>12048.8611647252</v>
      </c>
      <c r="BS263" s="3">
        <v>33892.181168640098</v>
      </c>
      <c r="BT263" s="3">
        <v>28379.893415853701</v>
      </c>
      <c r="BU263" s="3">
        <v>21893.586156384001</v>
      </c>
      <c r="BV263" s="3">
        <v>25714.421203122401</v>
      </c>
      <c r="BW263" s="3">
        <v>13299.204116553699</v>
      </c>
      <c r="BX263" s="3">
        <v>14612.745463040501</v>
      </c>
      <c r="BY263" s="3">
        <v>5637.4025028245896</v>
      </c>
      <c r="BZ263" s="3" t="s">
        <v>2</v>
      </c>
      <c r="CA263" s="3">
        <v>16103.5523016478</v>
      </c>
      <c r="CB263" s="3">
        <v>22373.283126194001</v>
      </c>
      <c r="CC263" s="3">
        <v>16484.280376705799</v>
      </c>
      <c r="CD263" s="3">
        <v>17062.642144266101</v>
      </c>
      <c r="CE263" s="3">
        <v>35758.448976993197</v>
      </c>
      <c r="CF263" s="3">
        <v>14953.001197502401</v>
      </c>
      <c r="CG263" s="3">
        <v>11337.942331701899</v>
      </c>
      <c r="CH263" s="3">
        <v>4089.4424659767301</v>
      </c>
      <c r="CI263" s="3">
        <v>16950.849146133402</v>
      </c>
      <c r="CJ263" s="3">
        <v>6882.7181975579997</v>
      </c>
      <c r="CK263" s="3">
        <v>18483.758065726499</v>
      </c>
      <c r="CL263" s="3">
        <v>16005.4250302816</v>
      </c>
      <c r="CM263" s="3">
        <v>9197.3239663419699</v>
      </c>
      <c r="CN263" s="3">
        <v>13741.363067800699</v>
      </c>
      <c r="CO263" s="3">
        <v>23167.870093305799</v>
      </c>
      <c r="CP263" s="3">
        <v>17803.0367448127</v>
      </c>
      <c r="CQ263" s="3" t="s">
        <v>2</v>
      </c>
      <c r="CR263" s="3">
        <v>91242.717534764306</v>
      </c>
      <c r="CS263" s="3">
        <v>4443.8814120727402</v>
      </c>
      <c r="CT263" s="3">
        <v>13380.2880101474</v>
      </c>
      <c r="CU263" s="3">
        <v>10154.412423097399</v>
      </c>
      <c r="CV263" s="3">
        <v>10161.756541360601</v>
      </c>
      <c r="CW263" s="3">
        <v>9490.2455818388698</v>
      </c>
      <c r="CX263" s="3">
        <v>14749.666182282401</v>
      </c>
      <c r="CY263" s="3">
        <v>12988.138322110401</v>
      </c>
      <c r="CZ263" s="3">
        <v>3199.3260908654902</v>
      </c>
      <c r="DA263" s="3">
        <v>13523.151104319601</v>
      </c>
      <c r="DB263" s="3">
        <v>18475.3642751279</v>
      </c>
      <c r="DC263" s="3">
        <v>9110.1298745074</v>
      </c>
      <c r="DD263" s="3">
        <v>15094.6616932465</v>
      </c>
      <c r="DE263" s="3">
        <v>4073.5680308380902</v>
      </c>
      <c r="DF263" s="3" t="s">
        <v>2</v>
      </c>
      <c r="DG263" s="3">
        <v>54760.203828862999</v>
      </c>
      <c r="DH263" s="3" t="s">
        <v>2</v>
      </c>
      <c r="DI263" s="3">
        <v>83247.6390050396</v>
      </c>
      <c r="DJ263" s="3">
        <v>32030.075685736301</v>
      </c>
      <c r="DK263" s="3" t="s">
        <v>2</v>
      </c>
      <c r="DL263" s="3" t="s">
        <v>2</v>
      </c>
      <c r="DM263" s="3">
        <v>19807.459795106799</v>
      </c>
      <c r="DN263" s="3">
        <v>21491.4472346326</v>
      </c>
    </row>
    <row r="264" spans="1:118" x14ac:dyDescent="0.35">
      <c r="A264" s="1">
        <v>263</v>
      </c>
      <c r="B264" s="3" t="s">
        <v>264</v>
      </c>
      <c r="C264" s="3" t="s">
        <v>397</v>
      </c>
      <c r="D264" s="3">
        <v>596507.35033481906</v>
      </c>
      <c r="E264" s="3">
        <v>1330202.4516894899</v>
      </c>
      <c r="F264" s="3">
        <v>960738.92277399194</v>
      </c>
      <c r="G264" s="3">
        <v>1535580.6228719901</v>
      </c>
      <c r="H264" s="3">
        <v>1536300.2041804299</v>
      </c>
      <c r="I264" s="3">
        <v>1294276.47573249</v>
      </c>
      <c r="J264" s="3">
        <v>1639900.8910566701</v>
      </c>
      <c r="K264" s="3">
        <v>1437359.3250075399</v>
      </c>
      <c r="L264" s="3">
        <v>1419115.1660022</v>
      </c>
      <c r="M264" s="3">
        <v>1488076.4214294101</v>
      </c>
      <c r="N264" s="3">
        <v>1543340.8625680001</v>
      </c>
      <c r="O264" s="3">
        <v>1219124.8011519799</v>
      </c>
      <c r="P264" s="3">
        <v>570688.96894521802</v>
      </c>
      <c r="Q264" s="3">
        <v>1570245.4042160599</v>
      </c>
      <c r="R264" s="3">
        <v>1996228.8369376699</v>
      </c>
      <c r="S264" s="3">
        <v>1590389.25157629</v>
      </c>
      <c r="T264" s="3">
        <v>1605526.9620710299</v>
      </c>
      <c r="U264" s="3">
        <v>1451012.4583688299</v>
      </c>
      <c r="V264" s="3">
        <v>1535916.3832386199</v>
      </c>
      <c r="W264" s="3">
        <v>1278027.5310267999</v>
      </c>
      <c r="X264" s="3">
        <v>1212551.16082152</v>
      </c>
      <c r="Y264" s="3">
        <v>1503585.4741284901</v>
      </c>
      <c r="Z264" s="3">
        <v>1356927.1246333099</v>
      </c>
      <c r="AA264" s="3">
        <v>1610957.9535729401</v>
      </c>
      <c r="AB264" s="3">
        <v>687332.92319173599</v>
      </c>
      <c r="AC264" s="3">
        <v>1638223.77761914</v>
      </c>
      <c r="AD264" s="3">
        <v>558414.173910707</v>
      </c>
      <c r="AE264" s="3">
        <v>1591668.3179678901</v>
      </c>
      <c r="AF264" s="3">
        <v>1564879.48918</v>
      </c>
      <c r="AG264" s="3">
        <v>1470264.6092938101</v>
      </c>
      <c r="AH264" s="3">
        <v>1291045.9788903799</v>
      </c>
      <c r="AI264" s="3">
        <v>1496522.3564893501</v>
      </c>
      <c r="AJ264" s="3">
        <v>1527679.39851536</v>
      </c>
      <c r="AK264" s="3">
        <v>1513135.84898756</v>
      </c>
      <c r="AL264" s="3">
        <v>1550726.2995183801</v>
      </c>
      <c r="AM264" s="3">
        <v>1513681.8793832499</v>
      </c>
      <c r="AN264" s="3">
        <v>650919.19427162502</v>
      </c>
      <c r="AO264" s="3">
        <v>1663286.1976403999</v>
      </c>
      <c r="AP264" s="3">
        <v>641048.68031377101</v>
      </c>
      <c r="AQ264" s="3">
        <v>1655881.5349405799</v>
      </c>
      <c r="AR264" s="3">
        <v>1738145.1121609099</v>
      </c>
      <c r="AS264" s="3">
        <v>1420705.4563364999</v>
      </c>
      <c r="AT264" s="3">
        <v>1244448.7002097301</v>
      </c>
      <c r="AU264" s="3">
        <v>1728381.1986260701</v>
      </c>
      <c r="AV264" s="3">
        <v>1544317.4403564599</v>
      </c>
      <c r="AW264" s="3">
        <v>1841216.92967063</v>
      </c>
      <c r="AX264" s="3">
        <v>1526988.6573513099</v>
      </c>
      <c r="AY264" s="3">
        <v>1584561.6670214101</v>
      </c>
      <c r="AZ264" s="3">
        <v>1636100.84851801</v>
      </c>
      <c r="BA264" s="3">
        <v>1228514.9528513299</v>
      </c>
      <c r="BB264" s="3">
        <v>736742.61743056495</v>
      </c>
      <c r="BC264" s="3">
        <v>1554166.5793401001</v>
      </c>
      <c r="BD264" s="3">
        <v>1686107.5030286999</v>
      </c>
      <c r="BE264" s="3">
        <v>1747760.7470098</v>
      </c>
      <c r="BF264" s="3">
        <v>1819595.72210429</v>
      </c>
      <c r="BG264" s="3">
        <v>1927030.1000721499</v>
      </c>
      <c r="BH264" s="3">
        <v>1560505.70006961</v>
      </c>
      <c r="BI264" s="3">
        <v>1802531.7305243199</v>
      </c>
      <c r="BJ264" s="3">
        <v>1743000.3615675899</v>
      </c>
      <c r="BK264" s="3">
        <v>1695392.9734139999</v>
      </c>
      <c r="BL264" s="3">
        <v>1811025.5171507599</v>
      </c>
      <c r="BM264" s="3">
        <v>1821653.2406004199</v>
      </c>
      <c r="BN264" s="3">
        <v>662341.47798055201</v>
      </c>
      <c r="BO264" s="3">
        <v>1714305.5856912199</v>
      </c>
      <c r="BP264" s="3">
        <v>1702507.8485809499</v>
      </c>
      <c r="BQ264" s="3">
        <v>1800036.2823232701</v>
      </c>
      <c r="BR264" s="3">
        <v>1773846.1678815801</v>
      </c>
      <c r="BS264" s="3">
        <v>1827952.67591992</v>
      </c>
      <c r="BT264" s="3">
        <v>1609237.0897942099</v>
      </c>
      <c r="BU264" s="3">
        <v>1979002.3489572301</v>
      </c>
      <c r="BV264" s="3">
        <v>1549346.39118253</v>
      </c>
      <c r="BW264" s="3">
        <v>1602819.00059232</v>
      </c>
      <c r="BX264" s="3">
        <v>1090261.85195377</v>
      </c>
      <c r="BY264" s="3">
        <v>1584908.67160138</v>
      </c>
      <c r="BZ264" s="3" t="s">
        <v>2</v>
      </c>
      <c r="CA264" s="3">
        <v>717154.65250587196</v>
      </c>
      <c r="CB264" s="3">
        <v>1605509.5983469901</v>
      </c>
      <c r="CC264" s="3">
        <v>747314.41515609703</v>
      </c>
      <c r="CD264" s="3">
        <v>1705354.7104416201</v>
      </c>
      <c r="CE264" s="3">
        <v>1882366.48148772</v>
      </c>
      <c r="CF264" s="3">
        <v>1587471.8454642401</v>
      </c>
      <c r="CG264" s="3">
        <v>1485684.4663072701</v>
      </c>
      <c r="CH264" s="3">
        <v>1697933.28151908</v>
      </c>
      <c r="CI264" s="3">
        <v>1605290.24045845</v>
      </c>
      <c r="CJ264" s="3">
        <v>1750817.9683982001</v>
      </c>
      <c r="CK264" s="3">
        <v>1712008.7022239401</v>
      </c>
      <c r="CL264" s="3">
        <v>1765391.2172153201</v>
      </c>
      <c r="CM264" s="3">
        <v>1042804.92855474</v>
      </c>
      <c r="CN264" s="3">
        <v>1986184.3938669499</v>
      </c>
      <c r="CO264" s="3">
        <v>772527.11311399704</v>
      </c>
      <c r="CP264" s="3">
        <v>1664795.2555686201</v>
      </c>
      <c r="CQ264" s="3">
        <v>1491107.7234219001</v>
      </c>
      <c r="CR264" s="3">
        <v>1743257.09552834</v>
      </c>
      <c r="CS264" s="3">
        <v>1555912.0880032401</v>
      </c>
      <c r="CT264" s="3">
        <v>1789787.0021439099</v>
      </c>
      <c r="CU264" s="3">
        <v>1340665.52717085</v>
      </c>
      <c r="CV264" s="3">
        <v>1558701.4662172201</v>
      </c>
      <c r="CW264" s="3">
        <v>1634538.9599323301</v>
      </c>
      <c r="CX264" s="3">
        <v>1582999.4084649801</v>
      </c>
      <c r="CY264" s="3">
        <v>1749773.5894123099</v>
      </c>
      <c r="CZ264" s="3">
        <v>1444849.3008702199</v>
      </c>
      <c r="DA264" s="3">
        <v>766317.47460265597</v>
      </c>
      <c r="DB264" s="3">
        <v>1556890.4841074699</v>
      </c>
      <c r="DC264" s="3">
        <v>1505850.8515331601</v>
      </c>
      <c r="DD264" s="3">
        <v>1149917.7048683299</v>
      </c>
      <c r="DE264" s="3">
        <v>1296826.0226497699</v>
      </c>
      <c r="DF264" s="3">
        <v>871968.67287356802</v>
      </c>
      <c r="DG264" s="3">
        <v>1605373.2936438699</v>
      </c>
      <c r="DH264" s="3">
        <v>1344475.3060276101</v>
      </c>
      <c r="DI264" s="3">
        <v>1968767.8211407</v>
      </c>
      <c r="DJ264" s="3">
        <v>1689506.23575474</v>
      </c>
      <c r="DK264" s="3" t="s">
        <v>2</v>
      </c>
      <c r="DL264" s="3" t="s">
        <v>2</v>
      </c>
      <c r="DM264" s="3">
        <v>804852.82825598004</v>
      </c>
      <c r="DN264" s="3">
        <v>1579705.4940388601</v>
      </c>
    </row>
    <row r="265" spans="1:118" x14ac:dyDescent="0.35">
      <c r="A265" s="1">
        <v>264</v>
      </c>
      <c r="B265" s="3" t="s">
        <v>265</v>
      </c>
      <c r="C265" s="3" t="s">
        <v>397</v>
      </c>
      <c r="D265" s="3" t="s">
        <v>2</v>
      </c>
      <c r="E265" s="3" t="s">
        <v>2</v>
      </c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3" t="s">
        <v>2</v>
      </c>
      <c r="M265" s="3" t="s">
        <v>2</v>
      </c>
      <c r="N265" s="3" t="s">
        <v>2</v>
      </c>
      <c r="O265" s="3" t="s">
        <v>2</v>
      </c>
      <c r="P265" s="3" t="s">
        <v>2</v>
      </c>
      <c r="Q265" s="3" t="s">
        <v>2</v>
      </c>
      <c r="R265" s="3" t="s">
        <v>2</v>
      </c>
      <c r="S265" s="3" t="s">
        <v>2</v>
      </c>
      <c r="T265" s="3" t="s">
        <v>2</v>
      </c>
      <c r="U265" s="3" t="s">
        <v>2</v>
      </c>
      <c r="V265" s="3" t="s">
        <v>2</v>
      </c>
      <c r="W265" s="3" t="s">
        <v>2</v>
      </c>
      <c r="X265" s="3" t="s">
        <v>2</v>
      </c>
      <c r="Y265" s="3" t="s">
        <v>2</v>
      </c>
      <c r="Z265" s="3" t="s">
        <v>2</v>
      </c>
      <c r="AA265" s="3" t="s">
        <v>2</v>
      </c>
      <c r="AB265" s="3" t="s">
        <v>2</v>
      </c>
      <c r="AC265" s="3" t="s">
        <v>2</v>
      </c>
      <c r="AD265" s="3" t="s">
        <v>2</v>
      </c>
      <c r="AE265" s="3" t="s">
        <v>2</v>
      </c>
      <c r="AF265" s="3" t="s">
        <v>2</v>
      </c>
      <c r="AG265" s="3" t="s">
        <v>2</v>
      </c>
      <c r="AH265" s="3" t="s">
        <v>2</v>
      </c>
      <c r="AI265" s="3" t="s">
        <v>2</v>
      </c>
      <c r="AJ265" s="3" t="s">
        <v>2</v>
      </c>
      <c r="AK265" s="3" t="s">
        <v>2</v>
      </c>
      <c r="AL265" s="3" t="s">
        <v>2</v>
      </c>
      <c r="AM265" s="3" t="s">
        <v>2</v>
      </c>
      <c r="AN265" s="3" t="s">
        <v>2</v>
      </c>
      <c r="AO265" s="3" t="s">
        <v>2</v>
      </c>
      <c r="AP265" s="3" t="s">
        <v>2</v>
      </c>
      <c r="AQ265" s="3" t="s">
        <v>2</v>
      </c>
      <c r="AR265" s="3" t="s">
        <v>2</v>
      </c>
      <c r="AS265" s="3" t="s">
        <v>2</v>
      </c>
      <c r="AT265" s="3" t="s">
        <v>2</v>
      </c>
      <c r="AU265" s="3" t="s">
        <v>2</v>
      </c>
      <c r="AV265" s="3" t="s">
        <v>2</v>
      </c>
      <c r="AW265" s="3" t="s">
        <v>2</v>
      </c>
      <c r="AX265" s="3" t="s">
        <v>2</v>
      </c>
      <c r="AY265" s="3" t="s">
        <v>2</v>
      </c>
      <c r="AZ265" s="3" t="s">
        <v>2</v>
      </c>
      <c r="BA265" s="3" t="s">
        <v>2</v>
      </c>
      <c r="BB265" s="3" t="s">
        <v>2</v>
      </c>
      <c r="BC265" s="3" t="s">
        <v>2</v>
      </c>
      <c r="BD265" s="3" t="s">
        <v>2</v>
      </c>
      <c r="BE265" s="3" t="s">
        <v>2</v>
      </c>
      <c r="BF265" s="3" t="s">
        <v>2</v>
      </c>
      <c r="BG265" s="3" t="s">
        <v>2</v>
      </c>
      <c r="BH265" s="3" t="s">
        <v>2</v>
      </c>
      <c r="BI265" s="3" t="s">
        <v>2</v>
      </c>
      <c r="BJ265" s="3" t="s">
        <v>2</v>
      </c>
      <c r="BK265" s="3" t="s">
        <v>2</v>
      </c>
      <c r="BL265" s="3" t="s">
        <v>2</v>
      </c>
      <c r="BM265" s="3" t="s">
        <v>2</v>
      </c>
      <c r="BN265" s="3" t="s">
        <v>2</v>
      </c>
      <c r="BO265" s="3" t="s">
        <v>2</v>
      </c>
      <c r="BP265" s="3" t="s">
        <v>2</v>
      </c>
      <c r="BQ265" s="3" t="s">
        <v>2</v>
      </c>
      <c r="BR265" s="3" t="s">
        <v>2</v>
      </c>
      <c r="BS265" s="3" t="s">
        <v>2</v>
      </c>
      <c r="BT265" s="3" t="s">
        <v>2</v>
      </c>
      <c r="BU265" s="3" t="s">
        <v>2</v>
      </c>
      <c r="BV265" s="3" t="s">
        <v>2</v>
      </c>
      <c r="BW265" s="3" t="s">
        <v>2</v>
      </c>
      <c r="BX265" s="3" t="s">
        <v>2</v>
      </c>
      <c r="BY265" s="3" t="s">
        <v>2</v>
      </c>
      <c r="BZ265" s="3" t="s">
        <v>2</v>
      </c>
      <c r="CA265" s="3" t="s">
        <v>2</v>
      </c>
      <c r="CB265" s="3" t="s">
        <v>2</v>
      </c>
      <c r="CC265" s="3" t="s">
        <v>2</v>
      </c>
      <c r="CD265" s="3" t="s">
        <v>2</v>
      </c>
      <c r="CE265" s="3" t="s">
        <v>2</v>
      </c>
      <c r="CF265" s="3" t="s">
        <v>2</v>
      </c>
      <c r="CG265" s="3" t="s">
        <v>2</v>
      </c>
      <c r="CH265" s="3" t="s">
        <v>2</v>
      </c>
      <c r="CI265" s="3" t="s">
        <v>2</v>
      </c>
      <c r="CJ265" s="3" t="s">
        <v>2</v>
      </c>
      <c r="CK265" s="3" t="s">
        <v>2</v>
      </c>
      <c r="CL265" s="3" t="s">
        <v>2</v>
      </c>
      <c r="CM265" s="3" t="s">
        <v>2</v>
      </c>
      <c r="CN265" s="3" t="s">
        <v>2</v>
      </c>
      <c r="CO265" s="3" t="s">
        <v>2</v>
      </c>
      <c r="CP265" s="3" t="s">
        <v>2</v>
      </c>
      <c r="CQ265" s="3" t="s">
        <v>2</v>
      </c>
      <c r="CR265" s="3" t="s">
        <v>2</v>
      </c>
      <c r="CS265" s="3" t="s">
        <v>2</v>
      </c>
      <c r="CT265" s="3" t="s">
        <v>2</v>
      </c>
      <c r="CU265" s="3" t="s">
        <v>2</v>
      </c>
      <c r="CV265" s="3" t="s">
        <v>2</v>
      </c>
      <c r="CW265" s="3" t="s">
        <v>2</v>
      </c>
      <c r="CX265" s="3" t="s">
        <v>2</v>
      </c>
      <c r="CY265" s="3" t="s">
        <v>2</v>
      </c>
      <c r="CZ265" s="3" t="s">
        <v>2</v>
      </c>
      <c r="DA265" s="3" t="s">
        <v>2</v>
      </c>
      <c r="DB265" s="3" t="s">
        <v>2</v>
      </c>
      <c r="DC265" s="3" t="s">
        <v>2</v>
      </c>
      <c r="DD265" s="3" t="s">
        <v>2</v>
      </c>
      <c r="DE265" s="3" t="s">
        <v>2</v>
      </c>
      <c r="DF265" s="3" t="s">
        <v>2</v>
      </c>
      <c r="DG265" s="3" t="s">
        <v>2</v>
      </c>
      <c r="DH265" s="3" t="s">
        <v>2</v>
      </c>
      <c r="DI265" s="3" t="s">
        <v>2</v>
      </c>
      <c r="DJ265" s="3" t="s">
        <v>2</v>
      </c>
      <c r="DK265" s="3" t="s">
        <v>2</v>
      </c>
      <c r="DL265" s="3" t="s">
        <v>2</v>
      </c>
      <c r="DM265" s="3" t="s">
        <v>2</v>
      </c>
      <c r="DN265" s="3" t="s">
        <v>2</v>
      </c>
    </row>
    <row r="266" spans="1:118" x14ac:dyDescent="0.35">
      <c r="A266" s="1">
        <v>265</v>
      </c>
      <c r="B266" s="3" t="s">
        <v>266</v>
      </c>
      <c r="C266" s="3" t="s">
        <v>397</v>
      </c>
      <c r="D266" s="3">
        <v>6213821.7013205802</v>
      </c>
      <c r="E266" s="3">
        <v>49328447.683510497</v>
      </c>
      <c r="F266" s="3">
        <v>9617965.0083782002</v>
      </c>
      <c r="G266" s="3">
        <v>57629611.325314298</v>
      </c>
      <c r="H266" s="3">
        <v>53293461.467526697</v>
      </c>
      <c r="I266" s="3">
        <v>18749820.092050001</v>
      </c>
      <c r="J266" s="3">
        <v>54469543.973860003</v>
      </c>
      <c r="K266" s="3">
        <v>39147382.214709602</v>
      </c>
      <c r="L266" s="3">
        <v>57394053.6039505</v>
      </c>
      <c r="M266" s="3">
        <v>52757110.036521703</v>
      </c>
      <c r="N266" s="3">
        <v>47203993.2331388</v>
      </c>
      <c r="O266" s="3">
        <v>18262290.294161599</v>
      </c>
      <c r="P266" s="3">
        <v>5131882.3766852599</v>
      </c>
      <c r="Q266" s="3">
        <v>48141762.963418499</v>
      </c>
      <c r="R266" s="3">
        <v>46912439.443738297</v>
      </c>
      <c r="S266" s="3">
        <v>28572784.354172099</v>
      </c>
      <c r="T266" s="3">
        <v>92420690.743093699</v>
      </c>
      <c r="U266" s="3">
        <v>43587305.912589297</v>
      </c>
      <c r="V266" s="3">
        <v>72735504.322535694</v>
      </c>
      <c r="W266" s="3">
        <v>12565632.8562863</v>
      </c>
      <c r="X266" s="3">
        <v>9450729.7106523309</v>
      </c>
      <c r="Y266" s="3">
        <v>42972253.836633101</v>
      </c>
      <c r="Z266" s="3">
        <v>15141789.9034766</v>
      </c>
      <c r="AA266" s="3">
        <v>45748021.147252403</v>
      </c>
      <c r="AB266" s="3">
        <v>4875986.4506747602</v>
      </c>
      <c r="AC266" s="3">
        <v>48819665.070500404</v>
      </c>
      <c r="AD266" s="3">
        <v>5042430.4119314495</v>
      </c>
      <c r="AE266" s="3">
        <v>60100823.3349576</v>
      </c>
      <c r="AF266" s="3">
        <v>46438989.024670199</v>
      </c>
      <c r="AG266" s="3">
        <v>26507967.3307776</v>
      </c>
      <c r="AH266" s="3">
        <v>31869451.993073702</v>
      </c>
      <c r="AI266" s="3">
        <v>72511559.929043099</v>
      </c>
      <c r="AJ266" s="3">
        <v>42476035.238210797</v>
      </c>
      <c r="AK266" s="3">
        <v>37317731.835059904</v>
      </c>
      <c r="AL266" s="3">
        <v>44123415.013450198</v>
      </c>
      <c r="AM266" s="3">
        <v>54053498.731225699</v>
      </c>
      <c r="AN266" s="3">
        <v>5043953.4094876004</v>
      </c>
      <c r="AO266" s="3">
        <v>47348809.652461097</v>
      </c>
      <c r="AP266" s="3">
        <v>4614407.0047219498</v>
      </c>
      <c r="AQ266" s="3">
        <v>47343159.512891904</v>
      </c>
      <c r="AR266" s="3">
        <v>88624155.859700799</v>
      </c>
      <c r="AS266" s="3">
        <v>22507110.224274199</v>
      </c>
      <c r="AT266" s="3">
        <v>14219748.0130291</v>
      </c>
      <c r="AU266" s="3">
        <v>54552760.719362304</v>
      </c>
      <c r="AV266" s="3">
        <v>63538199.412338004</v>
      </c>
      <c r="AW266" s="3">
        <v>42831471.006190397</v>
      </c>
      <c r="AX266" s="3">
        <v>25599351.081558701</v>
      </c>
      <c r="AY266" s="3">
        <v>36404226.773290001</v>
      </c>
      <c r="AZ266" s="3">
        <v>38217194.173509799</v>
      </c>
      <c r="BA266" s="3">
        <v>30031391.7775608</v>
      </c>
      <c r="BB266" s="3">
        <v>5047992.4102798803</v>
      </c>
      <c r="BC266" s="3">
        <v>49437174.7661293</v>
      </c>
      <c r="BD266" s="3">
        <v>67418952.370008603</v>
      </c>
      <c r="BE266" s="3">
        <v>42580772.9325644</v>
      </c>
      <c r="BF266" s="3">
        <v>56826121.776615202</v>
      </c>
      <c r="BG266" s="3">
        <v>50166344.191931903</v>
      </c>
      <c r="BH266" s="3">
        <v>47929053.181721903</v>
      </c>
      <c r="BI266" s="3">
        <v>52204373.886997797</v>
      </c>
      <c r="BJ266" s="3">
        <v>53920226.132957503</v>
      </c>
      <c r="BK266" s="3">
        <v>45152711.706211701</v>
      </c>
      <c r="BL266" s="3">
        <v>80626170.637193605</v>
      </c>
      <c r="BM266" s="3">
        <v>99023130.286011904</v>
      </c>
      <c r="BN266" s="3">
        <v>5168245.2496659895</v>
      </c>
      <c r="BO266" s="3">
        <v>47216066.417706303</v>
      </c>
      <c r="BP266" s="3">
        <v>39041960.411965802</v>
      </c>
      <c r="BQ266" s="3">
        <v>69930376.011150405</v>
      </c>
      <c r="BR266" s="3">
        <v>60174493.202595897</v>
      </c>
      <c r="BS266" s="3">
        <v>45182654.476147801</v>
      </c>
      <c r="BT266" s="3">
        <v>43184611.656417802</v>
      </c>
      <c r="BU266" s="3">
        <v>72231646.299066901</v>
      </c>
      <c r="BV266" s="3">
        <v>63830324.5126606</v>
      </c>
      <c r="BW266" s="3">
        <v>65497134.597508401</v>
      </c>
      <c r="BX266" s="3">
        <v>24552054.253358401</v>
      </c>
      <c r="BY266" s="3">
        <v>50036861.820002101</v>
      </c>
      <c r="BZ266" s="3">
        <v>1003671.80702276</v>
      </c>
      <c r="CA266" s="3">
        <v>5111187.4680770896</v>
      </c>
      <c r="CB266" s="3">
        <v>46131022.581314199</v>
      </c>
      <c r="CC266" s="3">
        <v>4786381.4769232702</v>
      </c>
      <c r="CD266" s="3">
        <v>47217048.386777401</v>
      </c>
      <c r="CE266" s="3">
        <v>43795536.934008703</v>
      </c>
      <c r="CF266" s="3">
        <v>44103000.567728803</v>
      </c>
      <c r="CG266" s="3">
        <v>31128340.195916601</v>
      </c>
      <c r="CH266" s="3">
        <v>35299945.7702168</v>
      </c>
      <c r="CI266" s="3">
        <v>55896413.483848803</v>
      </c>
      <c r="CJ266" s="3">
        <v>44200560.475679703</v>
      </c>
      <c r="CK266" s="3">
        <v>78318806.394734606</v>
      </c>
      <c r="CL266" s="3">
        <v>34070268.041463003</v>
      </c>
      <c r="CM266" s="3">
        <v>10659785.585614501</v>
      </c>
      <c r="CN266" s="3">
        <v>56083872.655982196</v>
      </c>
      <c r="CO266" s="3">
        <v>5253847.8344010096</v>
      </c>
      <c r="CP266" s="3">
        <v>49508954.848019697</v>
      </c>
      <c r="CQ266" s="3">
        <v>17455427.2438494</v>
      </c>
      <c r="CR266" s="3">
        <v>58677076.331009597</v>
      </c>
      <c r="CS266" s="3">
        <v>29894867.148861598</v>
      </c>
      <c r="CT266" s="3">
        <v>44431793.505457103</v>
      </c>
      <c r="CU266" s="3">
        <v>20795868.763666701</v>
      </c>
      <c r="CV266" s="3">
        <v>29646151.850343101</v>
      </c>
      <c r="CW266" s="3">
        <v>75480879.740898699</v>
      </c>
      <c r="CX266" s="3">
        <v>29463727.273661301</v>
      </c>
      <c r="CY266" s="3">
        <v>39772398.414521404</v>
      </c>
      <c r="CZ266" s="3">
        <v>11223482.5765683</v>
      </c>
      <c r="DA266" s="3">
        <v>4968545.2852749703</v>
      </c>
      <c r="DB266" s="3">
        <v>48740101.191453397</v>
      </c>
      <c r="DC266" s="3">
        <v>32664485.940142401</v>
      </c>
      <c r="DD266" s="3">
        <v>10160819.7538871</v>
      </c>
      <c r="DE266" s="3">
        <v>25584027.140529498</v>
      </c>
      <c r="DF266" s="3">
        <v>4876271.2759943604</v>
      </c>
      <c r="DG266" s="3">
        <v>30426441.999284901</v>
      </c>
      <c r="DH266" s="3">
        <v>14593541.9180179</v>
      </c>
      <c r="DI266" s="3">
        <v>44743745.264365204</v>
      </c>
      <c r="DJ266" s="3">
        <v>64043526.242417999</v>
      </c>
      <c r="DK266" s="3">
        <v>1348957.56281934</v>
      </c>
      <c r="DL266" s="3">
        <v>377780.56598471402</v>
      </c>
      <c r="DM266" s="3">
        <v>4999907.2638655296</v>
      </c>
      <c r="DN266" s="3">
        <v>48687224.653878003</v>
      </c>
    </row>
    <row r="267" spans="1:118" x14ac:dyDescent="0.35">
      <c r="A267" s="1">
        <v>266</v>
      </c>
      <c r="B267" s="3" t="s">
        <v>267</v>
      </c>
      <c r="C267" s="3" t="s">
        <v>397</v>
      </c>
      <c r="D267" s="3">
        <v>426715.37836601603</v>
      </c>
      <c r="E267" s="3">
        <v>282611.51375704497</v>
      </c>
      <c r="F267" s="3">
        <v>28883.789305199</v>
      </c>
      <c r="G267" s="3">
        <v>574837.92366798897</v>
      </c>
      <c r="H267" s="3">
        <v>254272.08649626101</v>
      </c>
      <c r="I267" s="3">
        <v>53127.692162188301</v>
      </c>
      <c r="J267" s="3">
        <v>180739.797286819</v>
      </c>
      <c r="K267" s="3">
        <v>51379.683954201602</v>
      </c>
      <c r="L267" s="3">
        <v>530038.26109076198</v>
      </c>
      <c r="M267" s="3">
        <v>618148.23960124201</v>
      </c>
      <c r="N267" s="3">
        <v>73237.040117058204</v>
      </c>
      <c r="O267" s="3">
        <v>50504.866472887697</v>
      </c>
      <c r="P267" s="3">
        <v>451552.79812587198</v>
      </c>
      <c r="Q267" s="3">
        <v>254345.73196334601</v>
      </c>
      <c r="R267" s="3">
        <v>224884.217413723</v>
      </c>
      <c r="S267" s="3">
        <v>165960.255584981</v>
      </c>
      <c r="T267" s="3">
        <v>589602.17632090405</v>
      </c>
      <c r="U267" s="3">
        <v>550691.08863361902</v>
      </c>
      <c r="V267" s="3">
        <v>729087.20463684597</v>
      </c>
      <c r="W267" s="3">
        <v>49780.592610773703</v>
      </c>
      <c r="X267" s="3">
        <v>11799.7395902853</v>
      </c>
      <c r="Y267" s="3">
        <v>674649.78556462098</v>
      </c>
      <c r="Z267" s="3">
        <v>65054.212634225303</v>
      </c>
      <c r="AA267" s="3">
        <v>201482.08394063599</v>
      </c>
      <c r="AB267" s="3">
        <v>435894.15470553603</v>
      </c>
      <c r="AC267" s="3">
        <v>285812.189355376</v>
      </c>
      <c r="AD267" s="3">
        <v>46397.756958054502</v>
      </c>
      <c r="AE267" s="3">
        <v>314953.14899026201</v>
      </c>
      <c r="AF267" s="3">
        <v>586057.30730039102</v>
      </c>
      <c r="AG267" s="3">
        <v>176809.31518341799</v>
      </c>
      <c r="AH267" s="3">
        <v>199638.64959429801</v>
      </c>
      <c r="AI267" s="3">
        <v>110594.799123113</v>
      </c>
      <c r="AJ267" s="3">
        <v>154731.445612518</v>
      </c>
      <c r="AK267" s="3">
        <v>197923.59518503901</v>
      </c>
      <c r="AL267" s="3">
        <v>151683.46250574099</v>
      </c>
      <c r="AM267" s="3">
        <v>422070.904184994</v>
      </c>
      <c r="AN267" s="3">
        <v>574365.49195278995</v>
      </c>
      <c r="AO267" s="3">
        <v>333168.83043159603</v>
      </c>
      <c r="AP267" s="3">
        <v>547692.93588424602</v>
      </c>
      <c r="AQ267" s="3">
        <v>314277.49393548799</v>
      </c>
      <c r="AR267" s="3">
        <v>216242.38640291899</v>
      </c>
      <c r="AS267" s="3">
        <v>47475.851309583602</v>
      </c>
      <c r="AT267" s="3">
        <v>60850.834007714599</v>
      </c>
      <c r="AU267" s="3">
        <v>353553.56142088998</v>
      </c>
      <c r="AV267" s="3">
        <v>304866.13619188202</v>
      </c>
      <c r="AW267" s="3">
        <v>189667.42467246999</v>
      </c>
      <c r="AX267" s="3">
        <v>130661.602370942</v>
      </c>
      <c r="AY267" s="3">
        <v>110940.147983781</v>
      </c>
      <c r="AZ267" s="3">
        <v>134843.45045074</v>
      </c>
      <c r="BA267" s="3">
        <v>138248.67683797001</v>
      </c>
      <c r="BB267" s="3">
        <v>550766.14003313298</v>
      </c>
      <c r="BC267" s="3">
        <v>336087.68330113898</v>
      </c>
      <c r="BD267" s="3">
        <v>73447.033478584606</v>
      </c>
      <c r="BE267" s="3">
        <v>188641.24636124601</v>
      </c>
      <c r="BF267" s="3">
        <v>451404.80469284003</v>
      </c>
      <c r="BG267" s="3">
        <v>207996.066486928</v>
      </c>
      <c r="BH267" s="3">
        <v>271551.67377201398</v>
      </c>
      <c r="BI267" s="3">
        <v>385921.08431251399</v>
      </c>
      <c r="BJ267" s="3">
        <v>185297.991712177</v>
      </c>
      <c r="BK267" s="3">
        <v>120426.752310879</v>
      </c>
      <c r="BL267" s="3">
        <v>143820.10445418701</v>
      </c>
      <c r="BM267" s="3">
        <v>552027.44053601997</v>
      </c>
      <c r="BN267" s="3">
        <v>549473.49317998998</v>
      </c>
      <c r="BO267" s="3">
        <v>326617.07640877098</v>
      </c>
      <c r="BP267" s="3">
        <v>570615.97765902197</v>
      </c>
      <c r="BQ267" s="3">
        <v>130858.452052878</v>
      </c>
      <c r="BR267" s="3">
        <v>79112.0681406699</v>
      </c>
      <c r="BS267" s="3">
        <v>572991.50839823706</v>
      </c>
      <c r="BT267" s="3">
        <v>186143.552850626</v>
      </c>
      <c r="BU267" s="3">
        <v>469666.95484781603</v>
      </c>
      <c r="BV267" s="3">
        <v>347214.23310642899</v>
      </c>
      <c r="BW267" s="3">
        <v>109396.510653752</v>
      </c>
      <c r="BX267" s="3">
        <v>150110.889053794</v>
      </c>
      <c r="BY267" s="3">
        <v>120819.86734214801</v>
      </c>
      <c r="BZ267" s="3" t="s">
        <v>2</v>
      </c>
      <c r="CA267" s="3">
        <v>560825.34837510902</v>
      </c>
      <c r="CB267" s="3">
        <v>334140.14494731498</v>
      </c>
      <c r="CC267" s="3">
        <v>552390.91828811704</v>
      </c>
      <c r="CD267" s="3">
        <v>325790.37461211102</v>
      </c>
      <c r="CE267" s="3">
        <v>1676083.69661456</v>
      </c>
      <c r="CF267" s="3">
        <v>768989.08974779502</v>
      </c>
      <c r="CG267" s="3">
        <v>40917.559762722798</v>
      </c>
      <c r="CH267" s="3">
        <v>198801.492918973</v>
      </c>
      <c r="CI267" s="3">
        <v>251908.65458863499</v>
      </c>
      <c r="CJ267" s="3">
        <v>151430.13099106401</v>
      </c>
      <c r="CK267" s="3">
        <v>307210.076608976</v>
      </c>
      <c r="CL267" s="3">
        <v>443539.29011941899</v>
      </c>
      <c r="CM267" s="3">
        <v>123925.476932912</v>
      </c>
      <c r="CN267" s="3">
        <v>102800.120366544</v>
      </c>
      <c r="CO267" s="3">
        <v>582585.47050264198</v>
      </c>
      <c r="CP267" s="3">
        <v>364618.26049615402</v>
      </c>
      <c r="CQ267" s="3">
        <v>61040.238877300799</v>
      </c>
      <c r="CR267" s="3">
        <v>502964.235618732</v>
      </c>
      <c r="CS267" s="3">
        <v>131726.89249125199</v>
      </c>
      <c r="CT267" s="3">
        <v>156608.862311151</v>
      </c>
      <c r="CU267" s="3">
        <v>48797.066916795397</v>
      </c>
      <c r="CV267" s="3">
        <v>46077.255160302397</v>
      </c>
      <c r="CW267" s="3">
        <v>669361.60091504105</v>
      </c>
      <c r="CX267" s="3">
        <v>286567.20784813398</v>
      </c>
      <c r="CY267" s="3">
        <v>437012.68279648601</v>
      </c>
      <c r="CZ267" s="3">
        <v>12921.4881203762</v>
      </c>
      <c r="DA267" s="3">
        <v>535450.59660594503</v>
      </c>
      <c r="DB267" s="3">
        <v>318956.16188955301</v>
      </c>
      <c r="DC267" s="3">
        <v>186908.838481752</v>
      </c>
      <c r="DD267" s="3">
        <v>24792.2356124943</v>
      </c>
      <c r="DE267" s="3">
        <v>67374.361958377005</v>
      </c>
      <c r="DF267" s="3">
        <v>54917.263429617597</v>
      </c>
      <c r="DG267" s="3">
        <v>205494.964625853</v>
      </c>
      <c r="DH267" s="3">
        <v>14426.551135326499</v>
      </c>
      <c r="DI267" s="3">
        <v>244314.32170656201</v>
      </c>
      <c r="DJ267" s="3">
        <v>339205.54056380701</v>
      </c>
      <c r="DK267" s="3" t="s">
        <v>2</v>
      </c>
      <c r="DL267" s="3" t="s">
        <v>2</v>
      </c>
      <c r="DM267" s="3">
        <v>541756.07815749105</v>
      </c>
      <c r="DN267" s="3">
        <v>325814.91919549601</v>
      </c>
    </row>
    <row r="268" spans="1:118" x14ac:dyDescent="0.35">
      <c r="A268" s="1">
        <v>267</v>
      </c>
      <c r="B268" s="3" t="s">
        <v>268</v>
      </c>
      <c r="C268" s="3" t="s">
        <v>397</v>
      </c>
      <c r="D268" s="3" t="s">
        <v>2</v>
      </c>
      <c r="E268" s="3" t="s">
        <v>2</v>
      </c>
      <c r="F268" s="3" t="s">
        <v>2</v>
      </c>
      <c r="G268" s="3" t="s">
        <v>2</v>
      </c>
      <c r="H268" s="3" t="s">
        <v>2</v>
      </c>
      <c r="I268" s="3" t="s">
        <v>2</v>
      </c>
      <c r="J268" s="3" t="s">
        <v>2</v>
      </c>
      <c r="K268" s="3" t="s">
        <v>2</v>
      </c>
      <c r="L268" s="3" t="s">
        <v>2</v>
      </c>
      <c r="M268" s="3" t="s">
        <v>2</v>
      </c>
      <c r="N268" s="3" t="s">
        <v>2</v>
      </c>
      <c r="O268" s="3" t="s">
        <v>2</v>
      </c>
      <c r="P268" s="3" t="s">
        <v>2</v>
      </c>
      <c r="Q268" s="3" t="s">
        <v>2</v>
      </c>
      <c r="R268" s="3" t="s">
        <v>2</v>
      </c>
      <c r="S268" s="3" t="s">
        <v>2</v>
      </c>
      <c r="T268" s="3" t="s">
        <v>2</v>
      </c>
      <c r="U268" s="3" t="s">
        <v>2</v>
      </c>
      <c r="V268" s="3" t="s">
        <v>2</v>
      </c>
      <c r="W268" s="3" t="s">
        <v>2</v>
      </c>
      <c r="X268" s="3" t="s">
        <v>2</v>
      </c>
      <c r="Y268" s="3" t="s">
        <v>2</v>
      </c>
      <c r="Z268" s="3" t="s">
        <v>2</v>
      </c>
      <c r="AA268" s="3" t="s">
        <v>2</v>
      </c>
      <c r="AB268" s="3" t="s">
        <v>2</v>
      </c>
      <c r="AC268" s="3" t="s">
        <v>2</v>
      </c>
      <c r="AD268" s="3" t="s">
        <v>2</v>
      </c>
      <c r="AE268" s="3" t="s">
        <v>2</v>
      </c>
      <c r="AF268" s="3" t="s">
        <v>2</v>
      </c>
      <c r="AG268" s="3" t="s">
        <v>2</v>
      </c>
      <c r="AH268" s="3" t="s">
        <v>2</v>
      </c>
      <c r="AI268" s="3" t="s">
        <v>2</v>
      </c>
      <c r="AJ268" s="3" t="s">
        <v>2</v>
      </c>
      <c r="AK268" s="3" t="s">
        <v>2</v>
      </c>
      <c r="AL268" s="3" t="s">
        <v>2</v>
      </c>
      <c r="AM268" s="3" t="s">
        <v>2</v>
      </c>
      <c r="AN268" s="3" t="s">
        <v>2</v>
      </c>
      <c r="AO268" s="3" t="s">
        <v>2</v>
      </c>
      <c r="AP268" s="3" t="s">
        <v>2</v>
      </c>
      <c r="AQ268" s="3" t="s">
        <v>2</v>
      </c>
      <c r="AR268" s="3" t="s">
        <v>2</v>
      </c>
      <c r="AS268" s="3" t="s">
        <v>2</v>
      </c>
      <c r="AT268" s="3" t="s">
        <v>2</v>
      </c>
      <c r="AU268" s="3" t="s">
        <v>2</v>
      </c>
      <c r="AV268" s="3" t="s">
        <v>2</v>
      </c>
      <c r="AW268" s="3" t="s">
        <v>2</v>
      </c>
      <c r="AX268" s="3" t="s">
        <v>2</v>
      </c>
      <c r="AY268" s="3" t="s">
        <v>2</v>
      </c>
      <c r="AZ268" s="3" t="s">
        <v>2</v>
      </c>
      <c r="BA268" s="3" t="s">
        <v>2</v>
      </c>
      <c r="BB268" s="3" t="s">
        <v>2</v>
      </c>
      <c r="BC268" s="3" t="s">
        <v>2</v>
      </c>
      <c r="BD268" s="3" t="s">
        <v>2</v>
      </c>
      <c r="BE268" s="3" t="s">
        <v>2</v>
      </c>
      <c r="BF268" s="3" t="s">
        <v>2</v>
      </c>
      <c r="BG268" s="3" t="s">
        <v>2</v>
      </c>
      <c r="BH268" s="3" t="s">
        <v>2</v>
      </c>
      <c r="BI268" s="3" t="s">
        <v>2</v>
      </c>
      <c r="BJ268" s="3" t="s">
        <v>2</v>
      </c>
      <c r="BK268" s="3" t="s">
        <v>2</v>
      </c>
      <c r="BL268" s="3" t="s">
        <v>2</v>
      </c>
      <c r="BM268" s="3" t="s">
        <v>2</v>
      </c>
      <c r="BN268" s="3" t="s">
        <v>2</v>
      </c>
      <c r="BO268" s="3" t="s">
        <v>2</v>
      </c>
      <c r="BP268" s="3" t="s">
        <v>2</v>
      </c>
      <c r="BQ268" s="3" t="s">
        <v>2</v>
      </c>
      <c r="BR268" s="3" t="s">
        <v>2</v>
      </c>
      <c r="BS268" s="3" t="s">
        <v>2</v>
      </c>
      <c r="BT268" s="3" t="s">
        <v>2</v>
      </c>
      <c r="BU268" s="3" t="s">
        <v>2</v>
      </c>
      <c r="BV268" s="3" t="s">
        <v>2</v>
      </c>
      <c r="BW268" s="3" t="s">
        <v>2</v>
      </c>
      <c r="BX268" s="3" t="s">
        <v>2</v>
      </c>
      <c r="BY268" s="3" t="s">
        <v>2</v>
      </c>
      <c r="BZ268" s="3" t="s">
        <v>2</v>
      </c>
      <c r="CA268" s="3" t="s">
        <v>2</v>
      </c>
      <c r="CB268" s="3" t="s">
        <v>2</v>
      </c>
      <c r="CC268" s="3" t="s">
        <v>2</v>
      </c>
      <c r="CD268" s="3" t="s">
        <v>2</v>
      </c>
      <c r="CE268" s="3" t="s">
        <v>2</v>
      </c>
      <c r="CF268" s="3" t="s">
        <v>2</v>
      </c>
      <c r="CG268" s="3" t="s">
        <v>2</v>
      </c>
      <c r="CH268" s="3" t="s">
        <v>2</v>
      </c>
      <c r="CI268" s="3" t="s">
        <v>2</v>
      </c>
      <c r="CJ268" s="3" t="s">
        <v>2</v>
      </c>
      <c r="CK268" s="3" t="s">
        <v>2</v>
      </c>
      <c r="CL268" s="3" t="s">
        <v>2</v>
      </c>
      <c r="CM268" s="3" t="s">
        <v>2</v>
      </c>
      <c r="CN268" s="3" t="s">
        <v>2</v>
      </c>
      <c r="CO268" s="3" t="s">
        <v>2</v>
      </c>
      <c r="CP268" s="3" t="s">
        <v>2</v>
      </c>
      <c r="CQ268" s="3" t="s">
        <v>2</v>
      </c>
      <c r="CR268" s="3" t="s">
        <v>2</v>
      </c>
      <c r="CS268" s="3" t="s">
        <v>2</v>
      </c>
      <c r="CT268" s="3" t="s">
        <v>2</v>
      </c>
      <c r="CU268" s="3" t="s">
        <v>2</v>
      </c>
      <c r="CV268" s="3" t="s">
        <v>2</v>
      </c>
      <c r="CW268" s="3" t="s">
        <v>2</v>
      </c>
      <c r="CX268" s="3" t="s">
        <v>2</v>
      </c>
      <c r="CY268" s="3" t="s">
        <v>2</v>
      </c>
      <c r="CZ268" s="3" t="s">
        <v>2</v>
      </c>
      <c r="DA268" s="3" t="s">
        <v>2</v>
      </c>
      <c r="DB268" s="3" t="s">
        <v>2</v>
      </c>
      <c r="DC268" s="3" t="s">
        <v>2</v>
      </c>
      <c r="DD268" s="3" t="s">
        <v>2</v>
      </c>
      <c r="DE268" s="3" t="s">
        <v>2</v>
      </c>
      <c r="DF268" s="3" t="s">
        <v>2</v>
      </c>
      <c r="DG268" s="3" t="s">
        <v>2</v>
      </c>
      <c r="DH268" s="3" t="s">
        <v>2</v>
      </c>
      <c r="DI268" s="3" t="s">
        <v>2</v>
      </c>
      <c r="DJ268" s="3" t="s">
        <v>2</v>
      </c>
      <c r="DK268" s="3" t="s">
        <v>2</v>
      </c>
      <c r="DL268" s="3" t="s">
        <v>2</v>
      </c>
      <c r="DM268" s="3" t="s">
        <v>2</v>
      </c>
      <c r="DN268" s="3" t="s">
        <v>2</v>
      </c>
    </row>
    <row r="269" spans="1:118" x14ac:dyDescent="0.35">
      <c r="A269" s="1">
        <v>268</v>
      </c>
      <c r="B269" s="3" t="s">
        <v>269</v>
      </c>
      <c r="C269" s="3" t="s">
        <v>397</v>
      </c>
      <c r="D269" s="3" t="s">
        <v>2</v>
      </c>
      <c r="E269" s="3" t="s">
        <v>2</v>
      </c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3" t="s">
        <v>2</v>
      </c>
      <c r="M269" s="3" t="s">
        <v>2</v>
      </c>
      <c r="N269" s="3" t="s">
        <v>2</v>
      </c>
      <c r="O269" s="3" t="s">
        <v>2</v>
      </c>
      <c r="P269" s="3" t="s">
        <v>2</v>
      </c>
      <c r="Q269" s="3" t="s">
        <v>2</v>
      </c>
      <c r="R269" s="3" t="s">
        <v>2</v>
      </c>
      <c r="S269" s="3" t="s">
        <v>2</v>
      </c>
      <c r="T269" s="3" t="s">
        <v>2</v>
      </c>
      <c r="U269" s="3" t="s">
        <v>2</v>
      </c>
      <c r="V269" s="3" t="s">
        <v>2</v>
      </c>
      <c r="W269" s="3" t="s">
        <v>2</v>
      </c>
      <c r="X269" s="3" t="s">
        <v>2</v>
      </c>
      <c r="Y269" s="3" t="s">
        <v>2</v>
      </c>
      <c r="Z269" s="3" t="s">
        <v>2</v>
      </c>
      <c r="AA269" s="3" t="s">
        <v>2</v>
      </c>
      <c r="AB269" s="3" t="s">
        <v>2</v>
      </c>
      <c r="AC269" s="3" t="s">
        <v>2</v>
      </c>
      <c r="AD269" s="3" t="s">
        <v>2</v>
      </c>
      <c r="AE269" s="3" t="s">
        <v>2</v>
      </c>
      <c r="AF269" s="3" t="s">
        <v>2</v>
      </c>
      <c r="AG269" s="3" t="s">
        <v>2</v>
      </c>
      <c r="AH269" s="3" t="s">
        <v>2</v>
      </c>
      <c r="AI269" s="3" t="s">
        <v>2</v>
      </c>
      <c r="AJ269" s="3" t="s">
        <v>2</v>
      </c>
      <c r="AK269" s="3" t="s">
        <v>2</v>
      </c>
      <c r="AL269" s="3" t="s">
        <v>2</v>
      </c>
      <c r="AM269" s="3" t="s">
        <v>2</v>
      </c>
      <c r="AN269" s="3" t="s">
        <v>2</v>
      </c>
      <c r="AO269" s="3" t="s">
        <v>2</v>
      </c>
      <c r="AP269" s="3" t="s">
        <v>2</v>
      </c>
      <c r="AQ269" s="3" t="s">
        <v>2</v>
      </c>
      <c r="AR269" s="3" t="s">
        <v>2</v>
      </c>
      <c r="AS269" s="3" t="s">
        <v>2</v>
      </c>
      <c r="AT269" s="3" t="s">
        <v>2</v>
      </c>
      <c r="AU269" s="3" t="s">
        <v>2</v>
      </c>
      <c r="AV269" s="3" t="s">
        <v>2</v>
      </c>
      <c r="AW269" s="3" t="s">
        <v>2</v>
      </c>
      <c r="AX269" s="3" t="s">
        <v>2</v>
      </c>
      <c r="AY269" s="3" t="s">
        <v>2</v>
      </c>
      <c r="AZ269" s="3" t="s">
        <v>2</v>
      </c>
      <c r="BA269" s="3" t="s">
        <v>2</v>
      </c>
      <c r="BB269" s="3" t="s">
        <v>2</v>
      </c>
      <c r="BC269" s="3" t="s">
        <v>2</v>
      </c>
      <c r="BD269" s="3" t="s">
        <v>2</v>
      </c>
      <c r="BE269" s="3" t="s">
        <v>2</v>
      </c>
      <c r="BF269" s="3" t="s">
        <v>2</v>
      </c>
      <c r="BG269" s="3" t="s">
        <v>2</v>
      </c>
      <c r="BH269" s="3" t="s">
        <v>2</v>
      </c>
      <c r="BI269" s="3" t="s">
        <v>2</v>
      </c>
      <c r="BJ269" s="3" t="s">
        <v>2</v>
      </c>
      <c r="BK269" s="3" t="s">
        <v>2</v>
      </c>
      <c r="BL269" s="3" t="s">
        <v>2</v>
      </c>
      <c r="BM269" s="3" t="s">
        <v>2</v>
      </c>
      <c r="BN269" s="3" t="s">
        <v>2</v>
      </c>
      <c r="BO269" s="3" t="s">
        <v>2</v>
      </c>
      <c r="BP269" s="3" t="s">
        <v>2</v>
      </c>
      <c r="BQ269" s="3" t="s">
        <v>2</v>
      </c>
      <c r="BR269" s="3" t="s">
        <v>2</v>
      </c>
      <c r="BS269" s="3" t="s">
        <v>2</v>
      </c>
      <c r="BT269" s="3" t="s">
        <v>2</v>
      </c>
      <c r="BU269" s="3" t="s">
        <v>2</v>
      </c>
      <c r="BV269" s="3" t="s">
        <v>2</v>
      </c>
      <c r="BW269" s="3" t="s">
        <v>2</v>
      </c>
      <c r="BX269" s="3" t="s">
        <v>2</v>
      </c>
      <c r="BY269" s="3" t="s">
        <v>2</v>
      </c>
      <c r="BZ269" s="3" t="s">
        <v>2</v>
      </c>
      <c r="CA269" s="3" t="s">
        <v>2</v>
      </c>
      <c r="CB269" s="3" t="s">
        <v>2</v>
      </c>
      <c r="CC269" s="3" t="s">
        <v>2</v>
      </c>
      <c r="CD269" s="3" t="s">
        <v>2</v>
      </c>
      <c r="CE269" s="3" t="s">
        <v>2</v>
      </c>
      <c r="CF269" s="3" t="s">
        <v>2</v>
      </c>
      <c r="CG269" s="3" t="s">
        <v>2</v>
      </c>
      <c r="CH269" s="3" t="s">
        <v>2</v>
      </c>
      <c r="CI269" s="3" t="s">
        <v>2</v>
      </c>
      <c r="CJ269" s="3" t="s">
        <v>2</v>
      </c>
      <c r="CK269" s="3" t="s">
        <v>2</v>
      </c>
      <c r="CL269" s="3" t="s">
        <v>2</v>
      </c>
      <c r="CM269" s="3" t="s">
        <v>2</v>
      </c>
      <c r="CN269" s="3" t="s">
        <v>2</v>
      </c>
      <c r="CO269" s="3" t="s">
        <v>2</v>
      </c>
      <c r="CP269" s="3" t="s">
        <v>2</v>
      </c>
      <c r="CQ269" s="3" t="s">
        <v>2</v>
      </c>
      <c r="CR269" s="3" t="s">
        <v>2</v>
      </c>
      <c r="CS269" s="3" t="s">
        <v>2</v>
      </c>
      <c r="CT269" s="3" t="s">
        <v>2</v>
      </c>
      <c r="CU269" s="3" t="s">
        <v>2</v>
      </c>
      <c r="CV269" s="3" t="s">
        <v>2</v>
      </c>
      <c r="CW269" s="3" t="s">
        <v>2</v>
      </c>
      <c r="CX269" s="3" t="s">
        <v>2</v>
      </c>
      <c r="CY269" s="3" t="s">
        <v>2</v>
      </c>
      <c r="CZ269" s="3" t="s">
        <v>2</v>
      </c>
      <c r="DA269" s="3" t="s">
        <v>2</v>
      </c>
      <c r="DB269" s="3" t="s">
        <v>2</v>
      </c>
      <c r="DC269" s="3" t="s">
        <v>2</v>
      </c>
      <c r="DD269" s="3" t="s">
        <v>2</v>
      </c>
      <c r="DE269" s="3" t="s">
        <v>2</v>
      </c>
      <c r="DF269" s="3" t="s">
        <v>2</v>
      </c>
      <c r="DG269" s="3" t="s">
        <v>2</v>
      </c>
      <c r="DH269" s="3" t="s">
        <v>2</v>
      </c>
      <c r="DI269" s="3" t="s">
        <v>2</v>
      </c>
      <c r="DJ269" s="3" t="s">
        <v>2</v>
      </c>
      <c r="DK269" s="3" t="s">
        <v>2</v>
      </c>
      <c r="DL269" s="3" t="s">
        <v>2</v>
      </c>
      <c r="DM269" s="3" t="s">
        <v>2</v>
      </c>
      <c r="DN269" s="3" t="s">
        <v>2</v>
      </c>
    </row>
    <row r="270" spans="1:118" x14ac:dyDescent="0.35">
      <c r="A270" s="1">
        <v>269</v>
      </c>
      <c r="B270" s="3" t="s">
        <v>270</v>
      </c>
      <c r="C270" s="3" t="s">
        <v>397</v>
      </c>
      <c r="D270" s="3" t="s">
        <v>2</v>
      </c>
      <c r="E270" s="3" t="s">
        <v>2</v>
      </c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3" t="s">
        <v>2</v>
      </c>
      <c r="M270" s="3" t="s">
        <v>2</v>
      </c>
      <c r="N270" s="3" t="s">
        <v>2</v>
      </c>
      <c r="O270" s="3" t="s">
        <v>2</v>
      </c>
      <c r="P270" s="3" t="s">
        <v>2</v>
      </c>
      <c r="Q270" s="3" t="s">
        <v>2</v>
      </c>
      <c r="R270" s="3" t="s">
        <v>2</v>
      </c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3" t="s">
        <v>2</v>
      </c>
      <c r="Z270" s="3" t="s">
        <v>2</v>
      </c>
      <c r="AA270" s="3" t="s">
        <v>2</v>
      </c>
      <c r="AB270" s="3" t="s">
        <v>2</v>
      </c>
      <c r="AC270" s="3" t="s">
        <v>2</v>
      </c>
      <c r="AD270" s="3" t="s">
        <v>2</v>
      </c>
      <c r="AE270" s="3" t="s">
        <v>2</v>
      </c>
      <c r="AF270" s="3" t="s">
        <v>2</v>
      </c>
      <c r="AG270" s="3" t="s">
        <v>2</v>
      </c>
      <c r="AH270" s="3" t="s">
        <v>2</v>
      </c>
      <c r="AI270" s="3" t="s">
        <v>2</v>
      </c>
      <c r="AJ270" s="3" t="s">
        <v>2</v>
      </c>
      <c r="AK270" s="3" t="s">
        <v>2</v>
      </c>
      <c r="AL270" s="3" t="s">
        <v>2</v>
      </c>
      <c r="AM270" s="3" t="s">
        <v>2</v>
      </c>
      <c r="AN270" s="3" t="s">
        <v>2</v>
      </c>
      <c r="AO270" s="3" t="s">
        <v>2</v>
      </c>
      <c r="AP270" s="3" t="s">
        <v>2</v>
      </c>
      <c r="AQ270" s="3" t="s">
        <v>2</v>
      </c>
      <c r="AR270" s="3" t="s">
        <v>2</v>
      </c>
      <c r="AS270" s="3" t="s">
        <v>2</v>
      </c>
      <c r="AT270" s="3" t="s">
        <v>2</v>
      </c>
      <c r="AU270" s="3" t="s">
        <v>2</v>
      </c>
      <c r="AV270" s="3" t="s">
        <v>2</v>
      </c>
      <c r="AW270" s="3" t="s">
        <v>2</v>
      </c>
      <c r="AX270" s="3" t="s">
        <v>2</v>
      </c>
      <c r="AY270" s="3" t="s">
        <v>2</v>
      </c>
      <c r="AZ270" s="3" t="s">
        <v>2</v>
      </c>
      <c r="BA270" s="3" t="s">
        <v>2</v>
      </c>
      <c r="BB270" s="3" t="s">
        <v>2</v>
      </c>
      <c r="BC270" s="3" t="s">
        <v>2</v>
      </c>
      <c r="BD270" s="3" t="s">
        <v>2</v>
      </c>
      <c r="BE270" s="3" t="s">
        <v>2</v>
      </c>
      <c r="BF270" s="3" t="s">
        <v>2</v>
      </c>
      <c r="BG270" s="3" t="s">
        <v>2</v>
      </c>
      <c r="BH270" s="3" t="s">
        <v>2</v>
      </c>
      <c r="BI270" s="3" t="s">
        <v>2</v>
      </c>
      <c r="BJ270" s="3" t="s">
        <v>2</v>
      </c>
      <c r="BK270" s="3" t="s">
        <v>2</v>
      </c>
      <c r="BL270" s="3" t="s">
        <v>2</v>
      </c>
      <c r="BM270" s="3" t="s">
        <v>2</v>
      </c>
      <c r="BN270" s="3" t="s">
        <v>2</v>
      </c>
      <c r="BO270" s="3" t="s">
        <v>2</v>
      </c>
      <c r="BP270" s="3" t="s">
        <v>2</v>
      </c>
      <c r="BQ270" s="3" t="s">
        <v>2</v>
      </c>
      <c r="BR270" s="3" t="s">
        <v>2</v>
      </c>
      <c r="BS270" s="3" t="s">
        <v>2</v>
      </c>
      <c r="BT270" s="3" t="s">
        <v>2</v>
      </c>
      <c r="BU270" s="3" t="s">
        <v>2</v>
      </c>
      <c r="BV270" s="3" t="s">
        <v>2</v>
      </c>
      <c r="BW270" s="3" t="s">
        <v>2</v>
      </c>
      <c r="BX270" s="3" t="s">
        <v>2</v>
      </c>
      <c r="BY270" s="3" t="s">
        <v>2</v>
      </c>
      <c r="BZ270" s="3" t="s">
        <v>2</v>
      </c>
      <c r="CA270" s="3" t="s">
        <v>2</v>
      </c>
      <c r="CB270" s="3" t="s">
        <v>2</v>
      </c>
      <c r="CC270" s="3" t="s">
        <v>2</v>
      </c>
      <c r="CD270" s="3" t="s">
        <v>2</v>
      </c>
      <c r="CE270" s="3" t="s">
        <v>2</v>
      </c>
      <c r="CF270" s="3" t="s">
        <v>2</v>
      </c>
      <c r="CG270" s="3" t="s">
        <v>2</v>
      </c>
      <c r="CH270" s="3" t="s">
        <v>2</v>
      </c>
      <c r="CI270" s="3" t="s">
        <v>2</v>
      </c>
      <c r="CJ270" s="3" t="s">
        <v>2</v>
      </c>
      <c r="CK270" s="3" t="s">
        <v>2</v>
      </c>
      <c r="CL270" s="3" t="s">
        <v>2</v>
      </c>
      <c r="CM270" s="3" t="s">
        <v>2</v>
      </c>
      <c r="CN270" s="3" t="s">
        <v>2</v>
      </c>
      <c r="CO270" s="3" t="s">
        <v>2</v>
      </c>
      <c r="CP270" s="3" t="s">
        <v>2</v>
      </c>
      <c r="CQ270" s="3" t="s">
        <v>2</v>
      </c>
      <c r="CR270" s="3" t="s">
        <v>2</v>
      </c>
      <c r="CS270" s="3" t="s">
        <v>2</v>
      </c>
      <c r="CT270" s="3" t="s">
        <v>2</v>
      </c>
      <c r="CU270" s="3" t="s">
        <v>2</v>
      </c>
      <c r="CV270" s="3" t="s">
        <v>2</v>
      </c>
      <c r="CW270" s="3" t="s">
        <v>2</v>
      </c>
      <c r="CX270" s="3" t="s">
        <v>2</v>
      </c>
      <c r="CY270" s="3" t="s">
        <v>2</v>
      </c>
      <c r="CZ270" s="3" t="s">
        <v>2</v>
      </c>
      <c r="DA270" s="3" t="s">
        <v>2</v>
      </c>
      <c r="DB270" s="3" t="s">
        <v>2</v>
      </c>
      <c r="DC270" s="3" t="s">
        <v>2</v>
      </c>
      <c r="DD270" s="3" t="s">
        <v>2</v>
      </c>
      <c r="DE270" s="3" t="s">
        <v>2</v>
      </c>
      <c r="DF270" s="3" t="s">
        <v>2</v>
      </c>
      <c r="DG270" s="3" t="s">
        <v>2</v>
      </c>
      <c r="DH270" s="3" t="s">
        <v>2</v>
      </c>
      <c r="DI270" s="3" t="s">
        <v>2</v>
      </c>
      <c r="DJ270" s="3" t="s">
        <v>2</v>
      </c>
      <c r="DK270" s="3" t="s">
        <v>2</v>
      </c>
      <c r="DL270" s="3" t="s">
        <v>2</v>
      </c>
      <c r="DM270" s="3" t="s">
        <v>2</v>
      </c>
      <c r="DN270" s="3" t="s">
        <v>2</v>
      </c>
    </row>
    <row r="271" spans="1:118" x14ac:dyDescent="0.35">
      <c r="A271" s="1">
        <v>270</v>
      </c>
      <c r="B271" s="3" t="s">
        <v>271</v>
      </c>
      <c r="C271" s="3" t="s">
        <v>397</v>
      </c>
      <c r="D271" s="3" t="s">
        <v>2</v>
      </c>
      <c r="E271" s="3">
        <v>128015.373852217</v>
      </c>
      <c r="F271" s="3">
        <v>18542.0996613725</v>
      </c>
      <c r="G271" s="3" t="s">
        <v>2</v>
      </c>
      <c r="H271" s="3">
        <v>59407.621809878001</v>
      </c>
      <c r="I271" s="3">
        <v>52868.999065251803</v>
      </c>
      <c r="J271" s="3">
        <v>160209.08128263301</v>
      </c>
      <c r="K271" s="3">
        <v>34671.5151659599</v>
      </c>
      <c r="L271" s="3">
        <v>140271.64955266699</v>
      </c>
      <c r="M271" s="3">
        <v>82869.500653955707</v>
      </c>
      <c r="N271" s="3" t="s">
        <v>2</v>
      </c>
      <c r="O271" s="3">
        <v>81836.286111676804</v>
      </c>
      <c r="P271" s="3" t="s">
        <v>2</v>
      </c>
      <c r="Q271" s="3">
        <v>145386.41978992699</v>
      </c>
      <c r="R271" s="3">
        <v>259356.99477869601</v>
      </c>
      <c r="S271" s="3">
        <v>79158.663760971103</v>
      </c>
      <c r="T271" s="3">
        <v>294855.927695853</v>
      </c>
      <c r="U271" s="3">
        <v>175599.15140979399</v>
      </c>
      <c r="V271" s="3">
        <v>316688.40157887101</v>
      </c>
      <c r="W271" s="3">
        <v>48020.352412952801</v>
      </c>
      <c r="X271" s="3">
        <v>40602.009103217897</v>
      </c>
      <c r="Y271" s="3">
        <v>256959.975213225</v>
      </c>
      <c r="Z271" s="3">
        <v>36887.960096892297</v>
      </c>
      <c r="AA271" s="3">
        <v>207682.01909635001</v>
      </c>
      <c r="AB271" s="3" t="s">
        <v>2</v>
      </c>
      <c r="AC271" s="3">
        <v>129408.890620365</v>
      </c>
      <c r="AD271" s="3" t="s">
        <v>2</v>
      </c>
      <c r="AE271" s="3">
        <v>92663.1301888616</v>
      </c>
      <c r="AF271" s="3">
        <v>329235.17734210601</v>
      </c>
      <c r="AG271" s="3">
        <v>68885.567585379496</v>
      </c>
      <c r="AH271" s="3">
        <v>44553.598545045803</v>
      </c>
      <c r="AI271" s="3">
        <v>96556.068982979603</v>
      </c>
      <c r="AJ271" s="3">
        <v>333270.49024112598</v>
      </c>
      <c r="AK271" s="3">
        <v>136275.426454773</v>
      </c>
      <c r="AL271" s="3">
        <v>123965.779774189</v>
      </c>
      <c r="AM271" s="3">
        <v>101233.54476823501</v>
      </c>
      <c r="AN271" s="3" t="s">
        <v>2</v>
      </c>
      <c r="AO271" s="3">
        <v>156506.70498602901</v>
      </c>
      <c r="AP271" s="3" t="s">
        <v>2</v>
      </c>
      <c r="AQ271" s="3">
        <v>137040.383369552</v>
      </c>
      <c r="AR271" s="3">
        <v>95333.914742319204</v>
      </c>
      <c r="AS271" s="3">
        <v>65499.8409345775</v>
      </c>
      <c r="AT271" s="3" t="s">
        <v>2</v>
      </c>
      <c r="AU271" s="3">
        <v>268283.07983077102</v>
      </c>
      <c r="AV271" s="3">
        <v>172847.579945704</v>
      </c>
      <c r="AW271" s="3">
        <v>173281.23568237899</v>
      </c>
      <c r="AX271" s="3">
        <v>51486.441962479097</v>
      </c>
      <c r="AY271" s="3">
        <v>86769.029334750405</v>
      </c>
      <c r="AZ271" s="3">
        <v>99263.632655224894</v>
      </c>
      <c r="BA271" s="3">
        <v>74095.061213175693</v>
      </c>
      <c r="BB271" s="3" t="s">
        <v>2</v>
      </c>
      <c r="BC271" s="3">
        <v>166088.585637635</v>
      </c>
      <c r="BD271" s="3" t="s">
        <v>2</v>
      </c>
      <c r="BE271" s="3">
        <v>180582.73825657301</v>
      </c>
      <c r="BF271" s="3">
        <v>650921.02467506297</v>
      </c>
      <c r="BG271" s="3">
        <v>189862.56344325101</v>
      </c>
      <c r="BH271" s="3">
        <v>117452.087849663</v>
      </c>
      <c r="BI271" s="3">
        <v>117880.953437369</v>
      </c>
      <c r="BJ271" s="3">
        <v>154588.889791675</v>
      </c>
      <c r="BK271" s="3">
        <v>583921.48254550097</v>
      </c>
      <c r="BL271" s="3">
        <v>195925.92082081101</v>
      </c>
      <c r="BM271" s="3">
        <v>297397.93720602401</v>
      </c>
      <c r="BN271" s="3" t="s">
        <v>2</v>
      </c>
      <c r="BO271" s="3">
        <v>140069.01581600201</v>
      </c>
      <c r="BP271" s="3">
        <v>123406.619696034</v>
      </c>
      <c r="BQ271" s="3">
        <v>162264.18891047599</v>
      </c>
      <c r="BR271" s="3">
        <v>57118.930949465597</v>
      </c>
      <c r="BS271" s="3">
        <v>248998.31667140601</v>
      </c>
      <c r="BT271" s="3">
        <v>186392.61038242199</v>
      </c>
      <c r="BU271" s="3">
        <v>490805.79720316798</v>
      </c>
      <c r="BV271" s="3">
        <v>134328.41757312999</v>
      </c>
      <c r="BW271" s="3">
        <v>88745.646517026995</v>
      </c>
      <c r="BX271" s="3">
        <v>111764.69553502199</v>
      </c>
      <c r="BY271" s="3">
        <v>46052.8527160663</v>
      </c>
      <c r="BZ271" s="3" t="s">
        <v>2</v>
      </c>
      <c r="CA271" s="3" t="s">
        <v>2</v>
      </c>
      <c r="CB271" s="3">
        <v>142259.058384567</v>
      </c>
      <c r="CC271" s="3" t="s">
        <v>2</v>
      </c>
      <c r="CD271" s="3">
        <v>129609.57469638401</v>
      </c>
      <c r="CE271" s="3">
        <v>95707.168416631597</v>
      </c>
      <c r="CF271" s="3">
        <v>299771.93978918402</v>
      </c>
      <c r="CG271" s="3">
        <v>106472.64462271699</v>
      </c>
      <c r="CH271" s="3" t="s">
        <v>2</v>
      </c>
      <c r="CI271" s="3">
        <v>129356.22934305</v>
      </c>
      <c r="CJ271" s="3">
        <v>56961.032670821303</v>
      </c>
      <c r="CK271" s="3">
        <v>327391.66259088798</v>
      </c>
      <c r="CL271" s="3">
        <v>137082.91470026501</v>
      </c>
      <c r="CM271" s="3">
        <v>39974.116110145798</v>
      </c>
      <c r="CN271" s="3">
        <v>95518.628792073607</v>
      </c>
      <c r="CO271" s="3" t="s">
        <v>2</v>
      </c>
      <c r="CP271" s="3">
        <v>130783.742533617</v>
      </c>
      <c r="CQ271" s="3" t="s">
        <v>2</v>
      </c>
      <c r="CR271" s="3">
        <v>112693.300980473</v>
      </c>
      <c r="CS271" s="3">
        <v>129112.86111965201</v>
      </c>
      <c r="CT271" s="3">
        <v>77824.632261931605</v>
      </c>
      <c r="CU271" s="3">
        <v>91252.807822064206</v>
      </c>
      <c r="CV271" s="3">
        <v>36357.227936231502</v>
      </c>
      <c r="CW271" s="3">
        <v>313297.73219341302</v>
      </c>
      <c r="CX271" s="3">
        <v>275115.30489715899</v>
      </c>
      <c r="CY271" s="3">
        <v>236188.53945106899</v>
      </c>
      <c r="CZ271" s="3">
        <v>9993.2953944885794</v>
      </c>
      <c r="DA271" s="3" t="s">
        <v>2</v>
      </c>
      <c r="DB271" s="3">
        <v>151640.07415356801</v>
      </c>
      <c r="DC271" s="3">
        <v>177524.88548729499</v>
      </c>
      <c r="DD271" s="3" t="s">
        <v>2</v>
      </c>
      <c r="DE271" s="3">
        <v>25145.067214136099</v>
      </c>
      <c r="DF271" s="3" t="s">
        <v>2</v>
      </c>
      <c r="DG271" s="3">
        <v>325801.61193919502</v>
      </c>
      <c r="DH271" s="3">
        <v>31370.7894358997</v>
      </c>
      <c r="DI271" s="3">
        <v>137679.84292454901</v>
      </c>
      <c r="DJ271" s="3">
        <v>490144.16136023903</v>
      </c>
      <c r="DK271" s="3" t="s">
        <v>2</v>
      </c>
      <c r="DL271" s="3" t="s">
        <v>2</v>
      </c>
      <c r="DM271" s="3" t="s">
        <v>2</v>
      </c>
      <c r="DN271" s="3">
        <v>166057.940656758</v>
      </c>
    </row>
    <row r="272" spans="1:118" x14ac:dyDescent="0.35">
      <c r="A272" s="1">
        <v>271</v>
      </c>
      <c r="B272" s="3" t="s">
        <v>272</v>
      </c>
      <c r="C272" s="3" t="s">
        <v>397</v>
      </c>
      <c r="D272" s="3">
        <v>18908631.887474202</v>
      </c>
      <c r="E272" s="3">
        <v>31705204.0241866</v>
      </c>
      <c r="F272" s="3">
        <v>13766852.113060299</v>
      </c>
      <c r="G272" s="3">
        <v>39978338.267101303</v>
      </c>
      <c r="H272" s="3">
        <v>39578541.390988298</v>
      </c>
      <c r="I272" s="3">
        <v>22438553.985323999</v>
      </c>
      <c r="J272" s="3">
        <v>36236878.476384699</v>
      </c>
      <c r="K272" s="3">
        <v>31672705.718615402</v>
      </c>
      <c r="L272" s="3">
        <v>21099178.4959643</v>
      </c>
      <c r="M272" s="3">
        <v>41767067.395814501</v>
      </c>
      <c r="N272" s="3">
        <v>32852283.734531399</v>
      </c>
      <c r="O272" s="3">
        <v>13880413.5194549</v>
      </c>
      <c r="P272" s="3">
        <v>20496445.076045301</v>
      </c>
      <c r="Q272" s="3">
        <v>31974234.909240302</v>
      </c>
      <c r="R272" s="3">
        <v>40005868.768901996</v>
      </c>
      <c r="S272" s="3">
        <v>37247646.968132898</v>
      </c>
      <c r="T272" s="3">
        <v>31607965.588111099</v>
      </c>
      <c r="U272" s="3">
        <v>28340171.152796101</v>
      </c>
      <c r="V272" s="3">
        <v>30052839.487034999</v>
      </c>
      <c r="W272" s="3">
        <v>18168078.202045102</v>
      </c>
      <c r="X272" s="3">
        <v>17236876.320084199</v>
      </c>
      <c r="Y272" s="3">
        <v>34773894.549292997</v>
      </c>
      <c r="Z272" s="3">
        <v>16410287.450418601</v>
      </c>
      <c r="AA272" s="3">
        <v>33804417.499335498</v>
      </c>
      <c r="AB272" s="3">
        <v>20972254.273012798</v>
      </c>
      <c r="AC272" s="3">
        <v>31026634.598083399</v>
      </c>
      <c r="AD272" s="3">
        <v>11185579.983771</v>
      </c>
      <c r="AE272" s="3">
        <v>38183898.051243603</v>
      </c>
      <c r="AF272" s="3">
        <v>39941183.372540601</v>
      </c>
      <c r="AG272" s="3">
        <v>31635815.019581102</v>
      </c>
      <c r="AH272" s="3">
        <v>17267990.715081502</v>
      </c>
      <c r="AI272" s="3">
        <v>51287936.5781646</v>
      </c>
      <c r="AJ272" s="3">
        <v>67750460.367939994</v>
      </c>
      <c r="AK272" s="3">
        <v>36072207.471826799</v>
      </c>
      <c r="AL272" s="3">
        <v>29850543.692256499</v>
      </c>
      <c r="AM272" s="3">
        <v>39578313.808805801</v>
      </c>
      <c r="AN272" s="3">
        <v>22151440.338466499</v>
      </c>
      <c r="AO272" s="3">
        <v>33199385.7230918</v>
      </c>
      <c r="AP272" s="3">
        <v>21305832.261239</v>
      </c>
      <c r="AQ272" s="3">
        <v>31686956.7265484</v>
      </c>
      <c r="AR272" s="3">
        <v>44288340.886853702</v>
      </c>
      <c r="AS272" s="3">
        <v>18290189.173088599</v>
      </c>
      <c r="AT272" s="3">
        <v>22743448.871127699</v>
      </c>
      <c r="AU272" s="3">
        <v>56331203.920579098</v>
      </c>
      <c r="AV272" s="3">
        <v>53647162.192380399</v>
      </c>
      <c r="AW272" s="3">
        <v>48410945.573582098</v>
      </c>
      <c r="AX272" s="3">
        <v>26815467.519785099</v>
      </c>
      <c r="AY272" s="3">
        <v>29309785.9422994</v>
      </c>
      <c r="AZ272" s="3">
        <v>18937889.063020699</v>
      </c>
      <c r="BA272" s="3">
        <v>12032037.2501367</v>
      </c>
      <c r="BB272" s="3">
        <v>22284162.092882302</v>
      </c>
      <c r="BC272" s="3">
        <v>34663286.578982003</v>
      </c>
      <c r="BD272" s="3">
        <v>35521243.952367701</v>
      </c>
      <c r="BE272" s="3">
        <v>53367894.613793902</v>
      </c>
      <c r="BF272" s="3">
        <v>46345400.371336803</v>
      </c>
      <c r="BG272" s="3">
        <v>58760713.588124096</v>
      </c>
      <c r="BH272" s="3">
        <v>30214347.8569634</v>
      </c>
      <c r="BI272" s="3">
        <v>26887677.128044199</v>
      </c>
      <c r="BJ272" s="3">
        <v>46278907.447988302</v>
      </c>
      <c r="BK272" s="3">
        <v>42361235.037521102</v>
      </c>
      <c r="BL272" s="3">
        <v>29720313.688050501</v>
      </c>
      <c r="BM272" s="3">
        <v>48364250.360966697</v>
      </c>
      <c r="BN272" s="3">
        <v>22007778.179758299</v>
      </c>
      <c r="BO272" s="3">
        <v>32630077.972506601</v>
      </c>
      <c r="BP272" s="3">
        <v>41340654.228269704</v>
      </c>
      <c r="BQ272" s="3">
        <v>42625855.622259699</v>
      </c>
      <c r="BR272" s="3">
        <v>40089233.264101103</v>
      </c>
      <c r="BS272" s="3">
        <v>40027001.912041098</v>
      </c>
      <c r="BT272" s="3">
        <v>22364201.448618598</v>
      </c>
      <c r="BU272" s="3">
        <v>50381744.217250198</v>
      </c>
      <c r="BV272" s="3">
        <v>16337348.2068025</v>
      </c>
      <c r="BW272" s="3">
        <v>18869972.796362199</v>
      </c>
      <c r="BX272" s="3">
        <v>20839057.286440101</v>
      </c>
      <c r="BY272" s="3">
        <v>22723262.893506002</v>
      </c>
      <c r="BZ272" s="3" t="s">
        <v>2</v>
      </c>
      <c r="CA272" s="3">
        <v>21324864.436168998</v>
      </c>
      <c r="CB272" s="3">
        <v>32942695.351535499</v>
      </c>
      <c r="CC272" s="3">
        <v>23024619.530941501</v>
      </c>
      <c r="CD272" s="3">
        <v>33399268.203798398</v>
      </c>
      <c r="CE272" s="3">
        <v>40948328.566491202</v>
      </c>
      <c r="CF272" s="3">
        <v>40745348.213982098</v>
      </c>
      <c r="CG272" s="3">
        <v>22890190.561383098</v>
      </c>
      <c r="CH272" s="3">
        <v>30232978.759509102</v>
      </c>
      <c r="CI272" s="3">
        <v>27847572.600945901</v>
      </c>
      <c r="CJ272" s="3">
        <v>40391448.767966896</v>
      </c>
      <c r="CK272" s="3">
        <v>55266202.084783003</v>
      </c>
      <c r="CL272" s="3">
        <v>31513246.727666099</v>
      </c>
      <c r="CM272" s="3">
        <v>19809484.647471901</v>
      </c>
      <c r="CN272" s="3">
        <v>48155111.934209101</v>
      </c>
      <c r="CO272" s="3">
        <v>22683542.6864191</v>
      </c>
      <c r="CP272" s="3">
        <v>33273790.188530501</v>
      </c>
      <c r="CQ272" s="3">
        <v>18864820.076826099</v>
      </c>
      <c r="CR272" s="3">
        <v>69349809.452513903</v>
      </c>
      <c r="CS272" s="3">
        <v>26620206.2639484</v>
      </c>
      <c r="CT272" s="3">
        <v>49367385.023255602</v>
      </c>
      <c r="CU272" s="3">
        <v>17719776.2656588</v>
      </c>
      <c r="CV272" s="3">
        <v>26198089.342684101</v>
      </c>
      <c r="CW272" s="3">
        <v>31636576.782616001</v>
      </c>
      <c r="CX272" s="3">
        <v>27790750.0285552</v>
      </c>
      <c r="CY272" s="3">
        <v>32349823.567611601</v>
      </c>
      <c r="CZ272" s="3">
        <v>21734581.480556302</v>
      </c>
      <c r="DA272" s="3">
        <v>20923547.755633499</v>
      </c>
      <c r="DB272" s="3">
        <v>33298097.382585999</v>
      </c>
      <c r="DC272" s="3">
        <v>25953050.305780899</v>
      </c>
      <c r="DD272" s="3">
        <v>14352062.3277518</v>
      </c>
      <c r="DE272" s="3">
        <v>13938830.1462788</v>
      </c>
      <c r="DF272" s="3">
        <v>11800589.040178901</v>
      </c>
      <c r="DG272" s="3">
        <v>26446521.920499701</v>
      </c>
      <c r="DH272" s="3">
        <v>12162957.602566799</v>
      </c>
      <c r="DI272" s="3">
        <v>44344163.698873296</v>
      </c>
      <c r="DJ272" s="3">
        <v>29855512.5755141</v>
      </c>
      <c r="DK272" s="3" t="s">
        <v>2</v>
      </c>
      <c r="DL272" s="3" t="s">
        <v>2</v>
      </c>
      <c r="DM272" s="3">
        <v>21816661.947336499</v>
      </c>
      <c r="DN272" s="3">
        <v>33300511.489952002</v>
      </c>
    </row>
    <row r="273" spans="1:118" x14ac:dyDescent="0.35">
      <c r="A273" s="1">
        <v>272</v>
      </c>
      <c r="B273" s="3" t="s">
        <v>273</v>
      </c>
      <c r="C273" s="3" t="s">
        <v>397</v>
      </c>
      <c r="D273" s="3" t="s">
        <v>2</v>
      </c>
      <c r="E273" s="3" t="s">
        <v>2</v>
      </c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3" t="s">
        <v>2</v>
      </c>
      <c r="M273" s="3" t="s">
        <v>2</v>
      </c>
      <c r="N273" s="3" t="s">
        <v>2</v>
      </c>
      <c r="O273" s="3" t="s">
        <v>2</v>
      </c>
      <c r="P273" s="3" t="s">
        <v>2</v>
      </c>
      <c r="Q273" s="3" t="s">
        <v>2</v>
      </c>
      <c r="R273" s="3" t="s">
        <v>2</v>
      </c>
      <c r="S273" s="3" t="s">
        <v>2</v>
      </c>
      <c r="T273" s="3" t="s">
        <v>2</v>
      </c>
      <c r="U273" s="3" t="s">
        <v>2</v>
      </c>
      <c r="V273" s="3" t="s">
        <v>2</v>
      </c>
      <c r="W273" s="3" t="s">
        <v>2</v>
      </c>
      <c r="X273" s="3" t="s">
        <v>2</v>
      </c>
      <c r="Y273" s="3" t="s">
        <v>2</v>
      </c>
      <c r="Z273" s="3" t="s">
        <v>2</v>
      </c>
      <c r="AA273" s="3" t="s">
        <v>2</v>
      </c>
      <c r="AB273" s="3" t="s">
        <v>2</v>
      </c>
      <c r="AC273" s="3" t="s">
        <v>2</v>
      </c>
      <c r="AD273" s="3" t="s">
        <v>2</v>
      </c>
      <c r="AE273" s="3" t="s">
        <v>2</v>
      </c>
      <c r="AF273" s="3" t="s">
        <v>2</v>
      </c>
      <c r="AG273" s="3" t="s">
        <v>2</v>
      </c>
      <c r="AH273" s="3" t="s">
        <v>2</v>
      </c>
      <c r="AI273" s="3" t="s">
        <v>2</v>
      </c>
      <c r="AJ273" s="3" t="s">
        <v>2</v>
      </c>
      <c r="AK273" s="3" t="s">
        <v>2</v>
      </c>
      <c r="AL273" s="3" t="s">
        <v>2</v>
      </c>
      <c r="AM273" s="3" t="s">
        <v>2</v>
      </c>
      <c r="AN273" s="3" t="s">
        <v>2</v>
      </c>
      <c r="AO273" s="3" t="s">
        <v>2</v>
      </c>
      <c r="AP273" s="3" t="s">
        <v>2</v>
      </c>
      <c r="AQ273" s="3" t="s">
        <v>2</v>
      </c>
      <c r="AR273" s="3" t="s">
        <v>2</v>
      </c>
      <c r="AS273" s="3" t="s">
        <v>2</v>
      </c>
      <c r="AT273" s="3" t="s">
        <v>2</v>
      </c>
      <c r="AU273" s="3" t="s">
        <v>2</v>
      </c>
      <c r="AV273" s="3" t="s">
        <v>2</v>
      </c>
      <c r="AW273" s="3" t="s">
        <v>2</v>
      </c>
      <c r="AX273" s="3" t="s">
        <v>2</v>
      </c>
      <c r="AY273" s="3" t="s">
        <v>2</v>
      </c>
      <c r="AZ273" s="3" t="s">
        <v>2</v>
      </c>
      <c r="BA273" s="3" t="s">
        <v>2</v>
      </c>
      <c r="BB273" s="3" t="s">
        <v>2</v>
      </c>
      <c r="BC273" s="3" t="s">
        <v>2</v>
      </c>
      <c r="BD273" s="3" t="s">
        <v>2</v>
      </c>
      <c r="BE273" s="3" t="s">
        <v>2</v>
      </c>
      <c r="BF273" s="3" t="s">
        <v>2</v>
      </c>
      <c r="BG273" s="3" t="s">
        <v>2</v>
      </c>
      <c r="BH273" s="3" t="s">
        <v>2</v>
      </c>
      <c r="BI273" s="3" t="s">
        <v>2</v>
      </c>
      <c r="BJ273" s="3" t="s">
        <v>2</v>
      </c>
      <c r="BK273" s="3" t="s">
        <v>2</v>
      </c>
      <c r="BL273" s="3" t="s">
        <v>2</v>
      </c>
      <c r="BM273" s="3" t="s">
        <v>2</v>
      </c>
      <c r="BN273" s="3" t="s">
        <v>2</v>
      </c>
      <c r="BO273" s="3" t="s">
        <v>2</v>
      </c>
      <c r="BP273" s="3" t="s">
        <v>2</v>
      </c>
      <c r="BQ273" s="3" t="s">
        <v>2</v>
      </c>
      <c r="BR273" s="3" t="s">
        <v>2</v>
      </c>
      <c r="BS273" s="3" t="s">
        <v>2</v>
      </c>
      <c r="BT273" s="3" t="s">
        <v>2</v>
      </c>
      <c r="BU273" s="3" t="s">
        <v>2</v>
      </c>
      <c r="BV273" s="3" t="s">
        <v>2</v>
      </c>
      <c r="BW273" s="3" t="s">
        <v>2</v>
      </c>
      <c r="BX273" s="3" t="s">
        <v>2</v>
      </c>
      <c r="BY273" s="3" t="s">
        <v>2</v>
      </c>
      <c r="BZ273" s="3" t="s">
        <v>2</v>
      </c>
      <c r="CA273" s="3" t="s">
        <v>2</v>
      </c>
      <c r="CB273" s="3" t="s">
        <v>2</v>
      </c>
      <c r="CC273" s="3" t="s">
        <v>2</v>
      </c>
      <c r="CD273" s="3" t="s">
        <v>2</v>
      </c>
      <c r="CE273" s="3" t="s">
        <v>2</v>
      </c>
      <c r="CF273" s="3" t="s">
        <v>2</v>
      </c>
      <c r="CG273" s="3" t="s">
        <v>2</v>
      </c>
      <c r="CH273" s="3" t="s">
        <v>2</v>
      </c>
      <c r="CI273" s="3" t="s">
        <v>2</v>
      </c>
      <c r="CJ273" s="3" t="s">
        <v>2</v>
      </c>
      <c r="CK273" s="3" t="s">
        <v>2</v>
      </c>
      <c r="CL273" s="3" t="s">
        <v>2</v>
      </c>
      <c r="CM273" s="3" t="s">
        <v>2</v>
      </c>
      <c r="CN273" s="3" t="s">
        <v>2</v>
      </c>
      <c r="CO273" s="3" t="s">
        <v>2</v>
      </c>
      <c r="CP273" s="3" t="s">
        <v>2</v>
      </c>
      <c r="CQ273" s="3" t="s">
        <v>2</v>
      </c>
      <c r="CR273" s="3" t="s">
        <v>2</v>
      </c>
      <c r="CS273" s="3" t="s">
        <v>2</v>
      </c>
      <c r="CT273" s="3" t="s">
        <v>2</v>
      </c>
      <c r="CU273" s="3" t="s">
        <v>2</v>
      </c>
      <c r="CV273" s="3" t="s">
        <v>2</v>
      </c>
      <c r="CW273" s="3" t="s">
        <v>2</v>
      </c>
      <c r="CX273" s="3" t="s">
        <v>2</v>
      </c>
      <c r="CY273" s="3" t="s">
        <v>2</v>
      </c>
      <c r="CZ273" s="3" t="s">
        <v>2</v>
      </c>
      <c r="DA273" s="3" t="s">
        <v>2</v>
      </c>
      <c r="DB273" s="3" t="s">
        <v>2</v>
      </c>
      <c r="DC273" s="3" t="s">
        <v>2</v>
      </c>
      <c r="DD273" s="3" t="s">
        <v>2</v>
      </c>
      <c r="DE273" s="3" t="s">
        <v>2</v>
      </c>
      <c r="DF273" s="3" t="s">
        <v>2</v>
      </c>
      <c r="DG273" s="3" t="s">
        <v>2</v>
      </c>
      <c r="DH273" s="3" t="s">
        <v>2</v>
      </c>
      <c r="DI273" s="3" t="s">
        <v>2</v>
      </c>
      <c r="DJ273" s="3" t="s">
        <v>2</v>
      </c>
      <c r="DK273" s="3" t="s">
        <v>2</v>
      </c>
      <c r="DL273" s="3" t="s">
        <v>2</v>
      </c>
      <c r="DM273" s="3" t="s">
        <v>2</v>
      </c>
      <c r="DN273" s="3" t="s">
        <v>2</v>
      </c>
    </row>
    <row r="274" spans="1:118" x14ac:dyDescent="0.35">
      <c r="A274" s="1">
        <v>273</v>
      </c>
      <c r="B274" s="3" t="s">
        <v>274</v>
      </c>
      <c r="C274" s="3" t="s">
        <v>397</v>
      </c>
      <c r="D274" s="3" t="s">
        <v>2</v>
      </c>
      <c r="E274" s="3" t="s">
        <v>2</v>
      </c>
      <c r="F274" s="3" t="s">
        <v>2</v>
      </c>
      <c r="G274" s="3" t="s">
        <v>2</v>
      </c>
      <c r="H274" s="3" t="s">
        <v>2</v>
      </c>
      <c r="I274" s="3" t="s">
        <v>2</v>
      </c>
      <c r="J274" s="3" t="s">
        <v>2</v>
      </c>
      <c r="K274" s="3" t="s">
        <v>2</v>
      </c>
      <c r="L274" s="3" t="s">
        <v>2</v>
      </c>
      <c r="M274" s="3" t="s">
        <v>2</v>
      </c>
      <c r="N274" s="3" t="s">
        <v>2</v>
      </c>
      <c r="O274" s="3" t="s">
        <v>2</v>
      </c>
      <c r="P274" s="3" t="s">
        <v>2</v>
      </c>
      <c r="Q274" s="3" t="s">
        <v>2</v>
      </c>
      <c r="R274" s="3" t="s">
        <v>2</v>
      </c>
      <c r="S274" s="3" t="s">
        <v>2</v>
      </c>
      <c r="T274" s="3" t="s">
        <v>2</v>
      </c>
      <c r="U274" s="3" t="s">
        <v>2</v>
      </c>
      <c r="V274" s="3" t="s">
        <v>2</v>
      </c>
      <c r="W274" s="3" t="s">
        <v>2</v>
      </c>
      <c r="X274" s="3" t="s">
        <v>2</v>
      </c>
      <c r="Y274" s="3" t="s">
        <v>2</v>
      </c>
      <c r="Z274" s="3" t="s">
        <v>2</v>
      </c>
      <c r="AA274" s="3" t="s">
        <v>2</v>
      </c>
      <c r="AB274" s="3" t="s">
        <v>2</v>
      </c>
      <c r="AC274" s="3" t="s">
        <v>2</v>
      </c>
      <c r="AD274" s="3" t="s">
        <v>2</v>
      </c>
      <c r="AE274" s="3" t="s">
        <v>2</v>
      </c>
      <c r="AF274" s="3" t="s">
        <v>2</v>
      </c>
      <c r="AG274" s="3" t="s">
        <v>2</v>
      </c>
      <c r="AH274" s="3" t="s">
        <v>2</v>
      </c>
      <c r="AI274" s="3" t="s">
        <v>2</v>
      </c>
      <c r="AJ274" s="3" t="s">
        <v>2</v>
      </c>
      <c r="AK274" s="3" t="s">
        <v>2</v>
      </c>
      <c r="AL274" s="3" t="s">
        <v>2</v>
      </c>
      <c r="AM274" s="3" t="s">
        <v>2</v>
      </c>
      <c r="AN274" s="3" t="s">
        <v>2</v>
      </c>
      <c r="AO274" s="3" t="s">
        <v>2</v>
      </c>
      <c r="AP274" s="3" t="s">
        <v>2</v>
      </c>
      <c r="AQ274" s="3" t="s">
        <v>2</v>
      </c>
      <c r="AR274" s="3" t="s">
        <v>2</v>
      </c>
      <c r="AS274" s="3" t="s">
        <v>2</v>
      </c>
      <c r="AT274" s="3" t="s">
        <v>2</v>
      </c>
      <c r="AU274" s="3" t="s">
        <v>2</v>
      </c>
      <c r="AV274" s="3" t="s">
        <v>2</v>
      </c>
      <c r="AW274" s="3" t="s">
        <v>2</v>
      </c>
      <c r="AX274" s="3" t="s">
        <v>2</v>
      </c>
      <c r="AY274" s="3" t="s">
        <v>2</v>
      </c>
      <c r="AZ274" s="3" t="s">
        <v>2</v>
      </c>
      <c r="BA274" s="3" t="s">
        <v>2</v>
      </c>
      <c r="BB274" s="3" t="s">
        <v>2</v>
      </c>
      <c r="BC274" s="3" t="s">
        <v>2</v>
      </c>
      <c r="BD274" s="3" t="s">
        <v>2</v>
      </c>
      <c r="BE274" s="3" t="s">
        <v>2</v>
      </c>
      <c r="BF274" s="3" t="s">
        <v>2</v>
      </c>
      <c r="BG274" s="3" t="s">
        <v>2</v>
      </c>
      <c r="BH274" s="3" t="s">
        <v>2</v>
      </c>
      <c r="BI274" s="3" t="s">
        <v>2</v>
      </c>
      <c r="BJ274" s="3" t="s">
        <v>2</v>
      </c>
      <c r="BK274" s="3" t="s">
        <v>2</v>
      </c>
      <c r="BL274" s="3" t="s">
        <v>2</v>
      </c>
      <c r="BM274" s="3" t="s">
        <v>2</v>
      </c>
      <c r="BN274" s="3" t="s">
        <v>2</v>
      </c>
      <c r="BO274" s="3" t="s">
        <v>2</v>
      </c>
      <c r="BP274" s="3" t="s">
        <v>2</v>
      </c>
      <c r="BQ274" s="3" t="s">
        <v>2</v>
      </c>
      <c r="BR274" s="3" t="s">
        <v>2</v>
      </c>
      <c r="BS274" s="3" t="s">
        <v>2</v>
      </c>
      <c r="BT274" s="3" t="s">
        <v>2</v>
      </c>
      <c r="BU274" s="3" t="s">
        <v>2</v>
      </c>
      <c r="BV274" s="3" t="s">
        <v>2</v>
      </c>
      <c r="BW274" s="3" t="s">
        <v>2</v>
      </c>
      <c r="BX274" s="3" t="s">
        <v>2</v>
      </c>
      <c r="BY274" s="3" t="s">
        <v>2</v>
      </c>
      <c r="BZ274" s="3" t="s">
        <v>2</v>
      </c>
      <c r="CA274" s="3" t="s">
        <v>2</v>
      </c>
      <c r="CB274" s="3" t="s">
        <v>2</v>
      </c>
      <c r="CC274" s="3" t="s">
        <v>2</v>
      </c>
      <c r="CD274" s="3" t="s">
        <v>2</v>
      </c>
      <c r="CE274" s="3" t="s">
        <v>2</v>
      </c>
      <c r="CF274" s="3" t="s">
        <v>2</v>
      </c>
      <c r="CG274" s="3" t="s">
        <v>2</v>
      </c>
      <c r="CH274" s="3" t="s">
        <v>2</v>
      </c>
      <c r="CI274" s="3" t="s">
        <v>2</v>
      </c>
      <c r="CJ274" s="3" t="s">
        <v>2</v>
      </c>
      <c r="CK274" s="3" t="s">
        <v>2</v>
      </c>
      <c r="CL274" s="3" t="s">
        <v>2</v>
      </c>
      <c r="CM274" s="3" t="s">
        <v>2</v>
      </c>
      <c r="CN274" s="3" t="s">
        <v>2</v>
      </c>
      <c r="CO274" s="3" t="s">
        <v>2</v>
      </c>
      <c r="CP274" s="3" t="s">
        <v>2</v>
      </c>
      <c r="CQ274" s="3" t="s">
        <v>2</v>
      </c>
      <c r="CR274" s="3" t="s">
        <v>2</v>
      </c>
      <c r="CS274" s="3" t="s">
        <v>2</v>
      </c>
      <c r="CT274" s="3" t="s">
        <v>2</v>
      </c>
      <c r="CU274" s="3" t="s">
        <v>2</v>
      </c>
      <c r="CV274" s="3" t="s">
        <v>2</v>
      </c>
      <c r="CW274" s="3" t="s">
        <v>2</v>
      </c>
      <c r="CX274" s="3" t="s">
        <v>2</v>
      </c>
      <c r="CY274" s="3" t="s">
        <v>2</v>
      </c>
      <c r="CZ274" s="3" t="s">
        <v>2</v>
      </c>
      <c r="DA274" s="3" t="s">
        <v>2</v>
      </c>
      <c r="DB274" s="3" t="s">
        <v>2</v>
      </c>
      <c r="DC274" s="3" t="s">
        <v>2</v>
      </c>
      <c r="DD274" s="3" t="s">
        <v>2</v>
      </c>
      <c r="DE274" s="3" t="s">
        <v>2</v>
      </c>
      <c r="DF274" s="3" t="s">
        <v>2</v>
      </c>
      <c r="DG274" s="3" t="s">
        <v>2</v>
      </c>
      <c r="DH274" s="3" t="s">
        <v>2</v>
      </c>
      <c r="DI274" s="3" t="s">
        <v>2</v>
      </c>
      <c r="DJ274" s="3" t="s">
        <v>2</v>
      </c>
      <c r="DK274" s="3" t="s">
        <v>2</v>
      </c>
      <c r="DL274" s="3" t="s">
        <v>2</v>
      </c>
      <c r="DM274" s="3" t="s">
        <v>2</v>
      </c>
      <c r="DN274" s="3" t="s">
        <v>2</v>
      </c>
    </row>
    <row r="275" spans="1:118" x14ac:dyDescent="0.35">
      <c r="A275" s="1">
        <v>274</v>
      </c>
      <c r="B275" s="3" t="s">
        <v>275</v>
      </c>
      <c r="C275" s="3" t="s">
        <v>397</v>
      </c>
      <c r="D275" s="3">
        <v>3396012.11697909</v>
      </c>
      <c r="E275" s="3">
        <v>968292.75181790802</v>
      </c>
      <c r="F275" s="3">
        <v>1607674.48486682</v>
      </c>
      <c r="G275" s="3">
        <v>856463.257290632</v>
      </c>
      <c r="H275" s="3">
        <v>915685.64104977599</v>
      </c>
      <c r="I275" s="3">
        <v>1188796.59187227</v>
      </c>
      <c r="J275" s="3">
        <v>773930.063870001</v>
      </c>
      <c r="K275" s="3">
        <v>1000162.68464114</v>
      </c>
      <c r="L275" s="3">
        <v>1086441.3199982201</v>
      </c>
      <c r="M275" s="3">
        <v>927103.95106161304</v>
      </c>
      <c r="N275" s="3">
        <v>1001845.01410763</v>
      </c>
      <c r="O275" s="3">
        <v>1587471.81624947</v>
      </c>
      <c r="P275" s="3">
        <v>3364566.0776972799</v>
      </c>
      <c r="Q275" s="3">
        <v>974779.40255428001</v>
      </c>
      <c r="R275" s="3">
        <v>657234.12420868501</v>
      </c>
      <c r="S275" s="3">
        <v>933153.67073938297</v>
      </c>
      <c r="T275" s="3">
        <v>747146.74530267203</v>
      </c>
      <c r="U275" s="3">
        <v>1019828.57346357</v>
      </c>
      <c r="V275" s="3">
        <v>845040.47268673801</v>
      </c>
      <c r="W275" s="3">
        <v>1484424.2855213699</v>
      </c>
      <c r="X275" s="3">
        <v>1467593.3871689399</v>
      </c>
      <c r="Y275" s="3">
        <v>1022842.22089093</v>
      </c>
      <c r="Z275" s="3">
        <v>1517170.44918597</v>
      </c>
      <c r="AA275" s="3">
        <v>853091.54940438399</v>
      </c>
      <c r="AB275" s="3">
        <v>3657027.0216824701</v>
      </c>
      <c r="AC275" s="3">
        <v>887180.52552639798</v>
      </c>
      <c r="AD275" s="3">
        <v>1846709.9753201799</v>
      </c>
      <c r="AE275" s="3">
        <v>1072332.8845646901</v>
      </c>
      <c r="AF275" s="3">
        <v>836988.86455329799</v>
      </c>
      <c r="AG275" s="3">
        <v>973286.41979829397</v>
      </c>
      <c r="AH275" s="3">
        <v>1430275.4848416301</v>
      </c>
      <c r="AI275" s="3">
        <v>966030.74409755203</v>
      </c>
      <c r="AJ275" s="3">
        <v>1025455.9229011399</v>
      </c>
      <c r="AK275" s="3">
        <v>1014244.3354720999</v>
      </c>
      <c r="AL275" s="3">
        <v>1035507.9029694099</v>
      </c>
      <c r="AM275" s="3">
        <v>1041571.38106503</v>
      </c>
      <c r="AN275" s="3">
        <v>3754879.2531856899</v>
      </c>
      <c r="AO275" s="3">
        <v>1013505.41536859</v>
      </c>
      <c r="AP275" s="3">
        <v>3735962.1849197699</v>
      </c>
      <c r="AQ275" s="3">
        <v>1050278.93816779</v>
      </c>
      <c r="AR275" s="3">
        <v>964682.21411647601</v>
      </c>
      <c r="AS275" s="3">
        <v>1226142.09425288</v>
      </c>
      <c r="AT275" s="3">
        <v>1203480.1101595999</v>
      </c>
      <c r="AU275" s="3">
        <v>920785.85550109704</v>
      </c>
      <c r="AV275" s="3">
        <v>880367.28287144599</v>
      </c>
      <c r="AW275" s="3">
        <v>984683.09109744302</v>
      </c>
      <c r="AX275" s="3">
        <v>1123714.8647691701</v>
      </c>
      <c r="AY275" s="3">
        <v>1115961.6304550299</v>
      </c>
      <c r="AZ275" s="3">
        <v>1118226.0105656399</v>
      </c>
      <c r="BA275" s="3">
        <v>1631950.7793793301</v>
      </c>
      <c r="BB275" s="3">
        <v>3623016.47209155</v>
      </c>
      <c r="BC275" s="3">
        <v>993630.71121252596</v>
      </c>
      <c r="BD275" s="3">
        <v>947194.37879402598</v>
      </c>
      <c r="BE275" s="3">
        <v>964065.59322607401</v>
      </c>
      <c r="BF275" s="3">
        <v>1014302.4152458101</v>
      </c>
      <c r="BG275" s="3">
        <v>1051610.11226593</v>
      </c>
      <c r="BH275" s="3">
        <v>1026876.15209131</v>
      </c>
      <c r="BI275" s="3">
        <v>985175.978147079</v>
      </c>
      <c r="BJ275" s="3">
        <v>990573.38990228204</v>
      </c>
      <c r="BK275" s="3">
        <v>1011794.9437067</v>
      </c>
      <c r="BL275" s="3">
        <v>1025138.65084041</v>
      </c>
      <c r="BM275" s="3">
        <v>957158.17953771597</v>
      </c>
      <c r="BN275" s="3">
        <v>3819233.7339556599</v>
      </c>
      <c r="BO275" s="3">
        <v>1043351.64298634</v>
      </c>
      <c r="BP275" s="3">
        <v>939289.85276618798</v>
      </c>
      <c r="BQ275" s="3">
        <v>998209.80584393698</v>
      </c>
      <c r="BR275" s="3">
        <v>964952.44888303697</v>
      </c>
      <c r="BS275" s="3">
        <v>920791.22880932596</v>
      </c>
      <c r="BT275" s="3">
        <v>1028161.42871021</v>
      </c>
      <c r="BU275" s="3">
        <v>931899.90777772397</v>
      </c>
      <c r="BV275" s="3">
        <v>1092555.85890027</v>
      </c>
      <c r="BW275" s="3">
        <v>1195323.37669552</v>
      </c>
      <c r="BX275" s="3">
        <v>1007142.30906069</v>
      </c>
      <c r="BY275" s="3">
        <v>1028948.4340392899</v>
      </c>
      <c r="BZ275" s="3">
        <v>3513361.5969554102</v>
      </c>
      <c r="CA275" s="3">
        <v>3677666.9990017698</v>
      </c>
      <c r="CB275" s="3">
        <v>1035018.14378911</v>
      </c>
      <c r="CC275" s="3">
        <v>4115919.8376538898</v>
      </c>
      <c r="CD275" s="3">
        <v>945562.49483463401</v>
      </c>
      <c r="CE275" s="3">
        <v>873663.73815566301</v>
      </c>
      <c r="CF275" s="3">
        <v>1074293.87187522</v>
      </c>
      <c r="CG275" s="3">
        <v>1094706.0407191799</v>
      </c>
      <c r="CH275" s="3">
        <v>978609.48205788201</v>
      </c>
      <c r="CI275" s="3">
        <v>1059729.8333199101</v>
      </c>
      <c r="CJ275" s="3">
        <v>945812.85520437302</v>
      </c>
      <c r="CK275" s="3">
        <v>977336.50545652502</v>
      </c>
      <c r="CL275" s="3">
        <v>1070416.3539954301</v>
      </c>
      <c r="CM275" s="3">
        <v>1550238.1615915201</v>
      </c>
      <c r="CN275" s="3">
        <v>1080353.97101578</v>
      </c>
      <c r="CO275" s="3">
        <v>3948057.9296783502</v>
      </c>
      <c r="CP275" s="3">
        <v>1006659.53029216</v>
      </c>
      <c r="CQ275" s="3">
        <v>1222137.71272402</v>
      </c>
      <c r="CR275" s="3">
        <v>1077970.9489851899</v>
      </c>
      <c r="CS275" s="3">
        <v>1072782.8979728699</v>
      </c>
      <c r="CT275" s="3">
        <v>984666.83022832195</v>
      </c>
      <c r="CU275" s="3">
        <v>1410852.43964675</v>
      </c>
      <c r="CV275" s="3">
        <v>1016400.7276421</v>
      </c>
      <c r="CW275" s="3">
        <v>997339.27407172299</v>
      </c>
      <c r="CX275" s="3">
        <v>1082185.4182798001</v>
      </c>
      <c r="CY275" s="3">
        <v>1025587.90836381</v>
      </c>
      <c r="CZ275" s="3">
        <v>1180819.0381612601</v>
      </c>
      <c r="DA275" s="3">
        <v>3772136.9208126902</v>
      </c>
      <c r="DB275" s="3">
        <v>1015965.5717075</v>
      </c>
      <c r="DC275" s="3">
        <v>1110125.41104322</v>
      </c>
      <c r="DD275" s="3">
        <v>1626440.70787013</v>
      </c>
      <c r="DE275" s="3">
        <v>1537330.41300247</v>
      </c>
      <c r="DF275" s="3">
        <v>1827945.96126935</v>
      </c>
      <c r="DG275" s="3">
        <v>1035240.53464145</v>
      </c>
      <c r="DH275" s="3">
        <v>1661747.96893282</v>
      </c>
      <c r="DI275" s="3">
        <v>964727.00703303097</v>
      </c>
      <c r="DJ275" s="3">
        <v>901124.28136786097</v>
      </c>
      <c r="DK275" s="3">
        <v>3838900.4012866002</v>
      </c>
      <c r="DL275" s="3" t="s">
        <v>2</v>
      </c>
      <c r="DM275" s="3">
        <v>3858869.3003801201</v>
      </c>
      <c r="DN275" s="3">
        <v>1005326.2820324301</v>
      </c>
    </row>
    <row r="276" spans="1:118" x14ac:dyDescent="0.35">
      <c r="A276" s="1">
        <v>275</v>
      </c>
      <c r="B276" s="3" t="s">
        <v>276</v>
      </c>
      <c r="C276" s="3" t="s">
        <v>397</v>
      </c>
      <c r="D276" s="3" t="s">
        <v>2</v>
      </c>
      <c r="E276" s="3" t="s">
        <v>2</v>
      </c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3" t="s">
        <v>2</v>
      </c>
      <c r="M276" s="3" t="s">
        <v>2</v>
      </c>
      <c r="N276" s="3" t="s">
        <v>2</v>
      </c>
      <c r="O276" s="3" t="s">
        <v>2</v>
      </c>
      <c r="P276" s="3" t="s">
        <v>2</v>
      </c>
      <c r="Q276" s="3" t="s">
        <v>2</v>
      </c>
      <c r="R276" s="3" t="s">
        <v>2</v>
      </c>
      <c r="S276" s="3" t="s">
        <v>2</v>
      </c>
      <c r="T276" s="3" t="s">
        <v>2</v>
      </c>
      <c r="U276" s="3" t="s">
        <v>2</v>
      </c>
      <c r="V276" s="3" t="s">
        <v>2</v>
      </c>
      <c r="W276" s="3" t="s">
        <v>2</v>
      </c>
      <c r="X276" s="3" t="s">
        <v>2</v>
      </c>
      <c r="Y276" s="3" t="s">
        <v>2</v>
      </c>
      <c r="Z276" s="3" t="s">
        <v>2</v>
      </c>
      <c r="AA276" s="3" t="s">
        <v>2</v>
      </c>
      <c r="AB276" s="3" t="s">
        <v>2</v>
      </c>
      <c r="AC276" s="3" t="s">
        <v>2</v>
      </c>
      <c r="AD276" s="3" t="s">
        <v>2</v>
      </c>
      <c r="AE276" s="3" t="s">
        <v>2</v>
      </c>
      <c r="AF276" s="3" t="s">
        <v>2</v>
      </c>
      <c r="AG276" s="3" t="s">
        <v>2</v>
      </c>
      <c r="AH276" s="3" t="s">
        <v>2</v>
      </c>
      <c r="AI276" s="3" t="s">
        <v>2</v>
      </c>
      <c r="AJ276" s="3" t="s">
        <v>2</v>
      </c>
      <c r="AK276" s="3" t="s">
        <v>2</v>
      </c>
      <c r="AL276" s="3" t="s">
        <v>2</v>
      </c>
      <c r="AM276" s="3" t="s">
        <v>2</v>
      </c>
      <c r="AN276" s="3" t="s">
        <v>2</v>
      </c>
      <c r="AO276" s="3" t="s">
        <v>2</v>
      </c>
      <c r="AP276" s="3" t="s">
        <v>2</v>
      </c>
      <c r="AQ276" s="3" t="s">
        <v>2</v>
      </c>
      <c r="AR276" s="3" t="s">
        <v>2</v>
      </c>
      <c r="AS276" s="3" t="s">
        <v>2</v>
      </c>
      <c r="AT276" s="3" t="s">
        <v>2</v>
      </c>
      <c r="AU276" s="3" t="s">
        <v>2</v>
      </c>
      <c r="AV276" s="3" t="s">
        <v>2</v>
      </c>
      <c r="AW276" s="3" t="s">
        <v>2</v>
      </c>
      <c r="AX276" s="3" t="s">
        <v>2</v>
      </c>
      <c r="AY276" s="3" t="s">
        <v>2</v>
      </c>
      <c r="AZ276" s="3" t="s">
        <v>2</v>
      </c>
      <c r="BA276" s="3" t="s">
        <v>2</v>
      </c>
      <c r="BB276" s="3" t="s">
        <v>2</v>
      </c>
      <c r="BC276" s="3" t="s">
        <v>2</v>
      </c>
      <c r="BD276" s="3" t="s">
        <v>2</v>
      </c>
      <c r="BE276" s="3" t="s">
        <v>2</v>
      </c>
      <c r="BF276" s="3" t="s">
        <v>2</v>
      </c>
      <c r="BG276" s="3" t="s">
        <v>2</v>
      </c>
      <c r="BH276" s="3" t="s">
        <v>2</v>
      </c>
      <c r="BI276" s="3" t="s">
        <v>2</v>
      </c>
      <c r="BJ276" s="3" t="s">
        <v>2</v>
      </c>
      <c r="BK276" s="3" t="s">
        <v>2</v>
      </c>
      <c r="BL276" s="3" t="s">
        <v>2</v>
      </c>
      <c r="BM276" s="3" t="s">
        <v>2</v>
      </c>
      <c r="BN276" s="3" t="s">
        <v>2</v>
      </c>
      <c r="BO276" s="3" t="s">
        <v>2</v>
      </c>
      <c r="BP276" s="3" t="s">
        <v>2</v>
      </c>
      <c r="BQ276" s="3" t="s">
        <v>2</v>
      </c>
      <c r="BR276" s="3" t="s">
        <v>2</v>
      </c>
      <c r="BS276" s="3" t="s">
        <v>2</v>
      </c>
      <c r="BT276" s="3" t="s">
        <v>2</v>
      </c>
      <c r="BU276" s="3" t="s">
        <v>2</v>
      </c>
      <c r="BV276" s="3" t="s">
        <v>2</v>
      </c>
      <c r="BW276" s="3" t="s">
        <v>2</v>
      </c>
      <c r="BX276" s="3" t="s">
        <v>2</v>
      </c>
      <c r="BY276" s="3" t="s">
        <v>2</v>
      </c>
      <c r="BZ276" s="3" t="s">
        <v>2</v>
      </c>
      <c r="CA276" s="3" t="s">
        <v>2</v>
      </c>
      <c r="CB276" s="3" t="s">
        <v>2</v>
      </c>
      <c r="CC276" s="3" t="s">
        <v>2</v>
      </c>
      <c r="CD276" s="3" t="s">
        <v>2</v>
      </c>
      <c r="CE276" s="3" t="s">
        <v>2</v>
      </c>
      <c r="CF276" s="3" t="s">
        <v>2</v>
      </c>
      <c r="CG276" s="3" t="s">
        <v>2</v>
      </c>
      <c r="CH276" s="3" t="s">
        <v>2</v>
      </c>
      <c r="CI276" s="3" t="s">
        <v>2</v>
      </c>
      <c r="CJ276" s="3" t="s">
        <v>2</v>
      </c>
      <c r="CK276" s="3" t="s">
        <v>2</v>
      </c>
      <c r="CL276" s="3" t="s">
        <v>2</v>
      </c>
      <c r="CM276" s="3" t="s">
        <v>2</v>
      </c>
      <c r="CN276" s="3" t="s">
        <v>2</v>
      </c>
      <c r="CO276" s="3" t="s">
        <v>2</v>
      </c>
      <c r="CP276" s="3" t="s">
        <v>2</v>
      </c>
      <c r="CQ276" s="3" t="s">
        <v>2</v>
      </c>
      <c r="CR276" s="3" t="s">
        <v>2</v>
      </c>
      <c r="CS276" s="3" t="s">
        <v>2</v>
      </c>
      <c r="CT276" s="3" t="s">
        <v>2</v>
      </c>
      <c r="CU276" s="3" t="s">
        <v>2</v>
      </c>
      <c r="CV276" s="3" t="s">
        <v>2</v>
      </c>
      <c r="CW276" s="3" t="s">
        <v>2</v>
      </c>
      <c r="CX276" s="3" t="s">
        <v>2</v>
      </c>
      <c r="CY276" s="3" t="s">
        <v>2</v>
      </c>
      <c r="CZ276" s="3" t="s">
        <v>2</v>
      </c>
      <c r="DA276" s="3" t="s">
        <v>2</v>
      </c>
      <c r="DB276" s="3" t="s">
        <v>2</v>
      </c>
      <c r="DC276" s="3" t="s">
        <v>2</v>
      </c>
      <c r="DD276" s="3" t="s">
        <v>2</v>
      </c>
      <c r="DE276" s="3" t="s">
        <v>2</v>
      </c>
      <c r="DF276" s="3" t="s">
        <v>2</v>
      </c>
      <c r="DG276" s="3" t="s">
        <v>2</v>
      </c>
      <c r="DH276" s="3" t="s">
        <v>2</v>
      </c>
      <c r="DI276" s="3" t="s">
        <v>2</v>
      </c>
      <c r="DJ276" s="3" t="s">
        <v>2</v>
      </c>
      <c r="DK276" s="3" t="s">
        <v>2</v>
      </c>
      <c r="DL276" s="3" t="s">
        <v>2</v>
      </c>
      <c r="DM276" s="3" t="s">
        <v>2</v>
      </c>
      <c r="DN276" s="3" t="s">
        <v>2</v>
      </c>
    </row>
    <row r="277" spans="1:118" x14ac:dyDescent="0.35">
      <c r="A277" s="1">
        <v>276</v>
      </c>
      <c r="B277" s="3" t="s">
        <v>277</v>
      </c>
      <c r="C277" s="3" t="s">
        <v>397</v>
      </c>
      <c r="D277" s="3" t="s">
        <v>2</v>
      </c>
      <c r="E277" s="3">
        <v>140100.68110711899</v>
      </c>
      <c r="F277" s="3">
        <v>12951.8715698984</v>
      </c>
      <c r="G277" s="3">
        <v>105302.331841958</v>
      </c>
      <c r="H277" s="3">
        <v>89797.245722117703</v>
      </c>
      <c r="I277" s="3">
        <v>38947.257710747399</v>
      </c>
      <c r="J277" s="3">
        <v>89435.335377872805</v>
      </c>
      <c r="K277" s="3">
        <v>59655.442849108498</v>
      </c>
      <c r="L277" s="3">
        <v>85293.116660912405</v>
      </c>
      <c r="M277" s="3" t="s">
        <v>2</v>
      </c>
      <c r="N277" s="3">
        <v>48744.155079377102</v>
      </c>
      <c r="O277" s="3">
        <v>1549756.5034437701</v>
      </c>
      <c r="P277" s="3" t="s">
        <v>2</v>
      </c>
      <c r="Q277" s="3">
        <v>132260.49822806401</v>
      </c>
      <c r="R277" s="3">
        <v>114708.31713446599</v>
      </c>
      <c r="S277" s="3">
        <v>49803.146734704504</v>
      </c>
      <c r="T277" s="3">
        <v>194081.749589018</v>
      </c>
      <c r="U277" s="3">
        <v>90001.651023329701</v>
      </c>
      <c r="V277" s="3">
        <v>104423.84966926</v>
      </c>
      <c r="W277" s="3">
        <v>23866.5011765542</v>
      </c>
      <c r="X277" s="3" t="s">
        <v>2</v>
      </c>
      <c r="Y277" s="3">
        <v>60777.6827622317</v>
      </c>
      <c r="Z277" s="3">
        <v>32892.4344349639</v>
      </c>
      <c r="AA277" s="3">
        <v>80633.132152750695</v>
      </c>
      <c r="AB277" s="3" t="s">
        <v>2</v>
      </c>
      <c r="AC277" s="3">
        <v>143548.32457724199</v>
      </c>
      <c r="AD277" s="3">
        <v>8650.5079903647493</v>
      </c>
      <c r="AE277" s="3">
        <v>119701.366606323</v>
      </c>
      <c r="AF277" s="3">
        <v>92942.807635826699</v>
      </c>
      <c r="AG277" s="3">
        <v>34874.264688796902</v>
      </c>
      <c r="AH277" s="3" t="s">
        <v>2</v>
      </c>
      <c r="AI277" s="3" t="s">
        <v>2</v>
      </c>
      <c r="AJ277" s="3" t="s">
        <v>2</v>
      </c>
      <c r="AK277" s="3">
        <v>39752.708128714803</v>
      </c>
      <c r="AL277" s="3">
        <v>33818.260684421599</v>
      </c>
      <c r="AM277" s="3">
        <v>124840.464732054</v>
      </c>
      <c r="AN277" s="3" t="s">
        <v>2</v>
      </c>
      <c r="AO277" s="3">
        <v>142160.83584178</v>
      </c>
      <c r="AP277" s="3" t="s">
        <v>2</v>
      </c>
      <c r="AQ277" s="3">
        <v>183942.35877931499</v>
      </c>
      <c r="AR277" s="3">
        <v>144968.97906082799</v>
      </c>
      <c r="AS277" s="3">
        <v>34971.0780423674</v>
      </c>
      <c r="AT277" s="3" t="s">
        <v>2</v>
      </c>
      <c r="AU277" s="3" t="s">
        <v>2</v>
      </c>
      <c r="AV277" s="3">
        <v>208740.57003435399</v>
      </c>
      <c r="AW277" s="3">
        <v>100745.306308456</v>
      </c>
      <c r="AX277" s="3">
        <v>59182.950153592297</v>
      </c>
      <c r="AY277" s="3">
        <v>53085.245004233002</v>
      </c>
      <c r="AZ277" s="3">
        <v>43995.3739577452</v>
      </c>
      <c r="BA277" s="3" t="s">
        <v>2</v>
      </c>
      <c r="BB277" s="3" t="s">
        <v>2</v>
      </c>
      <c r="BC277" s="3">
        <v>141900.58881507101</v>
      </c>
      <c r="BD277" s="3">
        <v>139542.99986032001</v>
      </c>
      <c r="BE277" s="3">
        <v>153364.535917203</v>
      </c>
      <c r="BF277" s="3">
        <v>163750.04953444799</v>
      </c>
      <c r="BG277" s="3">
        <v>109452.039146244</v>
      </c>
      <c r="BH277" s="3">
        <v>53110.096615973598</v>
      </c>
      <c r="BI277" s="3">
        <v>97347.207101720996</v>
      </c>
      <c r="BJ277" s="3">
        <v>104860.87580290801</v>
      </c>
      <c r="BK277" s="3">
        <v>79354.031315043903</v>
      </c>
      <c r="BL277" s="3">
        <v>65415.869846577698</v>
      </c>
      <c r="BM277" s="3">
        <v>143301.596486319</v>
      </c>
      <c r="BN277" s="3" t="s">
        <v>2</v>
      </c>
      <c r="BO277" s="3">
        <v>121639.984869051</v>
      </c>
      <c r="BP277" s="3">
        <v>146349.09951314901</v>
      </c>
      <c r="BQ277" s="3">
        <v>151796.24845963201</v>
      </c>
      <c r="BR277" s="3">
        <v>128328.88943187401</v>
      </c>
      <c r="BS277" s="3" t="s">
        <v>2</v>
      </c>
      <c r="BT277" s="3">
        <v>75713.468310291006</v>
      </c>
      <c r="BU277" s="3">
        <v>203109.009961823</v>
      </c>
      <c r="BV277" s="3">
        <v>87515.868004436197</v>
      </c>
      <c r="BW277" s="3">
        <v>73726.242651368899</v>
      </c>
      <c r="BX277" s="3">
        <v>47772.031932206999</v>
      </c>
      <c r="BY277" s="3">
        <v>67545.718746386206</v>
      </c>
      <c r="BZ277" s="3" t="s">
        <v>2</v>
      </c>
      <c r="CA277" s="3" t="s">
        <v>2</v>
      </c>
      <c r="CB277" s="3">
        <v>174400.26502044601</v>
      </c>
      <c r="CC277" s="3" t="s">
        <v>2</v>
      </c>
      <c r="CD277" s="3">
        <v>139656.42603691999</v>
      </c>
      <c r="CE277" s="3" t="s">
        <v>2</v>
      </c>
      <c r="CF277" s="3">
        <v>126293.148213441</v>
      </c>
      <c r="CG277" s="3">
        <v>42648.630440176297</v>
      </c>
      <c r="CH277" s="3">
        <v>73364.526847932997</v>
      </c>
      <c r="CI277" s="3">
        <v>112738.519132713</v>
      </c>
      <c r="CJ277" s="3" t="s">
        <v>2</v>
      </c>
      <c r="CK277" s="3">
        <v>208262.21289981701</v>
      </c>
      <c r="CL277" s="3">
        <v>53723.690306500401</v>
      </c>
      <c r="CM277" s="3">
        <v>30069.642691876499</v>
      </c>
      <c r="CN277" s="3" t="s">
        <v>2</v>
      </c>
      <c r="CO277" s="3" t="s">
        <v>2</v>
      </c>
      <c r="CP277" s="3">
        <v>135137.15437124801</v>
      </c>
      <c r="CQ277" s="3">
        <v>37713.660373004597</v>
      </c>
      <c r="CR277" s="3" t="s">
        <v>2</v>
      </c>
      <c r="CS277" s="3">
        <v>65686.170509742005</v>
      </c>
      <c r="CT277" s="3">
        <v>130089.788486298</v>
      </c>
      <c r="CU277" s="3">
        <v>26931.5886740194</v>
      </c>
      <c r="CV277" s="3">
        <v>62581.608484478696</v>
      </c>
      <c r="CW277" s="3">
        <v>81408.332647018702</v>
      </c>
      <c r="CX277" s="3">
        <v>53550.5555822694</v>
      </c>
      <c r="CY277" s="3">
        <v>76257.325332795604</v>
      </c>
      <c r="CZ277" s="3">
        <v>16027.582916396599</v>
      </c>
      <c r="DA277" s="3" t="s">
        <v>2</v>
      </c>
      <c r="DB277" s="3">
        <v>135186.01517087501</v>
      </c>
      <c r="DC277" s="3">
        <v>60694.617438077403</v>
      </c>
      <c r="DD277" s="3" t="s">
        <v>2</v>
      </c>
      <c r="DE277" s="3" t="s">
        <v>2</v>
      </c>
      <c r="DF277" s="3">
        <v>18208.971387420399</v>
      </c>
      <c r="DG277" s="3">
        <v>50687.087805115501</v>
      </c>
      <c r="DH277" s="3">
        <v>25363.040746629798</v>
      </c>
      <c r="DI277" s="3">
        <v>132476.860814143</v>
      </c>
      <c r="DJ277" s="3">
        <v>99676.488692405997</v>
      </c>
      <c r="DK277" s="3" t="s">
        <v>2</v>
      </c>
      <c r="DL277" s="3" t="s">
        <v>2</v>
      </c>
      <c r="DM277" s="3" t="s">
        <v>2</v>
      </c>
      <c r="DN277" s="3">
        <v>152435.11255975501</v>
      </c>
    </row>
    <row r="278" spans="1:118" x14ac:dyDescent="0.35">
      <c r="A278" s="1">
        <v>277</v>
      </c>
      <c r="B278" s="3" t="s">
        <v>278</v>
      </c>
      <c r="C278" s="3" t="s">
        <v>397</v>
      </c>
      <c r="D278" s="3" t="s">
        <v>2</v>
      </c>
      <c r="E278" s="3" t="s">
        <v>2</v>
      </c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3" t="s">
        <v>2</v>
      </c>
      <c r="M278" s="3" t="s">
        <v>2</v>
      </c>
      <c r="N278" s="3" t="s">
        <v>2</v>
      </c>
      <c r="O278" s="3" t="s">
        <v>2</v>
      </c>
      <c r="P278" s="3" t="s">
        <v>2</v>
      </c>
      <c r="Q278" s="3" t="s">
        <v>2</v>
      </c>
      <c r="R278" s="3" t="s">
        <v>2</v>
      </c>
      <c r="S278" s="3" t="s">
        <v>2</v>
      </c>
      <c r="T278" s="3" t="s">
        <v>2</v>
      </c>
      <c r="U278" s="3" t="s">
        <v>2</v>
      </c>
      <c r="V278" s="3" t="s">
        <v>2</v>
      </c>
      <c r="W278" s="3" t="s">
        <v>2</v>
      </c>
      <c r="X278" s="3" t="s">
        <v>2</v>
      </c>
      <c r="Y278" s="3" t="s">
        <v>2</v>
      </c>
      <c r="Z278" s="3" t="s">
        <v>2</v>
      </c>
      <c r="AA278" s="3" t="s">
        <v>2</v>
      </c>
      <c r="AB278" s="3" t="s">
        <v>2</v>
      </c>
      <c r="AC278" s="3" t="s">
        <v>2</v>
      </c>
      <c r="AD278" s="3" t="s">
        <v>2</v>
      </c>
      <c r="AE278" s="3" t="s">
        <v>2</v>
      </c>
      <c r="AF278" s="3" t="s">
        <v>2</v>
      </c>
      <c r="AG278" s="3" t="s">
        <v>2</v>
      </c>
      <c r="AH278" s="3" t="s">
        <v>2</v>
      </c>
      <c r="AI278" s="3" t="s">
        <v>2</v>
      </c>
      <c r="AJ278" s="3" t="s">
        <v>2</v>
      </c>
      <c r="AK278" s="3" t="s">
        <v>2</v>
      </c>
      <c r="AL278" s="3" t="s">
        <v>2</v>
      </c>
      <c r="AM278" s="3" t="s">
        <v>2</v>
      </c>
      <c r="AN278" s="3" t="s">
        <v>2</v>
      </c>
      <c r="AO278" s="3" t="s">
        <v>2</v>
      </c>
      <c r="AP278" s="3" t="s">
        <v>2</v>
      </c>
      <c r="AQ278" s="3" t="s">
        <v>2</v>
      </c>
      <c r="AR278" s="3" t="s">
        <v>2</v>
      </c>
      <c r="AS278" s="3" t="s">
        <v>2</v>
      </c>
      <c r="AT278" s="3" t="s">
        <v>2</v>
      </c>
      <c r="AU278" s="3" t="s">
        <v>2</v>
      </c>
      <c r="AV278" s="3" t="s">
        <v>2</v>
      </c>
      <c r="AW278" s="3" t="s">
        <v>2</v>
      </c>
      <c r="AX278" s="3" t="s">
        <v>2</v>
      </c>
      <c r="AY278" s="3" t="s">
        <v>2</v>
      </c>
      <c r="AZ278" s="3" t="s">
        <v>2</v>
      </c>
      <c r="BA278" s="3" t="s">
        <v>2</v>
      </c>
      <c r="BB278" s="3" t="s">
        <v>2</v>
      </c>
      <c r="BC278" s="3" t="s">
        <v>2</v>
      </c>
      <c r="BD278" s="3" t="s">
        <v>2</v>
      </c>
      <c r="BE278" s="3" t="s">
        <v>2</v>
      </c>
      <c r="BF278" s="3" t="s">
        <v>2</v>
      </c>
      <c r="BG278" s="3" t="s">
        <v>2</v>
      </c>
      <c r="BH278" s="3" t="s">
        <v>2</v>
      </c>
      <c r="BI278" s="3" t="s">
        <v>2</v>
      </c>
      <c r="BJ278" s="3" t="s">
        <v>2</v>
      </c>
      <c r="BK278" s="3" t="s">
        <v>2</v>
      </c>
      <c r="BL278" s="3" t="s">
        <v>2</v>
      </c>
      <c r="BM278" s="3" t="s">
        <v>2</v>
      </c>
      <c r="BN278" s="3" t="s">
        <v>2</v>
      </c>
      <c r="BO278" s="3" t="s">
        <v>2</v>
      </c>
      <c r="BP278" s="3" t="s">
        <v>2</v>
      </c>
      <c r="BQ278" s="3" t="s">
        <v>2</v>
      </c>
      <c r="BR278" s="3" t="s">
        <v>2</v>
      </c>
      <c r="BS278" s="3" t="s">
        <v>2</v>
      </c>
      <c r="BT278" s="3" t="s">
        <v>2</v>
      </c>
      <c r="BU278" s="3" t="s">
        <v>2</v>
      </c>
      <c r="BV278" s="3" t="s">
        <v>2</v>
      </c>
      <c r="BW278" s="3" t="s">
        <v>2</v>
      </c>
      <c r="BX278" s="3" t="s">
        <v>2</v>
      </c>
      <c r="BY278" s="3" t="s">
        <v>2</v>
      </c>
      <c r="BZ278" s="3" t="s">
        <v>2</v>
      </c>
      <c r="CA278" s="3" t="s">
        <v>2</v>
      </c>
      <c r="CB278" s="3" t="s">
        <v>2</v>
      </c>
      <c r="CC278" s="3" t="s">
        <v>2</v>
      </c>
      <c r="CD278" s="3" t="s">
        <v>2</v>
      </c>
      <c r="CE278" s="3" t="s">
        <v>2</v>
      </c>
      <c r="CF278" s="3" t="s">
        <v>2</v>
      </c>
      <c r="CG278" s="3" t="s">
        <v>2</v>
      </c>
      <c r="CH278" s="3" t="s">
        <v>2</v>
      </c>
      <c r="CI278" s="3" t="s">
        <v>2</v>
      </c>
      <c r="CJ278" s="3" t="s">
        <v>2</v>
      </c>
      <c r="CK278" s="3" t="s">
        <v>2</v>
      </c>
      <c r="CL278" s="3" t="s">
        <v>2</v>
      </c>
      <c r="CM278" s="3" t="s">
        <v>2</v>
      </c>
      <c r="CN278" s="3" t="s">
        <v>2</v>
      </c>
      <c r="CO278" s="3" t="s">
        <v>2</v>
      </c>
      <c r="CP278" s="3" t="s">
        <v>2</v>
      </c>
      <c r="CQ278" s="3" t="s">
        <v>2</v>
      </c>
      <c r="CR278" s="3" t="s">
        <v>2</v>
      </c>
      <c r="CS278" s="3" t="s">
        <v>2</v>
      </c>
      <c r="CT278" s="3" t="s">
        <v>2</v>
      </c>
      <c r="CU278" s="3" t="s">
        <v>2</v>
      </c>
      <c r="CV278" s="3" t="s">
        <v>2</v>
      </c>
      <c r="CW278" s="3" t="s">
        <v>2</v>
      </c>
      <c r="CX278" s="3" t="s">
        <v>2</v>
      </c>
      <c r="CY278" s="3" t="s">
        <v>2</v>
      </c>
      <c r="CZ278" s="3" t="s">
        <v>2</v>
      </c>
      <c r="DA278" s="3" t="s">
        <v>2</v>
      </c>
      <c r="DB278" s="3" t="s">
        <v>2</v>
      </c>
      <c r="DC278" s="3" t="s">
        <v>2</v>
      </c>
      <c r="DD278" s="3" t="s">
        <v>2</v>
      </c>
      <c r="DE278" s="3" t="s">
        <v>2</v>
      </c>
      <c r="DF278" s="3" t="s">
        <v>2</v>
      </c>
      <c r="DG278" s="3" t="s">
        <v>2</v>
      </c>
      <c r="DH278" s="3" t="s">
        <v>2</v>
      </c>
      <c r="DI278" s="3" t="s">
        <v>2</v>
      </c>
      <c r="DJ278" s="3" t="s">
        <v>2</v>
      </c>
      <c r="DK278" s="3" t="s">
        <v>2</v>
      </c>
      <c r="DL278" s="3" t="s">
        <v>2</v>
      </c>
      <c r="DM278" s="3" t="s">
        <v>2</v>
      </c>
      <c r="DN278" s="3" t="s">
        <v>2</v>
      </c>
    </row>
    <row r="279" spans="1:118" x14ac:dyDescent="0.35">
      <c r="A279" s="1">
        <v>278</v>
      </c>
      <c r="B279" s="3" t="s">
        <v>279</v>
      </c>
      <c r="C279" s="3" t="s">
        <v>397</v>
      </c>
      <c r="D279" s="3" t="s">
        <v>2</v>
      </c>
      <c r="E279" s="3">
        <v>262717.11951780401</v>
      </c>
      <c r="F279" s="3">
        <v>38417.409128548898</v>
      </c>
      <c r="G279" s="3">
        <v>230097.07332165501</v>
      </c>
      <c r="H279" s="3">
        <v>311976.420965717</v>
      </c>
      <c r="I279" s="3">
        <v>197886.82443022501</v>
      </c>
      <c r="J279" s="3">
        <v>372927.30693627498</v>
      </c>
      <c r="K279" s="3">
        <v>226770.73804934401</v>
      </c>
      <c r="L279" s="3">
        <v>216883.64759187301</v>
      </c>
      <c r="M279" s="3">
        <v>220551.42274374401</v>
      </c>
      <c r="N279" s="3">
        <v>237228.74439209601</v>
      </c>
      <c r="O279" s="3">
        <v>73786.962125541701</v>
      </c>
      <c r="P279" s="3" t="s">
        <v>2</v>
      </c>
      <c r="Q279" s="3">
        <v>315150.58379642299</v>
      </c>
      <c r="R279" s="3">
        <v>379584.35655830702</v>
      </c>
      <c r="S279" s="3">
        <v>157429.41228641299</v>
      </c>
      <c r="T279" s="3">
        <v>1125196.19389779</v>
      </c>
      <c r="U279" s="3">
        <v>640308.08338644705</v>
      </c>
      <c r="V279" s="3">
        <v>407849.24152141402</v>
      </c>
      <c r="W279" s="3">
        <v>75527.510244120698</v>
      </c>
      <c r="X279" s="3">
        <v>46946.449379940103</v>
      </c>
      <c r="Y279" s="3">
        <v>311530.51182237599</v>
      </c>
      <c r="Z279" s="3">
        <v>130095.882783974</v>
      </c>
      <c r="AA279" s="3">
        <v>308711.50513429701</v>
      </c>
      <c r="AB279" s="3" t="s">
        <v>2</v>
      </c>
      <c r="AC279" s="3">
        <v>283087.36563549598</v>
      </c>
      <c r="AD279" s="3">
        <v>6695.7363288757097</v>
      </c>
      <c r="AE279" s="3">
        <v>342253.97650511097</v>
      </c>
      <c r="AF279" s="3">
        <v>352665.46165468899</v>
      </c>
      <c r="AG279" s="3">
        <v>189560.31594465399</v>
      </c>
      <c r="AH279" s="3">
        <v>131016.814557487</v>
      </c>
      <c r="AI279" s="3">
        <v>672256.25807267905</v>
      </c>
      <c r="AJ279" s="3">
        <v>262028.45156869799</v>
      </c>
      <c r="AK279" s="3">
        <v>148369.01465017599</v>
      </c>
      <c r="AL279" s="3">
        <v>203385.64543187601</v>
      </c>
      <c r="AM279" s="3">
        <v>527919.11119000602</v>
      </c>
      <c r="AN279" s="3" t="s">
        <v>2</v>
      </c>
      <c r="AO279" s="3">
        <v>306921.25021134003</v>
      </c>
      <c r="AP279" s="3" t="s">
        <v>2</v>
      </c>
      <c r="AQ279" s="3">
        <v>300862.47602922702</v>
      </c>
      <c r="AR279" s="3">
        <v>436525.49007338297</v>
      </c>
      <c r="AS279" s="3">
        <v>105912.918510506</v>
      </c>
      <c r="AT279" s="3">
        <v>110079.113637626</v>
      </c>
      <c r="AU279" s="3">
        <v>446325.25787679502</v>
      </c>
      <c r="AV279" s="3">
        <v>647274.65955124202</v>
      </c>
      <c r="AW279" s="3">
        <v>499720.950589274</v>
      </c>
      <c r="AX279" s="3">
        <v>210378.93517850799</v>
      </c>
      <c r="AY279" s="3">
        <v>233714.58068905401</v>
      </c>
      <c r="AZ279" s="3">
        <v>186444.26792941699</v>
      </c>
      <c r="BA279" s="3">
        <v>109580.820935453</v>
      </c>
      <c r="BB279" s="3" t="s">
        <v>2</v>
      </c>
      <c r="BC279" s="3">
        <v>336079.42851151503</v>
      </c>
      <c r="BD279" s="3">
        <v>466975.46031196002</v>
      </c>
      <c r="BE279" s="3">
        <v>416368.09984098101</v>
      </c>
      <c r="BF279" s="3">
        <v>573128.09970347199</v>
      </c>
      <c r="BG279" s="3">
        <v>350639.02520784398</v>
      </c>
      <c r="BH279" s="3">
        <v>249723.306645706</v>
      </c>
      <c r="BI279" s="3">
        <v>361585.63876982999</v>
      </c>
      <c r="BJ279" s="3">
        <v>370277.23398990702</v>
      </c>
      <c r="BK279" s="3">
        <v>680749.07833563304</v>
      </c>
      <c r="BL279" s="3">
        <v>409060.48620382801</v>
      </c>
      <c r="BM279" s="3">
        <v>657161.41409336706</v>
      </c>
      <c r="BN279" s="3" t="s">
        <v>2</v>
      </c>
      <c r="BO279" s="3">
        <v>333831.57305614097</v>
      </c>
      <c r="BP279" s="3">
        <v>381714.98642318102</v>
      </c>
      <c r="BQ279" s="3">
        <v>596496.86247481895</v>
      </c>
      <c r="BR279" s="3">
        <v>379886.356052808</v>
      </c>
      <c r="BS279" s="3">
        <v>340018.187964521</v>
      </c>
      <c r="BT279" s="3">
        <v>312259.67633945402</v>
      </c>
      <c r="BU279" s="3">
        <v>839369.294030549</v>
      </c>
      <c r="BV279" s="3">
        <v>457580.47162633698</v>
      </c>
      <c r="BW279" s="3">
        <v>195910.361657748</v>
      </c>
      <c r="BX279" s="3">
        <v>235037.61593817899</v>
      </c>
      <c r="BY279" s="3">
        <v>203577.916206297</v>
      </c>
      <c r="BZ279" s="3" t="s">
        <v>2</v>
      </c>
      <c r="CA279" s="3" t="s">
        <v>2</v>
      </c>
      <c r="CB279" s="3">
        <v>314668.81079323502</v>
      </c>
      <c r="CC279" s="3" t="s">
        <v>2</v>
      </c>
      <c r="CD279" s="3">
        <v>313000.76932577899</v>
      </c>
      <c r="CE279" s="3">
        <v>424752.34288593702</v>
      </c>
      <c r="CF279" s="3">
        <v>353223.34536932601</v>
      </c>
      <c r="CG279" s="3">
        <v>150689.05794357101</v>
      </c>
      <c r="CH279" s="3">
        <v>303161.89254287502</v>
      </c>
      <c r="CI279" s="3">
        <v>317154.32367474202</v>
      </c>
      <c r="CJ279" s="3">
        <v>318170.58311575197</v>
      </c>
      <c r="CK279" s="3">
        <v>988368.87691477197</v>
      </c>
      <c r="CL279" s="3">
        <v>271658.76436658099</v>
      </c>
      <c r="CM279" s="3">
        <v>145635.76420207799</v>
      </c>
      <c r="CN279" s="3">
        <v>247800.197428021</v>
      </c>
      <c r="CO279" s="3" t="s">
        <v>2</v>
      </c>
      <c r="CP279" s="3">
        <v>318544.26561515097</v>
      </c>
      <c r="CQ279" s="3">
        <v>144306.22479929999</v>
      </c>
      <c r="CR279" s="3">
        <v>346071.41415288899</v>
      </c>
      <c r="CS279" s="3">
        <v>224551.13335210501</v>
      </c>
      <c r="CT279" s="3">
        <v>386899.71118213999</v>
      </c>
      <c r="CU279" s="3">
        <v>148248.04900785099</v>
      </c>
      <c r="CV279" s="3">
        <v>206816.54297544601</v>
      </c>
      <c r="CW279" s="3">
        <v>382090.88637529803</v>
      </c>
      <c r="CX279" s="3">
        <v>197932.15352307199</v>
      </c>
      <c r="CY279" s="3">
        <v>292473.03450700798</v>
      </c>
      <c r="CZ279" s="3">
        <v>75180.938756314397</v>
      </c>
      <c r="DA279" s="3" t="s">
        <v>2</v>
      </c>
      <c r="DB279" s="3">
        <v>326753.801254811</v>
      </c>
      <c r="DC279" s="3">
        <v>230960.28012880601</v>
      </c>
      <c r="DD279" s="3">
        <v>54125.221902833102</v>
      </c>
      <c r="DE279" s="3">
        <v>1136563.58211191</v>
      </c>
      <c r="DF279" s="3">
        <v>53306.880527651701</v>
      </c>
      <c r="DG279" s="3">
        <v>186774.87126680801</v>
      </c>
      <c r="DH279" s="3">
        <v>91048.758741754296</v>
      </c>
      <c r="DI279" s="3">
        <v>411866.592637364</v>
      </c>
      <c r="DJ279" s="3">
        <v>429788.76257426699</v>
      </c>
      <c r="DK279" s="3" t="s">
        <v>2</v>
      </c>
      <c r="DL279" s="3" t="s">
        <v>2</v>
      </c>
      <c r="DM279" s="3" t="s">
        <v>2</v>
      </c>
      <c r="DN279" s="3">
        <v>317605.59742079698</v>
      </c>
    </row>
    <row r="280" spans="1:118" x14ac:dyDescent="0.35">
      <c r="A280" s="1">
        <v>279</v>
      </c>
      <c r="B280" s="3" t="s">
        <v>280</v>
      </c>
      <c r="C280" s="3" t="s">
        <v>397</v>
      </c>
      <c r="D280" s="3" t="s">
        <v>2</v>
      </c>
      <c r="E280" s="3" t="s">
        <v>2</v>
      </c>
      <c r="F280" s="3" t="s">
        <v>2</v>
      </c>
      <c r="G280" s="3" t="s">
        <v>2</v>
      </c>
      <c r="H280" s="3" t="s">
        <v>2</v>
      </c>
      <c r="I280" s="3" t="s">
        <v>2</v>
      </c>
      <c r="J280" s="3" t="s">
        <v>2</v>
      </c>
      <c r="K280" s="3" t="s">
        <v>2</v>
      </c>
      <c r="L280" s="3" t="s">
        <v>2</v>
      </c>
      <c r="M280" s="3" t="s">
        <v>2</v>
      </c>
      <c r="N280" s="3" t="s">
        <v>2</v>
      </c>
      <c r="O280" s="3" t="s">
        <v>2</v>
      </c>
      <c r="P280" s="3" t="s">
        <v>2</v>
      </c>
      <c r="Q280" s="3" t="s">
        <v>2</v>
      </c>
      <c r="R280" s="3" t="s">
        <v>2</v>
      </c>
      <c r="S280" s="3" t="s">
        <v>2</v>
      </c>
      <c r="T280" s="3" t="s">
        <v>2</v>
      </c>
      <c r="U280" s="3" t="s">
        <v>2</v>
      </c>
      <c r="V280" s="3" t="s">
        <v>2</v>
      </c>
      <c r="W280" s="3" t="s">
        <v>2</v>
      </c>
      <c r="X280" s="3" t="s">
        <v>2</v>
      </c>
      <c r="Y280" s="3" t="s">
        <v>2</v>
      </c>
      <c r="Z280" s="3" t="s">
        <v>2</v>
      </c>
      <c r="AA280" s="3" t="s">
        <v>2</v>
      </c>
      <c r="AB280" s="3" t="s">
        <v>2</v>
      </c>
      <c r="AC280" s="3" t="s">
        <v>2</v>
      </c>
      <c r="AD280" s="3" t="s">
        <v>2</v>
      </c>
      <c r="AE280" s="3" t="s">
        <v>2</v>
      </c>
      <c r="AF280" s="3" t="s">
        <v>2</v>
      </c>
      <c r="AG280" s="3" t="s">
        <v>2</v>
      </c>
      <c r="AH280" s="3" t="s">
        <v>2</v>
      </c>
      <c r="AI280" s="3" t="s">
        <v>2</v>
      </c>
      <c r="AJ280" s="3" t="s">
        <v>2</v>
      </c>
      <c r="AK280" s="3" t="s">
        <v>2</v>
      </c>
      <c r="AL280" s="3" t="s">
        <v>2</v>
      </c>
      <c r="AM280" s="3" t="s">
        <v>2</v>
      </c>
      <c r="AN280" s="3" t="s">
        <v>2</v>
      </c>
      <c r="AO280" s="3" t="s">
        <v>2</v>
      </c>
      <c r="AP280" s="3" t="s">
        <v>2</v>
      </c>
      <c r="AQ280" s="3" t="s">
        <v>2</v>
      </c>
      <c r="AR280" s="3" t="s">
        <v>2</v>
      </c>
      <c r="AS280" s="3" t="s">
        <v>2</v>
      </c>
      <c r="AT280" s="3" t="s">
        <v>2</v>
      </c>
      <c r="AU280" s="3" t="s">
        <v>2</v>
      </c>
      <c r="AV280" s="3" t="s">
        <v>2</v>
      </c>
      <c r="AW280" s="3" t="s">
        <v>2</v>
      </c>
      <c r="AX280" s="3" t="s">
        <v>2</v>
      </c>
      <c r="AY280" s="3" t="s">
        <v>2</v>
      </c>
      <c r="AZ280" s="3" t="s">
        <v>2</v>
      </c>
      <c r="BA280" s="3" t="s">
        <v>2</v>
      </c>
      <c r="BB280" s="3" t="s">
        <v>2</v>
      </c>
      <c r="BC280" s="3" t="s">
        <v>2</v>
      </c>
      <c r="BD280" s="3" t="s">
        <v>2</v>
      </c>
      <c r="BE280" s="3" t="s">
        <v>2</v>
      </c>
      <c r="BF280" s="3" t="s">
        <v>2</v>
      </c>
      <c r="BG280" s="3" t="s">
        <v>2</v>
      </c>
      <c r="BH280" s="3" t="s">
        <v>2</v>
      </c>
      <c r="BI280" s="3" t="s">
        <v>2</v>
      </c>
      <c r="BJ280" s="3" t="s">
        <v>2</v>
      </c>
      <c r="BK280" s="3" t="s">
        <v>2</v>
      </c>
      <c r="BL280" s="3" t="s">
        <v>2</v>
      </c>
      <c r="BM280" s="3" t="s">
        <v>2</v>
      </c>
      <c r="BN280" s="3" t="s">
        <v>2</v>
      </c>
      <c r="BO280" s="3" t="s">
        <v>2</v>
      </c>
      <c r="BP280" s="3" t="s">
        <v>2</v>
      </c>
      <c r="BQ280" s="3" t="s">
        <v>2</v>
      </c>
      <c r="BR280" s="3" t="s">
        <v>2</v>
      </c>
      <c r="BS280" s="3" t="s">
        <v>2</v>
      </c>
      <c r="BT280" s="3" t="s">
        <v>2</v>
      </c>
      <c r="BU280" s="3" t="s">
        <v>2</v>
      </c>
      <c r="BV280" s="3" t="s">
        <v>2</v>
      </c>
      <c r="BW280" s="3" t="s">
        <v>2</v>
      </c>
      <c r="BX280" s="3" t="s">
        <v>2</v>
      </c>
      <c r="BY280" s="3" t="s">
        <v>2</v>
      </c>
      <c r="BZ280" s="3" t="s">
        <v>2</v>
      </c>
      <c r="CA280" s="3" t="s">
        <v>2</v>
      </c>
      <c r="CB280" s="3" t="s">
        <v>2</v>
      </c>
      <c r="CC280" s="3" t="s">
        <v>2</v>
      </c>
      <c r="CD280" s="3" t="s">
        <v>2</v>
      </c>
      <c r="CE280" s="3" t="s">
        <v>2</v>
      </c>
      <c r="CF280" s="3" t="s">
        <v>2</v>
      </c>
      <c r="CG280" s="3" t="s">
        <v>2</v>
      </c>
      <c r="CH280" s="3" t="s">
        <v>2</v>
      </c>
      <c r="CI280" s="3" t="s">
        <v>2</v>
      </c>
      <c r="CJ280" s="3" t="s">
        <v>2</v>
      </c>
      <c r="CK280" s="3" t="s">
        <v>2</v>
      </c>
      <c r="CL280" s="3" t="s">
        <v>2</v>
      </c>
      <c r="CM280" s="3" t="s">
        <v>2</v>
      </c>
      <c r="CN280" s="3" t="s">
        <v>2</v>
      </c>
      <c r="CO280" s="3" t="s">
        <v>2</v>
      </c>
      <c r="CP280" s="3" t="s">
        <v>2</v>
      </c>
      <c r="CQ280" s="3" t="s">
        <v>2</v>
      </c>
      <c r="CR280" s="3" t="s">
        <v>2</v>
      </c>
      <c r="CS280" s="3" t="s">
        <v>2</v>
      </c>
      <c r="CT280" s="3" t="s">
        <v>2</v>
      </c>
      <c r="CU280" s="3" t="s">
        <v>2</v>
      </c>
      <c r="CV280" s="3" t="s">
        <v>2</v>
      </c>
      <c r="CW280" s="3" t="s">
        <v>2</v>
      </c>
      <c r="CX280" s="3" t="s">
        <v>2</v>
      </c>
      <c r="CY280" s="3" t="s">
        <v>2</v>
      </c>
      <c r="CZ280" s="3" t="s">
        <v>2</v>
      </c>
      <c r="DA280" s="3" t="s">
        <v>2</v>
      </c>
      <c r="DB280" s="3" t="s">
        <v>2</v>
      </c>
      <c r="DC280" s="3" t="s">
        <v>2</v>
      </c>
      <c r="DD280" s="3" t="s">
        <v>2</v>
      </c>
      <c r="DE280" s="3" t="s">
        <v>2</v>
      </c>
      <c r="DF280" s="3" t="s">
        <v>2</v>
      </c>
      <c r="DG280" s="3" t="s">
        <v>2</v>
      </c>
      <c r="DH280" s="3" t="s">
        <v>2</v>
      </c>
      <c r="DI280" s="3" t="s">
        <v>2</v>
      </c>
      <c r="DJ280" s="3" t="s">
        <v>2</v>
      </c>
      <c r="DK280" s="3" t="s">
        <v>2</v>
      </c>
      <c r="DL280" s="3" t="s">
        <v>2</v>
      </c>
      <c r="DM280" s="3" t="s">
        <v>2</v>
      </c>
      <c r="DN280" s="3" t="s">
        <v>2</v>
      </c>
    </row>
    <row r="281" spans="1:118" x14ac:dyDescent="0.35">
      <c r="A281" s="1">
        <v>280</v>
      </c>
      <c r="B281" s="3" t="s">
        <v>281</v>
      </c>
      <c r="C281" s="3" t="s">
        <v>397</v>
      </c>
      <c r="D281" s="3">
        <v>398425.27333010698</v>
      </c>
      <c r="E281" s="3">
        <v>438613.50119473698</v>
      </c>
      <c r="F281" s="3">
        <v>357292.62699768401</v>
      </c>
      <c r="G281" s="3">
        <v>488610.23570257099</v>
      </c>
      <c r="H281" s="3">
        <v>677342.65685260901</v>
      </c>
      <c r="I281" s="3">
        <v>148151.92921405501</v>
      </c>
      <c r="J281" s="3">
        <v>647090.57188735902</v>
      </c>
      <c r="K281" s="3">
        <v>181054.520950843</v>
      </c>
      <c r="L281" s="3">
        <v>658792.23491376103</v>
      </c>
      <c r="M281" s="3">
        <v>663643.70200997405</v>
      </c>
      <c r="N281" s="3">
        <v>454165.73316323</v>
      </c>
      <c r="O281" s="3">
        <v>122374.984172417</v>
      </c>
      <c r="P281" s="3">
        <v>387797.29027914302</v>
      </c>
      <c r="Q281" s="3">
        <v>433575.62226709502</v>
      </c>
      <c r="R281" s="3">
        <v>364615.95295472897</v>
      </c>
      <c r="S281" s="3">
        <v>433497.01738779701</v>
      </c>
      <c r="T281" s="3">
        <v>179866.475239633</v>
      </c>
      <c r="U281" s="3">
        <v>722905.77668268501</v>
      </c>
      <c r="V281" s="3">
        <v>365391.78649611701</v>
      </c>
      <c r="W281" s="3">
        <v>223920.50998940901</v>
      </c>
      <c r="X281" s="3">
        <v>240050.06518723699</v>
      </c>
      <c r="Y281" s="3">
        <v>774560.59368812502</v>
      </c>
      <c r="Z281" s="3">
        <v>242795.49404261599</v>
      </c>
      <c r="AA281" s="3">
        <v>51872.727147521102</v>
      </c>
      <c r="AB281" s="3">
        <v>376621.19334260101</v>
      </c>
      <c r="AC281" s="3">
        <v>403443.34959944902</v>
      </c>
      <c r="AD281" s="3">
        <v>243765.70640296699</v>
      </c>
      <c r="AE281" s="3">
        <v>46974.4684219517</v>
      </c>
      <c r="AF281" s="3">
        <v>128992.10729095001</v>
      </c>
      <c r="AG281" s="3">
        <v>1353908.14701723</v>
      </c>
      <c r="AH281" s="3">
        <v>61851.877548729302</v>
      </c>
      <c r="AI281" s="3">
        <v>441764.937470512</v>
      </c>
      <c r="AJ281" s="3">
        <v>360294.351993135</v>
      </c>
      <c r="AK281" s="3">
        <v>1303187.31237897</v>
      </c>
      <c r="AL281" s="3">
        <v>247606.52249723399</v>
      </c>
      <c r="AM281" s="3">
        <v>61704.810416855697</v>
      </c>
      <c r="AN281" s="3">
        <v>420996.25659674499</v>
      </c>
      <c r="AO281" s="3">
        <v>517997.454268676</v>
      </c>
      <c r="AP281" s="3">
        <v>337255.43584978703</v>
      </c>
      <c r="AQ281" s="3">
        <v>462042.93955730501</v>
      </c>
      <c r="AR281" s="3">
        <v>119395.007943045</v>
      </c>
      <c r="AS281" s="3">
        <v>131278.488148159</v>
      </c>
      <c r="AT281" s="3">
        <v>198874.02845762699</v>
      </c>
      <c r="AU281" s="3">
        <v>1964624.6225503201</v>
      </c>
      <c r="AV281" s="3">
        <v>226664.299764116</v>
      </c>
      <c r="AW281" s="3">
        <v>897207.80841903295</v>
      </c>
      <c r="AX281" s="3">
        <v>64950.547170040001</v>
      </c>
      <c r="AY281" s="3">
        <v>420606.48301629402</v>
      </c>
      <c r="AZ281" s="3">
        <v>169841.812754896</v>
      </c>
      <c r="BA281" s="3">
        <v>417021.60851068498</v>
      </c>
      <c r="BB281" s="3">
        <v>411051.044982263</v>
      </c>
      <c r="BC281" s="3">
        <v>446040.513241323</v>
      </c>
      <c r="BD281" s="3">
        <v>77615.553849299598</v>
      </c>
      <c r="BE281" s="3">
        <v>356651.24918619898</v>
      </c>
      <c r="BF281" s="3">
        <v>91810.013251122102</v>
      </c>
      <c r="BG281" s="3">
        <v>268997.461056181</v>
      </c>
      <c r="BH281" s="3">
        <v>149721.97476302899</v>
      </c>
      <c r="BI281" s="3">
        <v>158553.15806920599</v>
      </c>
      <c r="BJ281" s="3">
        <v>528645.08361962298</v>
      </c>
      <c r="BK281" s="3">
        <v>537200.97726003395</v>
      </c>
      <c r="BL281" s="3">
        <v>192211.53261320101</v>
      </c>
      <c r="BM281" s="3">
        <v>242455.35432974299</v>
      </c>
      <c r="BN281" s="3">
        <v>400287.14972844301</v>
      </c>
      <c r="BO281" s="3">
        <v>455092.51023035101</v>
      </c>
      <c r="BP281" s="3">
        <v>306241.24105799198</v>
      </c>
      <c r="BQ281" s="3">
        <v>65050.391820617297</v>
      </c>
      <c r="BR281" s="3">
        <v>90093.999968627599</v>
      </c>
      <c r="BS281" s="3">
        <v>540240.37614198902</v>
      </c>
      <c r="BT281" s="3">
        <v>108322.809513164</v>
      </c>
      <c r="BU281" s="3">
        <v>483681.76177375403</v>
      </c>
      <c r="BV281" s="3">
        <v>25525.318174116401</v>
      </c>
      <c r="BW281" s="3">
        <v>445693.43606056302</v>
      </c>
      <c r="BX281" s="3">
        <v>1651675.00615456</v>
      </c>
      <c r="BY281" s="3">
        <v>621167.60037525801</v>
      </c>
      <c r="BZ281" s="3" t="s">
        <v>2</v>
      </c>
      <c r="CA281" s="3">
        <v>375753.42981777299</v>
      </c>
      <c r="CB281" s="3">
        <v>445472.04855894501</v>
      </c>
      <c r="CC281" s="3">
        <v>392377.65118981898</v>
      </c>
      <c r="CD281" s="3">
        <v>452478.018960129</v>
      </c>
      <c r="CE281" s="3">
        <v>288414.717968009</v>
      </c>
      <c r="CF281" s="3">
        <v>1022136.7472980201</v>
      </c>
      <c r="CG281" s="3">
        <v>347248.19838810997</v>
      </c>
      <c r="CH281" s="3">
        <v>137689.421167422</v>
      </c>
      <c r="CI281" s="3">
        <v>278769.94327834703</v>
      </c>
      <c r="CJ281" s="3">
        <v>1179015.0251187</v>
      </c>
      <c r="CK281" s="3">
        <v>194574.63768927599</v>
      </c>
      <c r="CL281" s="3">
        <v>953935.52805766999</v>
      </c>
      <c r="CM281" s="3">
        <v>360069.18782169401</v>
      </c>
      <c r="CN281" s="3">
        <v>1636165.4844033001</v>
      </c>
      <c r="CO281" s="3">
        <v>339552.47841120599</v>
      </c>
      <c r="CP281" s="3">
        <v>456382.19344871002</v>
      </c>
      <c r="CQ281" s="3">
        <v>217120.66911550699</v>
      </c>
      <c r="CR281" s="3">
        <v>278111.78576202202</v>
      </c>
      <c r="CS281" s="3">
        <v>1777930.3392670599</v>
      </c>
      <c r="CT281" s="3">
        <v>1142769.49247919</v>
      </c>
      <c r="CU281" s="3">
        <v>662830.22724277095</v>
      </c>
      <c r="CV281" s="3">
        <v>49190.759805575603</v>
      </c>
      <c r="CW281" s="3">
        <v>951549.80948648299</v>
      </c>
      <c r="CX281" s="3">
        <v>1161216.61002594</v>
      </c>
      <c r="CY281" s="3">
        <v>251592.808961434</v>
      </c>
      <c r="CZ281" s="3">
        <v>449911.21614064201</v>
      </c>
      <c r="DA281" s="3">
        <v>369331.09921635798</v>
      </c>
      <c r="DB281" s="3">
        <v>438447.09895671398</v>
      </c>
      <c r="DC281" s="3">
        <v>658419.79471405502</v>
      </c>
      <c r="DD281" s="3">
        <v>21303.0818917084</v>
      </c>
      <c r="DE281" s="3">
        <v>79161.429892560496</v>
      </c>
      <c r="DF281" s="3">
        <v>158361.08222045601</v>
      </c>
      <c r="DG281" s="3">
        <v>29313.3581784335</v>
      </c>
      <c r="DH281" s="3">
        <v>34365.994048850298</v>
      </c>
      <c r="DI281" s="3">
        <v>589658.14113879704</v>
      </c>
      <c r="DJ281" s="3">
        <v>239578.192269155</v>
      </c>
      <c r="DK281" s="3" t="s">
        <v>2</v>
      </c>
      <c r="DL281" s="3" t="s">
        <v>2</v>
      </c>
      <c r="DM281" s="3">
        <v>372354.10101984401</v>
      </c>
      <c r="DN281" s="3">
        <v>451888.23047871201</v>
      </c>
    </row>
    <row r="282" spans="1:118" x14ac:dyDescent="0.35">
      <c r="A282" s="1">
        <v>281</v>
      </c>
      <c r="B282" s="3" t="s">
        <v>282</v>
      </c>
      <c r="C282" s="3" t="s">
        <v>397</v>
      </c>
      <c r="D282" s="3">
        <v>6380034.5383904204</v>
      </c>
      <c r="E282" s="3">
        <v>291429.01627525501</v>
      </c>
      <c r="F282" s="3">
        <v>144499.85176972501</v>
      </c>
      <c r="G282" s="3">
        <v>599904.78309541801</v>
      </c>
      <c r="H282" s="3">
        <v>262630.25651488901</v>
      </c>
      <c r="I282" s="3">
        <v>134514.780406673</v>
      </c>
      <c r="J282" s="3">
        <v>269894.93791377399</v>
      </c>
      <c r="K282" s="3">
        <v>504784.24199557398</v>
      </c>
      <c r="L282" s="3">
        <v>224552.995611764</v>
      </c>
      <c r="M282" s="3">
        <v>182209.81032927899</v>
      </c>
      <c r="N282" s="3">
        <v>267064.62976768898</v>
      </c>
      <c r="O282" s="3">
        <v>177101.846870473</v>
      </c>
      <c r="P282" s="3">
        <v>6605431.0749193598</v>
      </c>
      <c r="Q282" s="3">
        <v>323124.11184799502</v>
      </c>
      <c r="R282" s="3">
        <v>587062.73529289104</v>
      </c>
      <c r="S282" s="3">
        <v>731161.01307655801</v>
      </c>
      <c r="T282" s="3">
        <v>345703.10984181397</v>
      </c>
      <c r="U282" s="3">
        <v>436786.28918473399</v>
      </c>
      <c r="V282" s="3">
        <v>219505.89158398801</v>
      </c>
      <c r="W282" s="3">
        <v>359696.01880717702</v>
      </c>
      <c r="X282" s="3">
        <v>151077.84183334999</v>
      </c>
      <c r="Y282" s="3">
        <v>177921.14181509201</v>
      </c>
      <c r="Z282" s="3">
        <v>140608.75338062301</v>
      </c>
      <c r="AA282" s="3">
        <v>180150.02904995999</v>
      </c>
      <c r="AB282" s="3">
        <v>6550369.6465068404</v>
      </c>
      <c r="AC282" s="3">
        <v>256720.52709412001</v>
      </c>
      <c r="AD282" s="3">
        <v>108840.982476822</v>
      </c>
      <c r="AE282" s="3">
        <v>226595.978366289</v>
      </c>
      <c r="AF282" s="3">
        <v>664102.34676178696</v>
      </c>
      <c r="AG282" s="3">
        <v>199477.68387896699</v>
      </c>
      <c r="AH282" s="3">
        <v>160377.869743808</v>
      </c>
      <c r="AI282" s="3">
        <v>190422.01782803901</v>
      </c>
      <c r="AJ282" s="3">
        <v>241580.41847240299</v>
      </c>
      <c r="AK282" s="3">
        <v>1277104.89827757</v>
      </c>
      <c r="AL282" s="3">
        <v>234577.04043497701</v>
      </c>
      <c r="AM282" s="3">
        <v>160886.222531612</v>
      </c>
      <c r="AN282" s="3">
        <v>7123776.4381657904</v>
      </c>
      <c r="AO282" s="3">
        <v>319835.072762442</v>
      </c>
      <c r="AP282" s="3">
        <v>6855370.5487361597</v>
      </c>
      <c r="AQ282" s="3">
        <v>291660.34337064403</v>
      </c>
      <c r="AR282" s="3">
        <v>178550.21664693099</v>
      </c>
      <c r="AS282" s="3">
        <v>174889.500597701</v>
      </c>
      <c r="AT282" s="3">
        <v>139200.39982006099</v>
      </c>
      <c r="AU282" s="3">
        <v>619847.369236917</v>
      </c>
      <c r="AV282" s="3">
        <v>194651.210024253</v>
      </c>
      <c r="AW282" s="3">
        <v>340730.97307345201</v>
      </c>
      <c r="AX282" s="3">
        <v>139719.44347469401</v>
      </c>
      <c r="AY282" s="3">
        <v>426994.89469525602</v>
      </c>
      <c r="AZ282" s="3">
        <v>140548.08355770499</v>
      </c>
      <c r="BA282" s="3">
        <v>85703.002377954996</v>
      </c>
      <c r="BB282" s="3">
        <v>7080310.9859211398</v>
      </c>
      <c r="BC282" s="3">
        <v>294794.82296891499</v>
      </c>
      <c r="BD282" s="3">
        <v>290780.72618255502</v>
      </c>
      <c r="BE282" s="3">
        <v>324272.82968962798</v>
      </c>
      <c r="BF282" s="3">
        <v>134103.41269531799</v>
      </c>
      <c r="BG282" s="3">
        <v>435981.60364710097</v>
      </c>
      <c r="BH282" s="3">
        <v>172862.336527826</v>
      </c>
      <c r="BI282" s="3">
        <v>185743.79077523801</v>
      </c>
      <c r="BJ282" s="3">
        <v>240806.84000059101</v>
      </c>
      <c r="BK282" s="3">
        <v>212488.968198919</v>
      </c>
      <c r="BL282" s="3">
        <v>215166.440927043</v>
      </c>
      <c r="BM282" s="3">
        <v>850140.43602380599</v>
      </c>
      <c r="BN282" s="3">
        <v>7045973.2543125805</v>
      </c>
      <c r="BO282" s="3">
        <v>330930.06355985499</v>
      </c>
      <c r="BP282" s="3">
        <v>355456.24347420898</v>
      </c>
      <c r="BQ282" s="3">
        <v>199813.486179639</v>
      </c>
      <c r="BR282" s="3">
        <v>186369.325206754</v>
      </c>
      <c r="BS282" s="3">
        <v>361538.18230220798</v>
      </c>
      <c r="BT282" s="3">
        <v>1121460.8083200699</v>
      </c>
      <c r="BU282" s="3">
        <v>483105.384943938</v>
      </c>
      <c r="BV282" s="3">
        <v>173649.4081761</v>
      </c>
      <c r="BW282" s="3">
        <v>112185.39129057599</v>
      </c>
      <c r="BX282" s="3">
        <v>218794.69300145801</v>
      </c>
      <c r="BY282" s="3">
        <v>172800.58488491201</v>
      </c>
      <c r="BZ282" s="3">
        <v>46836.643190815899</v>
      </c>
      <c r="CA282" s="3">
        <v>6899078.5944362199</v>
      </c>
      <c r="CB282" s="3">
        <v>281516.20013411698</v>
      </c>
      <c r="CC282" s="3">
        <v>7107970.5459356802</v>
      </c>
      <c r="CD282" s="3">
        <v>314580.19266053301</v>
      </c>
      <c r="CE282" s="3">
        <v>371289.66430583299</v>
      </c>
      <c r="CF282" s="3">
        <v>145776.916233339</v>
      </c>
      <c r="CG282" s="3">
        <v>121473.671542842</v>
      </c>
      <c r="CH282" s="3">
        <v>212431.09826082399</v>
      </c>
      <c r="CI282" s="3">
        <v>304081.40265075699</v>
      </c>
      <c r="CJ282" s="3">
        <v>904745.77170484001</v>
      </c>
      <c r="CK282" s="3">
        <v>374776.44637859799</v>
      </c>
      <c r="CL282" s="3">
        <v>219226.87151282901</v>
      </c>
      <c r="CM282" s="3">
        <v>149954.232241752</v>
      </c>
      <c r="CN282" s="3">
        <v>241046.847342981</v>
      </c>
      <c r="CO282" s="3">
        <v>7166797.6425321</v>
      </c>
      <c r="CP282" s="3">
        <v>283604.79825568502</v>
      </c>
      <c r="CQ282" s="3">
        <v>123128.277294945</v>
      </c>
      <c r="CR282" s="3">
        <v>913815.48614159296</v>
      </c>
      <c r="CS282" s="3">
        <v>139642.39529904199</v>
      </c>
      <c r="CT282" s="3">
        <v>194390.47061106801</v>
      </c>
      <c r="CU282" s="3">
        <v>144686.47748368399</v>
      </c>
      <c r="CV282" s="3">
        <v>155132.14762084899</v>
      </c>
      <c r="CW282" s="3">
        <v>296032.11343601398</v>
      </c>
      <c r="CX282" s="3">
        <v>817698.49667102995</v>
      </c>
      <c r="CY282" s="3">
        <v>442195.91253206902</v>
      </c>
      <c r="CZ282" s="3">
        <v>85455.941077961194</v>
      </c>
      <c r="DA282" s="3">
        <v>6853608.8947729403</v>
      </c>
      <c r="DB282" s="3">
        <v>294951.06871640799</v>
      </c>
      <c r="DC282" s="3">
        <v>132506.52496695699</v>
      </c>
      <c r="DD282" s="3">
        <v>71741.722450873596</v>
      </c>
      <c r="DE282" s="3">
        <v>68350.148237527901</v>
      </c>
      <c r="DF282" s="3">
        <v>72929.180569551696</v>
      </c>
      <c r="DG282" s="3">
        <v>519703.64585964399</v>
      </c>
      <c r="DH282" s="3">
        <v>71508.6614885585</v>
      </c>
      <c r="DI282" s="3">
        <v>242055.86034685301</v>
      </c>
      <c r="DJ282" s="3">
        <v>496672.659486341</v>
      </c>
      <c r="DK282" s="3">
        <v>130329.426986643</v>
      </c>
      <c r="DL282" s="3">
        <v>18758.326253995801</v>
      </c>
      <c r="DM282" s="3">
        <v>7123965.8052516496</v>
      </c>
      <c r="DN282" s="3">
        <v>287332.01759961899</v>
      </c>
    </row>
    <row r="283" spans="1:118" x14ac:dyDescent="0.35">
      <c r="A283" s="1">
        <v>282</v>
      </c>
      <c r="B283" s="3" t="s">
        <v>283</v>
      </c>
      <c r="C283" s="3" t="s">
        <v>397</v>
      </c>
      <c r="D283" s="3">
        <v>755707.97409536201</v>
      </c>
      <c r="E283" s="3">
        <v>1327650.9116017099</v>
      </c>
      <c r="F283" s="3">
        <v>835272.68500282103</v>
      </c>
      <c r="G283" s="3">
        <v>1818729.7527375501</v>
      </c>
      <c r="H283" s="3">
        <v>1611365.4016237999</v>
      </c>
      <c r="I283" s="3">
        <v>1001957.53015874</v>
      </c>
      <c r="J283" s="3">
        <v>1502928.28339362</v>
      </c>
      <c r="K283" s="3">
        <v>1564638.3510612501</v>
      </c>
      <c r="L283" s="3">
        <v>1369463.5798270199</v>
      </c>
      <c r="M283" s="3">
        <v>1652020.21976618</v>
      </c>
      <c r="N283" s="3">
        <v>1541330.1609360401</v>
      </c>
      <c r="O283" s="3">
        <v>1094229.0174296701</v>
      </c>
      <c r="P283" s="3">
        <v>940775.05252652301</v>
      </c>
      <c r="Q283" s="3">
        <v>1558972.7598667201</v>
      </c>
      <c r="R283" s="3">
        <v>1583149.65243636</v>
      </c>
      <c r="S283" s="3">
        <v>1405231.99576891</v>
      </c>
      <c r="T283" s="3">
        <v>1914432.99246907</v>
      </c>
      <c r="U283" s="3">
        <v>1480043.4656744599</v>
      </c>
      <c r="V283" s="3">
        <v>1689950.8607787499</v>
      </c>
      <c r="W283" s="3">
        <v>1052136.28821505</v>
      </c>
      <c r="X283" s="3">
        <v>927653.70683534502</v>
      </c>
      <c r="Y283" s="3">
        <v>1534312.02051722</v>
      </c>
      <c r="Z283" s="3">
        <v>1192695.1141286299</v>
      </c>
      <c r="AA283" s="3">
        <v>1471435.0871457099</v>
      </c>
      <c r="AB283" s="3">
        <v>937925.109614974</v>
      </c>
      <c r="AC283" s="3">
        <v>1580837.2866108499</v>
      </c>
      <c r="AD283" s="3">
        <v>979944.97673433903</v>
      </c>
      <c r="AE283" s="3">
        <v>1735931.7877621599</v>
      </c>
      <c r="AF283" s="3">
        <v>1478645.4565580101</v>
      </c>
      <c r="AG283" s="3">
        <v>1340645.44748724</v>
      </c>
      <c r="AH283" s="3">
        <v>1060874.35155752</v>
      </c>
      <c r="AI283" s="3">
        <v>3220706.18810208</v>
      </c>
      <c r="AJ283" s="3">
        <v>1920919.14515334</v>
      </c>
      <c r="AK283" s="3">
        <v>1550058.8823915699</v>
      </c>
      <c r="AL283" s="3">
        <v>1501464.4597573599</v>
      </c>
      <c r="AM283" s="3">
        <v>1691532.6838690201</v>
      </c>
      <c r="AN283" s="3">
        <v>966764.81748027599</v>
      </c>
      <c r="AO283" s="3">
        <v>1555046.55127478</v>
      </c>
      <c r="AP283" s="3">
        <v>918544.81774810096</v>
      </c>
      <c r="AQ283" s="3">
        <v>1728458.31626675</v>
      </c>
      <c r="AR283" s="3">
        <v>1711452.7297070599</v>
      </c>
      <c r="AS283" s="3">
        <v>1108440.5831420301</v>
      </c>
      <c r="AT283" s="3">
        <v>1207366.1198895799</v>
      </c>
      <c r="AU283" s="3">
        <v>1844978.67653058</v>
      </c>
      <c r="AV283" s="3">
        <v>1658280.99378408</v>
      </c>
      <c r="AW283" s="3">
        <v>1803406.3806582999</v>
      </c>
      <c r="AX283" s="3">
        <v>1492075.3775605501</v>
      </c>
      <c r="AY283" s="3">
        <v>1437524.16604238</v>
      </c>
      <c r="AZ283" s="3">
        <v>1195975.90302434</v>
      </c>
      <c r="BA283" s="3">
        <v>1148436.63499164</v>
      </c>
      <c r="BB283" s="3">
        <v>1000659.3939020199</v>
      </c>
      <c r="BC283" s="3">
        <v>1675854.4573592001</v>
      </c>
      <c r="BD283" s="3">
        <v>2182257.6531279301</v>
      </c>
      <c r="BE283" s="3">
        <v>1961784.03168474</v>
      </c>
      <c r="BF283" s="3">
        <v>1857265.6654211199</v>
      </c>
      <c r="BG283" s="3">
        <v>1903163.8193910201</v>
      </c>
      <c r="BH283" s="3">
        <v>1275083.7385140399</v>
      </c>
      <c r="BI283" s="3">
        <v>1551768.1723998301</v>
      </c>
      <c r="BJ283" s="3">
        <v>1476055.4522425099</v>
      </c>
      <c r="BK283" s="3">
        <v>1461169.6887538999</v>
      </c>
      <c r="BL283" s="3">
        <v>1696406.9557739701</v>
      </c>
      <c r="BM283" s="3">
        <v>2105380.2878345898</v>
      </c>
      <c r="BN283" s="3">
        <v>963580.86682300398</v>
      </c>
      <c r="BO283" s="3">
        <v>1572664.60328845</v>
      </c>
      <c r="BP283" s="3">
        <v>1714438.7142096299</v>
      </c>
      <c r="BQ283" s="3">
        <v>1852427.4323048601</v>
      </c>
      <c r="BR283" s="3">
        <v>1459168.1281936199</v>
      </c>
      <c r="BS283" s="3">
        <v>1571325.34554669</v>
      </c>
      <c r="BT283" s="3">
        <v>1498346.9554813199</v>
      </c>
      <c r="BU283" s="3">
        <v>2636924.2246921798</v>
      </c>
      <c r="BV283" s="3">
        <v>1388307.9740277701</v>
      </c>
      <c r="BW283" s="3">
        <v>1290776.5298264499</v>
      </c>
      <c r="BX283" s="3">
        <v>1370135.9722176001</v>
      </c>
      <c r="BY283" s="3">
        <v>1665662.5530850999</v>
      </c>
      <c r="BZ283" s="3">
        <v>870354.20094430202</v>
      </c>
      <c r="CA283" s="3">
        <v>985550.28515147895</v>
      </c>
      <c r="CB283" s="3">
        <v>1491470.9963952301</v>
      </c>
      <c r="CC283" s="3">
        <v>1003308.2106781</v>
      </c>
      <c r="CD283" s="3">
        <v>1577151.7078148699</v>
      </c>
      <c r="CE283" s="3">
        <v>1986968.1351642101</v>
      </c>
      <c r="CF283" s="3">
        <v>1664651.8533948299</v>
      </c>
      <c r="CG283" s="3">
        <v>1360766.6630772101</v>
      </c>
      <c r="CH283" s="3">
        <v>1793970.8531345499</v>
      </c>
      <c r="CI283" s="3">
        <v>2051630.54201973</v>
      </c>
      <c r="CJ283" s="3">
        <v>1767836.96869453</v>
      </c>
      <c r="CK283" s="3">
        <v>1910859.43611482</v>
      </c>
      <c r="CL283" s="3">
        <v>1418223.4612010501</v>
      </c>
      <c r="CM283" s="3">
        <v>1092701.4834267299</v>
      </c>
      <c r="CN283" s="3">
        <v>2291173.8566695401</v>
      </c>
      <c r="CO283" s="3">
        <v>980977.790136519</v>
      </c>
      <c r="CP283" s="3">
        <v>1670320.0093630899</v>
      </c>
      <c r="CQ283" s="3">
        <v>1108435.7337767</v>
      </c>
      <c r="CR283" s="3">
        <v>1725085.59798605</v>
      </c>
      <c r="CS283" s="3">
        <v>1407506.84559711</v>
      </c>
      <c r="CT283" s="3">
        <v>1912237.98617502</v>
      </c>
      <c r="CU283" s="3">
        <v>1102067.5239275401</v>
      </c>
      <c r="CV283" s="3">
        <v>1281424.7143150801</v>
      </c>
      <c r="CW283" s="3">
        <v>1301699.10685194</v>
      </c>
      <c r="CX283" s="3">
        <v>1561669.36640979</v>
      </c>
      <c r="CY283" s="3">
        <v>1312440.0705629799</v>
      </c>
      <c r="CZ283" s="3">
        <v>1155621.3203823899</v>
      </c>
      <c r="DA283" s="3">
        <v>930971.55257394398</v>
      </c>
      <c r="DB283" s="3">
        <v>1608799.0073685099</v>
      </c>
      <c r="DC283" s="3">
        <v>1336947.18985126</v>
      </c>
      <c r="DD283" s="3">
        <v>1023464.15533411</v>
      </c>
      <c r="DE283" s="3">
        <v>1078147.2648207301</v>
      </c>
      <c r="DF283" s="3">
        <v>1000945.43512616</v>
      </c>
      <c r="DG283" s="3">
        <v>1350078.9569408901</v>
      </c>
      <c r="DH283" s="3">
        <v>982617.65086019295</v>
      </c>
      <c r="DI283" s="3">
        <v>2096492.8651745899</v>
      </c>
      <c r="DJ283" s="3">
        <v>2396470.4403719902</v>
      </c>
      <c r="DK283" s="3">
        <v>863930.74278557696</v>
      </c>
      <c r="DL283" s="3">
        <v>860880.97570847603</v>
      </c>
      <c r="DM283" s="3">
        <v>939973.98599563097</v>
      </c>
      <c r="DN283" s="3">
        <v>1559462.3634881601</v>
      </c>
    </row>
    <row r="284" spans="1:118" x14ac:dyDescent="0.35">
      <c r="A284" s="1">
        <v>283</v>
      </c>
      <c r="B284" s="3" t="s">
        <v>284</v>
      </c>
      <c r="C284" s="3" t="s">
        <v>397</v>
      </c>
      <c r="D284" s="3" t="s">
        <v>2</v>
      </c>
      <c r="E284" s="3" t="s">
        <v>2</v>
      </c>
      <c r="F284" s="3" t="s">
        <v>2</v>
      </c>
      <c r="G284" s="3" t="s">
        <v>2</v>
      </c>
      <c r="H284" s="3" t="s">
        <v>2</v>
      </c>
      <c r="I284" s="3" t="s">
        <v>2</v>
      </c>
      <c r="J284" s="3" t="s">
        <v>2</v>
      </c>
      <c r="K284" s="3" t="s">
        <v>2</v>
      </c>
      <c r="L284" s="3" t="s">
        <v>2</v>
      </c>
      <c r="M284" s="3" t="s">
        <v>2</v>
      </c>
      <c r="N284" s="3" t="s">
        <v>2</v>
      </c>
      <c r="O284" s="3" t="s">
        <v>2</v>
      </c>
      <c r="P284" s="3" t="s">
        <v>2</v>
      </c>
      <c r="Q284" s="3" t="s">
        <v>2</v>
      </c>
      <c r="R284" s="3" t="s">
        <v>2</v>
      </c>
      <c r="S284" s="3" t="s">
        <v>2</v>
      </c>
      <c r="T284" s="3" t="s">
        <v>2</v>
      </c>
      <c r="U284" s="3" t="s">
        <v>2</v>
      </c>
      <c r="V284" s="3" t="s">
        <v>2</v>
      </c>
      <c r="W284" s="3" t="s">
        <v>2</v>
      </c>
      <c r="X284" s="3" t="s">
        <v>2</v>
      </c>
      <c r="Y284" s="3" t="s">
        <v>2</v>
      </c>
      <c r="Z284" s="3" t="s">
        <v>2</v>
      </c>
      <c r="AA284" s="3" t="s">
        <v>2</v>
      </c>
      <c r="AB284" s="3" t="s">
        <v>2</v>
      </c>
      <c r="AC284" s="3" t="s">
        <v>2</v>
      </c>
      <c r="AD284" s="3" t="s">
        <v>2</v>
      </c>
      <c r="AE284" s="3" t="s">
        <v>2</v>
      </c>
      <c r="AF284" s="3" t="s">
        <v>2</v>
      </c>
      <c r="AG284" s="3" t="s">
        <v>2</v>
      </c>
      <c r="AH284" s="3" t="s">
        <v>2</v>
      </c>
      <c r="AI284" s="3" t="s">
        <v>2</v>
      </c>
      <c r="AJ284" s="3" t="s">
        <v>2</v>
      </c>
      <c r="AK284" s="3" t="s">
        <v>2</v>
      </c>
      <c r="AL284" s="3" t="s">
        <v>2</v>
      </c>
      <c r="AM284" s="3" t="s">
        <v>2</v>
      </c>
      <c r="AN284" s="3" t="s">
        <v>2</v>
      </c>
      <c r="AO284" s="3" t="s">
        <v>2</v>
      </c>
      <c r="AP284" s="3" t="s">
        <v>2</v>
      </c>
      <c r="AQ284" s="3" t="s">
        <v>2</v>
      </c>
      <c r="AR284" s="3" t="s">
        <v>2</v>
      </c>
      <c r="AS284" s="3" t="s">
        <v>2</v>
      </c>
      <c r="AT284" s="3" t="s">
        <v>2</v>
      </c>
      <c r="AU284" s="3" t="s">
        <v>2</v>
      </c>
      <c r="AV284" s="3" t="s">
        <v>2</v>
      </c>
      <c r="AW284" s="3" t="s">
        <v>2</v>
      </c>
      <c r="AX284" s="3" t="s">
        <v>2</v>
      </c>
      <c r="AY284" s="3" t="s">
        <v>2</v>
      </c>
      <c r="AZ284" s="3" t="s">
        <v>2</v>
      </c>
      <c r="BA284" s="3" t="s">
        <v>2</v>
      </c>
      <c r="BB284" s="3" t="s">
        <v>2</v>
      </c>
      <c r="BC284" s="3" t="s">
        <v>2</v>
      </c>
      <c r="BD284" s="3" t="s">
        <v>2</v>
      </c>
      <c r="BE284" s="3" t="s">
        <v>2</v>
      </c>
      <c r="BF284" s="3" t="s">
        <v>2</v>
      </c>
      <c r="BG284" s="3" t="s">
        <v>2</v>
      </c>
      <c r="BH284" s="3" t="s">
        <v>2</v>
      </c>
      <c r="BI284" s="3" t="s">
        <v>2</v>
      </c>
      <c r="BJ284" s="3" t="s">
        <v>2</v>
      </c>
      <c r="BK284" s="3" t="s">
        <v>2</v>
      </c>
      <c r="BL284" s="3" t="s">
        <v>2</v>
      </c>
      <c r="BM284" s="3" t="s">
        <v>2</v>
      </c>
      <c r="BN284" s="3" t="s">
        <v>2</v>
      </c>
      <c r="BO284" s="3" t="s">
        <v>2</v>
      </c>
      <c r="BP284" s="3" t="s">
        <v>2</v>
      </c>
      <c r="BQ284" s="3" t="s">
        <v>2</v>
      </c>
      <c r="BR284" s="3" t="s">
        <v>2</v>
      </c>
      <c r="BS284" s="3" t="s">
        <v>2</v>
      </c>
      <c r="BT284" s="3" t="s">
        <v>2</v>
      </c>
      <c r="BU284" s="3" t="s">
        <v>2</v>
      </c>
      <c r="BV284" s="3" t="s">
        <v>2</v>
      </c>
      <c r="BW284" s="3" t="s">
        <v>2</v>
      </c>
      <c r="BX284" s="3" t="s">
        <v>2</v>
      </c>
      <c r="BY284" s="3" t="s">
        <v>2</v>
      </c>
      <c r="BZ284" s="3" t="s">
        <v>2</v>
      </c>
      <c r="CA284" s="3" t="s">
        <v>2</v>
      </c>
      <c r="CB284" s="3" t="s">
        <v>2</v>
      </c>
      <c r="CC284" s="3" t="s">
        <v>2</v>
      </c>
      <c r="CD284" s="3" t="s">
        <v>2</v>
      </c>
      <c r="CE284" s="3" t="s">
        <v>2</v>
      </c>
      <c r="CF284" s="3" t="s">
        <v>2</v>
      </c>
      <c r="CG284" s="3" t="s">
        <v>2</v>
      </c>
      <c r="CH284" s="3" t="s">
        <v>2</v>
      </c>
      <c r="CI284" s="3" t="s">
        <v>2</v>
      </c>
      <c r="CJ284" s="3" t="s">
        <v>2</v>
      </c>
      <c r="CK284" s="3" t="s">
        <v>2</v>
      </c>
      <c r="CL284" s="3" t="s">
        <v>2</v>
      </c>
      <c r="CM284" s="3" t="s">
        <v>2</v>
      </c>
      <c r="CN284" s="3" t="s">
        <v>2</v>
      </c>
      <c r="CO284" s="3" t="s">
        <v>2</v>
      </c>
      <c r="CP284" s="3" t="s">
        <v>2</v>
      </c>
      <c r="CQ284" s="3" t="s">
        <v>2</v>
      </c>
      <c r="CR284" s="3" t="s">
        <v>2</v>
      </c>
      <c r="CS284" s="3" t="s">
        <v>2</v>
      </c>
      <c r="CT284" s="3" t="s">
        <v>2</v>
      </c>
      <c r="CU284" s="3" t="s">
        <v>2</v>
      </c>
      <c r="CV284" s="3" t="s">
        <v>2</v>
      </c>
      <c r="CW284" s="3" t="s">
        <v>2</v>
      </c>
      <c r="CX284" s="3" t="s">
        <v>2</v>
      </c>
      <c r="CY284" s="3" t="s">
        <v>2</v>
      </c>
      <c r="CZ284" s="3" t="s">
        <v>2</v>
      </c>
      <c r="DA284" s="3" t="s">
        <v>2</v>
      </c>
      <c r="DB284" s="3" t="s">
        <v>2</v>
      </c>
      <c r="DC284" s="3" t="s">
        <v>2</v>
      </c>
      <c r="DD284" s="3" t="s">
        <v>2</v>
      </c>
      <c r="DE284" s="3" t="s">
        <v>2</v>
      </c>
      <c r="DF284" s="3" t="s">
        <v>2</v>
      </c>
      <c r="DG284" s="3" t="s">
        <v>2</v>
      </c>
      <c r="DH284" s="3" t="s">
        <v>2</v>
      </c>
      <c r="DI284" s="3" t="s">
        <v>2</v>
      </c>
      <c r="DJ284" s="3" t="s">
        <v>2</v>
      </c>
      <c r="DK284" s="3" t="s">
        <v>2</v>
      </c>
      <c r="DL284" s="3" t="s">
        <v>2</v>
      </c>
      <c r="DM284" s="3" t="s">
        <v>2</v>
      </c>
      <c r="DN284" s="3" t="s">
        <v>2</v>
      </c>
    </row>
    <row r="285" spans="1:118" x14ac:dyDescent="0.35">
      <c r="A285" s="1">
        <v>284</v>
      </c>
      <c r="B285" s="3" t="s">
        <v>285</v>
      </c>
      <c r="C285" s="3" t="s">
        <v>397</v>
      </c>
      <c r="D285" s="3" t="s">
        <v>2</v>
      </c>
      <c r="E285" s="3">
        <v>619670.30714078003</v>
      </c>
      <c r="F285" s="3" t="s">
        <v>2</v>
      </c>
      <c r="G285" s="3" t="s">
        <v>2</v>
      </c>
      <c r="H285" s="3" t="s">
        <v>2</v>
      </c>
      <c r="I285" s="3">
        <v>486065.71127714397</v>
      </c>
      <c r="J285" s="3">
        <v>178587.61274704599</v>
      </c>
      <c r="K285" s="3" t="s">
        <v>2</v>
      </c>
      <c r="L285" s="3">
        <v>5733588.4459661096</v>
      </c>
      <c r="M285" s="3">
        <v>3299467.8826101702</v>
      </c>
      <c r="N285" s="3" t="s">
        <v>2</v>
      </c>
      <c r="O285" s="3">
        <v>22545082.912693601</v>
      </c>
      <c r="P285" s="3" t="s">
        <v>2</v>
      </c>
      <c r="Q285" s="3">
        <v>501495.91315753001</v>
      </c>
      <c r="R285" s="3" t="s">
        <v>2</v>
      </c>
      <c r="S285" s="3" t="s">
        <v>2</v>
      </c>
      <c r="T285" s="3" t="s">
        <v>2</v>
      </c>
      <c r="U285" s="3" t="s">
        <v>2</v>
      </c>
      <c r="V285" s="3">
        <v>1777475.6532513299</v>
      </c>
      <c r="W285" s="3" t="s">
        <v>2</v>
      </c>
      <c r="X285" s="3" t="s">
        <v>2</v>
      </c>
      <c r="Y285" s="3">
        <v>4570212.9179090196</v>
      </c>
      <c r="Z285" s="3" t="s">
        <v>2</v>
      </c>
      <c r="AA285" s="3">
        <v>3756084.3584352098</v>
      </c>
      <c r="AB285" s="3" t="s">
        <v>2</v>
      </c>
      <c r="AC285" s="3">
        <v>297564.28872095299</v>
      </c>
      <c r="AD285" s="3" t="s">
        <v>2</v>
      </c>
      <c r="AE285" s="3" t="s">
        <v>2</v>
      </c>
      <c r="AF285" s="3">
        <v>1136786.6111883901</v>
      </c>
      <c r="AG285" s="3" t="s">
        <v>2</v>
      </c>
      <c r="AH285" s="3">
        <v>411218.08289500198</v>
      </c>
      <c r="AI285" s="3">
        <v>17201186.707478099</v>
      </c>
      <c r="AJ285" s="3">
        <v>1108608.7932846099</v>
      </c>
      <c r="AK285" s="3" t="s">
        <v>2</v>
      </c>
      <c r="AL285" s="3">
        <v>416593.78927695198</v>
      </c>
      <c r="AM285" s="3" t="s">
        <v>2</v>
      </c>
      <c r="AN285" s="3" t="s">
        <v>2</v>
      </c>
      <c r="AO285" s="3">
        <v>243182.38914737801</v>
      </c>
      <c r="AP285" s="3" t="s">
        <v>2</v>
      </c>
      <c r="AQ285" s="3">
        <v>142163.029626403</v>
      </c>
      <c r="AR285" s="3" t="s">
        <v>2</v>
      </c>
      <c r="AS285" s="3">
        <v>1566054.7689483799</v>
      </c>
      <c r="AT285" s="3" t="s">
        <v>2</v>
      </c>
      <c r="AU285" s="3">
        <v>2223899.17877883</v>
      </c>
      <c r="AV285" s="3">
        <v>873219.511000667</v>
      </c>
      <c r="AW285" s="3">
        <v>5258967.5809885999</v>
      </c>
      <c r="AX285" s="3" t="s">
        <v>2</v>
      </c>
      <c r="AY285" s="3" t="s">
        <v>2</v>
      </c>
      <c r="AZ285" s="3">
        <v>73874.471006354099</v>
      </c>
      <c r="BA285" s="3">
        <v>1110134.13048137</v>
      </c>
      <c r="BB285" s="3" t="s">
        <v>2</v>
      </c>
      <c r="BC285" s="3">
        <v>63586.386300837301</v>
      </c>
      <c r="BD285" s="3">
        <v>718083.49025757995</v>
      </c>
      <c r="BE285" s="3">
        <v>85820.819649306402</v>
      </c>
      <c r="BF285" s="3">
        <v>60237.247540831399</v>
      </c>
      <c r="BG285" s="3" t="s">
        <v>2</v>
      </c>
      <c r="BH285" s="3" t="s">
        <v>2</v>
      </c>
      <c r="BI285" s="3" t="s">
        <v>2</v>
      </c>
      <c r="BJ285" s="3">
        <v>1170871.1063373999</v>
      </c>
      <c r="BK285" s="3">
        <v>39896.8902462892</v>
      </c>
      <c r="BL285" s="3" t="s">
        <v>2</v>
      </c>
      <c r="BM285" s="3">
        <v>15377573.9411569</v>
      </c>
      <c r="BN285" s="3" t="s">
        <v>2</v>
      </c>
      <c r="BO285" s="3" t="s">
        <v>2</v>
      </c>
      <c r="BP285" s="3">
        <v>512836.49549888301</v>
      </c>
      <c r="BQ285" s="3" t="s">
        <v>2</v>
      </c>
      <c r="BR285" s="3">
        <v>1181115.4285691399</v>
      </c>
      <c r="BS285" s="3" t="s">
        <v>2</v>
      </c>
      <c r="BT285" s="3">
        <v>49515.651187317402</v>
      </c>
      <c r="BU285" s="3">
        <v>1420856.0887327599</v>
      </c>
      <c r="BV285" s="3" t="s">
        <v>2</v>
      </c>
      <c r="BW285" s="3">
        <v>866259.63076693902</v>
      </c>
      <c r="BX285" s="3" t="s">
        <v>2</v>
      </c>
      <c r="BY285" s="3" t="s">
        <v>2</v>
      </c>
      <c r="BZ285" s="3" t="s">
        <v>2</v>
      </c>
      <c r="CA285" s="3" t="s">
        <v>2</v>
      </c>
      <c r="CB285" s="3" t="s">
        <v>2</v>
      </c>
      <c r="CC285" s="3" t="s">
        <v>2</v>
      </c>
      <c r="CD285" s="3" t="s">
        <v>2</v>
      </c>
      <c r="CE285" s="3" t="s">
        <v>2</v>
      </c>
      <c r="CF285" s="3" t="s">
        <v>2</v>
      </c>
      <c r="CG285" s="3" t="s">
        <v>2</v>
      </c>
      <c r="CH285" s="3" t="s">
        <v>2</v>
      </c>
      <c r="CI285" s="3" t="s">
        <v>2</v>
      </c>
      <c r="CJ285" s="3" t="s">
        <v>2</v>
      </c>
      <c r="CK285" s="3">
        <v>8274299.1640761802</v>
      </c>
      <c r="CL285" s="3">
        <v>2995831.23795878</v>
      </c>
      <c r="CM285" s="3" t="s">
        <v>2</v>
      </c>
      <c r="CN285" s="3">
        <v>2118893.1704567801</v>
      </c>
      <c r="CO285" s="3" t="s">
        <v>2</v>
      </c>
      <c r="CP285" s="3" t="s">
        <v>2</v>
      </c>
      <c r="CQ285" s="3">
        <v>879200.969186701</v>
      </c>
      <c r="CR285" s="3">
        <v>1923217.2357117999</v>
      </c>
      <c r="CS285" s="3" t="s">
        <v>2</v>
      </c>
      <c r="CT285" s="3" t="s">
        <v>2</v>
      </c>
      <c r="CU285" s="3">
        <v>226287.89010936001</v>
      </c>
      <c r="CV285" s="3" t="s">
        <v>2</v>
      </c>
      <c r="CW285" s="3">
        <v>3612619.65899585</v>
      </c>
      <c r="CX285" s="3">
        <v>1662435.2319173899</v>
      </c>
      <c r="CY285" s="3">
        <v>4138686.9412334198</v>
      </c>
      <c r="CZ285" s="3" t="s">
        <v>2</v>
      </c>
      <c r="DA285" s="3" t="s">
        <v>2</v>
      </c>
      <c r="DB285" s="3" t="s">
        <v>2</v>
      </c>
      <c r="DC285" s="3">
        <v>3358029.8615642702</v>
      </c>
      <c r="DD285" s="3" t="s">
        <v>2</v>
      </c>
      <c r="DE285" s="3" t="s">
        <v>2</v>
      </c>
      <c r="DF285" s="3" t="s">
        <v>2</v>
      </c>
      <c r="DG285" s="3">
        <v>1254092.1624292501</v>
      </c>
      <c r="DH285" s="3" t="s">
        <v>2</v>
      </c>
      <c r="DI285" s="3" t="s">
        <v>2</v>
      </c>
      <c r="DJ285" s="3">
        <v>952962.24345971597</v>
      </c>
      <c r="DK285" s="3" t="s">
        <v>2</v>
      </c>
      <c r="DL285" s="3" t="s">
        <v>2</v>
      </c>
      <c r="DM285" s="3" t="s">
        <v>2</v>
      </c>
      <c r="DN285" s="3" t="s">
        <v>2</v>
      </c>
    </row>
    <row r="286" spans="1:118" x14ac:dyDescent="0.35">
      <c r="A286" s="1">
        <v>285</v>
      </c>
      <c r="B286" s="3" t="s">
        <v>286</v>
      </c>
      <c r="C286" s="3" t="s">
        <v>397</v>
      </c>
      <c r="D286" s="3">
        <v>3258349.0471661999</v>
      </c>
      <c r="E286" s="3">
        <v>546164.03225250298</v>
      </c>
      <c r="F286" s="3">
        <v>463750.50333151402</v>
      </c>
      <c r="G286" s="3">
        <v>506362.84188149997</v>
      </c>
      <c r="H286" s="3">
        <v>511294.69265458197</v>
      </c>
      <c r="I286" s="3">
        <v>434740.28220761003</v>
      </c>
      <c r="J286" s="3">
        <v>486315.25109847501</v>
      </c>
      <c r="K286" s="3">
        <v>467851.60051702202</v>
      </c>
      <c r="L286" s="3">
        <v>384233.525094538</v>
      </c>
      <c r="M286" s="3">
        <v>459859.58222916198</v>
      </c>
      <c r="N286" s="3">
        <v>443059.73558610701</v>
      </c>
      <c r="O286" s="3">
        <v>469023.32474196499</v>
      </c>
      <c r="P286" s="3">
        <v>3040877.1686921599</v>
      </c>
      <c r="Q286" s="3">
        <v>497723.65473326499</v>
      </c>
      <c r="R286" s="3">
        <v>382983.52057958202</v>
      </c>
      <c r="S286" s="3">
        <v>520892.676642982</v>
      </c>
      <c r="T286" s="3">
        <v>378048.49448783102</v>
      </c>
      <c r="U286" s="3">
        <v>483035.36844036297</v>
      </c>
      <c r="V286" s="3">
        <v>454673.78376790299</v>
      </c>
      <c r="W286" s="3">
        <v>476817.93315251602</v>
      </c>
      <c r="X286" s="3">
        <v>438332.31461924902</v>
      </c>
      <c r="Y286" s="3">
        <v>474025.58021695999</v>
      </c>
      <c r="Z286" s="3">
        <v>464698.018527298</v>
      </c>
      <c r="AA286" s="3">
        <v>479760.45562335401</v>
      </c>
      <c r="AB286" s="3">
        <v>3004533.9997049598</v>
      </c>
      <c r="AC286" s="3">
        <v>502124.21832386701</v>
      </c>
      <c r="AD286" s="3">
        <v>473180.88298541901</v>
      </c>
      <c r="AE286" s="3">
        <v>479881.84613649303</v>
      </c>
      <c r="AF286" s="3">
        <v>437113.732336969</v>
      </c>
      <c r="AG286" s="3">
        <v>492306.002120508</v>
      </c>
      <c r="AH286" s="3">
        <v>511114.05149466702</v>
      </c>
      <c r="AI286" s="3">
        <v>436168.88575268397</v>
      </c>
      <c r="AJ286" s="3">
        <v>496259.84584477602</v>
      </c>
      <c r="AK286" s="3">
        <v>536748.55472346395</v>
      </c>
      <c r="AL286" s="3">
        <v>507590.346805187</v>
      </c>
      <c r="AM286" s="3">
        <v>533444.55728655995</v>
      </c>
      <c r="AN286" s="3">
        <v>3160763.4682968799</v>
      </c>
      <c r="AO286" s="3">
        <v>449897.91134663601</v>
      </c>
      <c r="AP286" s="3">
        <v>2936847.7728416701</v>
      </c>
      <c r="AQ286" s="3">
        <v>507153.422748429</v>
      </c>
      <c r="AR286" s="3">
        <v>471640.88102209702</v>
      </c>
      <c r="AS286" s="3">
        <v>489512.031852588</v>
      </c>
      <c r="AT286" s="3">
        <v>487876.113376258</v>
      </c>
      <c r="AU286" s="3">
        <v>460424.636334226</v>
      </c>
      <c r="AV286" s="3">
        <v>409883.925554758</v>
      </c>
      <c r="AW286" s="3">
        <v>468030.17035914498</v>
      </c>
      <c r="AX286" s="3">
        <v>490184.02748351498</v>
      </c>
      <c r="AY286" s="3">
        <v>512843.67617798602</v>
      </c>
      <c r="AZ286" s="3">
        <v>470921.62160311098</v>
      </c>
      <c r="BA286" s="3">
        <v>437717.47335176502</v>
      </c>
      <c r="BB286" s="3">
        <v>3154794.7970027998</v>
      </c>
      <c r="BC286" s="3">
        <v>490371.66392864601</v>
      </c>
      <c r="BD286" s="3">
        <v>452523.33240698202</v>
      </c>
      <c r="BE286" s="3">
        <v>426189.31349849101</v>
      </c>
      <c r="BF286" s="3">
        <v>534621.105431373</v>
      </c>
      <c r="BG286" s="3">
        <v>542694.88913279201</v>
      </c>
      <c r="BH286" s="3">
        <v>474138.35391976399</v>
      </c>
      <c r="BI286" s="3">
        <v>476394.614757706</v>
      </c>
      <c r="BJ286" s="3">
        <v>465848.98658659001</v>
      </c>
      <c r="BK286" s="3">
        <v>496753.03776263201</v>
      </c>
      <c r="BL286" s="3">
        <v>432502.57016489003</v>
      </c>
      <c r="BM286" s="3">
        <v>473306.15632600401</v>
      </c>
      <c r="BN286" s="3">
        <v>3246325.96478354</v>
      </c>
      <c r="BO286" s="3">
        <v>505405.75072419998</v>
      </c>
      <c r="BP286" s="3">
        <v>422399.75276788702</v>
      </c>
      <c r="BQ286" s="3">
        <v>453270.524659649</v>
      </c>
      <c r="BR286" s="3">
        <v>483000.25102904998</v>
      </c>
      <c r="BS286" s="3">
        <v>401670.02304885897</v>
      </c>
      <c r="BT286" s="3">
        <v>490765.50666346803</v>
      </c>
      <c r="BU286" s="3">
        <v>417089.02758603502</v>
      </c>
      <c r="BV286" s="3">
        <v>450216.58626784</v>
      </c>
      <c r="BW286" s="3">
        <v>422222.62383929099</v>
      </c>
      <c r="BX286" s="3">
        <v>462762.94174717501</v>
      </c>
      <c r="BY286" s="3">
        <v>474463.25328494102</v>
      </c>
      <c r="BZ286" s="3">
        <v>607857.06754197006</v>
      </c>
      <c r="CA286" s="3">
        <v>3009740.78482978</v>
      </c>
      <c r="CB286" s="3">
        <v>525482.214955376</v>
      </c>
      <c r="CC286" s="3">
        <v>3203641.3782815798</v>
      </c>
      <c r="CD286" s="3">
        <v>501473.77805360599</v>
      </c>
      <c r="CE286" s="3">
        <v>462843.365369862</v>
      </c>
      <c r="CF286" s="3">
        <v>458587.567006775</v>
      </c>
      <c r="CG286" s="3">
        <v>499849.76757831598</v>
      </c>
      <c r="CH286" s="3">
        <v>431873.47819551599</v>
      </c>
      <c r="CI286" s="3">
        <v>514401.33657768602</v>
      </c>
      <c r="CJ286" s="3">
        <v>474284.79947403702</v>
      </c>
      <c r="CK286" s="3">
        <v>402148.49121858401</v>
      </c>
      <c r="CL286" s="3">
        <v>519048.72536378098</v>
      </c>
      <c r="CM286" s="3">
        <v>541858.37156154495</v>
      </c>
      <c r="CN286" s="3">
        <v>490658.83395059098</v>
      </c>
      <c r="CO286" s="3">
        <v>3237553.5134656602</v>
      </c>
      <c r="CP286" s="3">
        <v>445594.124491608</v>
      </c>
      <c r="CQ286" s="3">
        <v>489438.26376949699</v>
      </c>
      <c r="CR286" s="3">
        <v>412907.71538942598</v>
      </c>
      <c r="CS286" s="3">
        <v>509127.20229863602</v>
      </c>
      <c r="CT286" s="3">
        <v>504065.53477659199</v>
      </c>
      <c r="CU286" s="3">
        <v>481259.55879715702</v>
      </c>
      <c r="CV286" s="3">
        <v>423206.74145797</v>
      </c>
      <c r="CW286" s="3">
        <v>424521.21133902197</v>
      </c>
      <c r="CX286" s="3">
        <v>503899.96523256297</v>
      </c>
      <c r="CY286" s="3">
        <v>451409.46148834599</v>
      </c>
      <c r="CZ286" s="3">
        <v>515231.21007936902</v>
      </c>
      <c r="DA286" s="3">
        <v>3060499.69223028</v>
      </c>
      <c r="DB286" s="3">
        <v>525359.285984747</v>
      </c>
      <c r="DC286" s="3">
        <v>457072.17091216898</v>
      </c>
      <c r="DD286" s="3">
        <v>518627.78933965001</v>
      </c>
      <c r="DE286" s="3">
        <v>468697.55158290302</v>
      </c>
      <c r="DF286" s="3">
        <v>487113.50513060502</v>
      </c>
      <c r="DG286" s="3">
        <v>544399.431397076</v>
      </c>
      <c r="DH286" s="3">
        <v>495873.70661589899</v>
      </c>
      <c r="DI286" s="3">
        <v>433226.71719395299</v>
      </c>
      <c r="DJ286" s="3">
        <v>442244.81374484999</v>
      </c>
      <c r="DK286" s="3">
        <v>585244.29336484906</v>
      </c>
      <c r="DL286" s="3" t="s">
        <v>2</v>
      </c>
      <c r="DM286" s="3">
        <v>3171200.7254840201</v>
      </c>
      <c r="DN286" s="3">
        <v>530606.76269717305</v>
      </c>
    </row>
    <row r="287" spans="1:118" x14ac:dyDescent="0.35">
      <c r="A287" s="1">
        <v>286</v>
      </c>
      <c r="B287" s="3" t="s">
        <v>287</v>
      </c>
      <c r="C287" s="3" t="s">
        <v>397</v>
      </c>
      <c r="D287" s="3" t="s">
        <v>2</v>
      </c>
      <c r="E287" s="3">
        <v>32511.134595388401</v>
      </c>
      <c r="F287" s="3" t="s">
        <v>2</v>
      </c>
      <c r="G287" s="3" t="s">
        <v>2</v>
      </c>
      <c r="H287" s="3" t="s">
        <v>2</v>
      </c>
      <c r="I287" s="3">
        <v>24408.810411962</v>
      </c>
      <c r="J287" s="3" t="s">
        <v>2</v>
      </c>
      <c r="K287" s="3" t="s">
        <v>2</v>
      </c>
      <c r="L287" s="3">
        <v>260887.89742899101</v>
      </c>
      <c r="M287" s="3">
        <v>141267.13310296999</v>
      </c>
      <c r="N287" s="3" t="s">
        <v>2</v>
      </c>
      <c r="O287" s="3">
        <v>1098203.53128239</v>
      </c>
      <c r="P287" s="3" t="s">
        <v>2</v>
      </c>
      <c r="Q287" s="3">
        <v>27563.563132431798</v>
      </c>
      <c r="R287" s="3" t="s">
        <v>2</v>
      </c>
      <c r="S287" s="3" t="s">
        <v>2</v>
      </c>
      <c r="T287" s="3" t="s">
        <v>2</v>
      </c>
      <c r="U287" s="3" t="s">
        <v>2</v>
      </c>
      <c r="V287" s="3">
        <v>80884.712371783695</v>
      </c>
      <c r="W287" s="3" t="s">
        <v>2</v>
      </c>
      <c r="X287" s="3" t="s">
        <v>2</v>
      </c>
      <c r="Y287" s="3">
        <v>191112.98169428401</v>
      </c>
      <c r="Z287" s="3" t="s">
        <v>2</v>
      </c>
      <c r="AA287" s="3">
        <v>173549.94641403301</v>
      </c>
      <c r="AB287" s="3" t="s">
        <v>2</v>
      </c>
      <c r="AC287" s="3">
        <v>15389.768941283401</v>
      </c>
      <c r="AD287" s="3" t="s">
        <v>2</v>
      </c>
      <c r="AE287" s="3" t="s">
        <v>2</v>
      </c>
      <c r="AF287" s="3">
        <v>58090.4645509162</v>
      </c>
      <c r="AG287" s="3" t="s">
        <v>2</v>
      </c>
      <c r="AH287" s="3">
        <v>20433.9898735262</v>
      </c>
      <c r="AI287" s="3">
        <v>783909.39805669105</v>
      </c>
      <c r="AJ287" s="3">
        <v>45569.782099392403</v>
      </c>
      <c r="AK287" s="3" t="s">
        <v>2</v>
      </c>
      <c r="AL287" s="3">
        <v>23639.529340902402</v>
      </c>
      <c r="AM287" s="3" t="s">
        <v>2</v>
      </c>
      <c r="AN287" s="3" t="s">
        <v>2</v>
      </c>
      <c r="AO287" s="3">
        <v>11064.348914365601</v>
      </c>
      <c r="AP287" s="3" t="s">
        <v>2</v>
      </c>
      <c r="AQ287" s="3" t="s">
        <v>2</v>
      </c>
      <c r="AR287" s="3">
        <v>14569.536979845199</v>
      </c>
      <c r="AS287" s="3">
        <v>82127.3189447021</v>
      </c>
      <c r="AT287" s="3">
        <v>15916.288884367401</v>
      </c>
      <c r="AU287" s="3">
        <v>108315.30224915899</v>
      </c>
      <c r="AV287" s="3">
        <v>46768.0293610027</v>
      </c>
      <c r="AW287" s="3">
        <v>239054.85717892699</v>
      </c>
      <c r="AX287" s="3" t="s">
        <v>2</v>
      </c>
      <c r="AY287" s="3" t="s">
        <v>2</v>
      </c>
      <c r="AZ287" s="3" t="s">
        <v>2</v>
      </c>
      <c r="BA287" s="3">
        <v>47192.201213098801</v>
      </c>
      <c r="BB287" s="3" t="s">
        <v>2</v>
      </c>
      <c r="BC287" s="3" t="s">
        <v>2</v>
      </c>
      <c r="BD287" s="3">
        <v>41441.13929847</v>
      </c>
      <c r="BE287" s="3" t="s">
        <v>2</v>
      </c>
      <c r="BF287" s="3" t="s">
        <v>2</v>
      </c>
      <c r="BG287" s="3" t="s">
        <v>2</v>
      </c>
      <c r="BH287" s="3" t="s">
        <v>2</v>
      </c>
      <c r="BI287" s="3" t="s">
        <v>2</v>
      </c>
      <c r="BJ287" s="3">
        <v>54770.643715981299</v>
      </c>
      <c r="BK287" s="3" t="s">
        <v>2</v>
      </c>
      <c r="BL287" s="3" t="s">
        <v>2</v>
      </c>
      <c r="BM287" s="3">
        <v>682927.913877749</v>
      </c>
      <c r="BN287" s="3" t="s">
        <v>2</v>
      </c>
      <c r="BO287" s="3" t="s">
        <v>2</v>
      </c>
      <c r="BP287" s="3">
        <v>26026.181577932199</v>
      </c>
      <c r="BQ287" s="3" t="s">
        <v>2</v>
      </c>
      <c r="BR287" s="3">
        <v>55083.854612921903</v>
      </c>
      <c r="BS287" s="3" t="s">
        <v>2</v>
      </c>
      <c r="BT287" s="3">
        <v>31672.951103289699</v>
      </c>
      <c r="BU287" s="3">
        <v>72951.528241025997</v>
      </c>
      <c r="BV287" s="3">
        <v>8482.4618332240607</v>
      </c>
      <c r="BW287" s="3">
        <v>41801.89179437</v>
      </c>
      <c r="BX287" s="3" t="s">
        <v>2</v>
      </c>
      <c r="BY287" s="3" t="s">
        <v>2</v>
      </c>
      <c r="BZ287" s="3" t="s">
        <v>2</v>
      </c>
      <c r="CA287" s="3" t="s">
        <v>2</v>
      </c>
      <c r="CB287" s="3" t="s">
        <v>2</v>
      </c>
      <c r="CC287" s="3" t="s">
        <v>2</v>
      </c>
      <c r="CD287" s="3" t="s">
        <v>2</v>
      </c>
      <c r="CE287" s="3" t="s">
        <v>2</v>
      </c>
      <c r="CF287" s="3" t="s">
        <v>2</v>
      </c>
      <c r="CG287" s="3" t="s">
        <v>2</v>
      </c>
      <c r="CH287" s="3" t="s">
        <v>2</v>
      </c>
      <c r="CI287" s="3" t="s">
        <v>2</v>
      </c>
      <c r="CJ287" s="3" t="s">
        <v>2</v>
      </c>
      <c r="CK287" s="3">
        <v>395642.387530718</v>
      </c>
      <c r="CL287" s="3">
        <v>144683.08609261399</v>
      </c>
      <c r="CM287" s="3" t="s">
        <v>2</v>
      </c>
      <c r="CN287" s="3">
        <v>107756.127009041</v>
      </c>
      <c r="CO287" s="3" t="s">
        <v>2</v>
      </c>
      <c r="CP287" s="3" t="s">
        <v>2</v>
      </c>
      <c r="CQ287" s="3">
        <v>44319.938229123902</v>
      </c>
      <c r="CR287" s="3">
        <v>90453.119356061303</v>
      </c>
      <c r="CS287" s="3" t="s">
        <v>2</v>
      </c>
      <c r="CT287" s="3" t="s">
        <v>2</v>
      </c>
      <c r="CU287" s="3">
        <v>8947.8663322059001</v>
      </c>
      <c r="CV287" s="3" t="s">
        <v>2</v>
      </c>
      <c r="CW287" s="3">
        <v>174856.33560545699</v>
      </c>
      <c r="CX287" s="3">
        <v>111396.673804509</v>
      </c>
      <c r="CY287" s="3">
        <v>205203.638680481</v>
      </c>
      <c r="CZ287" s="3" t="s">
        <v>2</v>
      </c>
      <c r="DA287" s="3" t="s">
        <v>2</v>
      </c>
      <c r="DB287" s="3" t="s">
        <v>2</v>
      </c>
      <c r="DC287" s="3">
        <v>156808.48295857399</v>
      </c>
      <c r="DD287" s="3">
        <v>10466.0285663998</v>
      </c>
      <c r="DE287" s="3" t="s">
        <v>2</v>
      </c>
      <c r="DF287" s="3" t="s">
        <v>2</v>
      </c>
      <c r="DG287" s="3">
        <v>94217.7644704431</v>
      </c>
      <c r="DH287" s="3" t="s">
        <v>2</v>
      </c>
      <c r="DI287" s="3" t="s">
        <v>2</v>
      </c>
      <c r="DJ287" s="3">
        <v>42571.832912525497</v>
      </c>
      <c r="DK287" s="3" t="s">
        <v>2</v>
      </c>
      <c r="DL287" s="3" t="s">
        <v>2</v>
      </c>
      <c r="DM287" s="3" t="s">
        <v>2</v>
      </c>
      <c r="DN287" s="3" t="s">
        <v>2</v>
      </c>
    </row>
    <row r="288" spans="1:118" x14ac:dyDescent="0.35">
      <c r="A288" s="1">
        <v>287</v>
      </c>
      <c r="B288" s="3" t="s">
        <v>288</v>
      </c>
      <c r="C288" s="3" t="s">
        <v>397</v>
      </c>
      <c r="D288" s="3">
        <v>38573.519722668803</v>
      </c>
      <c r="E288" s="3">
        <v>28919.8259718189</v>
      </c>
      <c r="F288" s="3">
        <v>5553.1272490351203</v>
      </c>
      <c r="G288" s="3">
        <v>41875.764887423902</v>
      </c>
      <c r="H288" s="3">
        <v>34144.523132677401</v>
      </c>
      <c r="I288" s="3">
        <v>11860.670969692501</v>
      </c>
      <c r="J288" s="3">
        <v>44609.471866520304</v>
      </c>
      <c r="K288" s="3">
        <v>17866.4807843036</v>
      </c>
      <c r="L288" s="3">
        <v>25881.997923031799</v>
      </c>
      <c r="M288" s="3">
        <v>35858.220127010201</v>
      </c>
      <c r="N288" s="3">
        <v>26701.214097366901</v>
      </c>
      <c r="O288" s="3">
        <v>27153.6320036246</v>
      </c>
      <c r="P288" s="3">
        <v>42082.911890670002</v>
      </c>
      <c r="Q288" s="3">
        <v>32350.377120966401</v>
      </c>
      <c r="R288" s="3">
        <v>71184.1235397165</v>
      </c>
      <c r="S288" s="3">
        <v>19036.793456586802</v>
      </c>
      <c r="T288" s="3">
        <v>54549.827653813802</v>
      </c>
      <c r="U288" s="3">
        <v>41290.654671178803</v>
      </c>
      <c r="V288" s="3">
        <v>76678.121002172804</v>
      </c>
      <c r="W288" s="3">
        <v>9408.6220955005792</v>
      </c>
      <c r="X288" s="3">
        <v>4931.9473053895799</v>
      </c>
      <c r="Y288" s="3">
        <v>34570.048554044901</v>
      </c>
      <c r="Z288" s="3">
        <v>9470.6123546459294</v>
      </c>
      <c r="AA288" s="3">
        <v>37776.035526556101</v>
      </c>
      <c r="AB288" s="3">
        <v>37439.519503562202</v>
      </c>
      <c r="AC288" s="3">
        <v>31964.768542408401</v>
      </c>
      <c r="AD288" s="3">
        <v>4777.3435156591104</v>
      </c>
      <c r="AE288" s="3">
        <v>43677.736246176399</v>
      </c>
      <c r="AF288" s="3">
        <v>18188.899186964201</v>
      </c>
      <c r="AG288" s="3">
        <v>29858.0396721379</v>
      </c>
      <c r="AH288" s="3">
        <v>13006.8959116267</v>
      </c>
      <c r="AI288" s="3">
        <v>40476.629690039998</v>
      </c>
      <c r="AJ288" s="3">
        <v>33077.577950260202</v>
      </c>
      <c r="AK288" s="3">
        <v>45156.961335025197</v>
      </c>
      <c r="AL288" s="3">
        <v>31447.3677715903</v>
      </c>
      <c r="AM288" s="3">
        <v>30062.176232067599</v>
      </c>
      <c r="AN288" s="3">
        <v>45090.205055272403</v>
      </c>
      <c r="AO288" s="3">
        <v>40653.392012780998</v>
      </c>
      <c r="AP288" s="3">
        <v>43877.167953390002</v>
      </c>
      <c r="AQ288" s="3">
        <v>34423.9711515448</v>
      </c>
      <c r="AR288" s="3">
        <v>29305.711218729</v>
      </c>
      <c r="AS288" s="3">
        <v>10446.478996063601</v>
      </c>
      <c r="AT288" s="3">
        <v>7931.0586264682697</v>
      </c>
      <c r="AU288" s="3">
        <v>77978.082098643805</v>
      </c>
      <c r="AV288" s="3">
        <v>75841.254315989194</v>
      </c>
      <c r="AW288" s="3">
        <v>34605.347098684702</v>
      </c>
      <c r="AX288" s="3">
        <v>15891.215094097801</v>
      </c>
      <c r="AY288" s="3">
        <v>19202.736597462801</v>
      </c>
      <c r="AZ288" s="3">
        <v>14705.5616699689</v>
      </c>
      <c r="BA288" s="3">
        <v>14124.0768309593</v>
      </c>
      <c r="BB288" s="3">
        <v>45947.914481600601</v>
      </c>
      <c r="BC288" s="3">
        <v>34780.7166287035</v>
      </c>
      <c r="BD288" s="3">
        <v>35418.407723033502</v>
      </c>
      <c r="BE288" s="3">
        <v>32151.769945861899</v>
      </c>
      <c r="BF288" s="3">
        <v>77962.870056850603</v>
      </c>
      <c r="BG288" s="3">
        <v>60665.857335171699</v>
      </c>
      <c r="BH288" s="3">
        <v>5359.4548490991601</v>
      </c>
      <c r="BI288" s="3">
        <v>53605.938763753999</v>
      </c>
      <c r="BJ288" s="3">
        <v>22974.3624948338</v>
      </c>
      <c r="BK288" s="3">
        <v>35633.9509884996</v>
      </c>
      <c r="BL288" s="3">
        <v>30432.070422113698</v>
      </c>
      <c r="BM288" s="3">
        <v>75185.990140780996</v>
      </c>
      <c r="BN288" s="3">
        <v>42324.522551961498</v>
      </c>
      <c r="BO288" s="3">
        <v>37061.555651434101</v>
      </c>
      <c r="BP288" s="3">
        <v>46837.197884651199</v>
      </c>
      <c r="BQ288" s="3">
        <v>28625.523571859801</v>
      </c>
      <c r="BR288" s="3">
        <v>29533.254868098102</v>
      </c>
      <c r="BS288" s="3">
        <v>47728.320263394802</v>
      </c>
      <c r="BT288" s="3">
        <v>43559.036582550398</v>
      </c>
      <c r="BU288" s="3">
        <v>75442.426017512204</v>
      </c>
      <c r="BV288" s="3">
        <v>21441.062861340499</v>
      </c>
      <c r="BW288" s="3">
        <v>13707.333816213901</v>
      </c>
      <c r="BX288" s="3">
        <v>29128.445039756702</v>
      </c>
      <c r="BY288" s="3">
        <v>24343.864767881001</v>
      </c>
      <c r="BZ288" s="3" t="s">
        <v>2</v>
      </c>
      <c r="CA288" s="3">
        <v>48197.716201220603</v>
      </c>
      <c r="CB288" s="3">
        <v>37022.612324347298</v>
      </c>
      <c r="CC288" s="3">
        <v>46485.990303275001</v>
      </c>
      <c r="CD288" s="3">
        <v>40399.575917544098</v>
      </c>
      <c r="CE288" s="3">
        <v>48418.812094711197</v>
      </c>
      <c r="CF288" s="3">
        <v>38791.158436838203</v>
      </c>
      <c r="CG288" s="3">
        <v>11133.063177845101</v>
      </c>
      <c r="CH288" s="3">
        <v>23915.5946890206</v>
      </c>
      <c r="CI288" s="3">
        <v>34822.338844204998</v>
      </c>
      <c r="CJ288" s="3">
        <v>38921.185118775502</v>
      </c>
      <c r="CK288" s="3">
        <v>45191.383844793803</v>
      </c>
      <c r="CL288" s="3">
        <v>30921.387936484502</v>
      </c>
      <c r="CM288" s="3">
        <v>7549.9909741159699</v>
      </c>
      <c r="CN288" s="3">
        <v>37486.2684291677</v>
      </c>
      <c r="CO288" s="3">
        <v>48151.431282556499</v>
      </c>
      <c r="CP288" s="3">
        <v>37836.2682740991</v>
      </c>
      <c r="CQ288" s="3">
        <v>12780.9352828757</v>
      </c>
      <c r="CR288" s="3">
        <v>32853.528352903202</v>
      </c>
      <c r="CS288" s="3">
        <v>22423.185047082101</v>
      </c>
      <c r="CT288" s="3">
        <v>39600.529647830801</v>
      </c>
      <c r="CU288" s="3">
        <v>14769.020520768399</v>
      </c>
      <c r="CV288" s="3">
        <v>19862.112660447601</v>
      </c>
      <c r="CW288" s="3">
        <v>38159.113764158101</v>
      </c>
      <c r="CX288" s="3">
        <v>45782.009285717897</v>
      </c>
      <c r="CY288" s="3">
        <v>37161.862475758702</v>
      </c>
      <c r="CZ288" s="3">
        <v>8042.8832003231601</v>
      </c>
      <c r="DA288" s="3">
        <v>43406.560175994797</v>
      </c>
      <c r="DB288" s="3">
        <v>34457.734063249103</v>
      </c>
      <c r="DC288" s="3">
        <v>23339.986278749599</v>
      </c>
      <c r="DD288" s="3">
        <v>6715.2648525348304</v>
      </c>
      <c r="DE288" s="3">
        <v>20561.899830947099</v>
      </c>
      <c r="DF288" s="3">
        <v>5367.4537912073101</v>
      </c>
      <c r="DG288" s="3">
        <v>64652.628117521999</v>
      </c>
      <c r="DH288" s="3">
        <v>3070.6710355841201</v>
      </c>
      <c r="DI288" s="3">
        <v>66618.519150807493</v>
      </c>
      <c r="DJ288" s="3">
        <v>61857.0754924141</v>
      </c>
      <c r="DK288" s="3" t="s">
        <v>2</v>
      </c>
      <c r="DL288" s="3" t="s">
        <v>2</v>
      </c>
      <c r="DM288" s="3">
        <v>44519.805819504603</v>
      </c>
      <c r="DN288" s="3">
        <v>34334.847906013303</v>
      </c>
    </row>
    <row r="289" spans="1:118" x14ac:dyDescent="0.35">
      <c r="A289" s="1">
        <v>288</v>
      </c>
      <c r="B289" s="3" t="s">
        <v>289</v>
      </c>
      <c r="C289" s="3" t="s">
        <v>397</v>
      </c>
      <c r="D289" s="3">
        <v>1357926.8630770999</v>
      </c>
      <c r="E289" s="3">
        <v>189396493.26357901</v>
      </c>
      <c r="F289" s="3">
        <v>9063809.5832026992</v>
      </c>
      <c r="G289" s="3">
        <v>288807932.71150899</v>
      </c>
      <c r="H289" s="3">
        <v>352454076.97509998</v>
      </c>
      <c r="I289" s="3">
        <v>204428717.161587</v>
      </c>
      <c r="J289" s="3">
        <v>27442184.8541742</v>
      </c>
      <c r="K289" s="3">
        <v>26150840.115270302</v>
      </c>
      <c r="L289" s="3">
        <v>128928201.035504</v>
      </c>
      <c r="M289" s="3">
        <v>124656179.872996</v>
      </c>
      <c r="N289" s="3">
        <v>59702488.521975502</v>
      </c>
      <c r="O289" s="3">
        <v>56596060.631812997</v>
      </c>
      <c r="P289" s="3">
        <v>1386579.93513352</v>
      </c>
      <c r="Q289" s="3">
        <v>187359365.17500201</v>
      </c>
      <c r="R289" s="3">
        <v>472615091.62906402</v>
      </c>
      <c r="S289" s="3">
        <v>10067120.7615871</v>
      </c>
      <c r="T289" s="3">
        <v>471577397.08002001</v>
      </c>
      <c r="U289" s="3">
        <v>336178577.154737</v>
      </c>
      <c r="V289" s="3">
        <v>211109530.14499101</v>
      </c>
      <c r="W289" s="3">
        <v>92584837.070520997</v>
      </c>
      <c r="X289" s="3">
        <v>197950563.85305899</v>
      </c>
      <c r="Y289" s="3">
        <v>34289307.771533899</v>
      </c>
      <c r="Z289" s="3">
        <v>82197735.658638999</v>
      </c>
      <c r="AA289" s="3">
        <v>478737003.73801702</v>
      </c>
      <c r="AB289" s="3">
        <v>1332483.53209034</v>
      </c>
      <c r="AC289" s="3">
        <v>186171531.87763199</v>
      </c>
      <c r="AD289" s="3">
        <v>5485915.1870114096</v>
      </c>
      <c r="AE289" s="3">
        <v>487216952.431862</v>
      </c>
      <c r="AF289" s="3">
        <v>72335306.659685895</v>
      </c>
      <c r="AG289" s="3">
        <v>19644795.326764699</v>
      </c>
      <c r="AH289" s="3">
        <v>135924519.042687</v>
      </c>
      <c r="AI289" s="3">
        <v>136688247.254875</v>
      </c>
      <c r="AJ289" s="3">
        <v>238202687.53823999</v>
      </c>
      <c r="AK289" s="3">
        <v>79348340.102947399</v>
      </c>
      <c r="AL289" s="3">
        <v>48298740.267116897</v>
      </c>
      <c r="AM289" s="3">
        <v>96678867.993687704</v>
      </c>
      <c r="AN289" s="3">
        <v>1598469.8041049901</v>
      </c>
      <c r="AO289" s="3">
        <v>211721450.71572199</v>
      </c>
      <c r="AP289" s="3">
        <v>1533287.71297283</v>
      </c>
      <c r="AQ289" s="3">
        <v>205793418.055926</v>
      </c>
      <c r="AR289" s="3">
        <v>162472085.842026</v>
      </c>
      <c r="AS289" s="3">
        <v>60853718.106115699</v>
      </c>
      <c r="AT289" s="3">
        <v>24346057.5863102</v>
      </c>
      <c r="AU289" s="3">
        <v>265431458.41216901</v>
      </c>
      <c r="AV289" s="3">
        <v>38833602.649436504</v>
      </c>
      <c r="AW289" s="3">
        <v>248940458.90946999</v>
      </c>
      <c r="AX289" s="3">
        <v>64257385.323774099</v>
      </c>
      <c r="AY289" s="3">
        <v>84377462.447380096</v>
      </c>
      <c r="AZ289" s="3">
        <v>116818843.43815701</v>
      </c>
      <c r="BA289" s="3">
        <v>235257479.44860601</v>
      </c>
      <c r="BB289" s="3">
        <v>1592717.05592599</v>
      </c>
      <c r="BC289" s="3">
        <v>205358529.41659799</v>
      </c>
      <c r="BD289" s="3">
        <v>374316408.74128401</v>
      </c>
      <c r="BE289" s="3">
        <v>225446125.703493</v>
      </c>
      <c r="BF289" s="3">
        <v>289815008.09722698</v>
      </c>
      <c r="BG289" s="3">
        <v>509165924.56906402</v>
      </c>
      <c r="BH289" s="3">
        <v>85631878.180189401</v>
      </c>
      <c r="BI289" s="3">
        <v>101775965.255154</v>
      </c>
      <c r="BJ289" s="3">
        <v>119143107.167767</v>
      </c>
      <c r="BK289" s="3">
        <v>40576371.380818702</v>
      </c>
      <c r="BL289" s="3">
        <v>488644816.49177998</v>
      </c>
      <c r="BM289" s="3">
        <v>167659966.67220801</v>
      </c>
      <c r="BN289" s="3">
        <v>1573271.28592324</v>
      </c>
      <c r="BO289" s="3">
        <v>202350418.194819</v>
      </c>
      <c r="BP289" s="3">
        <v>80727113.579497397</v>
      </c>
      <c r="BQ289" s="3">
        <v>227125216.008652</v>
      </c>
      <c r="BR289" s="3">
        <v>254886837.20507899</v>
      </c>
      <c r="BS289" s="3">
        <v>112616033.093887</v>
      </c>
      <c r="BT289" s="3">
        <v>163685547.25427201</v>
      </c>
      <c r="BU289" s="3">
        <v>534879980.93210298</v>
      </c>
      <c r="BV289" s="3">
        <v>291419449.573475</v>
      </c>
      <c r="BW289" s="3">
        <v>352904032.852705</v>
      </c>
      <c r="BX289" s="3">
        <v>198407591.54191399</v>
      </c>
      <c r="BY289" s="3">
        <v>16822361.347785801</v>
      </c>
      <c r="BZ289" s="3" t="s">
        <v>2</v>
      </c>
      <c r="CA289" s="3">
        <v>1501290.0777221101</v>
      </c>
      <c r="CB289" s="3">
        <v>200410907.41131201</v>
      </c>
      <c r="CC289" s="3">
        <v>1537381.1626035201</v>
      </c>
      <c r="CD289" s="3">
        <v>208342017.21454</v>
      </c>
      <c r="CE289" s="3">
        <v>57938345.547087997</v>
      </c>
      <c r="CF289" s="3">
        <v>82912491.988610297</v>
      </c>
      <c r="CG289" s="3">
        <v>213428550.25926599</v>
      </c>
      <c r="CH289" s="3">
        <v>20497169.887297001</v>
      </c>
      <c r="CI289" s="3">
        <v>108308633.179038</v>
      </c>
      <c r="CJ289" s="3">
        <v>56949298.0895973</v>
      </c>
      <c r="CK289" s="3">
        <v>274442253.45395499</v>
      </c>
      <c r="CL289" s="3">
        <v>38789984.202923</v>
      </c>
      <c r="CM289" s="3">
        <v>56215376.355086803</v>
      </c>
      <c r="CN289" s="3">
        <v>79059235.023408398</v>
      </c>
      <c r="CO289" s="3">
        <v>1540715.0558813701</v>
      </c>
      <c r="CP289" s="3">
        <v>204067154.76458699</v>
      </c>
      <c r="CQ289" s="3">
        <v>64789288.9427047</v>
      </c>
      <c r="CR289" s="3">
        <v>98913803.566965193</v>
      </c>
      <c r="CS289" s="3">
        <v>212413066.04803899</v>
      </c>
      <c r="CT289" s="3">
        <v>147583801.072887</v>
      </c>
      <c r="CU289" s="3">
        <v>58021267.935203798</v>
      </c>
      <c r="CV289" s="3">
        <v>114704572.131716</v>
      </c>
      <c r="CW289" s="3">
        <v>20545497.5903107</v>
      </c>
      <c r="CX289" s="3">
        <v>229573893.86777201</v>
      </c>
      <c r="CY289" s="3">
        <v>207867441.15120101</v>
      </c>
      <c r="CZ289" s="3">
        <v>17275189.0571361</v>
      </c>
      <c r="DA289" s="3">
        <v>1510739.3711659601</v>
      </c>
      <c r="DB289" s="3">
        <v>200766167.37298599</v>
      </c>
      <c r="DC289" s="3">
        <v>178018002.40650299</v>
      </c>
      <c r="DD289" s="3">
        <v>216765504.96610701</v>
      </c>
      <c r="DE289" s="3">
        <v>184935358.45944601</v>
      </c>
      <c r="DF289" s="3">
        <v>5053297.6299025398</v>
      </c>
      <c r="DG289" s="3">
        <v>69952387.978191704</v>
      </c>
      <c r="DH289" s="3">
        <v>62792615.134742901</v>
      </c>
      <c r="DI289" s="3">
        <v>585420576.76616597</v>
      </c>
      <c r="DJ289" s="3">
        <v>274663362.18335903</v>
      </c>
      <c r="DK289" s="3" t="s">
        <v>2</v>
      </c>
      <c r="DL289" s="3" t="s">
        <v>2</v>
      </c>
      <c r="DM289" s="3">
        <v>1608056.32667051</v>
      </c>
      <c r="DN289" s="3">
        <v>201383204.24285299</v>
      </c>
    </row>
    <row r="290" spans="1:118" x14ac:dyDescent="0.35">
      <c r="A290" s="1">
        <v>289</v>
      </c>
      <c r="B290" s="3" t="s">
        <v>290</v>
      </c>
      <c r="C290" s="3" t="s">
        <v>397</v>
      </c>
      <c r="D290" s="3">
        <v>843942.15307773999</v>
      </c>
      <c r="E290" s="3">
        <v>839346.84364872496</v>
      </c>
      <c r="F290" s="3">
        <v>154714.98725106599</v>
      </c>
      <c r="G290" s="3">
        <v>659917.70661431004</v>
      </c>
      <c r="H290" s="3">
        <v>731065.44319944305</v>
      </c>
      <c r="I290" s="3">
        <v>248798.459997875</v>
      </c>
      <c r="J290" s="3">
        <v>746234.906508015</v>
      </c>
      <c r="K290" s="3">
        <v>711585.71744640695</v>
      </c>
      <c r="L290" s="3">
        <v>332004.45286816702</v>
      </c>
      <c r="M290" s="3">
        <v>481085.47218077001</v>
      </c>
      <c r="N290" s="3">
        <v>234747.94958459199</v>
      </c>
      <c r="O290" s="3">
        <v>141658.60312400901</v>
      </c>
      <c r="P290" s="3">
        <v>795155.61789464206</v>
      </c>
      <c r="Q290" s="3">
        <v>816949.24647616397</v>
      </c>
      <c r="R290" s="3">
        <v>515405.40339904599</v>
      </c>
      <c r="S290" s="3">
        <v>1302128.0605836599</v>
      </c>
      <c r="T290" s="3">
        <v>1210377.4002215101</v>
      </c>
      <c r="U290" s="3">
        <v>365977.16967534903</v>
      </c>
      <c r="V290" s="3">
        <v>548812.45867458696</v>
      </c>
      <c r="W290" s="3">
        <v>165966.270597644</v>
      </c>
      <c r="X290" s="3">
        <v>50320.557091571703</v>
      </c>
      <c r="Y290" s="3">
        <v>837592.84925112699</v>
      </c>
      <c r="Z290" s="3">
        <v>338698.79333705897</v>
      </c>
      <c r="AA290" s="3">
        <v>1544500.55892754</v>
      </c>
      <c r="AB290" s="3">
        <v>790800.78505452303</v>
      </c>
      <c r="AC290" s="3">
        <v>782188.06487760996</v>
      </c>
      <c r="AD290" s="3">
        <v>23430.135860879302</v>
      </c>
      <c r="AE290" s="3">
        <v>239836.33072681</v>
      </c>
      <c r="AF290" s="3">
        <v>6961927.9848079998</v>
      </c>
      <c r="AG290" s="3">
        <v>171723.30020137801</v>
      </c>
      <c r="AH290" s="3">
        <v>140121.90816813099</v>
      </c>
      <c r="AI290" s="3">
        <v>433502.60341599298</v>
      </c>
      <c r="AJ290" s="3">
        <v>290704.259383119</v>
      </c>
      <c r="AK290" s="3">
        <v>984498.87288951199</v>
      </c>
      <c r="AL290" s="3">
        <v>344936.97762211802</v>
      </c>
      <c r="AM290" s="3">
        <v>224892.880577392</v>
      </c>
      <c r="AN290" s="3">
        <v>834933.82721769204</v>
      </c>
      <c r="AO290" s="3">
        <v>906620.06581641</v>
      </c>
      <c r="AP290" s="3">
        <v>839079.75489767105</v>
      </c>
      <c r="AQ290" s="3">
        <v>873484.70764839195</v>
      </c>
      <c r="AR290" s="3">
        <v>254585.263691375</v>
      </c>
      <c r="AS290" s="3">
        <v>1145626.4630650801</v>
      </c>
      <c r="AT290" s="3">
        <v>1040336.33743551</v>
      </c>
      <c r="AU290" s="3">
        <v>7353174.5735972999</v>
      </c>
      <c r="AV290" s="3">
        <v>666425.19850125595</v>
      </c>
      <c r="AW290" s="3">
        <v>391404.226746473</v>
      </c>
      <c r="AX290" s="3">
        <v>658644.30619546503</v>
      </c>
      <c r="AY290" s="3">
        <v>204873.43939698499</v>
      </c>
      <c r="AZ290" s="3">
        <v>1067579.47489001</v>
      </c>
      <c r="BA290" s="3">
        <v>510120.62928147899</v>
      </c>
      <c r="BB290" s="3">
        <v>868726.59066086798</v>
      </c>
      <c r="BC290" s="3">
        <v>869097.34866020305</v>
      </c>
      <c r="BD290" s="3">
        <v>393556.56628334703</v>
      </c>
      <c r="BE290" s="3">
        <v>327941.14797998598</v>
      </c>
      <c r="BF290" s="3">
        <v>2491595.8447173601</v>
      </c>
      <c r="BG290" s="3">
        <v>2968971.7131027598</v>
      </c>
      <c r="BH290" s="3">
        <v>3974821.6074164198</v>
      </c>
      <c r="BI290" s="3">
        <v>368767.666306731</v>
      </c>
      <c r="BJ290" s="3">
        <v>1098042.86529253</v>
      </c>
      <c r="BK290" s="3">
        <v>645042.17310405395</v>
      </c>
      <c r="BL290" s="3">
        <v>223815.588746942</v>
      </c>
      <c r="BM290" s="3">
        <v>514870.49674062798</v>
      </c>
      <c r="BN290" s="3">
        <v>827416.64478425705</v>
      </c>
      <c r="BO290" s="3">
        <v>849270.02527717105</v>
      </c>
      <c r="BP290" s="3">
        <v>755496.486968796</v>
      </c>
      <c r="BQ290" s="3">
        <v>440599.03179925901</v>
      </c>
      <c r="BR290" s="3">
        <v>390905.19444335997</v>
      </c>
      <c r="BS290" s="3">
        <v>598316.94930640003</v>
      </c>
      <c r="BT290" s="3">
        <v>5711889.2138074301</v>
      </c>
      <c r="BU290" s="3">
        <v>1703861.69987349</v>
      </c>
      <c r="BV290" s="3">
        <v>320848.19669870799</v>
      </c>
      <c r="BW290" s="3">
        <v>232727.13104069501</v>
      </c>
      <c r="BX290" s="3">
        <v>1503116.1462623801</v>
      </c>
      <c r="BY290" s="3">
        <v>343336.94447791099</v>
      </c>
      <c r="BZ290" s="3" t="s">
        <v>2</v>
      </c>
      <c r="CA290" s="3">
        <v>842505.35435532697</v>
      </c>
      <c r="CB290" s="3">
        <v>869508.32728544995</v>
      </c>
      <c r="CC290" s="3">
        <v>821823.14482428797</v>
      </c>
      <c r="CD290" s="3">
        <v>828994.68550927995</v>
      </c>
      <c r="CE290" s="3">
        <v>336474.69393880502</v>
      </c>
      <c r="CF290" s="3">
        <v>2167943.7053716602</v>
      </c>
      <c r="CG290" s="3">
        <v>215864.32291047499</v>
      </c>
      <c r="CH290" s="3">
        <v>303005.41816054599</v>
      </c>
      <c r="CI290" s="3">
        <v>546784.03149308695</v>
      </c>
      <c r="CJ290" s="3">
        <v>427752.04980902403</v>
      </c>
      <c r="CK290" s="3">
        <v>3002103.7234052601</v>
      </c>
      <c r="CL290" s="3">
        <v>247706.603964062</v>
      </c>
      <c r="CM290" s="3">
        <v>132946.47458128101</v>
      </c>
      <c r="CN290" s="3">
        <v>620523.96289759898</v>
      </c>
      <c r="CO290" s="3">
        <v>781772.25664330204</v>
      </c>
      <c r="CP290" s="3">
        <v>865610.78610319004</v>
      </c>
      <c r="CQ290" s="3">
        <v>279323.96274677699</v>
      </c>
      <c r="CR290" s="3">
        <v>667449.85429957404</v>
      </c>
      <c r="CS290" s="3">
        <v>192593.79298017401</v>
      </c>
      <c r="CT290" s="3">
        <v>701880.59926896798</v>
      </c>
      <c r="CU290" s="3">
        <v>183099.35732204001</v>
      </c>
      <c r="CV290" s="3">
        <v>187426.596966062</v>
      </c>
      <c r="CW290" s="3">
        <v>794694.61136645498</v>
      </c>
      <c r="CX290" s="3">
        <v>7311786.0085054096</v>
      </c>
      <c r="CY290" s="3">
        <v>348519.69589265803</v>
      </c>
      <c r="CZ290" s="3">
        <v>65470.372702304099</v>
      </c>
      <c r="DA290" s="3">
        <v>783466.22553624702</v>
      </c>
      <c r="DB290" s="3">
        <v>829896.41816093505</v>
      </c>
      <c r="DC290" s="3">
        <v>302988.25780693698</v>
      </c>
      <c r="DD290" s="3">
        <v>44697.3312127483</v>
      </c>
      <c r="DE290" s="3">
        <v>345203.68938066298</v>
      </c>
      <c r="DF290" s="3">
        <v>28400.654955899001</v>
      </c>
      <c r="DG290" s="3">
        <v>8437241.9394944701</v>
      </c>
      <c r="DH290" s="3">
        <v>47192.157989476997</v>
      </c>
      <c r="DI290" s="3">
        <v>772072.53623661899</v>
      </c>
      <c r="DJ290" s="3">
        <v>538883.41095557006</v>
      </c>
      <c r="DK290" s="3" t="s">
        <v>2</v>
      </c>
      <c r="DL290" s="3" t="s">
        <v>2</v>
      </c>
      <c r="DM290" s="3">
        <v>876462.39185619995</v>
      </c>
      <c r="DN290" s="3">
        <v>808895.492321898</v>
      </c>
    </row>
    <row r="291" spans="1:118" x14ac:dyDescent="0.35">
      <c r="A291" s="1">
        <v>290</v>
      </c>
      <c r="B291" s="3" t="s">
        <v>291</v>
      </c>
      <c r="C291" s="3" t="s">
        <v>397</v>
      </c>
      <c r="D291" s="3">
        <v>12406722.7129684</v>
      </c>
      <c r="E291" s="3">
        <v>989983.24397747999</v>
      </c>
      <c r="F291" s="3">
        <v>48508.936353279103</v>
      </c>
      <c r="G291" s="3">
        <v>433075.94069906801</v>
      </c>
      <c r="H291" s="3">
        <v>303827.55548782198</v>
      </c>
      <c r="I291" s="3">
        <v>144210.215352998</v>
      </c>
      <c r="J291" s="3">
        <v>460616.46486020001</v>
      </c>
      <c r="K291" s="3">
        <v>351965.19125126803</v>
      </c>
      <c r="L291" s="3">
        <v>375577.062124583</v>
      </c>
      <c r="M291" s="3">
        <v>591425.51349786704</v>
      </c>
      <c r="N291" s="3">
        <v>357162.44719478698</v>
      </c>
      <c r="O291" s="3">
        <v>143985.979851304</v>
      </c>
      <c r="P291" s="3">
        <v>12376873.2491451</v>
      </c>
      <c r="Q291" s="3">
        <v>1049059.8118817799</v>
      </c>
      <c r="R291" s="3">
        <v>1017953.08853433</v>
      </c>
      <c r="S291" s="3">
        <v>177099.700919439</v>
      </c>
      <c r="T291" s="3">
        <v>573777.62543317303</v>
      </c>
      <c r="U291" s="3">
        <v>340979.727055241</v>
      </c>
      <c r="V291" s="3">
        <v>596811.68959894497</v>
      </c>
      <c r="W291" s="3">
        <v>127640.52285446601</v>
      </c>
      <c r="X291" s="3">
        <v>100784.35816677799</v>
      </c>
      <c r="Y291" s="3">
        <v>312078.594536527</v>
      </c>
      <c r="Z291" s="3">
        <v>155478.79250206199</v>
      </c>
      <c r="AA291" s="3">
        <v>1245952.5446676901</v>
      </c>
      <c r="AB291" s="3">
        <v>13679559.6774929</v>
      </c>
      <c r="AC291" s="3">
        <v>1149802.9586911299</v>
      </c>
      <c r="AD291" s="3" t="s">
        <v>2</v>
      </c>
      <c r="AE291" s="3">
        <v>287557.44443384901</v>
      </c>
      <c r="AF291" s="3">
        <v>14051891.9768894</v>
      </c>
      <c r="AG291" s="3">
        <v>201332.02403961099</v>
      </c>
      <c r="AH291" s="3">
        <v>111799.09239293</v>
      </c>
      <c r="AI291" s="3">
        <v>767238.07367321104</v>
      </c>
      <c r="AJ291" s="3">
        <v>472065.85576752701</v>
      </c>
      <c r="AK291" s="3">
        <v>571272.40655092301</v>
      </c>
      <c r="AL291" s="3">
        <v>296178.76924190402</v>
      </c>
      <c r="AM291" s="3">
        <v>361020.31203235802</v>
      </c>
      <c r="AN291" s="3">
        <v>15199447.327375101</v>
      </c>
      <c r="AO291" s="3">
        <v>1331185.53068671</v>
      </c>
      <c r="AP291" s="3">
        <v>16493182.670223201</v>
      </c>
      <c r="AQ291" s="3">
        <v>1312505.7131727899</v>
      </c>
      <c r="AR291" s="3">
        <v>283901.498113245</v>
      </c>
      <c r="AS291" s="3">
        <v>139726.534581744</v>
      </c>
      <c r="AT291" s="3">
        <v>900266.44182177004</v>
      </c>
      <c r="AU291" s="3">
        <v>602524.28543362801</v>
      </c>
      <c r="AV291" s="3">
        <v>522174.28279843897</v>
      </c>
      <c r="AW291" s="3">
        <v>401766.48735959199</v>
      </c>
      <c r="AX291" s="3">
        <v>3791477.18929445</v>
      </c>
      <c r="AY291" s="3">
        <v>352467.60959003202</v>
      </c>
      <c r="AZ291" s="3">
        <v>950684.38589410402</v>
      </c>
      <c r="BA291" s="3">
        <v>115252.108889296</v>
      </c>
      <c r="BB291" s="3">
        <v>13779837.107738201</v>
      </c>
      <c r="BC291" s="3">
        <v>1356340.1594791</v>
      </c>
      <c r="BD291" s="3">
        <v>525406.53142288595</v>
      </c>
      <c r="BE291" s="3">
        <v>1234245.55101911</v>
      </c>
      <c r="BF291" s="3">
        <v>748212.79579995398</v>
      </c>
      <c r="BG291" s="3">
        <v>494295.88631600002</v>
      </c>
      <c r="BH291" s="3">
        <v>1987581.85539825</v>
      </c>
      <c r="BI291" s="3">
        <v>425622.54041688802</v>
      </c>
      <c r="BJ291" s="3">
        <v>378689.954536609</v>
      </c>
      <c r="BK291" s="3">
        <v>622771.44225468906</v>
      </c>
      <c r="BL291" s="3">
        <v>282850.875052755</v>
      </c>
      <c r="BM291" s="3">
        <v>648720.66945064405</v>
      </c>
      <c r="BN291" s="3">
        <v>16093706.317501901</v>
      </c>
      <c r="BO291" s="3">
        <v>1268746.12757055</v>
      </c>
      <c r="BP291" s="3">
        <v>500986.05837213201</v>
      </c>
      <c r="BQ291" s="3">
        <v>571363.85925486102</v>
      </c>
      <c r="BR291" s="3">
        <v>253901.40564310201</v>
      </c>
      <c r="BS291" s="3">
        <v>618487.31768414297</v>
      </c>
      <c r="BT291" s="3">
        <v>132733975.021156</v>
      </c>
      <c r="BU291" s="3">
        <v>845374.29065732402</v>
      </c>
      <c r="BV291" s="3">
        <v>400127.484044699</v>
      </c>
      <c r="BW291" s="3">
        <v>646559.46870617103</v>
      </c>
      <c r="BX291" s="3">
        <v>9410514.6610629596</v>
      </c>
      <c r="BY291" s="3">
        <v>683806.87375444197</v>
      </c>
      <c r="BZ291" s="3" t="s">
        <v>2</v>
      </c>
      <c r="CA291" s="3">
        <v>15395580.917086801</v>
      </c>
      <c r="CB291" s="3">
        <v>1224082.7904700499</v>
      </c>
      <c r="CC291" s="3">
        <v>16871818.902834401</v>
      </c>
      <c r="CD291" s="3">
        <v>1358324.62071639</v>
      </c>
      <c r="CE291" s="3">
        <v>501375.16030893801</v>
      </c>
      <c r="CF291" s="3">
        <v>552788.51616111305</v>
      </c>
      <c r="CG291" s="3">
        <v>225675.80814489099</v>
      </c>
      <c r="CH291" s="3">
        <v>595609.74047188298</v>
      </c>
      <c r="CI291" s="3">
        <v>974171.25699978997</v>
      </c>
      <c r="CJ291" s="3">
        <v>316380.25224702299</v>
      </c>
      <c r="CK291" s="3">
        <v>1080538.59506337</v>
      </c>
      <c r="CL291" s="3">
        <v>235314.01664223499</v>
      </c>
      <c r="CM291" s="3">
        <v>216460.55995405201</v>
      </c>
      <c r="CN291" s="3">
        <v>541298.57495290996</v>
      </c>
      <c r="CO291" s="3">
        <v>14759862.195217101</v>
      </c>
      <c r="CP291" s="3">
        <v>1361978.6311693301</v>
      </c>
      <c r="CQ291" s="3">
        <v>768249.29501835699</v>
      </c>
      <c r="CR291" s="3">
        <v>891284.65658841596</v>
      </c>
      <c r="CS291" s="3">
        <v>289928.81299247901</v>
      </c>
      <c r="CT291" s="3">
        <v>395605.58056581899</v>
      </c>
      <c r="CU291" s="3">
        <v>161675.95753667501</v>
      </c>
      <c r="CV291" s="3">
        <v>240613.05311335699</v>
      </c>
      <c r="CW291" s="3">
        <v>345830.40434936201</v>
      </c>
      <c r="CX291" s="3">
        <v>70577697.436781898</v>
      </c>
      <c r="CY291" s="3">
        <v>281460.86936623597</v>
      </c>
      <c r="CZ291" s="3">
        <v>206578.48270088801</v>
      </c>
      <c r="DA291" s="3">
        <v>14977347.6085355</v>
      </c>
      <c r="DB291" s="3">
        <v>1188406.82938678</v>
      </c>
      <c r="DC291" s="3">
        <v>178907.295515387</v>
      </c>
      <c r="DD291" s="3">
        <v>123314.74729532</v>
      </c>
      <c r="DE291" s="3">
        <v>152127.77364827099</v>
      </c>
      <c r="DF291" s="3">
        <v>95868.892203303898</v>
      </c>
      <c r="DG291" s="3">
        <v>146082148.94793999</v>
      </c>
      <c r="DH291" s="3">
        <v>337275.90526304202</v>
      </c>
      <c r="DI291" s="3">
        <v>2718683.2638899898</v>
      </c>
      <c r="DJ291" s="3">
        <v>788915.309553614</v>
      </c>
      <c r="DK291" s="3" t="s">
        <v>2</v>
      </c>
      <c r="DL291" s="3" t="s">
        <v>2</v>
      </c>
      <c r="DM291" s="3">
        <v>15892411.107563101</v>
      </c>
      <c r="DN291" s="3">
        <v>1442411.3651201101</v>
      </c>
    </row>
    <row r="292" spans="1:118" x14ac:dyDescent="0.35">
      <c r="A292" s="1">
        <v>291</v>
      </c>
      <c r="B292" s="3" t="s">
        <v>292</v>
      </c>
      <c r="C292" s="3" t="s">
        <v>397</v>
      </c>
      <c r="D292" s="3">
        <v>923270.97698846099</v>
      </c>
      <c r="E292" s="3">
        <v>386841.25078418502</v>
      </c>
      <c r="F292" s="3" t="s">
        <v>2</v>
      </c>
      <c r="G292" s="3">
        <v>684278.24219033704</v>
      </c>
      <c r="H292" s="3">
        <v>77005.802870216401</v>
      </c>
      <c r="I292" s="3">
        <v>79829.560890316905</v>
      </c>
      <c r="J292" s="3">
        <v>1373140.50516259</v>
      </c>
      <c r="K292" s="3">
        <v>32767.5188158485</v>
      </c>
      <c r="L292" s="3" t="s">
        <v>2</v>
      </c>
      <c r="M292" s="3">
        <v>167274.13147618901</v>
      </c>
      <c r="N292" s="3">
        <v>47746.011674050402</v>
      </c>
      <c r="O292" s="3">
        <v>29116.847314759001</v>
      </c>
      <c r="P292" s="3">
        <v>1349082.98280131</v>
      </c>
      <c r="Q292" s="3">
        <v>256312.02438081699</v>
      </c>
      <c r="R292" s="3">
        <v>294595.353439286</v>
      </c>
      <c r="S292" s="3">
        <v>28262.939717691199</v>
      </c>
      <c r="T292" s="3">
        <v>2058855.22110856</v>
      </c>
      <c r="U292" s="3">
        <v>387903.31256923801</v>
      </c>
      <c r="V292" s="3">
        <v>75543.303737511495</v>
      </c>
      <c r="W292" s="3" t="s">
        <v>2</v>
      </c>
      <c r="X292" s="3" t="s">
        <v>2</v>
      </c>
      <c r="Y292" s="3">
        <v>130663.77363989899</v>
      </c>
      <c r="Z292" s="3">
        <v>56338.695490354803</v>
      </c>
      <c r="AA292" s="3">
        <v>225625.25203258</v>
      </c>
      <c r="AB292" s="3">
        <v>814103.08873471001</v>
      </c>
      <c r="AC292" s="3">
        <v>297365.53814166598</v>
      </c>
      <c r="AD292" s="3">
        <v>108887.49702267601</v>
      </c>
      <c r="AE292" s="3">
        <v>35280.169392502998</v>
      </c>
      <c r="AF292" s="3">
        <v>203170.475893278</v>
      </c>
      <c r="AG292" s="3">
        <v>25696.465825506501</v>
      </c>
      <c r="AH292" s="3">
        <v>369913.04022459802</v>
      </c>
      <c r="AI292" s="3">
        <v>81924.003156386898</v>
      </c>
      <c r="AJ292" s="3">
        <v>1317125.7702776</v>
      </c>
      <c r="AK292" s="3">
        <v>66878.462982798606</v>
      </c>
      <c r="AL292" s="3">
        <v>383351.28821983899</v>
      </c>
      <c r="AM292" s="3">
        <v>227708.75126930801</v>
      </c>
      <c r="AN292" s="3">
        <v>1226622.8838538299</v>
      </c>
      <c r="AO292" s="3">
        <v>426489.10832649202</v>
      </c>
      <c r="AP292" s="3">
        <v>1077006.19292474</v>
      </c>
      <c r="AQ292" s="3">
        <v>217836.32221029999</v>
      </c>
      <c r="AR292" s="3">
        <v>35787.2683266077</v>
      </c>
      <c r="AS292" s="3">
        <v>126458.87958193901</v>
      </c>
      <c r="AT292" s="3">
        <v>450803.719285495</v>
      </c>
      <c r="AU292" s="3">
        <v>700351.68331428303</v>
      </c>
      <c r="AV292" s="3">
        <v>204905.50930370999</v>
      </c>
      <c r="AW292" s="3">
        <v>1159421.24854295</v>
      </c>
      <c r="AX292" s="3">
        <v>264279.03899621899</v>
      </c>
      <c r="AY292" s="3" t="s">
        <v>2</v>
      </c>
      <c r="AZ292" s="3">
        <v>20178.618540585299</v>
      </c>
      <c r="BA292" s="3">
        <v>202008.81092627201</v>
      </c>
      <c r="BB292" s="3">
        <v>1452873.15789801</v>
      </c>
      <c r="BC292" s="3">
        <v>224348.91339776499</v>
      </c>
      <c r="BD292" s="3">
        <v>583861.33890790702</v>
      </c>
      <c r="BE292" s="3">
        <v>107111.640369336</v>
      </c>
      <c r="BF292" s="3">
        <v>1286341.5973861101</v>
      </c>
      <c r="BG292" s="3">
        <v>1221721.1549176499</v>
      </c>
      <c r="BH292" s="3">
        <v>121210.672585689</v>
      </c>
      <c r="BI292" s="3">
        <v>676042.30661317403</v>
      </c>
      <c r="BJ292" s="3">
        <v>107788.32814010201</v>
      </c>
      <c r="BK292" s="3">
        <v>488954.81865379302</v>
      </c>
      <c r="BL292" s="3">
        <v>88812.853848336294</v>
      </c>
      <c r="BM292" s="3">
        <v>106184.156369335</v>
      </c>
      <c r="BN292" s="3">
        <v>1102952.28165597</v>
      </c>
      <c r="BO292" s="3">
        <v>525592.53763999604</v>
      </c>
      <c r="BP292" s="3">
        <v>614181.98504255095</v>
      </c>
      <c r="BQ292" s="3">
        <v>50336.040918856903</v>
      </c>
      <c r="BR292" s="3">
        <v>144978.73786244501</v>
      </c>
      <c r="BS292" s="3">
        <v>347477.158786304</v>
      </c>
      <c r="BT292" s="3">
        <v>2304069.4845461799</v>
      </c>
      <c r="BU292" s="3">
        <v>691660.30452801101</v>
      </c>
      <c r="BV292" s="3">
        <v>108384.460189961</v>
      </c>
      <c r="BW292" s="3">
        <v>157859.12928243799</v>
      </c>
      <c r="BX292" s="3">
        <v>779225.44748475496</v>
      </c>
      <c r="BY292" s="3">
        <v>115278.68842416799</v>
      </c>
      <c r="BZ292" s="3">
        <v>3109.9763900405601</v>
      </c>
      <c r="CA292" s="3">
        <v>1272550.84836982</v>
      </c>
      <c r="CB292" s="3">
        <v>311631.55149073101</v>
      </c>
      <c r="CC292" s="3">
        <v>1338965.3743829001</v>
      </c>
      <c r="CD292" s="3">
        <v>176054.25301339099</v>
      </c>
      <c r="CE292" s="3">
        <v>923219.26547631796</v>
      </c>
      <c r="CF292" s="3">
        <v>63941.061785481303</v>
      </c>
      <c r="CG292" s="3">
        <v>366276.66770976799</v>
      </c>
      <c r="CH292" s="3">
        <v>214070.698615803</v>
      </c>
      <c r="CI292" s="3">
        <v>901679.72341478197</v>
      </c>
      <c r="CJ292" s="3">
        <v>46792.982242422797</v>
      </c>
      <c r="CK292" s="3">
        <v>451260.52004311298</v>
      </c>
      <c r="CL292" s="3">
        <v>31752.428018504699</v>
      </c>
      <c r="CM292" s="3">
        <v>204859.01637200499</v>
      </c>
      <c r="CN292" s="3">
        <v>65988.784621451996</v>
      </c>
      <c r="CO292" s="3">
        <v>1284623.8491507999</v>
      </c>
      <c r="CP292" s="3">
        <v>264899.87315367302</v>
      </c>
      <c r="CQ292" s="3">
        <v>382549.69880525197</v>
      </c>
      <c r="CR292" s="3">
        <v>138741.28518360099</v>
      </c>
      <c r="CS292" s="3">
        <v>705070.17211537401</v>
      </c>
      <c r="CT292" s="3">
        <v>194382.11073799699</v>
      </c>
      <c r="CU292" s="3">
        <v>80524.815726860601</v>
      </c>
      <c r="CV292" s="3">
        <v>36744.264021044197</v>
      </c>
      <c r="CW292" s="3">
        <v>796154.46196549502</v>
      </c>
      <c r="CX292" s="3">
        <v>324643.57950046897</v>
      </c>
      <c r="CY292" s="3">
        <v>82525.036905442495</v>
      </c>
      <c r="CZ292" s="3">
        <v>12786.7708296417</v>
      </c>
      <c r="DA292" s="3">
        <v>1229046.1774885899</v>
      </c>
      <c r="DB292" s="3">
        <v>388861.26626583998</v>
      </c>
      <c r="DC292" s="3">
        <v>624620.48461717297</v>
      </c>
      <c r="DD292" s="3">
        <v>255807.42520149401</v>
      </c>
      <c r="DE292" s="3">
        <v>14323.942075970899</v>
      </c>
      <c r="DF292" s="3">
        <v>16996.871817899799</v>
      </c>
      <c r="DG292" s="3">
        <v>9276491.1332781203</v>
      </c>
      <c r="DH292" s="3">
        <v>23320.010018253401</v>
      </c>
      <c r="DI292" s="3">
        <v>435109.75871168898</v>
      </c>
      <c r="DJ292" s="3">
        <v>189393.22278586301</v>
      </c>
      <c r="DK292" s="3">
        <v>2851.8241392083801</v>
      </c>
      <c r="DL292" s="3" t="s">
        <v>2</v>
      </c>
      <c r="DM292" s="3">
        <v>2021206.1953060101</v>
      </c>
      <c r="DN292" s="3">
        <v>366495.59084292798</v>
      </c>
    </row>
    <row r="293" spans="1:118" x14ac:dyDescent="0.35">
      <c r="A293" s="1">
        <v>292</v>
      </c>
      <c r="B293" s="3" t="s">
        <v>293</v>
      </c>
      <c r="C293" s="3" t="s">
        <v>397</v>
      </c>
      <c r="D293" s="3" t="s">
        <v>2</v>
      </c>
      <c r="E293" s="3" t="s">
        <v>2</v>
      </c>
      <c r="F293" s="3" t="s">
        <v>2</v>
      </c>
      <c r="G293" s="3" t="s">
        <v>2</v>
      </c>
      <c r="H293" s="3" t="s">
        <v>2</v>
      </c>
      <c r="I293" s="3" t="s">
        <v>2</v>
      </c>
      <c r="J293" s="3" t="s">
        <v>2</v>
      </c>
      <c r="K293" s="3" t="s">
        <v>2</v>
      </c>
      <c r="L293" s="3" t="s">
        <v>2</v>
      </c>
      <c r="M293" s="3" t="s">
        <v>2</v>
      </c>
      <c r="N293" s="3" t="s">
        <v>2</v>
      </c>
      <c r="O293" s="3" t="s">
        <v>2</v>
      </c>
      <c r="P293" s="3" t="s">
        <v>2</v>
      </c>
      <c r="Q293" s="3" t="s">
        <v>2</v>
      </c>
      <c r="R293" s="3" t="s">
        <v>2</v>
      </c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3" t="s">
        <v>2</v>
      </c>
      <c r="Z293" s="3" t="s">
        <v>2</v>
      </c>
      <c r="AA293" s="3" t="s">
        <v>2</v>
      </c>
      <c r="AB293" s="3" t="s">
        <v>2</v>
      </c>
      <c r="AC293" s="3" t="s">
        <v>2</v>
      </c>
      <c r="AD293" s="3" t="s">
        <v>2</v>
      </c>
      <c r="AE293" s="3" t="s">
        <v>2</v>
      </c>
      <c r="AF293" s="3" t="s">
        <v>2</v>
      </c>
      <c r="AG293" s="3" t="s">
        <v>2</v>
      </c>
      <c r="AH293" s="3" t="s">
        <v>2</v>
      </c>
      <c r="AI293" s="3" t="s">
        <v>2</v>
      </c>
      <c r="AJ293" s="3" t="s">
        <v>2</v>
      </c>
      <c r="AK293" s="3" t="s">
        <v>2</v>
      </c>
      <c r="AL293" s="3" t="s">
        <v>2</v>
      </c>
      <c r="AM293" s="3" t="s">
        <v>2</v>
      </c>
      <c r="AN293" s="3" t="s">
        <v>2</v>
      </c>
      <c r="AO293" s="3" t="s">
        <v>2</v>
      </c>
      <c r="AP293" s="3" t="s">
        <v>2</v>
      </c>
      <c r="AQ293" s="3" t="s">
        <v>2</v>
      </c>
      <c r="AR293" s="3" t="s">
        <v>2</v>
      </c>
      <c r="AS293" s="3" t="s">
        <v>2</v>
      </c>
      <c r="AT293" s="3" t="s">
        <v>2</v>
      </c>
      <c r="AU293" s="3" t="s">
        <v>2</v>
      </c>
      <c r="AV293" s="3" t="s">
        <v>2</v>
      </c>
      <c r="AW293" s="3" t="s">
        <v>2</v>
      </c>
      <c r="AX293" s="3" t="s">
        <v>2</v>
      </c>
      <c r="AY293" s="3" t="s">
        <v>2</v>
      </c>
      <c r="AZ293" s="3" t="s">
        <v>2</v>
      </c>
      <c r="BA293" s="3" t="s">
        <v>2</v>
      </c>
      <c r="BB293" s="3" t="s">
        <v>2</v>
      </c>
      <c r="BC293" s="3" t="s">
        <v>2</v>
      </c>
      <c r="BD293" s="3" t="s">
        <v>2</v>
      </c>
      <c r="BE293" s="3" t="s">
        <v>2</v>
      </c>
      <c r="BF293" s="3" t="s">
        <v>2</v>
      </c>
      <c r="BG293" s="3" t="s">
        <v>2</v>
      </c>
      <c r="BH293" s="3" t="s">
        <v>2</v>
      </c>
      <c r="BI293" s="3" t="s">
        <v>2</v>
      </c>
      <c r="BJ293" s="3" t="s">
        <v>2</v>
      </c>
      <c r="BK293" s="3" t="s">
        <v>2</v>
      </c>
      <c r="BL293" s="3" t="s">
        <v>2</v>
      </c>
      <c r="BM293" s="3" t="s">
        <v>2</v>
      </c>
      <c r="BN293" s="3" t="s">
        <v>2</v>
      </c>
      <c r="BO293" s="3" t="s">
        <v>2</v>
      </c>
      <c r="BP293" s="3" t="s">
        <v>2</v>
      </c>
      <c r="BQ293" s="3" t="s">
        <v>2</v>
      </c>
      <c r="BR293" s="3" t="s">
        <v>2</v>
      </c>
      <c r="BS293" s="3" t="s">
        <v>2</v>
      </c>
      <c r="BT293" s="3" t="s">
        <v>2</v>
      </c>
      <c r="BU293" s="3" t="s">
        <v>2</v>
      </c>
      <c r="BV293" s="3" t="s">
        <v>2</v>
      </c>
      <c r="BW293" s="3" t="s">
        <v>2</v>
      </c>
      <c r="BX293" s="3" t="s">
        <v>2</v>
      </c>
      <c r="BY293" s="3" t="s">
        <v>2</v>
      </c>
      <c r="BZ293" s="3" t="s">
        <v>2</v>
      </c>
      <c r="CA293" s="3" t="s">
        <v>2</v>
      </c>
      <c r="CB293" s="3" t="s">
        <v>2</v>
      </c>
      <c r="CC293" s="3" t="s">
        <v>2</v>
      </c>
      <c r="CD293" s="3" t="s">
        <v>2</v>
      </c>
      <c r="CE293" s="3" t="s">
        <v>2</v>
      </c>
      <c r="CF293" s="3" t="s">
        <v>2</v>
      </c>
      <c r="CG293" s="3" t="s">
        <v>2</v>
      </c>
      <c r="CH293" s="3" t="s">
        <v>2</v>
      </c>
      <c r="CI293" s="3" t="s">
        <v>2</v>
      </c>
      <c r="CJ293" s="3" t="s">
        <v>2</v>
      </c>
      <c r="CK293" s="3" t="s">
        <v>2</v>
      </c>
      <c r="CL293" s="3" t="s">
        <v>2</v>
      </c>
      <c r="CM293" s="3" t="s">
        <v>2</v>
      </c>
      <c r="CN293" s="3" t="s">
        <v>2</v>
      </c>
      <c r="CO293" s="3" t="s">
        <v>2</v>
      </c>
      <c r="CP293" s="3" t="s">
        <v>2</v>
      </c>
      <c r="CQ293" s="3" t="s">
        <v>2</v>
      </c>
      <c r="CR293" s="3" t="s">
        <v>2</v>
      </c>
      <c r="CS293" s="3" t="s">
        <v>2</v>
      </c>
      <c r="CT293" s="3" t="s">
        <v>2</v>
      </c>
      <c r="CU293" s="3" t="s">
        <v>2</v>
      </c>
      <c r="CV293" s="3" t="s">
        <v>2</v>
      </c>
      <c r="CW293" s="3" t="s">
        <v>2</v>
      </c>
      <c r="CX293" s="3" t="s">
        <v>2</v>
      </c>
      <c r="CY293" s="3" t="s">
        <v>2</v>
      </c>
      <c r="CZ293" s="3" t="s">
        <v>2</v>
      </c>
      <c r="DA293" s="3" t="s">
        <v>2</v>
      </c>
      <c r="DB293" s="3" t="s">
        <v>2</v>
      </c>
      <c r="DC293" s="3" t="s">
        <v>2</v>
      </c>
      <c r="DD293" s="3" t="s">
        <v>2</v>
      </c>
      <c r="DE293" s="3" t="s">
        <v>2</v>
      </c>
      <c r="DF293" s="3" t="s">
        <v>2</v>
      </c>
      <c r="DG293" s="3" t="s">
        <v>2</v>
      </c>
      <c r="DH293" s="3" t="s">
        <v>2</v>
      </c>
      <c r="DI293" s="3" t="s">
        <v>2</v>
      </c>
      <c r="DJ293" s="3" t="s">
        <v>2</v>
      </c>
      <c r="DK293" s="3" t="s">
        <v>2</v>
      </c>
      <c r="DL293" s="3" t="s">
        <v>2</v>
      </c>
      <c r="DM293" s="3" t="s">
        <v>2</v>
      </c>
      <c r="DN293" s="3" t="s">
        <v>2</v>
      </c>
    </row>
    <row r="294" spans="1:118" x14ac:dyDescent="0.35">
      <c r="A294" s="1">
        <v>293</v>
      </c>
      <c r="B294" s="3" t="s">
        <v>294</v>
      </c>
      <c r="C294" s="3" t="s">
        <v>397</v>
      </c>
      <c r="D294" s="3" t="s">
        <v>2</v>
      </c>
      <c r="E294" s="3">
        <v>106919.196672783</v>
      </c>
      <c r="F294" s="3" t="s">
        <v>2</v>
      </c>
      <c r="G294" s="3">
        <v>31714.4284967198</v>
      </c>
      <c r="H294" s="3">
        <v>83223.016670281693</v>
      </c>
      <c r="I294" s="3">
        <v>29945.7174261037</v>
      </c>
      <c r="J294" s="3">
        <v>94621.510559155198</v>
      </c>
      <c r="K294" s="3">
        <v>44654.647258310899</v>
      </c>
      <c r="L294" s="3">
        <v>39563.567958505402</v>
      </c>
      <c r="M294" s="3">
        <v>32719.2665267187</v>
      </c>
      <c r="N294" s="3">
        <v>48826.041035181399</v>
      </c>
      <c r="O294" s="3" t="s">
        <v>2</v>
      </c>
      <c r="P294" s="3" t="s">
        <v>2</v>
      </c>
      <c r="Q294" s="3">
        <v>122027.39999193299</v>
      </c>
      <c r="R294" s="3">
        <v>82305.636833417899</v>
      </c>
      <c r="S294" s="3">
        <v>677318.101928722</v>
      </c>
      <c r="T294" s="3">
        <v>132905.159323395</v>
      </c>
      <c r="U294" s="3">
        <v>103286.42992634499</v>
      </c>
      <c r="V294" s="3">
        <v>255161.35646663801</v>
      </c>
      <c r="W294" s="3">
        <v>17599.525896002098</v>
      </c>
      <c r="X294" s="3">
        <v>25321.546637480398</v>
      </c>
      <c r="Y294" s="3">
        <v>249318.727404634</v>
      </c>
      <c r="Z294" s="3">
        <v>23586.118298897301</v>
      </c>
      <c r="AA294" s="3">
        <v>117089.404864567</v>
      </c>
      <c r="AB294" s="3" t="s">
        <v>2</v>
      </c>
      <c r="AC294" s="3">
        <v>110915.926729791</v>
      </c>
      <c r="AD294" s="3" t="s">
        <v>2</v>
      </c>
      <c r="AE294" s="3">
        <v>282331.49016359099</v>
      </c>
      <c r="AF294" s="3">
        <v>144175.29618849099</v>
      </c>
      <c r="AG294" s="3">
        <v>70257.485005082694</v>
      </c>
      <c r="AH294" s="3">
        <v>28465.717912683202</v>
      </c>
      <c r="AI294" s="3">
        <v>157366.85289392</v>
      </c>
      <c r="AJ294" s="3">
        <v>59538.3731578878</v>
      </c>
      <c r="AK294" s="3">
        <v>57370.423305019802</v>
      </c>
      <c r="AL294" s="3">
        <v>72510.109417769301</v>
      </c>
      <c r="AM294" s="3">
        <v>183118.60801337901</v>
      </c>
      <c r="AN294" s="3" t="s">
        <v>2</v>
      </c>
      <c r="AO294" s="3">
        <v>138869.40548486399</v>
      </c>
      <c r="AP294" s="3" t="s">
        <v>2</v>
      </c>
      <c r="AQ294" s="3">
        <v>127008.903650665</v>
      </c>
      <c r="AR294" s="3">
        <v>54753.699309213902</v>
      </c>
      <c r="AS294" s="3">
        <v>37830.4944583916</v>
      </c>
      <c r="AT294" s="3">
        <v>29499.435034490602</v>
      </c>
      <c r="AU294" s="3">
        <v>206354.08278859299</v>
      </c>
      <c r="AV294" s="3">
        <v>189002.41677011899</v>
      </c>
      <c r="AW294" s="3">
        <v>79830.782110757806</v>
      </c>
      <c r="AX294" s="3">
        <v>46798.760551953703</v>
      </c>
      <c r="AY294" s="3">
        <v>47785.0843184677</v>
      </c>
      <c r="AZ294" s="3">
        <v>27675.706529384901</v>
      </c>
      <c r="BA294" s="3">
        <v>50480.576965096101</v>
      </c>
      <c r="BB294" s="3" t="s">
        <v>2</v>
      </c>
      <c r="BC294" s="3">
        <v>125297.98585995501</v>
      </c>
      <c r="BD294" s="3">
        <v>68885.737678397796</v>
      </c>
      <c r="BE294" s="3">
        <v>85276.919242962904</v>
      </c>
      <c r="BF294" s="3">
        <v>286155.038977021</v>
      </c>
      <c r="BG294" s="3">
        <v>87008.936192057197</v>
      </c>
      <c r="BH294" s="3">
        <v>127495.688806976</v>
      </c>
      <c r="BI294" s="3">
        <v>142898.73640732799</v>
      </c>
      <c r="BJ294" s="3">
        <v>48350.563239319301</v>
      </c>
      <c r="BK294" s="3">
        <v>64280.391065432203</v>
      </c>
      <c r="BL294" s="3">
        <v>90056.232553515903</v>
      </c>
      <c r="BM294" s="3">
        <v>355261.28596265498</v>
      </c>
      <c r="BN294" s="3" t="s">
        <v>2</v>
      </c>
      <c r="BO294" s="3">
        <v>142250.45573442301</v>
      </c>
      <c r="BP294" s="3">
        <v>69943.804505060703</v>
      </c>
      <c r="BQ294" s="3">
        <v>120959.79421607401</v>
      </c>
      <c r="BR294" s="3">
        <v>64656.012053322003</v>
      </c>
      <c r="BS294" s="3">
        <v>90746.382046990693</v>
      </c>
      <c r="BT294" s="3">
        <v>138962.539531421</v>
      </c>
      <c r="BU294" s="3">
        <v>230786.85935662</v>
      </c>
      <c r="BV294" s="3">
        <v>78223.193771142498</v>
      </c>
      <c r="BW294" s="3">
        <v>33640.915668947098</v>
      </c>
      <c r="BX294" s="3">
        <v>70049.890543017405</v>
      </c>
      <c r="BY294" s="3">
        <v>28764.947448241899</v>
      </c>
      <c r="BZ294" s="3" t="s">
        <v>2</v>
      </c>
      <c r="CA294" s="3" t="s">
        <v>2</v>
      </c>
      <c r="CB294" s="3">
        <v>129413.292295558</v>
      </c>
      <c r="CC294" s="3" t="s">
        <v>2</v>
      </c>
      <c r="CD294" s="3">
        <v>130959.336024587</v>
      </c>
      <c r="CE294" s="3">
        <v>117022.20206795599</v>
      </c>
      <c r="CF294" s="3">
        <v>160173.08796981501</v>
      </c>
      <c r="CG294" s="3">
        <v>48524.603555227601</v>
      </c>
      <c r="CH294" s="3">
        <v>44244.991327905198</v>
      </c>
      <c r="CI294" s="3">
        <v>179713.39349379801</v>
      </c>
      <c r="CJ294" s="3">
        <v>50766.410076040098</v>
      </c>
      <c r="CK294" s="3">
        <v>169056.817178253</v>
      </c>
      <c r="CL294" s="3">
        <v>84007.986383275696</v>
      </c>
      <c r="CM294" s="3">
        <v>169615.17164336101</v>
      </c>
      <c r="CN294" s="3">
        <v>114322.063983068</v>
      </c>
      <c r="CO294" s="3" t="s">
        <v>2</v>
      </c>
      <c r="CP294" s="3">
        <v>124078.97329545399</v>
      </c>
      <c r="CQ294" s="3">
        <v>27250.4414383164</v>
      </c>
      <c r="CR294" s="3">
        <v>237010.054261218</v>
      </c>
      <c r="CS294" s="3">
        <v>41827.930568677402</v>
      </c>
      <c r="CT294" s="3">
        <v>122937.413481806</v>
      </c>
      <c r="CU294" s="3" t="s">
        <v>2</v>
      </c>
      <c r="CV294" s="3">
        <v>41633.746679291602</v>
      </c>
      <c r="CW294" s="3">
        <v>75886.461136926999</v>
      </c>
      <c r="CX294" s="3">
        <v>37720.136605147803</v>
      </c>
      <c r="CY294" s="3">
        <v>119421.57584820301</v>
      </c>
      <c r="CZ294" s="3" t="s">
        <v>2</v>
      </c>
      <c r="DA294" s="3" t="s">
        <v>2</v>
      </c>
      <c r="DB294" s="3">
        <v>126605.239395771</v>
      </c>
      <c r="DC294" s="3">
        <v>37792.697480367198</v>
      </c>
      <c r="DD294" s="3">
        <v>25862.053243853701</v>
      </c>
      <c r="DE294" s="3">
        <v>26965.8905751317</v>
      </c>
      <c r="DF294" s="3" t="s">
        <v>2</v>
      </c>
      <c r="DG294" s="3">
        <v>164910.04415543299</v>
      </c>
      <c r="DH294" s="3" t="s">
        <v>2</v>
      </c>
      <c r="DI294" s="3">
        <v>97341.829345908394</v>
      </c>
      <c r="DJ294" s="3">
        <v>272699.45614627801</v>
      </c>
      <c r="DK294" s="3" t="s">
        <v>2</v>
      </c>
      <c r="DL294" s="3" t="s">
        <v>2</v>
      </c>
      <c r="DM294" s="3" t="s">
        <v>2</v>
      </c>
      <c r="DN294" s="3">
        <v>136533.05479769301</v>
      </c>
    </row>
    <row r="295" spans="1:118" x14ac:dyDescent="0.35">
      <c r="A295" s="1">
        <v>294</v>
      </c>
      <c r="B295" s="3" t="s">
        <v>295</v>
      </c>
      <c r="C295" s="3" t="s">
        <v>397</v>
      </c>
      <c r="D295" s="3">
        <v>6484011.4400102403</v>
      </c>
      <c r="E295" s="3">
        <v>4324289.2362031601</v>
      </c>
      <c r="F295" s="3">
        <v>6731623.5952979103</v>
      </c>
      <c r="G295" s="3">
        <v>6235724.1241428796</v>
      </c>
      <c r="H295" s="3">
        <v>3606176.4377058102</v>
      </c>
      <c r="I295" s="3">
        <v>5240070.19820634</v>
      </c>
      <c r="J295" s="3">
        <v>3172281.4058837602</v>
      </c>
      <c r="K295" s="3">
        <v>350164.80280194001</v>
      </c>
      <c r="L295" s="3">
        <v>902748.10529943404</v>
      </c>
      <c r="M295" s="3">
        <v>4070017.3812877899</v>
      </c>
      <c r="N295" s="3">
        <v>9464120.1815202795</v>
      </c>
      <c r="O295" s="3">
        <v>1401312.9861483299</v>
      </c>
      <c r="P295" s="3">
        <v>6808154.9001799095</v>
      </c>
      <c r="Q295" s="3">
        <v>4907456.8331060698</v>
      </c>
      <c r="R295" s="3">
        <v>3835192.3345328602</v>
      </c>
      <c r="S295" s="3">
        <v>1518719.5158289201</v>
      </c>
      <c r="T295" s="3">
        <v>1440143.8956947799</v>
      </c>
      <c r="U295" s="3">
        <v>8191914.5919676302</v>
      </c>
      <c r="V295" s="3">
        <v>8560201.65986773</v>
      </c>
      <c r="W295" s="3">
        <v>4092041.3902258198</v>
      </c>
      <c r="X295" s="3">
        <v>6513099.4089069804</v>
      </c>
      <c r="Y295" s="3">
        <v>2043645.44428842</v>
      </c>
      <c r="Z295" s="3">
        <v>631685.92973639898</v>
      </c>
      <c r="AA295" s="3">
        <v>4156208.79473995</v>
      </c>
      <c r="AB295" s="3">
        <v>6850131.4554830901</v>
      </c>
      <c r="AC295" s="3">
        <v>4499147.1898730602</v>
      </c>
      <c r="AD295" s="3">
        <v>6048783.6134821102</v>
      </c>
      <c r="AE295" s="3">
        <v>4361782.1842979798</v>
      </c>
      <c r="AF295" s="3">
        <v>11302372.9312075</v>
      </c>
      <c r="AG295" s="3">
        <v>4283403.8030261695</v>
      </c>
      <c r="AH295" s="3">
        <v>6213992.0837345002</v>
      </c>
      <c r="AI295" s="3">
        <v>1672617.97922785</v>
      </c>
      <c r="AJ295" s="3">
        <v>3150475.5764095201</v>
      </c>
      <c r="AK295" s="3">
        <v>2196456.40903003</v>
      </c>
      <c r="AL295" s="3">
        <v>8026281.6325877197</v>
      </c>
      <c r="AM295" s="3">
        <v>2220552.8474602499</v>
      </c>
      <c r="AN295" s="3">
        <v>7124461.4777422398</v>
      </c>
      <c r="AO295" s="3">
        <v>4203160.98955476</v>
      </c>
      <c r="AP295" s="3">
        <v>7042618.9881432699</v>
      </c>
      <c r="AQ295" s="3">
        <v>4042368.59279144</v>
      </c>
      <c r="AR295" s="3">
        <v>1960586.78156869</v>
      </c>
      <c r="AS295" s="3">
        <v>2019873.2424550499</v>
      </c>
      <c r="AT295" s="3">
        <v>4571461.8610604303</v>
      </c>
      <c r="AU295" s="3">
        <v>9349729.8636162207</v>
      </c>
      <c r="AV295" s="3">
        <v>3464284.4446129501</v>
      </c>
      <c r="AW295" s="3">
        <v>4494508.4156803004</v>
      </c>
      <c r="AX295" s="3">
        <v>4741994.6428031102</v>
      </c>
      <c r="AY295" s="3">
        <v>7746613.6541993897</v>
      </c>
      <c r="AZ295" s="3">
        <v>1072024.5740972301</v>
      </c>
      <c r="BA295" s="3">
        <v>557911.19385087199</v>
      </c>
      <c r="BB295" s="3">
        <v>7157635.6682252903</v>
      </c>
      <c r="BC295" s="3">
        <v>3965184.72711827</v>
      </c>
      <c r="BD295" s="3">
        <v>7109564.5877511799</v>
      </c>
      <c r="BE295" s="3">
        <v>4353090.6744906101</v>
      </c>
      <c r="BF295" s="3">
        <v>3867194.0841811402</v>
      </c>
      <c r="BG295" s="3">
        <v>2651613.8512876099</v>
      </c>
      <c r="BH295" s="3">
        <v>26078.583317813998</v>
      </c>
      <c r="BI295" s="3">
        <v>3702386.3166186698</v>
      </c>
      <c r="BJ295" s="3">
        <v>6009775.2704625903</v>
      </c>
      <c r="BK295" s="3">
        <v>1448493.4403965699</v>
      </c>
      <c r="BL295" s="3">
        <v>6700168.1488993801</v>
      </c>
      <c r="BM295" s="3">
        <v>1724863.3405937401</v>
      </c>
      <c r="BN295" s="3">
        <v>6576644.5265748696</v>
      </c>
      <c r="BO295" s="3">
        <v>4093507.80999701</v>
      </c>
      <c r="BP295" s="3">
        <v>5736448.1303792</v>
      </c>
      <c r="BQ295" s="3">
        <v>3333201.8247329402</v>
      </c>
      <c r="BR295" s="3">
        <v>4192682.6941952701</v>
      </c>
      <c r="BS295" s="3">
        <v>3775952.2465501698</v>
      </c>
      <c r="BT295" s="3">
        <v>1729230.75511875</v>
      </c>
      <c r="BU295" s="3">
        <v>6528602.6740850797</v>
      </c>
      <c r="BV295" s="3">
        <v>291911.38349494402</v>
      </c>
      <c r="BW295" s="3">
        <v>6928127.2099319799</v>
      </c>
      <c r="BX295" s="3">
        <v>6491291.4873792501</v>
      </c>
      <c r="BY295" s="3">
        <v>6966243.5853995504</v>
      </c>
      <c r="BZ295" s="3">
        <v>35598.684374784199</v>
      </c>
      <c r="CA295" s="3">
        <v>7358369.6672791196</v>
      </c>
      <c r="CB295" s="3">
        <v>4035573.4174838201</v>
      </c>
      <c r="CC295" s="3">
        <v>6152475.9312298298</v>
      </c>
      <c r="CD295" s="3">
        <v>3866850.8691007099</v>
      </c>
      <c r="CE295" s="3">
        <v>2165560.5277021802</v>
      </c>
      <c r="CF295" s="3">
        <v>11898250.7805229</v>
      </c>
      <c r="CG295" s="3">
        <v>4892906.5072628399</v>
      </c>
      <c r="CH295" s="3">
        <v>5529593.3494415497</v>
      </c>
      <c r="CI295" s="3">
        <v>532082.29355311301</v>
      </c>
      <c r="CJ295" s="3">
        <v>898419.06860052305</v>
      </c>
      <c r="CK295" s="3">
        <v>2730054.5174304601</v>
      </c>
      <c r="CL295" s="3">
        <v>6848082.23349196</v>
      </c>
      <c r="CM295" s="3">
        <v>1077570.35462808</v>
      </c>
      <c r="CN295" s="3">
        <v>1960023.5408805299</v>
      </c>
      <c r="CO295" s="3">
        <v>7072388.1968401596</v>
      </c>
      <c r="CP295" s="3">
        <v>3918337.5807930101</v>
      </c>
      <c r="CQ295" s="3">
        <v>1810056.03342298</v>
      </c>
      <c r="CR295" s="3">
        <v>6979.0923935575702</v>
      </c>
      <c r="CS295" s="3">
        <v>2707552.6788603598</v>
      </c>
      <c r="CT295" s="3">
        <v>5874535.0716878204</v>
      </c>
      <c r="CU295" s="3">
        <v>6672493.9203517605</v>
      </c>
      <c r="CV295" s="3">
        <v>4204060.9852170497</v>
      </c>
      <c r="CW295" s="3">
        <v>806261.85538706998</v>
      </c>
      <c r="CX295" s="3">
        <v>8376835.4950349601</v>
      </c>
      <c r="CY295" s="3">
        <v>6658372.0633034604</v>
      </c>
      <c r="CZ295" s="3">
        <v>540735.60776037502</v>
      </c>
      <c r="DA295" s="3">
        <v>7035094.6296449499</v>
      </c>
      <c r="DB295" s="3">
        <v>3910628.3752838699</v>
      </c>
      <c r="DC295" s="3">
        <v>5609218.5546667604</v>
      </c>
      <c r="DD295" s="3">
        <v>4440280.7909201998</v>
      </c>
      <c r="DE295" s="3">
        <v>732749.62904985703</v>
      </c>
      <c r="DF295" s="3">
        <v>2293252.3193437499</v>
      </c>
      <c r="DG295" s="3">
        <v>4867700.2048119996</v>
      </c>
      <c r="DH295" s="3">
        <v>2914097.5188163202</v>
      </c>
      <c r="DI295" s="3">
        <v>2810345.4790801001</v>
      </c>
      <c r="DJ295" s="3">
        <v>2792392.6323941401</v>
      </c>
      <c r="DK295" s="3">
        <v>15059.8600169695</v>
      </c>
      <c r="DL295" s="3" t="s">
        <v>2</v>
      </c>
      <c r="DM295" s="3">
        <v>7053523.16658979</v>
      </c>
      <c r="DN295" s="3">
        <v>3918207.5059076399</v>
      </c>
    </row>
    <row r="296" spans="1:118" x14ac:dyDescent="0.35">
      <c r="A296" s="1">
        <v>295</v>
      </c>
      <c r="B296" s="3" t="s">
        <v>296</v>
      </c>
      <c r="C296" s="3" t="s">
        <v>397</v>
      </c>
      <c r="D296" s="3" t="s">
        <v>2</v>
      </c>
      <c r="E296" s="3" t="s">
        <v>2</v>
      </c>
      <c r="F296" s="3">
        <v>73365.409631357805</v>
      </c>
      <c r="G296" s="3" t="s">
        <v>2</v>
      </c>
      <c r="H296" s="3">
        <v>449605.80644044402</v>
      </c>
      <c r="I296" s="3" t="s">
        <v>2</v>
      </c>
      <c r="J296" s="3">
        <v>1040982.55586996</v>
      </c>
      <c r="K296" s="3">
        <v>1007964.3884237499</v>
      </c>
      <c r="L296" s="3" t="s">
        <v>2</v>
      </c>
      <c r="M296" s="3" t="s">
        <v>2</v>
      </c>
      <c r="N296" s="3">
        <v>533523.44043301896</v>
      </c>
      <c r="O296" s="3" t="s">
        <v>2</v>
      </c>
      <c r="P296" s="3" t="s">
        <v>2</v>
      </c>
      <c r="Q296" s="3" t="s">
        <v>2</v>
      </c>
      <c r="R296" s="3" t="s">
        <v>2</v>
      </c>
      <c r="S296" s="3" t="s">
        <v>2</v>
      </c>
      <c r="T296" s="3">
        <v>7773844.05341963</v>
      </c>
      <c r="U296" s="3" t="s">
        <v>2</v>
      </c>
      <c r="V296" s="3" t="s">
        <v>2</v>
      </c>
      <c r="W296" s="3" t="s">
        <v>2</v>
      </c>
      <c r="X296" s="3" t="s">
        <v>2</v>
      </c>
      <c r="Y296" s="3">
        <v>518955.80422438303</v>
      </c>
      <c r="Z296" s="3">
        <v>607726.94278246502</v>
      </c>
      <c r="AA296" s="3">
        <v>811579.68709837995</v>
      </c>
      <c r="AB296" s="3" t="s">
        <v>2</v>
      </c>
      <c r="AC296" s="3" t="s">
        <v>2</v>
      </c>
      <c r="AD296" s="3">
        <v>359463.79443254397</v>
      </c>
      <c r="AE296" s="3">
        <v>543368.08245940495</v>
      </c>
      <c r="AF296" s="3" t="s">
        <v>2</v>
      </c>
      <c r="AG296" s="3" t="s">
        <v>2</v>
      </c>
      <c r="AH296" s="3">
        <v>821352.24957062094</v>
      </c>
      <c r="AI296" s="3" t="s">
        <v>2</v>
      </c>
      <c r="AJ296" s="3" t="s">
        <v>2</v>
      </c>
      <c r="AK296" s="3">
        <v>299769.46968415502</v>
      </c>
      <c r="AL296" s="3">
        <v>2831533.1931995298</v>
      </c>
      <c r="AM296" s="3" t="s">
        <v>2</v>
      </c>
      <c r="AN296" s="3" t="s">
        <v>2</v>
      </c>
      <c r="AO296" s="3" t="s">
        <v>2</v>
      </c>
      <c r="AP296" s="3" t="s">
        <v>2</v>
      </c>
      <c r="AQ296" s="3" t="s">
        <v>2</v>
      </c>
      <c r="AR296" s="3" t="s">
        <v>2</v>
      </c>
      <c r="AS296" s="3" t="s">
        <v>2</v>
      </c>
      <c r="AT296" s="3">
        <v>976502.56461523601</v>
      </c>
      <c r="AU296" s="3" t="s">
        <v>2</v>
      </c>
      <c r="AV296" s="3" t="s">
        <v>2</v>
      </c>
      <c r="AW296" s="3">
        <v>1110837.65778499</v>
      </c>
      <c r="AX296" s="3">
        <v>338257.66356037499</v>
      </c>
      <c r="AY296" s="3" t="s">
        <v>2</v>
      </c>
      <c r="AZ296" s="3" t="s">
        <v>2</v>
      </c>
      <c r="BA296" s="3" t="s">
        <v>2</v>
      </c>
      <c r="BB296" s="3" t="s">
        <v>2</v>
      </c>
      <c r="BC296" s="3" t="s">
        <v>2</v>
      </c>
      <c r="BD296" s="3" t="s">
        <v>2</v>
      </c>
      <c r="BE296" s="3">
        <v>639808.78861262195</v>
      </c>
      <c r="BF296" s="3" t="s">
        <v>2</v>
      </c>
      <c r="BG296" s="3">
        <v>934047.97070132103</v>
      </c>
      <c r="BH296" s="3">
        <v>1153959.08186596</v>
      </c>
      <c r="BI296" s="3">
        <v>1114375.61636805</v>
      </c>
      <c r="BJ296" s="3" t="s">
        <v>2</v>
      </c>
      <c r="BK296" s="3">
        <v>2583971.42516074</v>
      </c>
      <c r="BL296" s="3" t="s">
        <v>2</v>
      </c>
      <c r="BM296" s="3" t="s">
        <v>2</v>
      </c>
      <c r="BN296" s="3" t="s">
        <v>2</v>
      </c>
      <c r="BO296" s="3" t="s">
        <v>2</v>
      </c>
      <c r="BP296" s="3" t="s">
        <v>2</v>
      </c>
      <c r="BQ296" s="3" t="s">
        <v>2</v>
      </c>
      <c r="BR296" s="3">
        <v>1343043.97895327</v>
      </c>
      <c r="BS296" s="3" t="s">
        <v>2</v>
      </c>
      <c r="BT296" s="3" t="s">
        <v>2</v>
      </c>
      <c r="BU296" s="3" t="s">
        <v>2</v>
      </c>
      <c r="BV296" s="3">
        <v>1363736.6402460199</v>
      </c>
      <c r="BW296" s="3" t="s">
        <v>2</v>
      </c>
      <c r="BX296" s="3" t="s">
        <v>2</v>
      </c>
      <c r="BY296" s="3" t="s">
        <v>2</v>
      </c>
      <c r="BZ296" s="3" t="s">
        <v>2</v>
      </c>
      <c r="CA296" s="3" t="s">
        <v>2</v>
      </c>
      <c r="CB296" s="3" t="s">
        <v>2</v>
      </c>
      <c r="CC296" s="3" t="s">
        <v>2</v>
      </c>
      <c r="CD296" s="3" t="s">
        <v>2</v>
      </c>
      <c r="CE296" s="3">
        <v>1474935.7106288699</v>
      </c>
      <c r="CF296" s="3" t="s">
        <v>2</v>
      </c>
      <c r="CG296" s="3">
        <v>1250141.0542963301</v>
      </c>
      <c r="CH296" s="3" t="s">
        <v>2</v>
      </c>
      <c r="CI296" s="3" t="s">
        <v>2</v>
      </c>
      <c r="CJ296" s="3">
        <v>1353837.5927428501</v>
      </c>
      <c r="CK296" s="3" t="s">
        <v>2</v>
      </c>
      <c r="CL296" s="3" t="s">
        <v>2</v>
      </c>
      <c r="CM296" s="3" t="s">
        <v>2</v>
      </c>
      <c r="CN296" s="3" t="s">
        <v>2</v>
      </c>
      <c r="CO296" s="3" t="s">
        <v>2</v>
      </c>
      <c r="CP296" s="3" t="s">
        <v>2</v>
      </c>
      <c r="CQ296" s="3">
        <v>558464.49801975198</v>
      </c>
      <c r="CR296" s="3" t="s">
        <v>2</v>
      </c>
      <c r="CS296" s="3">
        <v>821493.089964421</v>
      </c>
      <c r="CT296" s="3">
        <v>1061404.6725568699</v>
      </c>
      <c r="CU296" s="3" t="s">
        <v>2</v>
      </c>
      <c r="CV296" s="3">
        <v>1148211.1315065101</v>
      </c>
      <c r="CW296" s="3">
        <v>830364.59800395102</v>
      </c>
      <c r="CX296" s="3" t="s">
        <v>2</v>
      </c>
      <c r="CY296" s="3" t="s">
        <v>2</v>
      </c>
      <c r="CZ296" s="3" t="s">
        <v>2</v>
      </c>
      <c r="DA296" s="3" t="s">
        <v>2</v>
      </c>
      <c r="DB296" s="3" t="s">
        <v>2</v>
      </c>
      <c r="DC296" s="3" t="s">
        <v>2</v>
      </c>
      <c r="DD296" s="3">
        <v>983169.48151145503</v>
      </c>
      <c r="DE296" s="3" t="s">
        <v>2</v>
      </c>
      <c r="DF296" s="3">
        <v>791651.31831007998</v>
      </c>
      <c r="DG296" s="3" t="s">
        <v>2</v>
      </c>
      <c r="DH296" s="3" t="s">
        <v>2</v>
      </c>
      <c r="DI296" s="3" t="s">
        <v>2</v>
      </c>
      <c r="DJ296" s="3" t="s">
        <v>2</v>
      </c>
      <c r="DK296" s="3" t="s">
        <v>2</v>
      </c>
      <c r="DL296" s="3" t="s">
        <v>2</v>
      </c>
      <c r="DM296" s="3" t="s">
        <v>2</v>
      </c>
      <c r="DN296" s="3" t="s">
        <v>2</v>
      </c>
    </row>
    <row r="297" spans="1:118" x14ac:dyDescent="0.35">
      <c r="A297" s="1">
        <v>296</v>
      </c>
      <c r="B297" s="3" t="s">
        <v>297</v>
      </c>
      <c r="C297" s="3" t="s">
        <v>397</v>
      </c>
      <c r="D297" s="3" t="s">
        <v>2</v>
      </c>
      <c r="E297" s="3">
        <v>465177.65514558001</v>
      </c>
      <c r="F297" s="3">
        <v>55422.859365566299</v>
      </c>
      <c r="G297" s="3">
        <v>710278.88104755199</v>
      </c>
      <c r="H297" s="3">
        <v>696561.19305106497</v>
      </c>
      <c r="I297" s="3">
        <v>189236.24383495699</v>
      </c>
      <c r="J297" s="3">
        <v>549919.59615648095</v>
      </c>
      <c r="K297" s="3">
        <v>322297.01486756798</v>
      </c>
      <c r="L297" s="3">
        <v>322975.26619216701</v>
      </c>
      <c r="M297" s="3">
        <v>591765.156896031</v>
      </c>
      <c r="N297" s="3">
        <v>495564.854771282</v>
      </c>
      <c r="O297" s="3">
        <v>218153.900192328</v>
      </c>
      <c r="P297" s="3" t="s">
        <v>2</v>
      </c>
      <c r="Q297" s="3">
        <v>451809.25948762702</v>
      </c>
      <c r="R297" s="3">
        <v>1227575.2592220199</v>
      </c>
      <c r="S297" s="3">
        <v>316429.59699634602</v>
      </c>
      <c r="T297" s="3">
        <v>1745948.11699856</v>
      </c>
      <c r="U297" s="3">
        <v>618452.50540502905</v>
      </c>
      <c r="V297" s="3">
        <v>434984.06378095999</v>
      </c>
      <c r="W297" s="3">
        <v>235155.502405662</v>
      </c>
      <c r="X297" s="3">
        <v>165179.06483089799</v>
      </c>
      <c r="Y297" s="3">
        <v>390337.38362501201</v>
      </c>
      <c r="Z297" s="3">
        <v>161651.023722137</v>
      </c>
      <c r="AA297" s="3">
        <v>360648.922558947</v>
      </c>
      <c r="AB297" s="3" t="s">
        <v>2</v>
      </c>
      <c r="AC297" s="3">
        <v>483655.82297643903</v>
      </c>
      <c r="AD297" s="3">
        <v>72455.626647088997</v>
      </c>
      <c r="AE297" s="3">
        <v>487988.58921841503</v>
      </c>
      <c r="AF297" s="3">
        <v>456489.95658427</v>
      </c>
      <c r="AG297" s="3">
        <v>426082.029715596</v>
      </c>
      <c r="AH297" s="3">
        <v>106369.870287521</v>
      </c>
      <c r="AI297" s="3">
        <v>1126866.9345586</v>
      </c>
      <c r="AJ297" s="3">
        <v>923084.30936380499</v>
      </c>
      <c r="AK297" s="3">
        <v>430936.01986643998</v>
      </c>
      <c r="AL297" s="3">
        <v>488822.703521738</v>
      </c>
      <c r="AM297" s="3">
        <v>545376.79301166802</v>
      </c>
      <c r="AN297" s="3" t="s">
        <v>2</v>
      </c>
      <c r="AO297" s="3">
        <v>592890.77130719204</v>
      </c>
      <c r="AP297" s="3" t="s">
        <v>2</v>
      </c>
      <c r="AQ297" s="3">
        <v>562337.172227829</v>
      </c>
      <c r="AR297" s="3">
        <v>495218.15298219002</v>
      </c>
      <c r="AS297" s="3">
        <v>197869.61406214599</v>
      </c>
      <c r="AT297" s="3">
        <v>136311.51387549899</v>
      </c>
      <c r="AU297" s="3">
        <v>1253689.93334038</v>
      </c>
      <c r="AV297" s="3">
        <v>785348.84217420802</v>
      </c>
      <c r="AW297" s="3">
        <v>728426.25933466095</v>
      </c>
      <c r="AX297" s="3">
        <v>233681.86626005499</v>
      </c>
      <c r="AY297" s="3">
        <v>345788.60774645401</v>
      </c>
      <c r="AZ297" s="3">
        <v>217749.62911150701</v>
      </c>
      <c r="BA297" s="3">
        <v>248441.124608021</v>
      </c>
      <c r="BB297" s="3" t="s">
        <v>2</v>
      </c>
      <c r="BC297" s="3">
        <v>561158.94988425903</v>
      </c>
      <c r="BD297" s="3">
        <v>398761.12147514598</v>
      </c>
      <c r="BE297" s="3">
        <v>1031780.0197443099</v>
      </c>
      <c r="BF297" s="3">
        <v>541135.33419767302</v>
      </c>
      <c r="BG297" s="3">
        <v>974216.54091231804</v>
      </c>
      <c r="BH297" s="3">
        <v>374609.936901048</v>
      </c>
      <c r="BI297" s="3">
        <v>982995.16721151199</v>
      </c>
      <c r="BJ297" s="3">
        <v>644082.06458417</v>
      </c>
      <c r="BK297" s="3">
        <v>754985.25117972202</v>
      </c>
      <c r="BL297" s="3">
        <v>534101.33135941799</v>
      </c>
      <c r="BM297" s="3">
        <v>1273205.04689405</v>
      </c>
      <c r="BN297" s="3" t="s">
        <v>2</v>
      </c>
      <c r="BO297" s="3">
        <v>564028.28150513105</v>
      </c>
      <c r="BP297" s="3">
        <v>669414.00936342496</v>
      </c>
      <c r="BQ297" s="3">
        <v>506795.02879510698</v>
      </c>
      <c r="BR297" s="3">
        <v>1048541.50589601</v>
      </c>
      <c r="BS297" s="3">
        <v>739653.76577728696</v>
      </c>
      <c r="BT297" s="3">
        <v>273916.615685064</v>
      </c>
      <c r="BU297" s="3">
        <v>1433386.3936083601</v>
      </c>
      <c r="BV297" s="3">
        <v>575907.155366119</v>
      </c>
      <c r="BW297" s="3">
        <v>411115.98622134299</v>
      </c>
      <c r="BX297" s="3">
        <v>217730.21917705299</v>
      </c>
      <c r="BY297" s="3">
        <v>536137.95535883994</v>
      </c>
      <c r="BZ297" s="3" t="s">
        <v>2</v>
      </c>
      <c r="CA297" s="3" t="s">
        <v>2</v>
      </c>
      <c r="CB297" s="3">
        <v>556644.73101174901</v>
      </c>
      <c r="CC297" s="3" t="s">
        <v>2</v>
      </c>
      <c r="CD297" s="3">
        <v>575472.85771279596</v>
      </c>
      <c r="CE297" s="3">
        <v>871002.674527311</v>
      </c>
      <c r="CF297" s="3">
        <v>713648.37359109102</v>
      </c>
      <c r="CG297" s="3">
        <v>253422.47429340001</v>
      </c>
      <c r="CH297" s="3">
        <v>462000.45908890502</v>
      </c>
      <c r="CI297" s="3">
        <v>526422.93760374095</v>
      </c>
      <c r="CJ297" s="3">
        <v>736343.75362142595</v>
      </c>
      <c r="CK297" s="3">
        <v>994888.40085741598</v>
      </c>
      <c r="CL297" s="3">
        <v>446434.78943926498</v>
      </c>
      <c r="CM297" s="3">
        <v>166864.05576509199</v>
      </c>
      <c r="CN297" s="3">
        <v>548789.19461985305</v>
      </c>
      <c r="CO297" s="3" t="s">
        <v>2</v>
      </c>
      <c r="CP297" s="3">
        <v>578590.23620325595</v>
      </c>
      <c r="CQ297" s="3">
        <v>168422.38656560599</v>
      </c>
      <c r="CR297" s="3">
        <v>762101.76083540195</v>
      </c>
      <c r="CS297" s="3">
        <v>482933.30823060899</v>
      </c>
      <c r="CT297" s="3">
        <v>756128.84758484899</v>
      </c>
      <c r="CU297" s="3">
        <v>243425.38956589301</v>
      </c>
      <c r="CV297" s="3">
        <v>450718.06530359201</v>
      </c>
      <c r="CW297" s="3">
        <v>340118.86048431997</v>
      </c>
      <c r="CX297" s="3">
        <v>322952.44392480701</v>
      </c>
      <c r="CY297" s="3">
        <v>423739.47018465301</v>
      </c>
      <c r="CZ297" s="3">
        <v>143593.61440718701</v>
      </c>
      <c r="DA297" s="3" t="s">
        <v>2</v>
      </c>
      <c r="DB297" s="3">
        <v>565843.50678003102</v>
      </c>
      <c r="DC297" s="3">
        <v>390798.69942602399</v>
      </c>
      <c r="DD297" s="3">
        <v>103997.00957737899</v>
      </c>
      <c r="DE297" s="3">
        <v>159043.223515116</v>
      </c>
      <c r="DF297" s="3">
        <v>81915.890472065701</v>
      </c>
      <c r="DG297" s="3">
        <v>188878.40153423601</v>
      </c>
      <c r="DH297" s="3">
        <v>103496.28889864001</v>
      </c>
      <c r="DI297" s="3">
        <v>856075.15896838298</v>
      </c>
      <c r="DJ297" s="3">
        <v>1205604.2589527101</v>
      </c>
      <c r="DK297" s="3" t="s">
        <v>2</v>
      </c>
      <c r="DL297" s="3" t="s">
        <v>2</v>
      </c>
      <c r="DM297" s="3" t="s">
        <v>2</v>
      </c>
      <c r="DN297" s="3">
        <v>569623.90932171303</v>
      </c>
    </row>
    <row r="298" spans="1:118" x14ac:dyDescent="0.35">
      <c r="A298" s="1">
        <v>297</v>
      </c>
      <c r="B298" s="3" t="s">
        <v>298</v>
      </c>
      <c r="C298" s="3" t="s">
        <v>397</v>
      </c>
      <c r="D298" s="3">
        <v>140766.836396653</v>
      </c>
      <c r="E298" s="3">
        <v>3847304.4181560902</v>
      </c>
      <c r="F298" s="3">
        <v>247543.76378359401</v>
      </c>
      <c r="G298" s="3">
        <v>5655043.0687678298</v>
      </c>
      <c r="H298" s="3">
        <v>1485185.3041659901</v>
      </c>
      <c r="I298" s="3">
        <v>4221971.7472865796</v>
      </c>
      <c r="J298" s="3">
        <v>2150054.23815866</v>
      </c>
      <c r="K298" s="3">
        <v>764961.45983665902</v>
      </c>
      <c r="L298" s="3">
        <v>5449233.7238001199</v>
      </c>
      <c r="M298" s="3">
        <v>1129194.4055403401</v>
      </c>
      <c r="N298" s="3">
        <v>1227593.57816331</v>
      </c>
      <c r="O298" s="3">
        <v>3818139.2114891801</v>
      </c>
      <c r="P298" s="3">
        <v>179088.204241108</v>
      </c>
      <c r="Q298" s="3">
        <v>4309930.4928475404</v>
      </c>
      <c r="R298" s="3">
        <v>1997038.03654994</v>
      </c>
      <c r="S298" s="3">
        <v>11952587.4239781</v>
      </c>
      <c r="T298" s="3">
        <v>10405828.4493204</v>
      </c>
      <c r="U298" s="3">
        <v>5608549.6872744299</v>
      </c>
      <c r="V298" s="3">
        <v>2818102.5584335998</v>
      </c>
      <c r="W298" s="3">
        <v>1038953.45092399</v>
      </c>
      <c r="X298" s="3">
        <v>178187.952105526</v>
      </c>
      <c r="Y298" s="3">
        <v>1627509.8852945699</v>
      </c>
      <c r="Z298" s="3">
        <v>944500.35143849102</v>
      </c>
      <c r="AA298" s="3">
        <v>1703420.1274159099</v>
      </c>
      <c r="AB298" s="3">
        <v>174415.834462333</v>
      </c>
      <c r="AC298" s="3">
        <v>4387648.9743647398</v>
      </c>
      <c r="AD298" s="3">
        <v>476544.10123248701</v>
      </c>
      <c r="AE298" s="3">
        <v>1095654.7148132001</v>
      </c>
      <c r="AF298" s="3">
        <v>3651376.0265241298</v>
      </c>
      <c r="AG298" s="3">
        <v>2756442.2585354699</v>
      </c>
      <c r="AH298" s="3">
        <v>2110808.5977749801</v>
      </c>
      <c r="AI298" s="3">
        <v>8082639.3584742397</v>
      </c>
      <c r="AJ298" s="3">
        <v>7570023.1209532702</v>
      </c>
      <c r="AK298" s="3">
        <v>1206241.16513191</v>
      </c>
      <c r="AL298" s="3">
        <v>7359973.5859758696</v>
      </c>
      <c r="AM298" s="3">
        <v>5340368.2954352703</v>
      </c>
      <c r="AN298" s="3">
        <v>232626.83992194699</v>
      </c>
      <c r="AO298" s="3">
        <v>5457435.1133582704</v>
      </c>
      <c r="AP298" s="3">
        <v>216105.714777955</v>
      </c>
      <c r="AQ298" s="3">
        <v>5291357.5652155597</v>
      </c>
      <c r="AR298" s="3">
        <v>15915188.0176815</v>
      </c>
      <c r="AS298" s="3">
        <v>4285488.6461423896</v>
      </c>
      <c r="AT298" s="3">
        <v>1086880.81734057</v>
      </c>
      <c r="AU298" s="3">
        <v>4286276.05865438</v>
      </c>
      <c r="AV298" s="3">
        <v>6397486.0769250896</v>
      </c>
      <c r="AW298" s="3">
        <v>2696658.3001754801</v>
      </c>
      <c r="AX298" s="3">
        <v>388946.163476819</v>
      </c>
      <c r="AY298" s="3">
        <v>1636919.1844700801</v>
      </c>
      <c r="AZ298" s="3">
        <v>2978181.3293691599</v>
      </c>
      <c r="BA298" s="3">
        <v>1457331.3557933499</v>
      </c>
      <c r="BB298" s="3">
        <v>223215.854210461</v>
      </c>
      <c r="BC298" s="3">
        <v>5307985.83504315</v>
      </c>
      <c r="BD298" s="3">
        <v>1097381.95378629</v>
      </c>
      <c r="BE298" s="3">
        <v>2171527.12756362</v>
      </c>
      <c r="BF298" s="3">
        <v>1017729.18042891</v>
      </c>
      <c r="BG298" s="3">
        <v>4371849.5431829803</v>
      </c>
      <c r="BH298" s="3">
        <v>3446360.4625384798</v>
      </c>
      <c r="BI298" s="3">
        <v>3031915.5030173501</v>
      </c>
      <c r="BJ298" s="3">
        <v>5416611.9313341398</v>
      </c>
      <c r="BK298" s="3">
        <v>3018289.2787440498</v>
      </c>
      <c r="BL298" s="3">
        <v>1909696.3287540099</v>
      </c>
      <c r="BM298" s="3">
        <v>5555630.6914600898</v>
      </c>
      <c r="BN298" s="3">
        <v>227800.69003677799</v>
      </c>
      <c r="BO298" s="3">
        <v>5221122.1267309804</v>
      </c>
      <c r="BP298" s="3">
        <v>2364743.2733715698</v>
      </c>
      <c r="BQ298" s="3">
        <v>2682879.3985770699</v>
      </c>
      <c r="BR298" s="3">
        <v>2970757.51827069</v>
      </c>
      <c r="BS298" s="3">
        <v>3393949.6732305302</v>
      </c>
      <c r="BT298" s="3">
        <v>2235277.1185364402</v>
      </c>
      <c r="BU298" s="3">
        <v>4875480.9520893404</v>
      </c>
      <c r="BV298" s="3">
        <v>4569580.9302582303</v>
      </c>
      <c r="BW298" s="3">
        <v>1474135.6331746699</v>
      </c>
      <c r="BX298" s="3">
        <v>1808061.3781028499</v>
      </c>
      <c r="BY298" s="3">
        <v>3775189.2147666202</v>
      </c>
      <c r="BZ298" s="3">
        <v>24496.467104185998</v>
      </c>
      <c r="CA298" s="3">
        <v>240767.224140548</v>
      </c>
      <c r="CB298" s="3">
        <v>5324974.0502844304</v>
      </c>
      <c r="CC298" s="3">
        <v>210811.070234379</v>
      </c>
      <c r="CD298" s="3">
        <v>5296166.1165983099</v>
      </c>
      <c r="CE298" s="3">
        <v>2454154.13192832</v>
      </c>
      <c r="CF298" s="3">
        <v>2037685.2238686599</v>
      </c>
      <c r="CG298" s="3">
        <v>1300605.9036767301</v>
      </c>
      <c r="CH298" s="3">
        <v>2148762.9104957599</v>
      </c>
      <c r="CI298" s="3">
        <v>3243744.2568125301</v>
      </c>
      <c r="CJ298" s="3">
        <v>1641063.53405664</v>
      </c>
      <c r="CK298" s="3">
        <v>9756023.1240264494</v>
      </c>
      <c r="CL298" s="3">
        <v>1582406.6875804099</v>
      </c>
      <c r="CM298" s="3">
        <v>755465.68706886994</v>
      </c>
      <c r="CN298" s="3">
        <v>1786043.74399706</v>
      </c>
      <c r="CO298" s="3">
        <v>229895.07644823499</v>
      </c>
      <c r="CP298" s="3">
        <v>5387753.6466258904</v>
      </c>
      <c r="CQ298" s="3">
        <v>2009544.8612752999</v>
      </c>
      <c r="CR298" s="3">
        <v>1399684.15876136</v>
      </c>
      <c r="CS298" s="3">
        <v>1518576.3478234101</v>
      </c>
      <c r="CT298" s="3">
        <v>2037887.1174497399</v>
      </c>
      <c r="CU298" s="3">
        <v>953438.38838821498</v>
      </c>
      <c r="CV298" s="3">
        <v>2840156.7045842698</v>
      </c>
      <c r="CW298" s="3">
        <v>2314122.9707724801</v>
      </c>
      <c r="CX298" s="3">
        <v>2310630.0554446299</v>
      </c>
      <c r="CY298" s="3">
        <v>3166498.6011142102</v>
      </c>
      <c r="CZ298" s="3">
        <v>373450.41396598</v>
      </c>
      <c r="DA298" s="3">
        <v>221570.28290643101</v>
      </c>
      <c r="DB298" s="3">
        <v>5326335.9162403299</v>
      </c>
      <c r="DC298" s="3">
        <v>3073519.3650944498</v>
      </c>
      <c r="DD298" s="3">
        <v>855283.21830766206</v>
      </c>
      <c r="DE298" s="3">
        <v>2170392.3041179599</v>
      </c>
      <c r="DF298" s="3">
        <v>2733846.0386680001</v>
      </c>
      <c r="DG298" s="3">
        <v>1124987.13149132</v>
      </c>
      <c r="DH298" s="3">
        <v>2549686.2472764798</v>
      </c>
      <c r="DI298" s="3">
        <v>976641.35541168798</v>
      </c>
      <c r="DJ298" s="3">
        <v>2103730.83427752</v>
      </c>
      <c r="DK298" s="3">
        <v>4922.9135792898696</v>
      </c>
      <c r="DL298" s="3" t="s">
        <v>2</v>
      </c>
      <c r="DM298" s="3">
        <v>233025.90154664899</v>
      </c>
      <c r="DN298" s="3">
        <v>5335418.4855523296</v>
      </c>
    </row>
    <row r="299" spans="1:118" x14ac:dyDescent="0.35">
      <c r="A299" s="1">
        <v>298</v>
      </c>
      <c r="B299" s="3" t="s">
        <v>299</v>
      </c>
      <c r="C299" s="3" t="s">
        <v>397</v>
      </c>
      <c r="D299" s="3">
        <v>750526.96267747902</v>
      </c>
      <c r="E299" s="3">
        <v>33713518.184491299</v>
      </c>
      <c r="F299" s="3">
        <v>6230866.4451683098</v>
      </c>
      <c r="G299" s="3">
        <v>131852161.91916101</v>
      </c>
      <c r="H299" s="3">
        <v>25483439.961297501</v>
      </c>
      <c r="I299" s="3">
        <v>28574184.636466701</v>
      </c>
      <c r="J299" s="3">
        <v>28621912.201027699</v>
      </c>
      <c r="K299" s="3">
        <v>16429801.070615601</v>
      </c>
      <c r="L299" s="3">
        <v>52343485.895808198</v>
      </c>
      <c r="M299" s="3">
        <v>26989945.0360686</v>
      </c>
      <c r="N299" s="3">
        <v>17226772.088758498</v>
      </c>
      <c r="O299" s="3">
        <v>2791145.8138618199</v>
      </c>
      <c r="P299" s="3">
        <v>736878.84790409403</v>
      </c>
      <c r="Q299" s="3">
        <v>35480951.937982097</v>
      </c>
      <c r="R299" s="3">
        <v>28501514.168849599</v>
      </c>
      <c r="S299" s="3">
        <v>21175731.477838699</v>
      </c>
      <c r="T299" s="3">
        <v>22317260.974779401</v>
      </c>
      <c r="U299" s="3">
        <v>9850255.1848070808</v>
      </c>
      <c r="V299" s="3">
        <v>26501350.5723821</v>
      </c>
      <c r="W299" s="3">
        <v>4586415.8462015698</v>
      </c>
      <c r="X299" s="3">
        <v>4016403.4005018598</v>
      </c>
      <c r="Y299" s="3">
        <v>22444407.510803401</v>
      </c>
      <c r="Z299" s="3">
        <v>4542080.9590433203</v>
      </c>
      <c r="AA299" s="3">
        <v>20435066.4173484</v>
      </c>
      <c r="AB299" s="3">
        <v>750595.24889886903</v>
      </c>
      <c r="AC299" s="3">
        <v>35321656.294960499</v>
      </c>
      <c r="AD299" s="3">
        <v>904050.85690795595</v>
      </c>
      <c r="AE299" s="3">
        <v>12434933.3298632</v>
      </c>
      <c r="AF299" s="3">
        <v>185302985.57743901</v>
      </c>
      <c r="AG299" s="3">
        <v>44040555.002273403</v>
      </c>
      <c r="AH299" s="3">
        <v>4332552.4444602998</v>
      </c>
      <c r="AI299" s="3">
        <v>45794064.526350603</v>
      </c>
      <c r="AJ299" s="3">
        <v>29617334.495733399</v>
      </c>
      <c r="AK299" s="3">
        <v>28377883.464998402</v>
      </c>
      <c r="AL299" s="3">
        <v>17112654.481781799</v>
      </c>
      <c r="AM299" s="3">
        <v>16003361.2222235</v>
      </c>
      <c r="AN299" s="3">
        <v>855447.39246869297</v>
      </c>
      <c r="AO299" s="3">
        <v>44602204.5200551</v>
      </c>
      <c r="AP299" s="3">
        <v>793359.43292155198</v>
      </c>
      <c r="AQ299" s="3">
        <v>41811107.276826203</v>
      </c>
      <c r="AR299" s="3">
        <v>38701129.942665197</v>
      </c>
      <c r="AS299" s="3">
        <v>28748421.362659201</v>
      </c>
      <c r="AT299" s="3">
        <v>24007438.871693</v>
      </c>
      <c r="AU299" s="3">
        <v>22320673.343270801</v>
      </c>
      <c r="AV299" s="3">
        <v>17541684.037461501</v>
      </c>
      <c r="AW299" s="3">
        <v>40850684.2359844</v>
      </c>
      <c r="AX299" s="3">
        <v>6314202.2940295199</v>
      </c>
      <c r="AY299" s="3">
        <v>17766882.119194102</v>
      </c>
      <c r="AZ299" s="3">
        <v>25525257.4133396</v>
      </c>
      <c r="BA299" s="3">
        <v>5190092.0386463702</v>
      </c>
      <c r="BB299" s="3">
        <v>832205.57259870996</v>
      </c>
      <c r="BC299" s="3">
        <v>43440905.748151399</v>
      </c>
      <c r="BD299" s="3">
        <v>63574938.671133503</v>
      </c>
      <c r="BE299" s="3">
        <v>170136312.223396</v>
      </c>
      <c r="BF299" s="3">
        <v>27770668.629803799</v>
      </c>
      <c r="BG299" s="3">
        <v>13214404.248195801</v>
      </c>
      <c r="BH299" s="3">
        <v>159846950.36558801</v>
      </c>
      <c r="BI299" s="3">
        <v>24444323.050832201</v>
      </c>
      <c r="BJ299" s="3">
        <v>63057356.481584303</v>
      </c>
      <c r="BK299" s="3">
        <v>49589063.854804397</v>
      </c>
      <c r="BL299" s="3">
        <v>20537214.785136301</v>
      </c>
      <c r="BM299" s="3">
        <v>65908248.992816597</v>
      </c>
      <c r="BN299" s="3">
        <v>859401.68064064498</v>
      </c>
      <c r="BO299" s="3">
        <v>41841262.170679897</v>
      </c>
      <c r="BP299" s="3">
        <v>315278302.49148297</v>
      </c>
      <c r="BQ299" s="3">
        <v>30605354.823222101</v>
      </c>
      <c r="BR299" s="3">
        <v>54728160.402493604</v>
      </c>
      <c r="BS299" s="3">
        <v>106592596.480065</v>
      </c>
      <c r="BT299" s="3">
        <v>51271724.6827242</v>
      </c>
      <c r="BU299" s="3">
        <v>66525577.696591899</v>
      </c>
      <c r="BV299" s="3">
        <v>40211240.393772699</v>
      </c>
      <c r="BW299" s="3">
        <v>38128338.812064499</v>
      </c>
      <c r="BX299" s="3">
        <v>14614307.5268919</v>
      </c>
      <c r="BY299" s="3">
        <v>64863505.183239102</v>
      </c>
      <c r="BZ299" s="3" t="s">
        <v>2</v>
      </c>
      <c r="CA299" s="3">
        <v>838153.691409135</v>
      </c>
      <c r="CB299" s="3">
        <v>42601295.102607504</v>
      </c>
      <c r="CC299" s="3">
        <v>788746.67810095497</v>
      </c>
      <c r="CD299" s="3">
        <v>42651746.5982804</v>
      </c>
      <c r="CE299" s="3">
        <v>37773987.6210941</v>
      </c>
      <c r="CF299" s="3">
        <v>23353432.9383571</v>
      </c>
      <c r="CG299" s="3">
        <v>67380718.074960798</v>
      </c>
      <c r="CH299" s="3">
        <v>61965375.927481599</v>
      </c>
      <c r="CI299" s="3">
        <v>15686982.4239126</v>
      </c>
      <c r="CJ299" s="3">
        <v>19863202.4771429</v>
      </c>
      <c r="CK299" s="3">
        <v>124384941.85894699</v>
      </c>
      <c r="CL299" s="3">
        <v>61075776.660455003</v>
      </c>
      <c r="CM299" s="3">
        <v>5194852.5654008603</v>
      </c>
      <c r="CN299" s="3">
        <v>30106508.151830301</v>
      </c>
      <c r="CO299" s="3">
        <v>872128.76537884399</v>
      </c>
      <c r="CP299" s="3">
        <v>43148419.907077499</v>
      </c>
      <c r="CQ299" s="3">
        <v>6613264.4119560998</v>
      </c>
      <c r="CR299" s="3">
        <v>15750076.914689699</v>
      </c>
      <c r="CS299" s="3">
        <v>40805036.2247357</v>
      </c>
      <c r="CT299" s="3">
        <v>46983861.7450689</v>
      </c>
      <c r="CU299" s="3">
        <v>57769138.659868903</v>
      </c>
      <c r="CV299" s="3">
        <v>38728523.478243999</v>
      </c>
      <c r="CW299" s="3">
        <v>60621123.142656602</v>
      </c>
      <c r="CX299" s="3">
        <v>61185269.114775099</v>
      </c>
      <c r="CY299" s="3">
        <v>21216648.4770757</v>
      </c>
      <c r="CZ299" s="3">
        <v>13308396.266804799</v>
      </c>
      <c r="DA299" s="3">
        <v>850165.62104144099</v>
      </c>
      <c r="DB299" s="3">
        <v>41525013.397596002</v>
      </c>
      <c r="DC299" s="3">
        <v>20756168.028723799</v>
      </c>
      <c r="DD299" s="3">
        <v>1777820.97922387</v>
      </c>
      <c r="DE299" s="3">
        <v>8051002.7092267703</v>
      </c>
      <c r="DF299" s="3">
        <v>1771915.5753891501</v>
      </c>
      <c r="DG299" s="3">
        <v>13859461.283745401</v>
      </c>
      <c r="DH299" s="3">
        <v>10559141.717908701</v>
      </c>
      <c r="DI299" s="3">
        <v>38057965.368003897</v>
      </c>
      <c r="DJ299" s="3">
        <v>56879007.772222199</v>
      </c>
      <c r="DK299" s="3" t="s">
        <v>2</v>
      </c>
      <c r="DL299" s="3" t="s">
        <v>2</v>
      </c>
      <c r="DM299" s="3">
        <v>842363.72110870399</v>
      </c>
      <c r="DN299" s="3">
        <v>41853771.345575303</v>
      </c>
    </row>
    <row r="300" spans="1:118" x14ac:dyDescent="0.35">
      <c r="A300" s="1">
        <v>299</v>
      </c>
      <c r="B300" s="3" t="s">
        <v>300</v>
      </c>
      <c r="C300" s="3" t="s">
        <v>397</v>
      </c>
      <c r="D300" s="3" t="s">
        <v>2</v>
      </c>
      <c r="E300" s="3" t="s">
        <v>2</v>
      </c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3" t="s">
        <v>2</v>
      </c>
      <c r="M300" s="3" t="s">
        <v>2</v>
      </c>
      <c r="N300" s="3" t="s">
        <v>2</v>
      </c>
      <c r="O300" s="3" t="s">
        <v>2</v>
      </c>
      <c r="P300" s="3" t="s">
        <v>2</v>
      </c>
      <c r="Q300" s="3" t="s">
        <v>2</v>
      </c>
      <c r="R300" s="3" t="s">
        <v>2</v>
      </c>
      <c r="S300" s="3" t="s">
        <v>2</v>
      </c>
      <c r="T300" s="3" t="s">
        <v>2</v>
      </c>
      <c r="U300" s="3" t="s">
        <v>2</v>
      </c>
      <c r="V300" s="3" t="s">
        <v>2</v>
      </c>
      <c r="W300" s="3" t="s">
        <v>2</v>
      </c>
      <c r="X300" s="3" t="s">
        <v>2</v>
      </c>
      <c r="Y300" s="3" t="s">
        <v>2</v>
      </c>
      <c r="Z300" s="3" t="s">
        <v>2</v>
      </c>
      <c r="AA300" s="3" t="s">
        <v>2</v>
      </c>
      <c r="AB300" s="3" t="s">
        <v>2</v>
      </c>
      <c r="AC300" s="3" t="s">
        <v>2</v>
      </c>
      <c r="AD300" s="3" t="s">
        <v>2</v>
      </c>
      <c r="AE300" s="3" t="s">
        <v>2</v>
      </c>
      <c r="AF300" s="3" t="s">
        <v>2</v>
      </c>
      <c r="AG300" s="3" t="s">
        <v>2</v>
      </c>
      <c r="AH300" s="3" t="s">
        <v>2</v>
      </c>
      <c r="AI300" s="3" t="s">
        <v>2</v>
      </c>
      <c r="AJ300" s="3" t="s">
        <v>2</v>
      </c>
      <c r="AK300" s="3" t="s">
        <v>2</v>
      </c>
      <c r="AL300" s="3" t="s">
        <v>2</v>
      </c>
      <c r="AM300" s="3" t="s">
        <v>2</v>
      </c>
      <c r="AN300" s="3" t="s">
        <v>2</v>
      </c>
      <c r="AO300" s="3" t="s">
        <v>2</v>
      </c>
      <c r="AP300" s="3" t="s">
        <v>2</v>
      </c>
      <c r="AQ300" s="3" t="s">
        <v>2</v>
      </c>
      <c r="AR300" s="3" t="s">
        <v>2</v>
      </c>
      <c r="AS300" s="3" t="s">
        <v>2</v>
      </c>
      <c r="AT300" s="3" t="s">
        <v>2</v>
      </c>
      <c r="AU300" s="3" t="s">
        <v>2</v>
      </c>
      <c r="AV300" s="3" t="s">
        <v>2</v>
      </c>
      <c r="AW300" s="3" t="s">
        <v>2</v>
      </c>
      <c r="AX300" s="3" t="s">
        <v>2</v>
      </c>
      <c r="AY300" s="3" t="s">
        <v>2</v>
      </c>
      <c r="AZ300" s="3" t="s">
        <v>2</v>
      </c>
      <c r="BA300" s="3" t="s">
        <v>2</v>
      </c>
      <c r="BB300" s="3" t="s">
        <v>2</v>
      </c>
      <c r="BC300" s="3" t="s">
        <v>2</v>
      </c>
      <c r="BD300" s="3" t="s">
        <v>2</v>
      </c>
      <c r="BE300" s="3" t="s">
        <v>2</v>
      </c>
      <c r="BF300" s="3" t="s">
        <v>2</v>
      </c>
      <c r="BG300" s="3" t="s">
        <v>2</v>
      </c>
      <c r="BH300" s="3" t="s">
        <v>2</v>
      </c>
      <c r="BI300" s="3" t="s">
        <v>2</v>
      </c>
      <c r="BJ300" s="3" t="s">
        <v>2</v>
      </c>
      <c r="BK300" s="3" t="s">
        <v>2</v>
      </c>
      <c r="BL300" s="3" t="s">
        <v>2</v>
      </c>
      <c r="BM300" s="3" t="s">
        <v>2</v>
      </c>
      <c r="BN300" s="3" t="s">
        <v>2</v>
      </c>
      <c r="BO300" s="3" t="s">
        <v>2</v>
      </c>
      <c r="BP300" s="3" t="s">
        <v>2</v>
      </c>
      <c r="BQ300" s="3" t="s">
        <v>2</v>
      </c>
      <c r="BR300" s="3" t="s">
        <v>2</v>
      </c>
      <c r="BS300" s="3" t="s">
        <v>2</v>
      </c>
      <c r="BT300" s="3" t="s">
        <v>2</v>
      </c>
      <c r="BU300" s="3" t="s">
        <v>2</v>
      </c>
      <c r="BV300" s="3" t="s">
        <v>2</v>
      </c>
      <c r="BW300" s="3" t="s">
        <v>2</v>
      </c>
      <c r="BX300" s="3" t="s">
        <v>2</v>
      </c>
      <c r="BY300" s="3" t="s">
        <v>2</v>
      </c>
      <c r="BZ300" s="3" t="s">
        <v>2</v>
      </c>
      <c r="CA300" s="3" t="s">
        <v>2</v>
      </c>
      <c r="CB300" s="3" t="s">
        <v>2</v>
      </c>
      <c r="CC300" s="3" t="s">
        <v>2</v>
      </c>
      <c r="CD300" s="3" t="s">
        <v>2</v>
      </c>
      <c r="CE300" s="3" t="s">
        <v>2</v>
      </c>
      <c r="CF300" s="3" t="s">
        <v>2</v>
      </c>
      <c r="CG300" s="3" t="s">
        <v>2</v>
      </c>
      <c r="CH300" s="3" t="s">
        <v>2</v>
      </c>
      <c r="CI300" s="3" t="s">
        <v>2</v>
      </c>
      <c r="CJ300" s="3" t="s">
        <v>2</v>
      </c>
      <c r="CK300" s="3" t="s">
        <v>2</v>
      </c>
      <c r="CL300" s="3" t="s">
        <v>2</v>
      </c>
      <c r="CM300" s="3" t="s">
        <v>2</v>
      </c>
      <c r="CN300" s="3" t="s">
        <v>2</v>
      </c>
      <c r="CO300" s="3" t="s">
        <v>2</v>
      </c>
      <c r="CP300" s="3" t="s">
        <v>2</v>
      </c>
      <c r="CQ300" s="3" t="s">
        <v>2</v>
      </c>
      <c r="CR300" s="3" t="s">
        <v>2</v>
      </c>
      <c r="CS300" s="3" t="s">
        <v>2</v>
      </c>
      <c r="CT300" s="3" t="s">
        <v>2</v>
      </c>
      <c r="CU300" s="3" t="s">
        <v>2</v>
      </c>
      <c r="CV300" s="3" t="s">
        <v>2</v>
      </c>
      <c r="CW300" s="3" t="s">
        <v>2</v>
      </c>
      <c r="CX300" s="3" t="s">
        <v>2</v>
      </c>
      <c r="CY300" s="3" t="s">
        <v>2</v>
      </c>
      <c r="CZ300" s="3" t="s">
        <v>2</v>
      </c>
      <c r="DA300" s="3" t="s">
        <v>2</v>
      </c>
      <c r="DB300" s="3" t="s">
        <v>2</v>
      </c>
      <c r="DC300" s="3" t="s">
        <v>2</v>
      </c>
      <c r="DD300" s="3" t="s">
        <v>2</v>
      </c>
      <c r="DE300" s="3" t="s">
        <v>2</v>
      </c>
      <c r="DF300" s="3" t="s">
        <v>2</v>
      </c>
      <c r="DG300" s="3" t="s">
        <v>2</v>
      </c>
      <c r="DH300" s="3" t="s">
        <v>2</v>
      </c>
      <c r="DI300" s="3" t="s">
        <v>2</v>
      </c>
      <c r="DJ300" s="3" t="s">
        <v>2</v>
      </c>
      <c r="DK300" s="3" t="s">
        <v>2</v>
      </c>
      <c r="DL300" s="3" t="s">
        <v>2</v>
      </c>
      <c r="DM300" s="3" t="s">
        <v>2</v>
      </c>
      <c r="DN300" s="3" t="s">
        <v>2</v>
      </c>
    </row>
    <row r="301" spans="1:118" x14ac:dyDescent="0.35">
      <c r="A301" s="1">
        <v>300</v>
      </c>
      <c r="B301" s="3" t="s">
        <v>301</v>
      </c>
      <c r="C301" s="3" t="s">
        <v>397</v>
      </c>
      <c r="D301" s="3">
        <v>1704031.53074152</v>
      </c>
      <c r="E301" s="3">
        <v>595776.374644864</v>
      </c>
      <c r="F301" s="3">
        <v>578978.37052099395</v>
      </c>
      <c r="G301" s="3">
        <v>523618.35038485302</v>
      </c>
      <c r="H301" s="3">
        <v>672293.49618755199</v>
      </c>
      <c r="I301" s="3">
        <v>750406.10886409797</v>
      </c>
      <c r="J301" s="3">
        <v>837485.70954554796</v>
      </c>
      <c r="K301" s="3">
        <v>895069.40001244703</v>
      </c>
      <c r="L301" s="3">
        <v>738914.29131509305</v>
      </c>
      <c r="M301" s="3">
        <v>690070.12827078195</v>
      </c>
      <c r="N301" s="3">
        <v>965191.50942823396</v>
      </c>
      <c r="O301" s="3">
        <v>814684.23548979405</v>
      </c>
      <c r="P301" s="3">
        <v>1715675.7093919399</v>
      </c>
      <c r="Q301" s="3">
        <v>736659.28484802705</v>
      </c>
      <c r="R301" s="3">
        <v>684723.61633319699</v>
      </c>
      <c r="S301" s="3">
        <v>854774.70228459395</v>
      </c>
      <c r="T301" s="3">
        <v>680937.08748787898</v>
      </c>
      <c r="U301" s="3">
        <v>928970.876543683</v>
      </c>
      <c r="V301" s="3">
        <v>649002.112351608</v>
      </c>
      <c r="W301" s="3">
        <v>960798.52281163598</v>
      </c>
      <c r="X301" s="3">
        <v>1117401.79863846</v>
      </c>
      <c r="Y301" s="3">
        <v>853121.65207796998</v>
      </c>
      <c r="Z301" s="3">
        <v>1076020.15921722</v>
      </c>
      <c r="AA301" s="3">
        <v>863299.66604112904</v>
      </c>
      <c r="AB301" s="3">
        <v>1904799.7671433301</v>
      </c>
      <c r="AC301" s="3">
        <v>835717.07116060494</v>
      </c>
      <c r="AD301" s="3">
        <v>896893.19815765496</v>
      </c>
      <c r="AE301" s="3">
        <v>828186.20362769999</v>
      </c>
      <c r="AF301" s="3">
        <v>427818.31697753398</v>
      </c>
      <c r="AG301" s="3">
        <v>643138.90319737</v>
      </c>
      <c r="AH301" s="3">
        <v>835998.24490251602</v>
      </c>
      <c r="AI301" s="3">
        <v>746533.66011096502</v>
      </c>
      <c r="AJ301" s="3">
        <v>762470.672508533</v>
      </c>
      <c r="AK301" s="3">
        <v>936467.25434385403</v>
      </c>
      <c r="AL301" s="3">
        <v>942783.30135291396</v>
      </c>
      <c r="AM301" s="3">
        <v>815189.79860646802</v>
      </c>
      <c r="AN301" s="3">
        <v>2200678.8305051099</v>
      </c>
      <c r="AO301" s="3">
        <v>1023346.60786535</v>
      </c>
      <c r="AP301" s="3">
        <v>2029236.80481848</v>
      </c>
      <c r="AQ301" s="3">
        <v>910926.88026590005</v>
      </c>
      <c r="AR301" s="3">
        <v>844586.82737945195</v>
      </c>
      <c r="AS301" s="3">
        <v>1134285.17693469</v>
      </c>
      <c r="AT301" s="3">
        <v>1222739.8936545099</v>
      </c>
      <c r="AU301" s="3">
        <v>883446.68498280796</v>
      </c>
      <c r="AV301" s="3">
        <v>780574.34201607504</v>
      </c>
      <c r="AW301" s="3">
        <v>947513.86569588201</v>
      </c>
      <c r="AX301" s="3">
        <v>774839.30494397902</v>
      </c>
      <c r="AY301" s="3">
        <v>958798.92516432202</v>
      </c>
      <c r="AZ301" s="3">
        <v>921003.00525869301</v>
      </c>
      <c r="BA301" s="3">
        <v>1121790.1865564999</v>
      </c>
      <c r="BB301" s="3">
        <v>1969869.62031779</v>
      </c>
      <c r="BC301" s="3">
        <v>971373.36200240196</v>
      </c>
      <c r="BD301" s="3">
        <v>982682.21084854205</v>
      </c>
      <c r="BE301" s="3">
        <v>858947.953880738</v>
      </c>
      <c r="BF301" s="3">
        <v>1045037.3712602</v>
      </c>
      <c r="BG301" s="3">
        <v>799376.28886598197</v>
      </c>
      <c r="BH301" s="3">
        <v>693170.63887107803</v>
      </c>
      <c r="BI301" s="3">
        <v>862876.08425169403</v>
      </c>
      <c r="BJ301" s="3">
        <v>824584.30395635101</v>
      </c>
      <c r="BK301" s="3">
        <v>935098.24366049399</v>
      </c>
      <c r="BL301" s="3">
        <v>982764.59106868901</v>
      </c>
      <c r="BM301" s="3">
        <v>918419.176365447</v>
      </c>
      <c r="BN301" s="3">
        <v>2056145.0573764599</v>
      </c>
      <c r="BO301" s="3">
        <v>811669.102590536</v>
      </c>
      <c r="BP301" s="3">
        <v>946060.99793287995</v>
      </c>
      <c r="BQ301" s="3">
        <v>969641.55789268995</v>
      </c>
      <c r="BR301" s="3">
        <v>901364.416144975</v>
      </c>
      <c r="BS301" s="3">
        <v>887761.82588470296</v>
      </c>
      <c r="BT301" s="3">
        <v>211730.569761108</v>
      </c>
      <c r="BU301" s="3">
        <v>892806.28748423303</v>
      </c>
      <c r="BV301" s="3">
        <v>1083414.39516308</v>
      </c>
      <c r="BW301" s="3">
        <v>1139255.8647960599</v>
      </c>
      <c r="BX301" s="3">
        <v>553689.91223239398</v>
      </c>
      <c r="BY301" s="3">
        <v>869009.06623831601</v>
      </c>
      <c r="BZ301" s="3">
        <v>1561883.73579572</v>
      </c>
      <c r="CA301" s="3">
        <v>2228307.2745008199</v>
      </c>
      <c r="CB301" s="3">
        <v>1022462.4221599</v>
      </c>
      <c r="CC301" s="3">
        <v>2152408.6994578098</v>
      </c>
      <c r="CD301" s="3">
        <v>964840.20662878198</v>
      </c>
      <c r="CE301" s="3">
        <v>1061182.80747207</v>
      </c>
      <c r="CF301" s="3">
        <v>1177258.35557784</v>
      </c>
      <c r="CG301" s="3">
        <v>990004.28820976999</v>
      </c>
      <c r="CH301" s="3">
        <v>820844.48296824098</v>
      </c>
      <c r="CI301" s="3">
        <v>868040.96981141798</v>
      </c>
      <c r="CJ301" s="3">
        <v>975628.08699800598</v>
      </c>
      <c r="CK301" s="3">
        <v>914861.431771214</v>
      </c>
      <c r="CL301" s="3">
        <v>994251.85428823705</v>
      </c>
      <c r="CM301" s="3">
        <v>1218500.53377884</v>
      </c>
      <c r="CN301" s="3">
        <v>1061820.7088252299</v>
      </c>
      <c r="CO301" s="3">
        <v>1801379.0121410701</v>
      </c>
      <c r="CP301" s="3">
        <v>868852.10789932101</v>
      </c>
      <c r="CQ301" s="3">
        <v>1041257.24787104</v>
      </c>
      <c r="CR301" s="3">
        <v>908659.654413732</v>
      </c>
      <c r="CS301" s="3">
        <v>1098681.91664577</v>
      </c>
      <c r="CT301" s="3">
        <v>1443640.8382484701</v>
      </c>
      <c r="CU301" s="3">
        <v>1001251.68772722</v>
      </c>
      <c r="CV301" s="3">
        <v>1113883.1981907899</v>
      </c>
      <c r="CW301" s="3">
        <v>895328.63371147297</v>
      </c>
      <c r="CX301" s="3">
        <v>228563.19847367599</v>
      </c>
      <c r="CY301" s="3">
        <v>878700.20305032795</v>
      </c>
      <c r="CZ301" s="3">
        <v>1051175.3921233099</v>
      </c>
      <c r="DA301" s="3">
        <v>2073687.19786286</v>
      </c>
      <c r="DB301" s="3">
        <v>840327.91162941302</v>
      </c>
      <c r="DC301" s="3">
        <v>997364.02392067504</v>
      </c>
      <c r="DD301" s="3">
        <v>1346667.7987755099</v>
      </c>
      <c r="DE301" s="3">
        <v>1053892.74389072</v>
      </c>
      <c r="DF301" s="3">
        <v>1310041.0705119499</v>
      </c>
      <c r="DG301" s="3">
        <v>247686.628924819</v>
      </c>
      <c r="DH301" s="3">
        <v>1012440.38813391</v>
      </c>
      <c r="DI301" s="3">
        <v>933902.214573181</v>
      </c>
      <c r="DJ301" s="3">
        <v>940172.46897141205</v>
      </c>
      <c r="DK301" s="3">
        <v>1781883.6108985399</v>
      </c>
      <c r="DL301" s="3" t="s">
        <v>2</v>
      </c>
      <c r="DM301" s="3">
        <v>2032603.7161853199</v>
      </c>
      <c r="DN301" s="3">
        <v>1065544.29851947</v>
      </c>
    </row>
    <row r="302" spans="1:118" x14ac:dyDescent="0.35">
      <c r="A302" s="1">
        <v>301</v>
      </c>
      <c r="B302" s="3" t="s">
        <v>302</v>
      </c>
      <c r="C302" s="3" t="s">
        <v>397</v>
      </c>
      <c r="D302" s="3" t="s">
        <v>2</v>
      </c>
      <c r="E302" s="3" t="s">
        <v>2</v>
      </c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3" t="s">
        <v>2</v>
      </c>
      <c r="M302" s="3" t="s">
        <v>2</v>
      </c>
      <c r="N302" s="3" t="s">
        <v>2</v>
      </c>
      <c r="O302" s="3" t="s">
        <v>2</v>
      </c>
      <c r="P302" s="3" t="s">
        <v>2</v>
      </c>
      <c r="Q302" s="3" t="s">
        <v>2</v>
      </c>
      <c r="R302" s="3" t="s">
        <v>2</v>
      </c>
      <c r="S302" s="3" t="s">
        <v>2</v>
      </c>
      <c r="T302" s="3" t="s">
        <v>2</v>
      </c>
      <c r="U302" s="3" t="s">
        <v>2</v>
      </c>
      <c r="V302" s="3" t="s">
        <v>2</v>
      </c>
      <c r="W302" s="3" t="s">
        <v>2</v>
      </c>
      <c r="X302" s="3" t="s">
        <v>2</v>
      </c>
      <c r="Y302" s="3" t="s">
        <v>2</v>
      </c>
      <c r="Z302" s="3" t="s">
        <v>2</v>
      </c>
      <c r="AA302" s="3" t="s">
        <v>2</v>
      </c>
      <c r="AB302" s="3" t="s">
        <v>2</v>
      </c>
      <c r="AC302" s="3" t="s">
        <v>2</v>
      </c>
      <c r="AD302" s="3" t="s">
        <v>2</v>
      </c>
      <c r="AE302" s="3" t="s">
        <v>2</v>
      </c>
      <c r="AF302" s="3" t="s">
        <v>2</v>
      </c>
      <c r="AG302" s="3" t="s">
        <v>2</v>
      </c>
      <c r="AH302" s="3" t="s">
        <v>2</v>
      </c>
      <c r="AI302" s="3" t="s">
        <v>2</v>
      </c>
      <c r="AJ302" s="3" t="s">
        <v>2</v>
      </c>
      <c r="AK302" s="3" t="s">
        <v>2</v>
      </c>
      <c r="AL302" s="3" t="s">
        <v>2</v>
      </c>
      <c r="AM302" s="3" t="s">
        <v>2</v>
      </c>
      <c r="AN302" s="3" t="s">
        <v>2</v>
      </c>
      <c r="AO302" s="3" t="s">
        <v>2</v>
      </c>
      <c r="AP302" s="3" t="s">
        <v>2</v>
      </c>
      <c r="AQ302" s="3" t="s">
        <v>2</v>
      </c>
      <c r="AR302" s="3" t="s">
        <v>2</v>
      </c>
      <c r="AS302" s="3" t="s">
        <v>2</v>
      </c>
      <c r="AT302" s="3" t="s">
        <v>2</v>
      </c>
      <c r="AU302" s="3" t="s">
        <v>2</v>
      </c>
      <c r="AV302" s="3" t="s">
        <v>2</v>
      </c>
      <c r="AW302" s="3" t="s">
        <v>2</v>
      </c>
      <c r="AX302" s="3" t="s">
        <v>2</v>
      </c>
      <c r="AY302" s="3" t="s">
        <v>2</v>
      </c>
      <c r="AZ302" s="3" t="s">
        <v>2</v>
      </c>
      <c r="BA302" s="3" t="s">
        <v>2</v>
      </c>
      <c r="BB302" s="3" t="s">
        <v>2</v>
      </c>
      <c r="BC302" s="3" t="s">
        <v>2</v>
      </c>
      <c r="BD302" s="3" t="s">
        <v>2</v>
      </c>
      <c r="BE302" s="3" t="s">
        <v>2</v>
      </c>
      <c r="BF302" s="3" t="s">
        <v>2</v>
      </c>
      <c r="BG302" s="3" t="s">
        <v>2</v>
      </c>
      <c r="BH302" s="3" t="s">
        <v>2</v>
      </c>
      <c r="BI302" s="3" t="s">
        <v>2</v>
      </c>
      <c r="BJ302" s="3" t="s">
        <v>2</v>
      </c>
      <c r="BK302" s="3" t="s">
        <v>2</v>
      </c>
      <c r="BL302" s="3" t="s">
        <v>2</v>
      </c>
      <c r="BM302" s="3" t="s">
        <v>2</v>
      </c>
      <c r="BN302" s="3" t="s">
        <v>2</v>
      </c>
      <c r="BO302" s="3" t="s">
        <v>2</v>
      </c>
      <c r="BP302" s="3" t="s">
        <v>2</v>
      </c>
      <c r="BQ302" s="3" t="s">
        <v>2</v>
      </c>
      <c r="BR302" s="3" t="s">
        <v>2</v>
      </c>
      <c r="BS302" s="3" t="s">
        <v>2</v>
      </c>
      <c r="BT302" s="3" t="s">
        <v>2</v>
      </c>
      <c r="BU302" s="3" t="s">
        <v>2</v>
      </c>
      <c r="BV302" s="3" t="s">
        <v>2</v>
      </c>
      <c r="BW302" s="3" t="s">
        <v>2</v>
      </c>
      <c r="BX302" s="3" t="s">
        <v>2</v>
      </c>
      <c r="BY302" s="3" t="s">
        <v>2</v>
      </c>
      <c r="BZ302" s="3" t="s">
        <v>2</v>
      </c>
      <c r="CA302" s="3" t="s">
        <v>2</v>
      </c>
      <c r="CB302" s="3" t="s">
        <v>2</v>
      </c>
      <c r="CC302" s="3" t="s">
        <v>2</v>
      </c>
      <c r="CD302" s="3" t="s">
        <v>2</v>
      </c>
      <c r="CE302" s="3" t="s">
        <v>2</v>
      </c>
      <c r="CF302" s="3" t="s">
        <v>2</v>
      </c>
      <c r="CG302" s="3" t="s">
        <v>2</v>
      </c>
      <c r="CH302" s="3" t="s">
        <v>2</v>
      </c>
      <c r="CI302" s="3" t="s">
        <v>2</v>
      </c>
      <c r="CJ302" s="3" t="s">
        <v>2</v>
      </c>
      <c r="CK302" s="3" t="s">
        <v>2</v>
      </c>
      <c r="CL302" s="3" t="s">
        <v>2</v>
      </c>
      <c r="CM302" s="3" t="s">
        <v>2</v>
      </c>
      <c r="CN302" s="3" t="s">
        <v>2</v>
      </c>
      <c r="CO302" s="3" t="s">
        <v>2</v>
      </c>
      <c r="CP302" s="3" t="s">
        <v>2</v>
      </c>
      <c r="CQ302" s="3" t="s">
        <v>2</v>
      </c>
      <c r="CR302" s="3" t="s">
        <v>2</v>
      </c>
      <c r="CS302" s="3" t="s">
        <v>2</v>
      </c>
      <c r="CT302" s="3" t="s">
        <v>2</v>
      </c>
      <c r="CU302" s="3" t="s">
        <v>2</v>
      </c>
      <c r="CV302" s="3" t="s">
        <v>2</v>
      </c>
      <c r="CW302" s="3" t="s">
        <v>2</v>
      </c>
      <c r="CX302" s="3" t="s">
        <v>2</v>
      </c>
      <c r="CY302" s="3" t="s">
        <v>2</v>
      </c>
      <c r="CZ302" s="3" t="s">
        <v>2</v>
      </c>
      <c r="DA302" s="3" t="s">
        <v>2</v>
      </c>
      <c r="DB302" s="3" t="s">
        <v>2</v>
      </c>
      <c r="DC302" s="3" t="s">
        <v>2</v>
      </c>
      <c r="DD302" s="3" t="s">
        <v>2</v>
      </c>
      <c r="DE302" s="3" t="s">
        <v>2</v>
      </c>
      <c r="DF302" s="3" t="s">
        <v>2</v>
      </c>
      <c r="DG302" s="3" t="s">
        <v>2</v>
      </c>
      <c r="DH302" s="3" t="s">
        <v>2</v>
      </c>
      <c r="DI302" s="3" t="s">
        <v>2</v>
      </c>
      <c r="DJ302" s="3" t="s">
        <v>2</v>
      </c>
      <c r="DK302" s="3" t="s">
        <v>2</v>
      </c>
      <c r="DL302" s="3" t="s">
        <v>2</v>
      </c>
      <c r="DM302" s="3" t="s">
        <v>2</v>
      </c>
      <c r="DN302" s="3" t="s">
        <v>2</v>
      </c>
    </row>
    <row r="303" spans="1:118" x14ac:dyDescent="0.35">
      <c r="A303" s="1">
        <v>302</v>
      </c>
      <c r="B303" s="3" t="s">
        <v>303</v>
      </c>
      <c r="C303" s="3" t="s">
        <v>397</v>
      </c>
      <c r="D303" s="3">
        <v>412433.57469214499</v>
      </c>
      <c r="E303" s="3">
        <v>3821930.7269492601</v>
      </c>
      <c r="F303" s="3">
        <v>194325.55359548901</v>
      </c>
      <c r="G303" s="3">
        <v>2278346.9602487199</v>
      </c>
      <c r="H303" s="3">
        <v>5878584.6164720403</v>
      </c>
      <c r="I303" s="3">
        <v>1374526.9838079601</v>
      </c>
      <c r="J303" s="3">
        <v>7643511.2003663303</v>
      </c>
      <c r="K303" s="3">
        <v>627917.26817537297</v>
      </c>
      <c r="L303" s="3">
        <v>2896327.3577642599</v>
      </c>
      <c r="M303" s="3">
        <v>3110814.0089534302</v>
      </c>
      <c r="N303" s="3">
        <v>709431.54056619795</v>
      </c>
      <c r="O303" s="3">
        <v>629325.51187378005</v>
      </c>
      <c r="P303" s="3">
        <v>416845.73968292901</v>
      </c>
      <c r="Q303" s="3">
        <v>3783878.0548877702</v>
      </c>
      <c r="R303" s="3">
        <v>29551658.797869701</v>
      </c>
      <c r="S303" s="3">
        <v>584422.75759756996</v>
      </c>
      <c r="T303" s="3">
        <v>9776004.8472153395</v>
      </c>
      <c r="U303" s="3">
        <v>5082473.4295481304</v>
      </c>
      <c r="V303" s="3">
        <v>7788998.9279247699</v>
      </c>
      <c r="W303" s="3">
        <v>1047291.23258343</v>
      </c>
      <c r="X303" s="3">
        <v>360677.52202827798</v>
      </c>
      <c r="Y303" s="3">
        <v>2936657.8826599098</v>
      </c>
      <c r="Z303" s="3">
        <v>911616.44991068996</v>
      </c>
      <c r="AA303" s="3">
        <v>801223.01592718903</v>
      </c>
      <c r="AB303" s="3">
        <v>407798.50513517403</v>
      </c>
      <c r="AC303" s="3">
        <v>3717695.21036861</v>
      </c>
      <c r="AD303" s="3">
        <v>216751.03996454101</v>
      </c>
      <c r="AE303" s="3">
        <v>1468275.9562725101</v>
      </c>
      <c r="AF303" s="3">
        <v>4456502.7733886298</v>
      </c>
      <c r="AG303" s="3">
        <v>772323.08406622696</v>
      </c>
      <c r="AH303" s="3">
        <v>926323.40004095295</v>
      </c>
      <c r="AI303" s="3">
        <v>2369019.4945044699</v>
      </c>
      <c r="AJ303" s="3">
        <v>1309076.65319952</v>
      </c>
      <c r="AK303" s="3">
        <v>7163797.95693528</v>
      </c>
      <c r="AL303" s="3">
        <v>2174267.0381280901</v>
      </c>
      <c r="AM303" s="3">
        <v>2702237.9877287298</v>
      </c>
      <c r="AN303" s="3">
        <v>468869.06042560202</v>
      </c>
      <c r="AO303" s="3">
        <v>4585896.1919006696</v>
      </c>
      <c r="AP303" s="3">
        <v>469849.25790585001</v>
      </c>
      <c r="AQ303" s="3">
        <v>4441049.9831066998</v>
      </c>
      <c r="AR303" s="3">
        <v>1726826.0898746001</v>
      </c>
      <c r="AS303" s="3">
        <v>1491664.3421408699</v>
      </c>
      <c r="AT303" s="3">
        <v>779949.17572193104</v>
      </c>
      <c r="AU303" s="3">
        <v>3099557.3803876601</v>
      </c>
      <c r="AV303" s="3">
        <v>2661142.90523369</v>
      </c>
      <c r="AW303" s="3">
        <v>3978909.6220756201</v>
      </c>
      <c r="AX303" s="3">
        <v>3537059.9285047902</v>
      </c>
      <c r="AY303" s="3">
        <v>4643759.8139292104</v>
      </c>
      <c r="AZ303" s="3">
        <v>3802497.9171923702</v>
      </c>
      <c r="BA303" s="3">
        <v>2907507.76840025</v>
      </c>
      <c r="BB303" s="3">
        <v>469605.59920736199</v>
      </c>
      <c r="BC303" s="3">
        <v>4426520.2940007001</v>
      </c>
      <c r="BD303" s="3">
        <v>728835.16349735495</v>
      </c>
      <c r="BE303" s="3">
        <v>3167167.2909418498</v>
      </c>
      <c r="BF303" s="3">
        <v>1693912.48109805</v>
      </c>
      <c r="BG303" s="3">
        <v>6851698.5376482299</v>
      </c>
      <c r="BH303" s="3">
        <v>1577840.4158582001</v>
      </c>
      <c r="BI303" s="3">
        <v>3168679.2999030398</v>
      </c>
      <c r="BJ303" s="3">
        <v>3445107.5156468698</v>
      </c>
      <c r="BK303" s="3">
        <v>5216573.8368694196</v>
      </c>
      <c r="BL303" s="3">
        <v>6993829.5279724402</v>
      </c>
      <c r="BM303" s="3">
        <v>2650172.5561290202</v>
      </c>
      <c r="BN303" s="3">
        <v>467161.187404047</v>
      </c>
      <c r="BO303" s="3">
        <v>4345955.3442326197</v>
      </c>
      <c r="BP303" s="3">
        <v>1476591.08658744</v>
      </c>
      <c r="BQ303" s="3">
        <v>1379923.68798621</v>
      </c>
      <c r="BR303" s="3">
        <v>2390702.3566857199</v>
      </c>
      <c r="BS303" s="3">
        <v>11046099.476753701</v>
      </c>
      <c r="BT303" s="3">
        <v>1397109.0008755999</v>
      </c>
      <c r="BU303" s="3">
        <v>3700601.8817171399</v>
      </c>
      <c r="BV303" s="3">
        <v>2088076.31466547</v>
      </c>
      <c r="BW303" s="3">
        <v>6018267.19032194</v>
      </c>
      <c r="BX303" s="3">
        <v>1773356.4736043799</v>
      </c>
      <c r="BY303" s="3">
        <v>2795188.3324303501</v>
      </c>
      <c r="BZ303" s="3">
        <v>105786.361392338</v>
      </c>
      <c r="CA303" s="3">
        <v>515483.34778786101</v>
      </c>
      <c r="CB303" s="3">
        <v>4319236.0057172002</v>
      </c>
      <c r="CC303" s="3">
        <v>484133.23080899997</v>
      </c>
      <c r="CD303" s="3">
        <v>4354389.0516931796</v>
      </c>
      <c r="CE303" s="3">
        <v>2827218.3140684501</v>
      </c>
      <c r="CF303" s="3">
        <v>6397161.7573439796</v>
      </c>
      <c r="CG303" s="3">
        <v>3584420.5651711202</v>
      </c>
      <c r="CH303" s="3">
        <v>2042274.8349876399</v>
      </c>
      <c r="CI303" s="3">
        <v>2090731.5156946101</v>
      </c>
      <c r="CJ303" s="3">
        <v>1024665.95219331</v>
      </c>
      <c r="CK303" s="3">
        <v>4116026.6813323498</v>
      </c>
      <c r="CL303" s="3">
        <v>6485992.61763239</v>
      </c>
      <c r="CM303" s="3">
        <v>1434523.1330927201</v>
      </c>
      <c r="CN303" s="3">
        <v>1138484.9807013599</v>
      </c>
      <c r="CO303" s="3">
        <v>509769.429097382</v>
      </c>
      <c r="CP303" s="3">
        <v>4366841.8284799</v>
      </c>
      <c r="CQ303" s="3">
        <v>2334028.4701527501</v>
      </c>
      <c r="CR303" s="3">
        <v>5223512.4161264598</v>
      </c>
      <c r="CS303" s="3">
        <v>5537470.7767609498</v>
      </c>
      <c r="CT303" s="3">
        <v>2143112.3019144</v>
      </c>
      <c r="CU303" s="3">
        <v>2273424.6297444198</v>
      </c>
      <c r="CV303" s="3">
        <v>714187.12102878594</v>
      </c>
      <c r="CW303" s="3">
        <v>4122922.3301694398</v>
      </c>
      <c r="CX303" s="3">
        <v>3515625.0530341002</v>
      </c>
      <c r="CY303" s="3">
        <v>5372241.9745409302</v>
      </c>
      <c r="CZ303" s="3">
        <v>386190.96762549598</v>
      </c>
      <c r="DA303" s="3">
        <v>452609.13674531801</v>
      </c>
      <c r="DB303" s="3">
        <v>4283404.9747774303</v>
      </c>
      <c r="DC303" s="3">
        <v>2675811.41380117</v>
      </c>
      <c r="DD303" s="3">
        <v>353986.34170751303</v>
      </c>
      <c r="DE303" s="3">
        <v>2633874.4342388101</v>
      </c>
      <c r="DF303" s="3">
        <v>234453.93144604101</v>
      </c>
      <c r="DG303" s="3">
        <v>503050.89448319399</v>
      </c>
      <c r="DH303" s="3">
        <v>338622.39262547501</v>
      </c>
      <c r="DI303" s="3">
        <v>1716621.2609144701</v>
      </c>
      <c r="DJ303" s="3">
        <v>11060525.478241799</v>
      </c>
      <c r="DK303" s="3">
        <v>223584.63550842999</v>
      </c>
      <c r="DL303" s="3">
        <v>102857.116355652</v>
      </c>
      <c r="DM303" s="3">
        <v>487000.78562452801</v>
      </c>
      <c r="DN303" s="3">
        <v>4263802.7122065397</v>
      </c>
    </row>
    <row r="304" spans="1:118" x14ac:dyDescent="0.35">
      <c r="A304" s="1">
        <v>303</v>
      </c>
      <c r="B304" s="3" t="s">
        <v>304</v>
      </c>
      <c r="C304" s="3" t="s">
        <v>397</v>
      </c>
      <c r="D304" s="3" t="s">
        <v>2</v>
      </c>
      <c r="E304" s="3">
        <v>335958.84850524197</v>
      </c>
      <c r="F304" s="3">
        <v>81613.069717220496</v>
      </c>
      <c r="G304" s="3">
        <v>951881.78863192501</v>
      </c>
      <c r="H304" s="3">
        <v>348028.89103504299</v>
      </c>
      <c r="I304" s="3">
        <v>189668.488636277</v>
      </c>
      <c r="J304" s="3">
        <v>1049143.17663312</v>
      </c>
      <c r="K304" s="3">
        <v>562805.21302837098</v>
      </c>
      <c r="L304" s="3">
        <v>149426.90760059201</v>
      </c>
      <c r="M304" s="3">
        <v>231239.264116209</v>
      </c>
      <c r="N304" s="3">
        <v>319496.99705263</v>
      </c>
      <c r="O304" s="3">
        <v>223808.66880742501</v>
      </c>
      <c r="P304" s="3" t="s">
        <v>2</v>
      </c>
      <c r="Q304" s="3">
        <v>496923.67636265501</v>
      </c>
      <c r="R304" s="3">
        <v>1096135.78755831</v>
      </c>
      <c r="S304" s="3">
        <v>152512.39011054899</v>
      </c>
      <c r="T304" s="3">
        <v>403168.08813095</v>
      </c>
      <c r="U304" s="3">
        <v>315638.15538526198</v>
      </c>
      <c r="V304" s="3">
        <v>899667.231262677</v>
      </c>
      <c r="W304" s="3">
        <v>93663.202821993196</v>
      </c>
      <c r="X304" s="3">
        <v>51819.214405778403</v>
      </c>
      <c r="Y304" s="3">
        <v>547302.46981503698</v>
      </c>
      <c r="Z304" s="3">
        <v>83716.112242274394</v>
      </c>
      <c r="AA304" s="3">
        <v>557729.92750708002</v>
      </c>
      <c r="AB304" s="3">
        <v>5175.76239999067</v>
      </c>
      <c r="AC304" s="3">
        <v>537047.69183736597</v>
      </c>
      <c r="AD304" s="3">
        <v>221051.88253451401</v>
      </c>
      <c r="AE304" s="3">
        <v>423408.322217095</v>
      </c>
      <c r="AF304" s="3">
        <v>260568.114798547</v>
      </c>
      <c r="AG304" s="3">
        <v>389231.745501075</v>
      </c>
      <c r="AH304" s="3">
        <v>131579.890629445</v>
      </c>
      <c r="AI304" s="3">
        <v>2300454.9419837398</v>
      </c>
      <c r="AJ304" s="3">
        <v>1375703.8004610201</v>
      </c>
      <c r="AK304" s="3">
        <v>656863.97753710102</v>
      </c>
      <c r="AL304" s="3">
        <v>376657.23455992498</v>
      </c>
      <c r="AM304" s="3">
        <v>483813.84462370799</v>
      </c>
      <c r="AN304" s="3">
        <v>8099.6504506107703</v>
      </c>
      <c r="AO304" s="3">
        <v>683047.96806866</v>
      </c>
      <c r="AP304" s="3">
        <v>7295.3024221374799</v>
      </c>
      <c r="AQ304" s="3">
        <v>722283.17985629605</v>
      </c>
      <c r="AR304" s="3">
        <v>291250.91701944801</v>
      </c>
      <c r="AS304" s="3">
        <v>324029.02594173502</v>
      </c>
      <c r="AT304" s="3">
        <v>269212.51608655602</v>
      </c>
      <c r="AU304" s="3">
        <v>543835.379581835</v>
      </c>
      <c r="AV304" s="3">
        <v>2814485.09423977</v>
      </c>
      <c r="AW304" s="3">
        <v>608455.01267635205</v>
      </c>
      <c r="AX304" s="3">
        <v>653625.651266083</v>
      </c>
      <c r="AY304" s="3">
        <v>336356.76753968798</v>
      </c>
      <c r="AZ304" s="3">
        <v>97888.685099391194</v>
      </c>
      <c r="BA304" s="3">
        <v>171059.028981065</v>
      </c>
      <c r="BB304" s="3">
        <v>6357.2028154459404</v>
      </c>
      <c r="BC304" s="3">
        <v>717625.44823088404</v>
      </c>
      <c r="BD304" s="3">
        <v>696118.34112341399</v>
      </c>
      <c r="BE304" s="3">
        <v>1831867.7048062701</v>
      </c>
      <c r="BF304" s="3">
        <v>1452345.7285171</v>
      </c>
      <c r="BG304" s="3">
        <v>1629384.1239436299</v>
      </c>
      <c r="BH304" s="3">
        <v>141622.422360428</v>
      </c>
      <c r="BI304" s="3">
        <v>368722.19906486699</v>
      </c>
      <c r="BJ304" s="3">
        <v>397313.68757218501</v>
      </c>
      <c r="BK304" s="3">
        <v>483356.12243943597</v>
      </c>
      <c r="BL304" s="3">
        <v>686862.00087313005</v>
      </c>
      <c r="BM304" s="3">
        <v>883150.63533570105</v>
      </c>
      <c r="BN304" s="3">
        <v>8066.2557569546998</v>
      </c>
      <c r="BO304" s="3">
        <v>692824.00570445601</v>
      </c>
      <c r="BP304" s="3">
        <v>463798.18882032199</v>
      </c>
      <c r="BQ304" s="3">
        <v>481486.289751673</v>
      </c>
      <c r="BR304" s="3">
        <v>240565.14218933799</v>
      </c>
      <c r="BS304" s="3">
        <v>593281.42540280696</v>
      </c>
      <c r="BT304" s="3">
        <v>172051.59419323099</v>
      </c>
      <c r="BU304" s="3">
        <v>831178.23873580503</v>
      </c>
      <c r="BV304" s="3">
        <v>314246.64311</v>
      </c>
      <c r="BW304" s="3">
        <v>522751.06964911398</v>
      </c>
      <c r="BX304" s="3">
        <v>324647.037378254</v>
      </c>
      <c r="BY304" s="3">
        <v>336851.96199932299</v>
      </c>
      <c r="BZ304" s="3" t="s">
        <v>2</v>
      </c>
      <c r="CA304" s="3">
        <v>9735.7930306669004</v>
      </c>
      <c r="CB304" s="3">
        <v>683094.06713192503</v>
      </c>
      <c r="CC304" s="3">
        <v>10053.5670529285</v>
      </c>
      <c r="CD304" s="3">
        <v>725620.24216597399</v>
      </c>
      <c r="CE304" s="3">
        <v>1537428.3808460699</v>
      </c>
      <c r="CF304" s="3">
        <v>418273.41571494302</v>
      </c>
      <c r="CG304" s="3">
        <v>271290.96933079301</v>
      </c>
      <c r="CH304" s="3">
        <v>918154.27995907201</v>
      </c>
      <c r="CI304" s="3">
        <v>454008.91149857</v>
      </c>
      <c r="CJ304" s="3">
        <v>1200143.42362897</v>
      </c>
      <c r="CK304" s="3">
        <v>565776.78651097801</v>
      </c>
      <c r="CL304" s="3">
        <v>420388.97931990901</v>
      </c>
      <c r="CM304" s="3">
        <v>293685.57486237597</v>
      </c>
      <c r="CN304" s="3">
        <v>1192021.2389896901</v>
      </c>
      <c r="CO304" s="3">
        <v>9355.5197007031093</v>
      </c>
      <c r="CP304" s="3">
        <v>757281.41592732898</v>
      </c>
      <c r="CQ304" s="3">
        <v>228888.92462043199</v>
      </c>
      <c r="CR304" s="3">
        <v>236734.47326083301</v>
      </c>
      <c r="CS304" s="3">
        <v>267450.50250634499</v>
      </c>
      <c r="CT304" s="3">
        <v>544982.83341510501</v>
      </c>
      <c r="CU304" s="3">
        <v>173810.43418025001</v>
      </c>
      <c r="CV304" s="3">
        <v>179692.84361053101</v>
      </c>
      <c r="CW304" s="3">
        <v>444554.76605902001</v>
      </c>
      <c r="CX304" s="3">
        <v>573956.73819484399</v>
      </c>
      <c r="CY304" s="3">
        <v>1024011.54097417</v>
      </c>
      <c r="CZ304" s="3">
        <v>474935.74032817001</v>
      </c>
      <c r="DA304" s="3">
        <v>6761.5093364384602</v>
      </c>
      <c r="DB304" s="3">
        <v>701818.69272412104</v>
      </c>
      <c r="DC304" s="3">
        <v>454751.58197784901</v>
      </c>
      <c r="DD304" s="3">
        <v>180809.581118242</v>
      </c>
      <c r="DE304" s="3">
        <v>387668.88748607697</v>
      </c>
      <c r="DF304" s="3">
        <v>343414.33581122098</v>
      </c>
      <c r="DG304" s="3">
        <v>281018.61500312597</v>
      </c>
      <c r="DH304" s="3">
        <v>80041.737379459606</v>
      </c>
      <c r="DI304" s="3">
        <v>854788.46396258404</v>
      </c>
      <c r="DJ304" s="3">
        <v>1344113.8822874699</v>
      </c>
      <c r="DK304" s="3" t="s">
        <v>2</v>
      </c>
      <c r="DL304" s="3" t="s">
        <v>2</v>
      </c>
      <c r="DM304" s="3">
        <v>11296.9742579993</v>
      </c>
      <c r="DN304" s="3">
        <v>692022.55323608394</v>
      </c>
    </row>
    <row r="305" spans="1:118" x14ac:dyDescent="0.35">
      <c r="A305" s="1">
        <v>304</v>
      </c>
      <c r="B305" s="3" t="s">
        <v>305</v>
      </c>
      <c r="C305" s="3" t="s">
        <v>397</v>
      </c>
      <c r="D305" s="3">
        <v>403299.71703737503</v>
      </c>
      <c r="E305" s="3">
        <v>8770237.2943930402</v>
      </c>
      <c r="F305" s="3">
        <v>1878070.72770306</v>
      </c>
      <c r="G305" s="3">
        <v>9118414.9200801607</v>
      </c>
      <c r="H305" s="3">
        <v>7494534.5376261696</v>
      </c>
      <c r="I305" s="3">
        <v>2600322.5712546599</v>
      </c>
      <c r="J305" s="3">
        <v>10294914.0104838</v>
      </c>
      <c r="K305" s="3">
        <v>4439248.3189642504</v>
      </c>
      <c r="L305" s="3">
        <v>6493962.3815072002</v>
      </c>
      <c r="M305" s="3">
        <v>17375857.330442101</v>
      </c>
      <c r="N305" s="3">
        <v>12871594.0324929</v>
      </c>
      <c r="O305" s="3">
        <v>963205.67576157197</v>
      </c>
      <c r="P305" s="3">
        <v>353764.83750849002</v>
      </c>
      <c r="Q305" s="3">
        <v>8935753.3339176495</v>
      </c>
      <c r="R305" s="3">
        <v>26926761.375173401</v>
      </c>
      <c r="S305" s="3">
        <v>5716738.4722384904</v>
      </c>
      <c r="T305" s="3">
        <v>13605021.2458345</v>
      </c>
      <c r="U305" s="3">
        <v>4910142.8180136504</v>
      </c>
      <c r="V305" s="3">
        <v>11605674.9020437</v>
      </c>
      <c r="W305" s="3">
        <v>1808099.0412958399</v>
      </c>
      <c r="X305" s="3">
        <v>1643699.6289051899</v>
      </c>
      <c r="Y305" s="3">
        <v>4645235.9801421696</v>
      </c>
      <c r="Z305" s="3">
        <v>1606995.51560159</v>
      </c>
      <c r="AA305" s="3">
        <v>4976315.0891715996</v>
      </c>
      <c r="AB305" s="3">
        <v>349590.69168301101</v>
      </c>
      <c r="AC305" s="3">
        <v>8806328.0790484603</v>
      </c>
      <c r="AD305" s="3">
        <v>527040.66850924003</v>
      </c>
      <c r="AE305" s="3">
        <v>13815348.2421916</v>
      </c>
      <c r="AF305" s="3">
        <v>11750627.815656699</v>
      </c>
      <c r="AG305" s="3">
        <v>5951188.20396809</v>
      </c>
      <c r="AH305" s="3">
        <v>2616492.4484574301</v>
      </c>
      <c r="AI305" s="3">
        <v>24780763.819766201</v>
      </c>
      <c r="AJ305" s="3">
        <v>14878257.8775886</v>
      </c>
      <c r="AK305" s="3">
        <v>10080321.3243421</v>
      </c>
      <c r="AL305" s="3">
        <v>9415872.0572030209</v>
      </c>
      <c r="AM305" s="3">
        <v>13360678.0450006</v>
      </c>
      <c r="AN305" s="3">
        <v>422681.34983031399</v>
      </c>
      <c r="AO305" s="3">
        <v>10144250.3746225</v>
      </c>
      <c r="AP305" s="3">
        <v>396209.04242885899</v>
      </c>
      <c r="AQ305" s="3">
        <v>10736556.8381292</v>
      </c>
      <c r="AR305" s="3">
        <v>14215770.2768087</v>
      </c>
      <c r="AS305" s="3">
        <v>2535908.3444380602</v>
      </c>
      <c r="AT305" s="3">
        <v>2249015.8376782499</v>
      </c>
      <c r="AU305" s="3">
        <v>14478777.0747381</v>
      </c>
      <c r="AV305" s="3">
        <v>8610751.7965015098</v>
      </c>
      <c r="AW305" s="3">
        <v>15568097.271729801</v>
      </c>
      <c r="AX305" s="3">
        <v>2601560.31340271</v>
      </c>
      <c r="AY305" s="3">
        <v>6784005.3760310104</v>
      </c>
      <c r="AZ305" s="3">
        <v>12372438.455426101</v>
      </c>
      <c r="BA305" s="3">
        <v>2057762.00213203</v>
      </c>
      <c r="BB305" s="3">
        <v>439565.37444133399</v>
      </c>
      <c r="BC305" s="3">
        <v>10928527.180774899</v>
      </c>
      <c r="BD305" s="3">
        <v>11920897.2386763</v>
      </c>
      <c r="BE305" s="3">
        <v>15994884.425832801</v>
      </c>
      <c r="BF305" s="3">
        <v>9771215.2222055104</v>
      </c>
      <c r="BG305" s="3">
        <v>16178606.408916701</v>
      </c>
      <c r="BH305" s="3">
        <v>5471796.9157453896</v>
      </c>
      <c r="BI305" s="3">
        <v>12332115.181986401</v>
      </c>
      <c r="BJ305" s="3">
        <v>16586933.425183499</v>
      </c>
      <c r="BK305" s="3">
        <v>12477548.987265499</v>
      </c>
      <c r="BL305" s="3">
        <v>15017656.944501299</v>
      </c>
      <c r="BM305" s="3">
        <v>9724878.1796108503</v>
      </c>
      <c r="BN305" s="3">
        <v>419954.57922003599</v>
      </c>
      <c r="BO305" s="3">
        <v>10852646.8992291</v>
      </c>
      <c r="BP305" s="3">
        <v>13313775.379135299</v>
      </c>
      <c r="BQ305" s="3">
        <v>14375683.7935973</v>
      </c>
      <c r="BR305" s="3">
        <v>10062965.6545658</v>
      </c>
      <c r="BS305" s="3">
        <v>18810803.7497802</v>
      </c>
      <c r="BT305" s="3">
        <v>6642056.7255359497</v>
      </c>
      <c r="BU305" s="3">
        <v>22115660.945250701</v>
      </c>
      <c r="BV305" s="3">
        <v>7143108.4728599796</v>
      </c>
      <c r="BW305" s="3">
        <v>5625408.3111907197</v>
      </c>
      <c r="BX305" s="3">
        <v>2662118.0730283302</v>
      </c>
      <c r="BY305" s="3">
        <v>8994671.1959750298</v>
      </c>
      <c r="BZ305" s="3">
        <v>36111.834273261302</v>
      </c>
      <c r="CA305" s="3">
        <v>403156.82997761999</v>
      </c>
      <c r="CB305" s="3">
        <v>10839584.4769166</v>
      </c>
      <c r="CC305" s="3">
        <v>428816.12181669701</v>
      </c>
      <c r="CD305" s="3">
        <v>11480997.6495665</v>
      </c>
      <c r="CE305" s="3">
        <v>11126678.9768658</v>
      </c>
      <c r="CF305" s="3">
        <v>11669439.250828501</v>
      </c>
      <c r="CG305" s="3">
        <v>4462535.3820837699</v>
      </c>
      <c r="CH305" s="3">
        <v>13864413.9799245</v>
      </c>
      <c r="CI305" s="3">
        <v>8543190.2779645901</v>
      </c>
      <c r="CJ305" s="3">
        <v>12593702.838827699</v>
      </c>
      <c r="CK305" s="3">
        <v>20595961.609315</v>
      </c>
      <c r="CL305" s="3">
        <v>7941803.6575377397</v>
      </c>
      <c r="CM305" s="3">
        <v>1270364.21617822</v>
      </c>
      <c r="CN305" s="3">
        <v>18974818.970681101</v>
      </c>
      <c r="CO305" s="3">
        <v>440192.30172759597</v>
      </c>
      <c r="CP305" s="3">
        <v>11260244.3915214</v>
      </c>
      <c r="CQ305" s="3">
        <v>2130500.28184766</v>
      </c>
      <c r="CR305" s="3">
        <v>16488656.840811901</v>
      </c>
      <c r="CS305" s="3">
        <v>12676162.0471224</v>
      </c>
      <c r="CT305" s="3">
        <v>14112257.1011822</v>
      </c>
      <c r="CU305" s="3">
        <v>2645038.20985199</v>
      </c>
      <c r="CV305" s="3">
        <v>5410965.1805957202</v>
      </c>
      <c r="CW305" s="3">
        <v>12030104.782487201</v>
      </c>
      <c r="CX305" s="3">
        <v>6489781.9583714502</v>
      </c>
      <c r="CY305" s="3">
        <v>8572050.8387465794</v>
      </c>
      <c r="CZ305" s="3">
        <v>4043885.2291581798</v>
      </c>
      <c r="DA305" s="3">
        <v>419116.47794028098</v>
      </c>
      <c r="DB305" s="3">
        <v>11170924.234934701</v>
      </c>
      <c r="DC305" s="3">
        <v>5356921.46643179</v>
      </c>
      <c r="DD305" s="3">
        <v>835108.20699646301</v>
      </c>
      <c r="DE305" s="3">
        <v>2226458.64080725</v>
      </c>
      <c r="DF305" s="3">
        <v>765519.01234728994</v>
      </c>
      <c r="DG305" s="3">
        <v>7030363.38985404</v>
      </c>
      <c r="DH305" s="3">
        <v>2060164.06335084</v>
      </c>
      <c r="DI305" s="3">
        <v>14308450.3256406</v>
      </c>
      <c r="DJ305" s="3">
        <v>25437544.584752999</v>
      </c>
      <c r="DK305" s="3">
        <v>44250.381467786101</v>
      </c>
      <c r="DL305" s="3" t="s">
        <v>2</v>
      </c>
      <c r="DM305" s="3">
        <v>434299.97079576302</v>
      </c>
      <c r="DN305" s="3">
        <v>11335593.432910699</v>
      </c>
    </row>
    <row r="306" spans="1:118" x14ac:dyDescent="0.35">
      <c r="A306" s="1">
        <v>305</v>
      </c>
      <c r="B306" s="3" t="s">
        <v>306</v>
      </c>
      <c r="C306" s="3" t="s">
        <v>397</v>
      </c>
      <c r="D306" s="3">
        <v>33979.558290876601</v>
      </c>
      <c r="E306" s="3">
        <v>404765.84739973</v>
      </c>
      <c r="F306" s="3">
        <v>59300.841485125296</v>
      </c>
      <c r="G306" s="3">
        <v>920070.22537556896</v>
      </c>
      <c r="H306" s="3">
        <v>730505.967654109</v>
      </c>
      <c r="I306" s="3">
        <v>140754.14811140599</v>
      </c>
      <c r="J306" s="3">
        <v>533090.33948496997</v>
      </c>
      <c r="K306" s="3">
        <v>339483.69163091597</v>
      </c>
      <c r="L306" s="3">
        <v>406414.13900946302</v>
      </c>
      <c r="M306" s="3">
        <v>410998.02457923198</v>
      </c>
      <c r="N306" s="3">
        <v>319598.17020062701</v>
      </c>
      <c r="O306" s="3">
        <v>282120.78586784599</v>
      </c>
      <c r="P306" s="3">
        <v>22270.761104706799</v>
      </c>
      <c r="Q306" s="3">
        <v>456955.90097714902</v>
      </c>
      <c r="R306" s="3">
        <v>790385.93714708404</v>
      </c>
      <c r="S306" s="3">
        <v>510178.35624435102</v>
      </c>
      <c r="T306" s="3">
        <v>650790.44218216604</v>
      </c>
      <c r="U306" s="3">
        <v>397805.60395308299</v>
      </c>
      <c r="V306" s="3">
        <v>681284.60054788704</v>
      </c>
      <c r="W306" s="3">
        <v>93051.376078014204</v>
      </c>
      <c r="X306" s="3">
        <v>62758.256394351803</v>
      </c>
      <c r="Y306" s="3">
        <v>503136.67154253798</v>
      </c>
      <c r="Z306" s="3">
        <v>158999.509730241</v>
      </c>
      <c r="AA306" s="3">
        <v>435101.71550792502</v>
      </c>
      <c r="AB306" s="3">
        <v>29542.733389399302</v>
      </c>
      <c r="AC306" s="3">
        <v>473962.91660245898</v>
      </c>
      <c r="AD306" s="3">
        <v>56988.782202465001</v>
      </c>
      <c r="AE306" s="3">
        <v>574497.57776956004</v>
      </c>
      <c r="AF306" s="3">
        <v>412298.72052517103</v>
      </c>
      <c r="AG306" s="3">
        <v>214297.23615154001</v>
      </c>
      <c r="AH306" s="3">
        <v>179158.01824720501</v>
      </c>
      <c r="AI306" s="3">
        <v>1246461.3878192799</v>
      </c>
      <c r="AJ306" s="3">
        <v>409093.119250522</v>
      </c>
      <c r="AK306" s="3">
        <v>534408.08627101802</v>
      </c>
      <c r="AL306" s="3">
        <v>277200.37120919401</v>
      </c>
      <c r="AM306" s="3">
        <v>590123.70271826501</v>
      </c>
      <c r="AN306" s="3">
        <v>32235.051723069999</v>
      </c>
      <c r="AO306" s="3">
        <v>443393.79764294002</v>
      </c>
      <c r="AP306" s="3">
        <v>31247.067115568101</v>
      </c>
      <c r="AQ306" s="3">
        <v>470608.14198208798</v>
      </c>
      <c r="AR306" s="3">
        <v>374269.58866911603</v>
      </c>
      <c r="AS306" s="3">
        <v>103811.55942294501</v>
      </c>
      <c r="AT306" s="3">
        <v>86888.053027704693</v>
      </c>
      <c r="AU306" s="3">
        <v>673131.74724054197</v>
      </c>
      <c r="AV306" s="3">
        <v>1599925.60905292</v>
      </c>
      <c r="AW306" s="3">
        <v>499457.63734086999</v>
      </c>
      <c r="AX306" s="3">
        <v>271810.41987374198</v>
      </c>
      <c r="AY306" s="3">
        <v>327175.39909688098</v>
      </c>
      <c r="AZ306" s="3">
        <v>224483.895994833</v>
      </c>
      <c r="BA306" s="3">
        <v>147920.38508378601</v>
      </c>
      <c r="BB306" s="3">
        <v>31823.990269829301</v>
      </c>
      <c r="BC306" s="3">
        <v>452287.16521078598</v>
      </c>
      <c r="BD306" s="3">
        <v>858740.99613894802</v>
      </c>
      <c r="BE306" s="3">
        <v>689368.77353850903</v>
      </c>
      <c r="BF306" s="3">
        <v>1053187.3292582801</v>
      </c>
      <c r="BG306" s="3">
        <v>501823.73770509899</v>
      </c>
      <c r="BH306" s="3">
        <v>230607.57418215199</v>
      </c>
      <c r="BI306" s="3">
        <v>820777.83246204106</v>
      </c>
      <c r="BJ306" s="3">
        <v>439688.02738043398</v>
      </c>
      <c r="BK306" s="3">
        <v>294439.65376039402</v>
      </c>
      <c r="BL306" s="3">
        <v>474861.70826310298</v>
      </c>
      <c r="BM306" s="3">
        <v>1001780.05524806</v>
      </c>
      <c r="BN306" s="3">
        <v>21065.496885472901</v>
      </c>
      <c r="BO306" s="3">
        <v>467484.38879336999</v>
      </c>
      <c r="BP306" s="3">
        <v>516726.33989626099</v>
      </c>
      <c r="BQ306" s="3">
        <v>513396.57177889498</v>
      </c>
      <c r="BR306" s="3">
        <v>311385.357574897</v>
      </c>
      <c r="BS306" s="3">
        <v>643179.23264349904</v>
      </c>
      <c r="BT306" s="3">
        <v>227012.591769958</v>
      </c>
      <c r="BU306" s="3">
        <v>1243552.31348776</v>
      </c>
      <c r="BV306" s="3">
        <v>225616.10332749601</v>
      </c>
      <c r="BW306" s="3">
        <v>234108.98046812901</v>
      </c>
      <c r="BX306" s="3">
        <v>326869.01092860103</v>
      </c>
      <c r="BY306" s="3">
        <v>441383.48386934801</v>
      </c>
      <c r="BZ306" s="3" t="s">
        <v>2</v>
      </c>
      <c r="CA306" s="3">
        <v>30472.402435773201</v>
      </c>
      <c r="CB306" s="3">
        <v>429283.7291843</v>
      </c>
      <c r="CC306" s="3">
        <v>32836.956848335503</v>
      </c>
      <c r="CD306" s="3">
        <v>471926.05676846101</v>
      </c>
      <c r="CE306" s="3">
        <v>684960.05453292199</v>
      </c>
      <c r="CF306" s="3">
        <v>366559.18336642499</v>
      </c>
      <c r="CG306" s="3">
        <v>350160.69870785001</v>
      </c>
      <c r="CH306" s="3">
        <v>473391.80953245901</v>
      </c>
      <c r="CI306" s="3">
        <v>776550.79501780996</v>
      </c>
      <c r="CJ306" s="3">
        <v>388430.27846388298</v>
      </c>
      <c r="CK306" s="3">
        <v>722381.90695034002</v>
      </c>
      <c r="CL306" s="3">
        <v>325712.38730335003</v>
      </c>
      <c r="CM306" s="3">
        <v>105177.92554298999</v>
      </c>
      <c r="CN306" s="3">
        <v>478442.85317065998</v>
      </c>
      <c r="CO306" s="3">
        <v>25938.4641810543</v>
      </c>
      <c r="CP306" s="3">
        <v>482603.43293366401</v>
      </c>
      <c r="CQ306" s="3">
        <v>144646.21393498001</v>
      </c>
      <c r="CR306" s="3">
        <v>394191.79772681103</v>
      </c>
      <c r="CS306" s="3">
        <v>270357.93765339802</v>
      </c>
      <c r="CT306" s="3">
        <v>470050.80321075697</v>
      </c>
      <c r="CU306" s="3">
        <v>118529.866597334</v>
      </c>
      <c r="CV306" s="3">
        <v>171634.35991417701</v>
      </c>
      <c r="CW306" s="3">
        <v>352039.28132965602</v>
      </c>
      <c r="CX306" s="3">
        <v>401884.78634139302</v>
      </c>
      <c r="CY306" s="3">
        <v>535063.83674777695</v>
      </c>
      <c r="CZ306" s="3">
        <v>86088.361900368502</v>
      </c>
      <c r="DA306" s="3">
        <v>28366.270306062499</v>
      </c>
      <c r="DB306" s="3">
        <v>450464.70095003</v>
      </c>
      <c r="DC306" s="3">
        <v>302079.30226550897</v>
      </c>
      <c r="DD306" s="3">
        <v>73238.519559984095</v>
      </c>
      <c r="DE306" s="3">
        <v>135170.77060724999</v>
      </c>
      <c r="DF306" s="3">
        <v>84601.707451243798</v>
      </c>
      <c r="DG306" s="3">
        <v>237515.51657306499</v>
      </c>
      <c r="DH306" s="3">
        <v>83916.259996081804</v>
      </c>
      <c r="DI306" s="3">
        <v>669434.11844492902</v>
      </c>
      <c r="DJ306" s="3">
        <v>879257.05433811503</v>
      </c>
      <c r="DK306" s="3" t="s">
        <v>2</v>
      </c>
      <c r="DL306" s="3" t="s">
        <v>2</v>
      </c>
      <c r="DM306" s="3">
        <v>32156.318810354602</v>
      </c>
      <c r="DN306" s="3">
        <v>444509.25264621701</v>
      </c>
    </row>
    <row r="307" spans="1:118" x14ac:dyDescent="0.35">
      <c r="A307" s="1">
        <v>306</v>
      </c>
      <c r="B307" s="3" t="s">
        <v>307</v>
      </c>
      <c r="C307" s="3" t="s">
        <v>397</v>
      </c>
      <c r="D307" s="3">
        <v>287247.70910924801</v>
      </c>
      <c r="E307" s="3" t="s">
        <v>2</v>
      </c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3" t="s">
        <v>2</v>
      </c>
      <c r="M307" s="3" t="s">
        <v>2</v>
      </c>
      <c r="N307" s="3" t="s">
        <v>2</v>
      </c>
      <c r="O307" s="3" t="s">
        <v>2</v>
      </c>
      <c r="P307" s="3">
        <v>286598.57988652802</v>
      </c>
      <c r="Q307" s="3" t="s">
        <v>2</v>
      </c>
      <c r="R307" s="3" t="s">
        <v>2</v>
      </c>
      <c r="S307" s="3" t="s">
        <v>2</v>
      </c>
      <c r="T307" s="3" t="s">
        <v>2</v>
      </c>
      <c r="U307" s="3" t="s">
        <v>2</v>
      </c>
      <c r="V307" s="3" t="s">
        <v>2</v>
      </c>
      <c r="W307" s="3" t="s">
        <v>2</v>
      </c>
      <c r="X307" s="3" t="s">
        <v>2</v>
      </c>
      <c r="Y307" s="3" t="s">
        <v>2</v>
      </c>
      <c r="Z307" s="3" t="s">
        <v>2</v>
      </c>
      <c r="AA307" s="3" t="s">
        <v>2</v>
      </c>
      <c r="AB307" s="3">
        <v>274431.83598544501</v>
      </c>
      <c r="AC307" s="3" t="s">
        <v>2</v>
      </c>
      <c r="AD307" s="3" t="s">
        <v>2</v>
      </c>
      <c r="AE307" s="3" t="s">
        <v>2</v>
      </c>
      <c r="AF307" s="3" t="s">
        <v>2</v>
      </c>
      <c r="AG307" s="3" t="s">
        <v>2</v>
      </c>
      <c r="AH307" s="3" t="s">
        <v>2</v>
      </c>
      <c r="AI307" s="3" t="s">
        <v>2</v>
      </c>
      <c r="AJ307" s="3" t="s">
        <v>2</v>
      </c>
      <c r="AK307" s="3" t="s">
        <v>2</v>
      </c>
      <c r="AL307" s="3" t="s">
        <v>2</v>
      </c>
      <c r="AM307" s="3" t="s">
        <v>2</v>
      </c>
      <c r="AN307" s="3">
        <v>304743.08009207202</v>
      </c>
      <c r="AO307" s="3" t="s">
        <v>2</v>
      </c>
      <c r="AP307" s="3">
        <v>313176.54412598698</v>
      </c>
      <c r="AQ307" s="3" t="s">
        <v>2</v>
      </c>
      <c r="AR307" s="3" t="s">
        <v>2</v>
      </c>
      <c r="AS307" s="3" t="s">
        <v>2</v>
      </c>
      <c r="AT307" s="3" t="s">
        <v>2</v>
      </c>
      <c r="AU307" s="3" t="s">
        <v>2</v>
      </c>
      <c r="AV307" s="3" t="s">
        <v>2</v>
      </c>
      <c r="AW307" s="3" t="s">
        <v>2</v>
      </c>
      <c r="AX307" s="3" t="s">
        <v>2</v>
      </c>
      <c r="AY307" s="3" t="s">
        <v>2</v>
      </c>
      <c r="AZ307" s="3" t="s">
        <v>2</v>
      </c>
      <c r="BA307" s="3" t="s">
        <v>2</v>
      </c>
      <c r="BB307" s="3">
        <v>293268.39577302203</v>
      </c>
      <c r="BC307" s="3" t="s">
        <v>2</v>
      </c>
      <c r="BD307" s="3" t="s">
        <v>2</v>
      </c>
      <c r="BE307" s="3" t="s">
        <v>2</v>
      </c>
      <c r="BF307" s="3" t="s">
        <v>2</v>
      </c>
      <c r="BG307" s="3" t="s">
        <v>2</v>
      </c>
      <c r="BH307" s="3" t="s">
        <v>2</v>
      </c>
      <c r="BI307" s="3" t="s">
        <v>2</v>
      </c>
      <c r="BJ307" s="3" t="s">
        <v>2</v>
      </c>
      <c r="BK307" s="3" t="s">
        <v>2</v>
      </c>
      <c r="BL307" s="3" t="s">
        <v>2</v>
      </c>
      <c r="BM307" s="3" t="s">
        <v>2</v>
      </c>
      <c r="BN307" s="3">
        <v>282773.85446032701</v>
      </c>
      <c r="BO307" s="3" t="s">
        <v>2</v>
      </c>
      <c r="BP307" s="3" t="s">
        <v>2</v>
      </c>
      <c r="BQ307" s="3" t="s">
        <v>2</v>
      </c>
      <c r="BR307" s="3" t="s">
        <v>2</v>
      </c>
      <c r="BS307" s="3" t="s">
        <v>2</v>
      </c>
      <c r="BT307" s="3" t="s">
        <v>2</v>
      </c>
      <c r="BU307" s="3" t="s">
        <v>2</v>
      </c>
      <c r="BV307" s="3" t="s">
        <v>2</v>
      </c>
      <c r="BW307" s="3" t="s">
        <v>2</v>
      </c>
      <c r="BX307" s="3" t="s">
        <v>2</v>
      </c>
      <c r="BY307" s="3" t="s">
        <v>2</v>
      </c>
      <c r="BZ307" s="3" t="s">
        <v>2</v>
      </c>
      <c r="CA307" s="3">
        <v>297631.38736433</v>
      </c>
      <c r="CB307" s="3" t="s">
        <v>2</v>
      </c>
      <c r="CC307" s="3">
        <v>301512.98876979802</v>
      </c>
      <c r="CD307" s="3" t="s">
        <v>2</v>
      </c>
      <c r="CE307" s="3" t="s">
        <v>2</v>
      </c>
      <c r="CF307" s="3" t="s">
        <v>2</v>
      </c>
      <c r="CG307" s="3" t="s">
        <v>2</v>
      </c>
      <c r="CH307" s="3" t="s">
        <v>2</v>
      </c>
      <c r="CI307" s="3" t="s">
        <v>2</v>
      </c>
      <c r="CJ307" s="3" t="s">
        <v>2</v>
      </c>
      <c r="CK307" s="3" t="s">
        <v>2</v>
      </c>
      <c r="CL307" s="3" t="s">
        <v>2</v>
      </c>
      <c r="CM307" s="3" t="s">
        <v>2</v>
      </c>
      <c r="CN307" s="3" t="s">
        <v>2</v>
      </c>
      <c r="CO307" s="3">
        <v>305726.61175489798</v>
      </c>
      <c r="CP307" s="3" t="s">
        <v>2</v>
      </c>
      <c r="CQ307" s="3" t="s">
        <v>2</v>
      </c>
      <c r="CR307" s="3" t="s">
        <v>2</v>
      </c>
      <c r="CS307" s="3" t="s">
        <v>2</v>
      </c>
      <c r="CT307" s="3" t="s">
        <v>2</v>
      </c>
      <c r="CU307" s="3" t="s">
        <v>2</v>
      </c>
      <c r="CV307" s="3" t="s">
        <v>2</v>
      </c>
      <c r="CW307" s="3" t="s">
        <v>2</v>
      </c>
      <c r="CX307" s="3" t="s">
        <v>2</v>
      </c>
      <c r="CY307" s="3" t="s">
        <v>2</v>
      </c>
      <c r="CZ307" s="3" t="s">
        <v>2</v>
      </c>
      <c r="DA307" s="3">
        <v>299022.18632872199</v>
      </c>
      <c r="DB307" s="3" t="s">
        <v>2</v>
      </c>
      <c r="DC307" s="3" t="s">
        <v>2</v>
      </c>
      <c r="DD307" s="3" t="s">
        <v>2</v>
      </c>
      <c r="DE307" s="3" t="s">
        <v>2</v>
      </c>
      <c r="DF307" s="3" t="s">
        <v>2</v>
      </c>
      <c r="DG307" s="3" t="s">
        <v>2</v>
      </c>
      <c r="DH307" s="3" t="s">
        <v>2</v>
      </c>
      <c r="DI307" s="3" t="s">
        <v>2</v>
      </c>
      <c r="DJ307" s="3" t="s">
        <v>2</v>
      </c>
      <c r="DK307" s="3" t="s">
        <v>2</v>
      </c>
      <c r="DL307" s="3" t="s">
        <v>2</v>
      </c>
      <c r="DM307" s="3">
        <v>314896.26945209299</v>
      </c>
      <c r="DN307" s="3" t="s">
        <v>2</v>
      </c>
    </row>
    <row r="308" spans="1:118" x14ac:dyDescent="0.35">
      <c r="A308" s="1">
        <v>307</v>
      </c>
      <c r="B308" s="3" t="s">
        <v>308</v>
      </c>
      <c r="C308" s="3" t="s">
        <v>397</v>
      </c>
      <c r="D308" s="3" t="s">
        <v>2</v>
      </c>
      <c r="E308" s="3">
        <v>647651.60701499495</v>
      </c>
      <c r="F308" s="3">
        <v>116624.81079524801</v>
      </c>
      <c r="G308" s="3">
        <v>997512.59605560801</v>
      </c>
      <c r="H308" s="3">
        <v>937857.82720527495</v>
      </c>
      <c r="I308" s="3">
        <v>361237.44982307998</v>
      </c>
      <c r="J308" s="3">
        <v>638878.69168251799</v>
      </c>
      <c r="K308" s="3">
        <v>672247.41944349196</v>
      </c>
      <c r="L308" s="3">
        <v>835570.943910509</v>
      </c>
      <c r="M308" s="3">
        <v>834530.53501099197</v>
      </c>
      <c r="N308" s="3">
        <v>795790.50492685405</v>
      </c>
      <c r="O308" s="3">
        <v>296382.04233321</v>
      </c>
      <c r="P308" s="3" t="s">
        <v>2</v>
      </c>
      <c r="Q308" s="3">
        <v>660556.43169187999</v>
      </c>
      <c r="R308" s="3">
        <v>1147007.0201874799</v>
      </c>
      <c r="S308" s="3">
        <v>487336.46264732798</v>
      </c>
      <c r="T308" s="3">
        <v>1510951.1231732101</v>
      </c>
      <c r="U308" s="3">
        <v>739269.84742126497</v>
      </c>
      <c r="V308" s="3">
        <v>844606.37867798796</v>
      </c>
      <c r="W308" s="3">
        <v>145854.24340981201</v>
      </c>
      <c r="X308" s="3">
        <v>211452.29510190999</v>
      </c>
      <c r="Y308" s="3">
        <v>408252.08083506301</v>
      </c>
      <c r="Z308" s="3">
        <v>217870.25838514199</v>
      </c>
      <c r="AA308" s="3">
        <v>1227407.81546202</v>
      </c>
      <c r="AB308" s="3" t="s">
        <v>2</v>
      </c>
      <c r="AC308" s="3">
        <v>662458.96917445702</v>
      </c>
      <c r="AD308" s="3">
        <v>80925.468215026805</v>
      </c>
      <c r="AE308" s="3">
        <v>498114.67477883102</v>
      </c>
      <c r="AF308" s="3">
        <v>720566.69801632897</v>
      </c>
      <c r="AG308" s="3">
        <v>483948.68216022098</v>
      </c>
      <c r="AH308" s="3">
        <v>231351.37973945099</v>
      </c>
      <c r="AI308" s="3">
        <v>1238711.15769459</v>
      </c>
      <c r="AJ308" s="3">
        <v>800970.58831391402</v>
      </c>
      <c r="AK308" s="3">
        <v>634420.81707618502</v>
      </c>
      <c r="AL308" s="3">
        <v>637009.28222938301</v>
      </c>
      <c r="AM308" s="3">
        <v>667902.59672708903</v>
      </c>
      <c r="AN308" s="3" t="s">
        <v>2</v>
      </c>
      <c r="AO308" s="3">
        <v>787605.45280471898</v>
      </c>
      <c r="AP308" s="3" t="s">
        <v>2</v>
      </c>
      <c r="AQ308" s="3">
        <v>753310.38251685305</v>
      </c>
      <c r="AR308" s="3">
        <v>715621.55547789705</v>
      </c>
      <c r="AS308" s="3">
        <v>369216.691399595</v>
      </c>
      <c r="AT308" s="3">
        <v>196575.03295287699</v>
      </c>
      <c r="AU308" s="3">
        <v>1286452.1661672699</v>
      </c>
      <c r="AV308" s="3">
        <v>535114.23031554802</v>
      </c>
      <c r="AW308" s="3">
        <v>780278.494287187</v>
      </c>
      <c r="AX308" s="3">
        <v>444400.807314787</v>
      </c>
      <c r="AY308" s="3">
        <v>622920.45841803902</v>
      </c>
      <c r="AZ308" s="3">
        <v>560405.10661593999</v>
      </c>
      <c r="BA308" s="3">
        <v>174733.132793992</v>
      </c>
      <c r="BB308" s="3" t="s">
        <v>2</v>
      </c>
      <c r="BC308" s="3">
        <v>794174.65686836501</v>
      </c>
      <c r="BD308" s="3">
        <v>996349.80972746701</v>
      </c>
      <c r="BE308" s="3">
        <v>1110436.1462840401</v>
      </c>
      <c r="BF308" s="3">
        <v>805649.28452997701</v>
      </c>
      <c r="BG308" s="3">
        <v>1305478.4801334699</v>
      </c>
      <c r="BH308" s="3">
        <v>625258.31591860496</v>
      </c>
      <c r="BI308" s="3">
        <v>789798.74242956005</v>
      </c>
      <c r="BJ308" s="3">
        <v>770617.99963696999</v>
      </c>
      <c r="BK308" s="3">
        <v>656957.77449089999</v>
      </c>
      <c r="BL308" s="3">
        <v>942236.95233237999</v>
      </c>
      <c r="BM308" s="3">
        <v>1561390.02293084</v>
      </c>
      <c r="BN308" s="3" t="s">
        <v>2</v>
      </c>
      <c r="BO308" s="3">
        <v>773529.20564771094</v>
      </c>
      <c r="BP308" s="3">
        <v>1779250.8844048199</v>
      </c>
      <c r="BQ308" s="3">
        <v>1286385.62816968</v>
      </c>
      <c r="BR308" s="3">
        <v>774914.24227884004</v>
      </c>
      <c r="BS308" s="3">
        <v>1102426.2995726599</v>
      </c>
      <c r="BT308" s="3">
        <v>913341.61936225404</v>
      </c>
      <c r="BU308" s="3">
        <v>2448609.7449223702</v>
      </c>
      <c r="BV308" s="3">
        <v>1056600.6659061799</v>
      </c>
      <c r="BW308" s="3">
        <v>1208837.8115313901</v>
      </c>
      <c r="BX308" s="3">
        <v>543759.01789717295</v>
      </c>
      <c r="BY308" s="3">
        <v>896260.72918456502</v>
      </c>
      <c r="BZ308" s="3" t="s">
        <v>2</v>
      </c>
      <c r="CA308" s="3" t="s">
        <v>2</v>
      </c>
      <c r="CB308" s="3">
        <v>775533.98737519095</v>
      </c>
      <c r="CC308" s="3" t="s">
        <v>2</v>
      </c>
      <c r="CD308" s="3">
        <v>808124.26556733903</v>
      </c>
      <c r="CE308" s="3">
        <v>1320338.9344600399</v>
      </c>
      <c r="CF308" s="3">
        <v>791500.00805072498</v>
      </c>
      <c r="CG308" s="3">
        <v>335273.676522761</v>
      </c>
      <c r="CH308" s="3">
        <v>617814.90011721</v>
      </c>
      <c r="CI308" s="3">
        <v>704915.07310358703</v>
      </c>
      <c r="CJ308" s="3">
        <v>789403.48601217999</v>
      </c>
      <c r="CK308" s="3">
        <v>1515152.7634305099</v>
      </c>
      <c r="CL308" s="3">
        <v>656942.78379107604</v>
      </c>
      <c r="CM308" s="3">
        <v>154644.90962144101</v>
      </c>
      <c r="CN308" s="3">
        <v>817025.32430541399</v>
      </c>
      <c r="CO308" s="3" t="s">
        <v>2</v>
      </c>
      <c r="CP308" s="3">
        <v>762700.93814346101</v>
      </c>
      <c r="CQ308" s="3">
        <v>267491.42893548799</v>
      </c>
      <c r="CR308" s="3">
        <v>781770.19777531899</v>
      </c>
      <c r="CS308" s="3">
        <v>482139.20433906198</v>
      </c>
      <c r="CT308" s="3">
        <v>854860.875613034</v>
      </c>
      <c r="CU308" s="3">
        <v>612956.28765933402</v>
      </c>
      <c r="CV308" s="3">
        <v>796992.68052489101</v>
      </c>
      <c r="CW308" s="3">
        <v>613226.09158804803</v>
      </c>
      <c r="CX308" s="3">
        <v>556771.73557320796</v>
      </c>
      <c r="CY308" s="3">
        <v>573752.16429815802</v>
      </c>
      <c r="CZ308" s="3">
        <v>314620.94965403999</v>
      </c>
      <c r="DA308" s="3" t="s">
        <v>2</v>
      </c>
      <c r="DB308" s="3">
        <v>775054.79996316996</v>
      </c>
      <c r="DC308" s="3">
        <v>755923.751111769</v>
      </c>
      <c r="DD308" s="3">
        <v>223701.78051602899</v>
      </c>
      <c r="DE308" s="3">
        <v>215844.17718859101</v>
      </c>
      <c r="DF308" s="3">
        <v>110039.329794452</v>
      </c>
      <c r="DG308" s="3">
        <v>368964.13659124001</v>
      </c>
      <c r="DH308" s="3">
        <v>224357.08010351399</v>
      </c>
      <c r="DI308" s="3">
        <v>1265725.37616441</v>
      </c>
      <c r="DJ308" s="3">
        <v>1982265.33655246</v>
      </c>
      <c r="DK308" s="3" t="s">
        <v>2</v>
      </c>
      <c r="DL308" s="3" t="s">
        <v>2</v>
      </c>
      <c r="DM308" s="3" t="s">
        <v>2</v>
      </c>
      <c r="DN308" s="3">
        <v>786834.63281876699</v>
      </c>
    </row>
    <row r="309" spans="1:118" x14ac:dyDescent="0.35">
      <c r="A309" s="1">
        <v>308</v>
      </c>
      <c r="B309" s="3" t="s">
        <v>309</v>
      </c>
      <c r="C309" s="3" t="s">
        <v>397</v>
      </c>
      <c r="D309" s="3" t="s">
        <v>2</v>
      </c>
      <c r="E309" s="3" t="s">
        <v>2</v>
      </c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3" t="s">
        <v>2</v>
      </c>
      <c r="M309" s="3" t="s">
        <v>2</v>
      </c>
      <c r="N309" s="3" t="s">
        <v>2</v>
      </c>
      <c r="O309" s="3" t="s">
        <v>2</v>
      </c>
      <c r="P309" s="3" t="s">
        <v>2</v>
      </c>
      <c r="Q309" s="3" t="s">
        <v>2</v>
      </c>
      <c r="R309" s="3" t="s">
        <v>2</v>
      </c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3" t="s">
        <v>2</v>
      </c>
      <c r="Z309" s="3" t="s">
        <v>2</v>
      </c>
      <c r="AA309" s="3" t="s">
        <v>2</v>
      </c>
      <c r="AB309" s="3" t="s">
        <v>2</v>
      </c>
      <c r="AC309" s="3" t="s">
        <v>2</v>
      </c>
      <c r="AD309" s="3" t="s">
        <v>2</v>
      </c>
      <c r="AE309" s="3" t="s">
        <v>2</v>
      </c>
      <c r="AF309" s="3" t="s">
        <v>2</v>
      </c>
      <c r="AG309" s="3" t="s">
        <v>2</v>
      </c>
      <c r="AH309" s="3" t="s">
        <v>2</v>
      </c>
      <c r="AI309" s="3" t="s">
        <v>2</v>
      </c>
      <c r="AJ309" s="3" t="s">
        <v>2</v>
      </c>
      <c r="AK309" s="3" t="s">
        <v>2</v>
      </c>
      <c r="AL309" s="3" t="s">
        <v>2</v>
      </c>
      <c r="AM309" s="3" t="s">
        <v>2</v>
      </c>
      <c r="AN309" s="3" t="s">
        <v>2</v>
      </c>
      <c r="AO309" s="3" t="s">
        <v>2</v>
      </c>
      <c r="AP309" s="3" t="s">
        <v>2</v>
      </c>
      <c r="AQ309" s="3" t="s">
        <v>2</v>
      </c>
      <c r="AR309" s="3" t="s">
        <v>2</v>
      </c>
      <c r="AS309" s="3" t="s">
        <v>2</v>
      </c>
      <c r="AT309" s="3" t="s">
        <v>2</v>
      </c>
      <c r="AU309" s="3" t="s">
        <v>2</v>
      </c>
      <c r="AV309" s="3" t="s">
        <v>2</v>
      </c>
      <c r="AW309" s="3" t="s">
        <v>2</v>
      </c>
      <c r="AX309" s="3" t="s">
        <v>2</v>
      </c>
      <c r="AY309" s="3" t="s">
        <v>2</v>
      </c>
      <c r="AZ309" s="3" t="s">
        <v>2</v>
      </c>
      <c r="BA309" s="3" t="s">
        <v>2</v>
      </c>
      <c r="BB309" s="3" t="s">
        <v>2</v>
      </c>
      <c r="BC309" s="3" t="s">
        <v>2</v>
      </c>
      <c r="BD309" s="3" t="s">
        <v>2</v>
      </c>
      <c r="BE309" s="3" t="s">
        <v>2</v>
      </c>
      <c r="BF309" s="3" t="s">
        <v>2</v>
      </c>
      <c r="BG309" s="3" t="s">
        <v>2</v>
      </c>
      <c r="BH309" s="3" t="s">
        <v>2</v>
      </c>
      <c r="BI309" s="3" t="s">
        <v>2</v>
      </c>
      <c r="BJ309" s="3" t="s">
        <v>2</v>
      </c>
      <c r="BK309" s="3" t="s">
        <v>2</v>
      </c>
      <c r="BL309" s="3" t="s">
        <v>2</v>
      </c>
      <c r="BM309" s="3" t="s">
        <v>2</v>
      </c>
      <c r="BN309" s="3" t="s">
        <v>2</v>
      </c>
      <c r="BO309" s="3" t="s">
        <v>2</v>
      </c>
      <c r="BP309" s="3" t="s">
        <v>2</v>
      </c>
      <c r="BQ309" s="3" t="s">
        <v>2</v>
      </c>
      <c r="BR309" s="3" t="s">
        <v>2</v>
      </c>
      <c r="BS309" s="3" t="s">
        <v>2</v>
      </c>
      <c r="BT309" s="3" t="s">
        <v>2</v>
      </c>
      <c r="BU309" s="3" t="s">
        <v>2</v>
      </c>
      <c r="BV309" s="3" t="s">
        <v>2</v>
      </c>
      <c r="BW309" s="3" t="s">
        <v>2</v>
      </c>
      <c r="BX309" s="3" t="s">
        <v>2</v>
      </c>
      <c r="BY309" s="3" t="s">
        <v>2</v>
      </c>
      <c r="BZ309" s="3" t="s">
        <v>2</v>
      </c>
      <c r="CA309" s="3" t="s">
        <v>2</v>
      </c>
      <c r="CB309" s="3" t="s">
        <v>2</v>
      </c>
      <c r="CC309" s="3" t="s">
        <v>2</v>
      </c>
      <c r="CD309" s="3" t="s">
        <v>2</v>
      </c>
      <c r="CE309" s="3" t="s">
        <v>2</v>
      </c>
      <c r="CF309" s="3" t="s">
        <v>2</v>
      </c>
      <c r="CG309" s="3" t="s">
        <v>2</v>
      </c>
      <c r="CH309" s="3" t="s">
        <v>2</v>
      </c>
      <c r="CI309" s="3" t="s">
        <v>2</v>
      </c>
      <c r="CJ309" s="3" t="s">
        <v>2</v>
      </c>
      <c r="CK309" s="3" t="s">
        <v>2</v>
      </c>
      <c r="CL309" s="3" t="s">
        <v>2</v>
      </c>
      <c r="CM309" s="3" t="s">
        <v>2</v>
      </c>
      <c r="CN309" s="3" t="s">
        <v>2</v>
      </c>
      <c r="CO309" s="3" t="s">
        <v>2</v>
      </c>
      <c r="CP309" s="3" t="s">
        <v>2</v>
      </c>
      <c r="CQ309" s="3" t="s">
        <v>2</v>
      </c>
      <c r="CR309" s="3" t="s">
        <v>2</v>
      </c>
      <c r="CS309" s="3" t="s">
        <v>2</v>
      </c>
      <c r="CT309" s="3" t="s">
        <v>2</v>
      </c>
      <c r="CU309" s="3" t="s">
        <v>2</v>
      </c>
      <c r="CV309" s="3" t="s">
        <v>2</v>
      </c>
      <c r="CW309" s="3" t="s">
        <v>2</v>
      </c>
      <c r="CX309" s="3" t="s">
        <v>2</v>
      </c>
      <c r="CY309" s="3" t="s">
        <v>2</v>
      </c>
      <c r="CZ309" s="3" t="s">
        <v>2</v>
      </c>
      <c r="DA309" s="3" t="s">
        <v>2</v>
      </c>
      <c r="DB309" s="3" t="s">
        <v>2</v>
      </c>
      <c r="DC309" s="3" t="s">
        <v>2</v>
      </c>
      <c r="DD309" s="3" t="s">
        <v>2</v>
      </c>
      <c r="DE309" s="3" t="s">
        <v>2</v>
      </c>
      <c r="DF309" s="3" t="s">
        <v>2</v>
      </c>
      <c r="DG309" s="3" t="s">
        <v>2</v>
      </c>
      <c r="DH309" s="3" t="s">
        <v>2</v>
      </c>
      <c r="DI309" s="3" t="s">
        <v>2</v>
      </c>
      <c r="DJ309" s="3" t="s">
        <v>2</v>
      </c>
      <c r="DK309" s="3" t="s">
        <v>2</v>
      </c>
      <c r="DL309" s="3" t="s">
        <v>2</v>
      </c>
      <c r="DM309" s="3" t="s">
        <v>2</v>
      </c>
      <c r="DN309" s="3" t="s">
        <v>2</v>
      </c>
    </row>
    <row r="310" spans="1:118" x14ac:dyDescent="0.35">
      <c r="A310" s="1">
        <v>309</v>
      </c>
      <c r="B310" s="3" t="s">
        <v>310</v>
      </c>
      <c r="C310" s="3" t="s">
        <v>397</v>
      </c>
      <c r="D310" s="3" t="s">
        <v>2</v>
      </c>
      <c r="E310" s="3" t="s">
        <v>2</v>
      </c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3" t="s">
        <v>2</v>
      </c>
      <c r="M310" s="3" t="s">
        <v>2</v>
      </c>
      <c r="N310" s="3" t="s">
        <v>2</v>
      </c>
      <c r="O310" s="3" t="s">
        <v>2</v>
      </c>
      <c r="P310" s="3" t="s">
        <v>2</v>
      </c>
      <c r="Q310" s="3" t="s">
        <v>2</v>
      </c>
      <c r="R310" s="3" t="s">
        <v>2</v>
      </c>
      <c r="S310" s="3" t="s">
        <v>2</v>
      </c>
      <c r="T310" s="3" t="s">
        <v>2</v>
      </c>
      <c r="U310" s="3" t="s">
        <v>2</v>
      </c>
      <c r="V310" s="3" t="s">
        <v>2</v>
      </c>
      <c r="W310" s="3" t="s">
        <v>2</v>
      </c>
      <c r="X310" s="3" t="s">
        <v>2</v>
      </c>
      <c r="Y310" s="3" t="s">
        <v>2</v>
      </c>
      <c r="Z310" s="3" t="s">
        <v>2</v>
      </c>
      <c r="AA310" s="3" t="s">
        <v>2</v>
      </c>
      <c r="AB310" s="3" t="s">
        <v>2</v>
      </c>
      <c r="AC310" s="3" t="s">
        <v>2</v>
      </c>
      <c r="AD310" s="3" t="s">
        <v>2</v>
      </c>
      <c r="AE310" s="3" t="s">
        <v>2</v>
      </c>
      <c r="AF310" s="3" t="s">
        <v>2</v>
      </c>
      <c r="AG310" s="3" t="s">
        <v>2</v>
      </c>
      <c r="AH310" s="3" t="s">
        <v>2</v>
      </c>
      <c r="AI310" s="3" t="s">
        <v>2</v>
      </c>
      <c r="AJ310" s="3" t="s">
        <v>2</v>
      </c>
      <c r="AK310" s="3" t="s">
        <v>2</v>
      </c>
      <c r="AL310" s="3" t="s">
        <v>2</v>
      </c>
      <c r="AM310" s="3" t="s">
        <v>2</v>
      </c>
      <c r="AN310" s="3" t="s">
        <v>2</v>
      </c>
      <c r="AO310" s="3" t="s">
        <v>2</v>
      </c>
      <c r="AP310" s="3" t="s">
        <v>2</v>
      </c>
      <c r="AQ310" s="3" t="s">
        <v>2</v>
      </c>
      <c r="AR310" s="3" t="s">
        <v>2</v>
      </c>
      <c r="AS310" s="3" t="s">
        <v>2</v>
      </c>
      <c r="AT310" s="3" t="s">
        <v>2</v>
      </c>
      <c r="AU310" s="3" t="s">
        <v>2</v>
      </c>
      <c r="AV310" s="3" t="s">
        <v>2</v>
      </c>
      <c r="AW310" s="3" t="s">
        <v>2</v>
      </c>
      <c r="AX310" s="3" t="s">
        <v>2</v>
      </c>
      <c r="AY310" s="3" t="s">
        <v>2</v>
      </c>
      <c r="AZ310" s="3" t="s">
        <v>2</v>
      </c>
      <c r="BA310" s="3" t="s">
        <v>2</v>
      </c>
      <c r="BB310" s="3" t="s">
        <v>2</v>
      </c>
      <c r="BC310" s="3" t="s">
        <v>2</v>
      </c>
      <c r="BD310" s="3" t="s">
        <v>2</v>
      </c>
      <c r="BE310" s="3" t="s">
        <v>2</v>
      </c>
      <c r="BF310" s="3" t="s">
        <v>2</v>
      </c>
      <c r="BG310" s="3" t="s">
        <v>2</v>
      </c>
      <c r="BH310" s="3" t="s">
        <v>2</v>
      </c>
      <c r="BI310" s="3" t="s">
        <v>2</v>
      </c>
      <c r="BJ310" s="3" t="s">
        <v>2</v>
      </c>
      <c r="BK310" s="3" t="s">
        <v>2</v>
      </c>
      <c r="BL310" s="3" t="s">
        <v>2</v>
      </c>
      <c r="BM310" s="3" t="s">
        <v>2</v>
      </c>
      <c r="BN310" s="3" t="s">
        <v>2</v>
      </c>
      <c r="BO310" s="3" t="s">
        <v>2</v>
      </c>
      <c r="BP310" s="3" t="s">
        <v>2</v>
      </c>
      <c r="BQ310" s="3" t="s">
        <v>2</v>
      </c>
      <c r="BR310" s="3" t="s">
        <v>2</v>
      </c>
      <c r="BS310" s="3" t="s">
        <v>2</v>
      </c>
      <c r="BT310" s="3" t="s">
        <v>2</v>
      </c>
      <c r="BU310" s="3" t="s">
        <v>2</v>
      </c>
      <c r="BV310" s="3" t="s">
        <v>2</v>
      </c>
      <c r="BW310" s="3" t="s">
        <v>2</v>
      </c>
      <c r="BX310" s="3" t="s">
        <v>2</v>
      </c>
      <c r="BY310" s="3" t="s">
        <v>2</v>
      </c>
      <c r="BZ310" s="3" t="s">
        <v>2</v>
      </c>
      <c r="CA310" s="3" t="s">
        <v>2</v>
      </c>
      <c r="CB310" s="3" t="s">
        <v>2</v>
      </c>
      <c r="CC310" s="3" t="s">
        <v>2</v>
      </c>
      <c r="CD310" s="3" t="s">
        <v>2</v>
      </c>
      <c r="CE310" s="3" t="s">
        <v>2</v>
      </c>
      <c r="CF310" s="3" t="s">
        <v>2</v>
      </c>
      <c r="CG310" s="3" t="s">
        <v>2</v>
      </c>
      <c r="CH310" s="3" t="s">
        <v>2</v>
      </c>
      <c r="CI310" s="3" t="s">
        <v>2</v>
      </c>
      <c r="CJ310" s="3" t="s">
        <v>2</v>
      </c>
      <c r="CK310" s="3" t="s">
        <v>2</v>
      </c>
      <c r="CL310" s="3" t="s">
        <v>2</v>
      </c>
      <c r="CM310" s="3" t="s">
        <v>2</v>
      </c>
      <c r="CN310" s="3" t="s">
        <v>2</v>
      </c>
      <c r="CO310" s="3" t="s">
        <v>2</v>
      </c>
      <c r="CP310" s="3" t="s">
        <v>2</v>
      </c>
      <c r="CQ310" s="3" t="s">
        <v>2</v>
      </c>
      <c r="CR310" s="3" t="s">
        <v>2</v>
      </c>
      <c r="CS310" s="3" t="s">
        <v>2</v>
      </c>
      <c r="CT310" s="3" t="s">
        <v>2</v>
      </c>
      <c r="CU310" s="3" t="s">
        <v>2</v>
      </c>
      <c r="CV310" s="3" t="s">
        <v>2</v>
      </c>
      <c r="CW310" s="3" t="s">
        <v>2</v>
      </c>
      <c r="CX310" s="3" t="s">
        <v>2</v>
      </c>
      <c r="CY310" s="3" t="s">
        <v>2</v>
      </c>
      <c r="CZ310" s="3" t="s">
        <v>2</v>
      </c>
      <c r="DA310" s="3" t="s">
        <v>2</v>
      </c>
      <c r="DB310" s="3" t="s">
        <v>2</v>
      </c>
      <c r="DC310" s="3" t="s">
        <v>2</v>
      </c>
      <c r="DD310" s="3" t="s">
        <v>2</v>
      </c>
      <c r="DE310" s="3" t="s">
        <v>2</v>
      </c>
      <c r="DF310" s="3" t="s">
        <v>2</v>
      </c>
      <c r="DG310" s="3" t="s">
        <v>2</v>
      </c>
      <c r="DH310" s="3" t="s">
        <v>2</v>
      </c>
      <c r="DI310" s="3" t="s">
        <v>2</v>
      </c>
      <c r="DJ310" s="3" t="s">
        <v>2</v>
      </c>
      <c r="DK310" s="3" t="s">
        <v>2</v>
      </c>
      <c r="DL310" s="3" t="s">
        <v>2</v>
      </c>
      <c r="DM310" s="3" t="s">
        <v>2</v>
      </c>
      <c r="DN310" s="3" t="s">
        <v>2</v>
      </c>
    </row>
    <row r="311" spans="1:118" x14ac:dyDescent="0.35">
      <c r="A311" s="1">
        <v>310</v>
      </c>
      <c r="B311" s="3" t="s">
        <v>311</v>
      </c>
      <c r="C311" s="3" t="s">
        <v>397</v>
      </c>
      <c r="D311" s="3">
        <v>672048.42818527704</v>
      </c>
      <c r="E311" s="3">
        <v>4682623.5947956098</v>
      </c>
      <c r="F311" s="3">
        <v>1499672.4430877001</v>
      </c>
      <c r="G311" s="3">
        <v>4465676.1902877996</v>
      </c>
      <c r="H311" s="3">
        <v>3340174.9400027902</v>
      </c>
      <c r="I311" s="3">
        <v>2334058.3679379299</v>
      </c>
      <c r="J311" s="3">
        <v>2130196.47676617</v>
      </c>
      <c r="K311" s="3">
        <v>3427348.8773390702</v>
      </c>
      <c r="L311" s="3">
        <v>3244871.2205795101</v>
      </c>
      <c r="M311" s="3">
        <v>2908632.0949297198</v>
      </c>
      <c r="N311" s="3">
        <v>3791042.37250552</v>
      </c>
      <c r="O311" s="3">
        <v>6317503.4688168699</v>
      </c>
      <c r="P311" s="3">
        <v>664740.09555291804</v>
      </c>
      <c r="Q311" s="3">
        <v>3566977.4138906002</v>
      </c>
      <c r="R311" s="3">
        <v>4424023.85415392</v>
      </c>
      <c r="S311" s="3">
        <v>3822740.3485182398</v>
      </c>
      <c r="T311" s="3">
        <v>2430425.8532773</v>
      </c>
      <c r="U311" s="3">
        <v>2612227.2310726899</v>
      </c>
      <c r="V311" s="3">
        <v>9712996.3382463306</v>
      </c>
      <c r="W311" s="3">
        <v>1560218.4102090299</v>
      </c>
      <c r="X311" s="3">
        <v>1704302.14828232</v>
      </c>
      <c r="Y311" s="3">
        <v>3516075.115005</v>
      </c>
      <c r="Z311" s="3">
        <v>1299132.3808170401</v>
      </c>
      <c r="AA311" s="3">
        <v>7687620.2313089296</v>
      </c>
      <c r="AB311" s="3">
        <v>644293.38242214499</v>
      </c>
      <c r="AC311" s="3">
        <v>3683505.63808539</v>
      </c>
      <c r="AD311" s="3">
        <v>1550058.66227005</v>
      </c>
      <c r="AE311" s="3">
        <v>3429141.3795330999</v>
      </c>
      <c r="AF311" s="3">
        <v>3726973.0433128099</v>
      </c>
      <c r="AG311" s="3">
        <v>6689380.2873272104</v>
      </c>
      <c r="AH311" s="3">
        <v>2134076.3020833801</v>
      </c>
      <c r="AI311" s="3">
        <v>4227771.2014754899</v>
      </c>
      <c r="AJ311" s="3">
        <v>2907771.7754831901</v>
      </c>
      <c r="AK311" s="3">
        <v>2066534.95411396</v>
      </c>
      <c r="AL311" s="3">
        <v>2926060.1893041902</v>
      </c>
      <c r="AM311" s="3">
        <v>2418496.27445819</v>
      </c>
      <c r="AN311" s="3">
        <v>661006.22027648403</v>
      </c>
      <c r="AO311" s="3">
        <v>3445692.5413860502</v>
      </c>
      <c r="AP311" s="3">
        <v>731862.13166249194</v>
      </c>
      <c r="AQ311" s="3">
        <v>3704671.15873412</v>
      </c>
      <c r="AR311" s="3">
        <v>2469407.1660461798</v>
      </c>
      <c r="AS311" s="3">
        <v>2231254.5043129302</v>
      </c>
      <c r="AT311" s="3">
        <v>3651886.4158915598</v>
      </c>
      <c r="AU311" s="3">
        <v>3356984.4626577701</v>
      </c>
      <c r="AV311" s="3">
        <v>3388146.6752678598</v>
      </c>
      <c r="AW311" s="3">
        <v>1970329.33844333</v>
      </c>
      <c r="AX311" s="3">
        <v>1961972.49498736</v>
      </c>
      <c r="AY311" s="3">
        <v>2321472.07697652</v>
      </c>
      <c r="AZ311" s="3">
        <v>2168245.4699769001</v>
      </c>
      <c r="BA311" s="3">
        <v>2353776.7169213099</v>
      </c>
      <c r="BB311" s="3">
        <v>665625.80556600902</v>
      </c>
      <c r="BC311" s="3">
        <v>3432237.4799413499</v>
      </c>
      <c r="BD311" s="3">
        <v>4163431.1467897701</v>
      </c>
      <c r="BE311" s="3">
        <v>3235720.4823986902</v>
      </c>
      <c r="BF311" s="3">
        <v>3690031.07758378</v>
      </c>
      <c r="BG311" s="3">
        <v>2015086.66775136</v>
      </c>
      <c r="BH311" s="3">
        <v>2496103.1613189001</v>
      </c>
      <c r="BI311" s="3">
        <v>3848536.4832017198</v>
      </c>
      <c r="BJ311" s="3">
        <v>2478706.9935266599</v>
      </c>
      <c r="BK311" s="3">
        <v>3019476.1452734401</v>
      </c>
      <c r="BL311" s="3">
        <v>3244066.77958267</v>
      </c>
      <c r="BM311" s="3">
        <v>2688664.2901450102</v>
      </c>
      <c r="BN311" s="3">
        <v>673691.45975127898</v>
      </c>
      <c r="BO311" s="3">
        <v>3554521.1085891002</v>
      </c>
      <c r="BP311" s="3">
        <v>2964304.9361506202</v>
      </c>
      <c r="BQ311" s="3">
        <v>3216482.1917233602</v>
      </c>
      <c r="BR311" s="3">
        <v>2859943.1502872999</v>
      </c>
      <c r="BS311" s="3">
        <v>5877856.0802019602</v>
      </c>
      <c r="BT311" s="3">
        <v>2520402.7006655298</v>
      </c>
      <c r="BU311" s="3">
        <v>3625248.6837671702</v>
      </c>
      <c r="BV311" s="3">
        <v>4631945.5837789401</v>
      </c>
      <c r="BW311" s="3">
        <v>1902858.3659240799</v>
      </c>
      <c r="BX311" s="3">
        <v>4537751.0600703601</v>
      </c>
      <c r="BY311" s="3">
        <v>5672868.3965443401</v>
      </c>
      <c r="BZ311" s="3" t="s">
        <v>2</v>
      </c>
      <c r="CA311" s="3">
        <v>668963.58584626799</v>
      </c>
      <c r="CB311" s="3">
        <v>3598563.5469666002</v>
      </c>
      <c r="CC311" s="3">
        <v>805889.56416345201</v>
      </c>
      <c r="CD311" s="3">
        <v>4015093.52010075</v>
      </c>
      <c r="CE311" s="3">
        <v>2472848.0576917599</v>
      </c>
      <c r="CF311" s="3">
        <v>3867526.5846957699</v>
      </c>
      <c r="CG311" s="3">
        <v>2022382.5279435499</v>
      </c>
      <c r="CH311" s="3">
        <v>3628948.1815879</v>
      </c>
      <c r="CI311" s="3">
        <v>2045336.9369376299</v>
      </c>
      <c r="CJ311" s="3">
        <v>3346284.0008225902</v>
      </c>
      <c r="CK311" s="3">
        <v>5360467.3067922601</v>
      </c>
      <c r="CL311" s="3">
        <v>2665317.20200198</v>
      </c>
      <c r="CM311" s="3">
        <v>1501338.9907088701</v>
      </c>
      <c r="CN311" s="3">
        <v>3202312.5260032699</v>
      </c>
      <c r="CO311" s="3">
        <v>681894.203054482</v>
      </c>
      <c r="CP311" s="3">
        <v>3750522.8202793999</v>
      </c>
      <c r="CQ311" s="3">
        <v>2349383.3981898199</v>
      </c>
      <c r="CR311" s="3">
        <v>3323665.6197776799</v>
      </c>
      <c r="CS311" s="3">
        <v>5357588.2462846404</v>
      </c>
      <c r="CT311" s="3">
        <v>2264316.7444037199</v>
      </c>
      <c r="CU311" s="3">
        <v>3910142.0841249698</v>
      </c>
      <c r="CV311" s="3">
        <v>2677167.3166219899</v>
      </c>
      <c r="CW311" s="3">
        <v>2660468.7910313699</v>
      </c>
      <c r="CX311" s="3">
        <v>1846306.6647419999</v>
      </c>
      <c r="CY311" s="3">
        <v>1903999.7460493101</v>
      </c>
      <c r="CZ311" s="3">
        <v>2369940.76513283</v>
      </c>
      <c r="DA311" s="3">
        <v>685826.15914219595</v>
      </c>
      <c r="DB311" s="3">
        <v>3704956.8106388901</v>
      </c>
      <c r="DC311" s="3">
        <v>2536305.3649892099</v>
      </c>
      <c r="DD311" s="3">
        <v>4579411.8302641604</v>
      </c>
      <c r="DE311" s="3">
        <v>1215172.5771711101</v>
      </c>
      <c r="DF311" s="3">
        <v>1143648.7455708201</v>
      </c>
      <c r="DG311" s="3">
        <v>1812942.63677655</v>
      </c>
      <c r="DH311" s="3">
        <v>1096699.4914485</v>
      </c>
      <c r="DI311" s="3">
        <v>3773184.8397229901</v>
      </c>
      <c r="DJ311" s="3">
        <v>9296580.9852098599</v>
      </c>
      <c r="DK311" s="3" t="s">
        <v>2</v>
      </c>
      <c r="DL311" s="3" t="s">
        <v>2</v>
      </c>
      <c r="DM311" s="3">
        <v>711894.83497447404</v>
      </c>
      <c r="DN311" s="3">
        <v>3663493.5346080898</v>
      </c>
    </row>
    <row r="312" spans="1:118" x14ac:dyDescent="0.35">
      <c r="A312" s="1">
        <v>311</v>
      </c>
      <c r="B312" s="3" t="s">
        <v>312</v>
      </c>
      <c r="C312" s="3" t="s">
        <v>397</v>
      </c>
      <c r="D312" s="3" t="s">
        <v>2</v>
      </c>
      <c r="E312" s="3" t="s">
        <v>2</v>
      </c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3" t="s">
        <v>2</v>
      </c>
      <c r="M312" s="3" t="s">
        <v>2</v>
      </c>
      <c r="N312" s="3" t="s">
        <v>2</v>
      </c>
      <c r="O312" s="3" t="s">
        <v>2</v>
      </c>
      <c r="P312" s="3" t="s">
        <v>2</v>
      </c>
      <c r="Q312" s="3" t="s">
        <v>2</v>
      </c>
      <c r="R312" s="3" t="s">
        <v>2</v>
      </c>
      <c r="S312" s="3" t="s">
        <v>2</v>
      </c>
      <c r="T312" s="3" t="s">
        <v>2</v>
      </c>
      <c r="U312" s="3" t="s">
        <v>2</v>
      </c>
      <c r="V312" s="3" t="s">
        <v>2</v>
      </c>
      <c r="W312" s="3" t="s">
        <v>2</v>
      </c>
      <c r="X312" s="3" t="s">
        <v>2</v>
      </c>
      <c r="Y312" s="3" t="s">
        <v>2</v>
      </c>
      <c r="Z312" s="3" t="s">
        <v>2</v>
      </c>
      <c r="AA312" s="3" t="s">
        <v>2</v>
      </c>
      <c r="AB312" s="3" t="s">
        <v>2</v>
      </c>
      <c r="AC312" s="3" t="s">
        <v>2</v>
      </c>
      <c r="AD312" s="3" t="s">
        <v>2</v>
      </c>
      <c r="AE312" s="3" t="s">
        <v>2</v>
      </c>
      <c r="AF312" s="3" t="s">
        <v>2</v>
      </c>
      <c r="AG312" s="3" t="s">
        <v>2</v>
      </c>
      <c r="AH312" s="3" t="s">
        <v>2</v>
      </c>
      <c r="AI312" s="3" t="s">
        <v>2</v>
      </c>
      <c r="AJ312" s="3" t="s">
        <v>2</v>
      </c>
      <c r="AK312" s="3" t="s">
        <v>2</v>
      </c>
      <c r="AL312" s="3" t="s">
        <v>2</v>
      </c>
      <c r="AM312" s="3" t="s">
        <v>2</v>
      </c>
      <c r="AN312" s="3" t="s">
        <v>2</v>
      </c>
      <c r="AO312" s="3" t="s">
        <v>2</v>
      </c>
      <c r="AP312" s="3" t="s">
        <v>2</v>
      </c>
      <c r="AQ312" s="3" t="s">
        <v>2</v>
      </c>
      <c r="AR312" s="3" t="s">
        <v>2</v>
      </c>
      <c r="AS312" s="3" t="s">
        <v>2</v>
      </c>
      <c r="AT312" s="3" t="s">
        <v>2</v>
      </c>
      <c r="AU312" s="3" t="s">
        <v>2</v>
      </c>
      <c r="AV312" s="3" t="s">
        <v>2</v>
      </c>
      <c r="AW312" s="3" t="s">
        <v>2</v>
      </c>
      <c r="AX312" s="3" t="s">
        <v>2</v>
      </c>
      <c r="AY312" s="3" t="s">
        <v>2</v>
      </c>
      <c r="AZ312" s="3" t="s">
        <v>2</v>
      </c>
      <c r="BA312" s="3" t="s">
        <v>2</v>
      </c>
      <c r="BB312" s="3" t="s">
        <v>2</v>
      </c>
      <c r="BC312" s="3" t="s">
        <v>2</v>
      </c>
      <c r="BD312" s="3" t="s">
        <v>2</v>
      </c>
      <c r="BE312" s="3" t="s">
        <v>2</v>
      </c>
      <c r="BF312" s="3" t="s">
        <v>2</v>
      </c>
      <c r="BG312" s="3" t="s">
        <v>2</v>
      </c>
      <c r="BH312" s="3" t="s">
        <v>2</v>
      </c>
      <c r="BI312" s="3" t="s">
        <v>2</v>
      </c>
      <c r="BJ312" s="3" t="s">
        <v>2</v>
      </c>
      <c r="BK312" s="3" t="s">
        <v>2</v>
      </c>
      <c r="BL312" s="3" t="s">
        <v>2</v>
      </c>
      <c r="BM312" s="3" t="s">
        <v>2</v>
      </c>
      <c r="BN312" s="3" t="s">
        <v>2</v>
      </c>
      <c r="BO312" s="3" t="s">
        <v>2</v>
      </c>
      <c r="BP312" s="3" t="s">
        <v>2</v>
      </c>
      <c r="BQ312" s="3" t="s">
        <v>2</v>
      </c>
      <c r="BR312" s="3" t="s">
        <v>2</v>
      </c>
      <c r="BS312" s="3" t="s">
        <v>2</v>
      </c>
      <c r="BT312" s="3" t="s">
        <v>2</v>
      </c>
      <c r="BU312" s="3" t="s">
        <v>2</v>
      </c>
      <c r="BV312" s="3" t="s">
        <v>2</v>
      </c>
      <c r="BW312" s="3" t="s">
        <v>2</v>
      </c>
      <c r="BX312" s="3" t="s">
        <v>2</v>
      </c>
      <c r="BY312" s="3" t="s">
        <v>2</v>
      </c>
      <c r="BZ312" s="3" t="s">
        <v>2</v>
      </c>
      <c r="CA312" s="3" t="s">
        <v>2</v>
      </c>
      <c r="CB312" s="3" t="s">
        <v>2</v>
      </c>
      <c r="CC312" s="3" t="s">
        <v>2</v>
      </c>
      <c r="CD312" s="3" t="s">
        <v>2</v>
      </c>
      <c r="CE312" s="3" t="s">
        <v>2</v>
      </c>
      <c r="CF312" s="3" t="s">
        <v>2</v>
      </c>
      <c r="CG312" s="3" t="s">
        <v>2</v>
      </c>
      <c r="CH312" s="3" t="s">
        <v>2</v>
      </c>
      <c r="CI312" s="3" t="s">
        <v>2</v>
      </c>
      <c r="CJ312" s="3" t="s">
        <v>2</v>
      </c>
      <c r="CK312" s="3" t="s">
        <v>2</v>
      </c>
      <c r="CL312" s="3" t="s">
        <v>2</v>
      </c>
      <c r="CM312" s="3" t="s">
        <v>2</v>
      </c>
      <c r="CN312" s="3" t="s">
        <v>2</v>
      </c>
      <c r="CO312" s="3" t="s">
        <v>2</v>
      </c>
      <c r="CP312" s="3" t="s">
        <v>2</v>
      </c>
      <c r="CQ312" s="3" t="s">
        <v>2</v>
      </c>
      <c r="CR312" s="3" t="s">
        <v>2</v>
      </c>
      <c r="CS312" s="3" t="s">
        <v>2</v>
      </c>
      <c r="CT312" s="3" t="s">
        <v>2</v>
      </c>
      <c r="CU312" s="3" t="s">
        <v>2</v>
      </c>
      <c r="CV312" s="3" t="s">
        <v>2</v>
      </c>
      <c r="CW312" s="3" t="s">
        <v>2</v>
      </c>
      <c r="CX312" s="3" t="s">
        <v>2</v>
      </c>
      <c r="CY312" s="3" t="s">
        <v>2</v>
      </c>
      <c r="CZ312" s="3" t="s">
        <v>2</v>
      </c>
      <c r="DA312" s="3" t="s">
        <v>2</v>
      </c>
      <c r="DB312" s="3" t="s">
        <v>2</v>
      </c>
      <c r="DC312" s="3" t="s">
        <v>2</v>
      </c>
      <c r="DD312" s="3" t="s">
        <v>2</v>
      </c>
      <c r="DE312" s="3" t="s">
        <v>2</v>
      </c>
      <c r="DF312" s="3" t="s">
        <v>2</v>
      </c>
      <c r="DG312" s="3" t="s">
        <v>2</v>
      </c>
      <c r="DH312" s="3" t="s">
        <v>2</v>
      </c>
      <c r="DI312" s="3" t="s">
        <v>2</v>
      </c>
      <c r="DJ312" s="3" t="s">
        <v>2</v>
      </c>
      <c r="DK312" s="3" t="s">
        <v>2</v>
      </c>
      <c r="DL312" s="3" t="s">
        <v>2</v>
      </c>
      <c r="DM312" s="3" t="s">
        <v>2</v>
      </c>
      <c r="DN312" s="3" t="s">
        <v>2</v>
      </c>
    </row>
    <row r="313" spans="1:118" x14ac:dyDescent="0.35">
      <c r="A313" s="1">
        <v>312</v>
      </c>
      <c r="B313" s="3" t="s">
        <v>313</v>
      </c>
      <c r="C313" s="3" t="s">
        <v>397</v>
      </c>
      <c r="D313" s="3" t="s">
        <v>2</v>
      </c>
      <c r="E313" s="3">
        <v>959208.08043339394</v>
      </c>
      <c r="F313" s="3">
        <v>237611.364569531</v>
      </c>
      <c r="G313" s="3">
        <v>1405480.24067995</v>
      </c>
      <c r="H313" s="3">
        <v>1390219.0164212</v>
      </c>
      <c r="I313" s="3">
        <v>544876.50257180096</v>
      </c>
      <c r="J313" s="3">
        <v>1398424.20600096</v>
      </c>
      <c r="K313" s="3">
        <v>830017.36364339897</v>
      </c>
      <c r="L313" s="3">
        <v>647916.24012407905</v>
      </c>
      <c r="M313" s="3">
        <v>1342922.3020522001</v>
      </c>
      <c r="N313" s="3">
        <v>1745541.90529918</v>
      </c>
      <c r="O313" s="3">
        <v>444888.46516699099</v>
      </c>
      <c r="P313" s="3" t="s">
        <v>2</v>
      </c>
      <c r="Q313" s="3">
        <v>1006595.54994687</v>
      </c>
      <c r="R313" s="3">
        <v>2063876.05325806</v>
      </c>
      <c r="S313" s="3">
        <v>680622.57929513301</v>
      </c>
      <c r="T313" s="3">
        <v>3240799.7146855299</v>
      </c>
      <c r="U313" s="3">
        <v>949478.75628129905</v>
      </c>
      <c r="V313" s="3">
        <v>1115542.9237033599</v>
      </c>
      <c r="W313" s="3">
        <v>352213.33159862098</v>
      </c>
      <c r="X313" s="3">
        <v>232471.01447241899</v>
      </c>
      <c r="Y313" s="3">
        <v>668630.75585795497</v>
      </c>
      <c r="Z313" s="3">
        <v>543696.42453475704</v>
      </c>
      <c r="AA313" s="3">
        <v>996350.41652013804</v>
      </c>
      <c r="AB313" s="3" t="s">
        <v>2</v>
      </c>
      <c r="AC313" s="3">
        <v>1083021.2304943299</v>
      </c>
      <c r="AD313" s="3">
        <v>175093.660388633</v>
      </c>
      <c r="AE313" s="3">
        <v>1270487.8529433799</v>
      </c>
      <c r="AF313" s="3">
        <v>1378935.2867781499</v>
      </c>
      <c r="AG313" s="3">
        <v>873256.38842689805</v>
      </c>
      <c r="AH313" s="3">
        <v>503297.702606451</v>
      </c>
      <c r="AI313" s="3">
        <v>2155674.7425607098</v>
      </c>
      <c r="AJ313" s="3">
        <v>1869516.71397367</v>
      </c>
      <c r="AK313" s="3">
        <v>1354319.06749332</v>
      </c>
      <c r="AL313" s="3">
        <v>906964.78537388903</v>
      </c>
      <c r="AM313" s="3">
        <v>1569304.96217239</v>
      </c>
      <c r="AN313" s="3" t="s">
        <v>2</v>
      </c>
      <c r="AO313" s="3">
        <v>1283163.4565502401</v>
      </c>
      <c r="AP313" s="3" t="s">
        <v>2</v>
      </c>
      <c r="AQ313" s="3">
        <v>1129476.39555318</v>
      </c>
      <c r="AR313" s="3">
        <v>1429986.0232237</v>
      </c>
      <c r="AS313" s="3">
        <v>611540.41774449404</v>
      </c>
      <c r="AT313" s="3">
        <v>367649.82114468701</v>
      </c>
      <c r="AU313" s="3">
        <v>1824680.19271093</v>
      </c>
      <c r="AV313" s="3">
        <v>450865.45766979299</v>
      </c>
      <c r="AW313" s="3">
        <v>1299208.36239603</v>
      </c>
      <c r="AX313" s="3">
        <v>497608.52028085903</v>
      </c>
      <c r="AY313" s="3">
        <v>971086.15159765002</v>
      </c>
      <c r="AZ313" s="3">
        <v>693159.92577709502</v>
      </c>
      <c r="BA313" s="3">
        <v>437116.84019122203</v>
      </c>
      <c r="BB313" s="3" t="s">
        <v>2</v>
      </c>
      <c r="BC313" s="3">
        <v>1229608.3205657499</v>
      </c>
      <c r="BD313" s="3">
        <v>1310523.8190536201</v>
      </c>
      <c r="BE313" s="3">
        <v>1833998.1709080599</v>
      </c>
      <c r="BF313" s="3">
        <v>1356190.2288953499</v>
      </c>
      <c r="BG313" s="3">
        <v>1470128.6433451599</v>
      </c>
      <c r="BH313" s="3">
        <v>776601.58320202096</v>
      </c>
      <c r="BI313" s="3">
        <v>1454884.2345626201</v>
      </c>
      <c r="BJ313" s="3">
        <v>1585442.7644511899</v>
      </c>
      <c r="BK313" s="3">
        <v>1416969.0042131899</v>
      </c>
      <c r="BL313" s="3">
        <v>1689226.6637742801</v>
      </c>
      <c r="BM313" s="3">
        <v>3202827.4065400399</v>
      </c>
      <c r="BN313" s="3" t="s">
        <v>2</v>
      </c>
      <c r="BO313" s="3">
        <v>1287528.3107389901</v>
      </c>
      <c r="BP313" s="3">
        <v>2078736.48462143</v>
      </c>
      <c r="BQ313" s="3">
        <v>2095036.5238244601</v>
      </c>
      <c r="BR313" s="3">
        <v>1803814.5342246301</v>
      </c>
      <c r="BS313" s="3">
        <v>1313345.65644748</v>
      </c>
      <c r="BT313" s="3">
        <v>888162.92275795399</v>
      </c>
      <c r="BU313" s="3">
        <v>2388579.25799532</v>
      </c>
      <c r="BV313" s="3">
        <v>2497438.4657348101</v>
      </c>
      <c r="BW313" s="3">
        <v>990885.26603380905</v>
      </c>
      <c r="BX313" s="3">
        <v>479650.336966881</v>
      </c>
      <c r="BY313" s="3">
        <v>1398261.3583321101</v>
      </c>
      <c r="BZ313" s="3" t="s">
        <v>2</v>
      </c>
      <c r="CA313" s="3" t="s">
        <v>2</v>
      </c>
      <c r="CB313" s="3">
        <v>1209716.15395621</v>
      </c>
      <c r="CC313" s="3" t="s">
        <v>2</v>
      </c>
      <c r="CD313" s="3">
        <v>1165667.2222549999</v>
      </c>
      <c r="CE313" s="3">
        <v>1724742.26679274</v>
      </c>
      <c r="CF313" s="3">
        <v>1755006.05320359</v>
      </c>
      <c r="CG313" s="3">
        <v>657046.56180250202</v>
      </c>
      <c r="CH313" s="3">
        <v>1000169.8094547699</v>
      </c>
      <c r="CI313" s="3">
        <v>1191389.9119279699</v>
      </c>
      <c r="CJ313" s="3">
        <v>2039384.6834518199</v>
      </c>
      <c r="CK313" s="3">
        <v>2936102.9465886601</v>
      </c>
      <c r="CL313" s="3">
        <v>1062213.0911805599</v>
      </c>
      <c r="CM313" s="3">
        <v>212438.905989269</v>
      </c>
      <c r="CN313" s="3">
        <v>1171830.6140687601</v>
      </c>
      <c r="CO313" s="3" t="s">
        <v>2</v>
      </c>
      <c r="CP313" s="3">
        <v>1204406.5986270399</v>
      </c>
      <c r="CQ313" s="3">
        <v>371401.69972344401</v>
      </c>
      <c r="CR313" s="3">
        <v>1572400.8375220201</v>
      </c>
      <c r="CS313" s="3">
        <v>939285.17213359301</v>
      </c>
      <c r="CT313" s="3">
        <v>1385617.6312065599</v>
      </c>
      <c r="CU313" s="3">
        <v>402344.70038730802</v>
      </c>
      <c r="CV313" s="3">
        <v>1299672.9294632301</v>
      </c>
      <c r="CW313" s="3">
        <v>897209.28026653396</v>
      </c>
      <c r="CX313" s="3">
        <v>737854.16034263105</v>
      </c>
      <c r="CY313" s="3">
        <v>639839.74485596805</v>
      </c>
      <c r="CZ313" s="3">
        <v>480641.95909636503</v>
      </c>
      <c r="DA313" s="3" t="s">
        <v>2</v>
      </c>
      <c r="DB313" s="3">
        <v>1162710.0625006801</v>
      </c>
      <c r="DC313" s="3">
        <v>1007225.97677125</v>
      </c>
      <c r="DD313" s="3">
        <v>334304.20075877599</v>
      </c>
      <c r="DE313" s="3">
        <v>232570.36203863501</v>
      </c>
      <c r="DF313" s="3">
        <v>145741.37065065</v>
      </c>
      <c r="DG313" s="3">
        <v>622475.48638220504</v>
      </c>
      <c r="DH313" s="3">
        <v>191996.64131099201</v>
      </c>
      <c r="DI313" s="3">
        <v>1752991.92281543</v>
      </c>
      <c r="DJ313" s="3">
        <v>1980670.93826103</v>
      </c>
      <c r="DK313" s="3" t="s">
        <v>2</v>
      </c>
      <c r="DL313" s="3" t="s">
        <v>2</v>
      </c>
      <c r="DM313" s="3" t="s">
        <v>2</v>
      </c>
      <c r="DN313" s="3">
        <v>1158324.62327904</v>
      </c>
    </row>
    <row r="314" spans="1:118" x14ac:dyDescent="0.35">
      <c r="A314" s="1">
        <v>313</v>
      </c>
      <c r="B314" s="3" t="s">
        <v>314</v>
      </c>
      <c r="C314" s="3" t="s">
        <v>397</v>
      </c>
      <c r="D314" s="3" t="s">
        <v>2</v>
      </c>
      <c r="E314" s="3" t="s">
        <v>2</v>
      </c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3" t="s">
        <v>2</v>
      </c>
      <c r="M314" s="3" t="s">
        <v>2</v>
      </c>
      <c r="N314" s="3" t="s">
        <v>2</v>
      </c>
      <c r="O314" s="3" t="s">
        <v>2</v>
      </c>
      <c r="P314" s="3" t="s">
        <v>2</v>
      </c>
      <c r="Q314" s="3" t="s">
        <v>2</v>
      </c>
      <c r="R314" s="3" t="s">
        <v>2</v>
      </c>
      <c r="S314" s="3" t="s">
        <v>2</v>
      </c>
      <c r="T314" s="3" t="s">
        <v>2</v>
      </c>
      <c r="U314" s="3" t="s">
        <v>2</v>
      </c>
      <c r="V314" s="3" t="s">
        <v>2</v>
      </c>
      <c r="W314" s="3" t="s">
        <v>2</v>
      </c>
      <c r="X314" s="3" t="s">
        <v>2</v>
      </c>
      <c r="Y314" s="3" t="s">
        <v>2</v>
      </c>
      <c r="Z314" s="3" t="s">
        <v>2</v>
      </c>
      <c r="AA314" s="3" t="s">
        <v>2</v>
      </c>
      <c r="AB314" s="3" t="s">
        <v>2</v>
      </c>
      <c r="AC314" s="3" t="s">
        <v>2</v>
      </c>
      <c r="AD314" s="3" t="s">
        <v>2</v>
      </c>
      <c r="AE314" s="3" t="s">
        <v>2</v>
      </c>
      <c r="AF314" s="3" t="s">
        <v>2</v>
      </c>
      <c r="AG314" s="3" t="s">
        <v>2</v>
      </c>
      <c r="AH314" s="3" t="s">
        <v>2</v>
      </c>
      <c r="AI314" s="3" t="s">
        <v>2</v>
      </c>
      <c r="AJ314" s="3" t="s">
        <v>2</v>
      </c>
      <c r="AK314" s="3" t="s">
        <v>2</v>
      </c>
      <c r="AL314" s="3" t="s">
        <v>2</v>
      </c>
      <c r="AM314" s="3" t="s">
        <v>2</v>
      </c>
      <c r="AN314" s="3" t="s">
        <v>2</v>
      </c>
      <c r="AO314" s="3" t="s">
        <v>2</v>
      </c>
      <c r="AP314" s="3" t="s">
        <v>2</v>
      </c>
      <c r="AQ314" s="3" t="s">
        <v>2</v>
      </c>
      <c r="AR314" s="3" t="s">
        <v>2</v>
      </c>
      <c r="AS314" s="3" t="s">
        <v>2</v>
      </c>
      <c r="AT314" s="3" t="s">
        <v>2</v>
      </c>
      <c r="AU314" s="3" t="s">
        <v>2</v>
      </c>
      <c r="AV314" s="3" t="s">
        <v>2</v>
      </c>
      <c r="AW314" s="3" t="s">
        <v>2</v>
      </c>
      <c r="AX314" s="3" t="s">
        <v>2</v>
      </c>
      <c r="AY314" s="3" t="s">
        <v>2</v>
      </c>
      <c r="AZ314" s="3" t="s">
        <v>2</v>
      </c>
      <c r="BA314" s="3" t="s">
        <v>2</v>
      </c>
      <c r="BB314" s="3" t="s">
        <v>2</v>
      </c>
      <c r="BC314" s="3" t="s">
        <v>2</v>
      </c>
      <c r="BD314" s="3" t="s">
        <v>2</v>
      </c>
      <c r="BE314" s="3" t="s">
        <v>2</v>
      </c>
      <c r="BF314" s="3" t="s">
        <v>2</v>
      </c>
      <c r="BG314" s="3" t="s">
        <v>2</v>
      </c>
      <c r="BH314" s="3" t="s">
        <v>2</v>
      </c>
      <c r="BI314" s="3" t="s">
        <v>2</v>
      </c>
      <c r="BJ314" s="3" t="s">
        <v>2</v>
      </c>
      <c r="BK314" s="3" t="s">
        <v>2</v>
      </c>
      <c r="BL314" s="3" t="s">
        <v>2</v>
      </c>
      <c r="BM314" s="3" t="s">
        <v>2</v>
      </c>
      <c r="BN314" s="3" t="s">
        <v>2</v>
      </c>
      <c r="BO314" s="3" t="s">
        <v>2</v>
      </c>
      <c r="BP314" s="3" t="s">
        <v>2</v>
      </c>
      <c r="BQ314" s="3" t="s">
        <v>2</v>
      </c>
      <c r="BR314" s="3" t="s">
        <v>2</v>
      </c>
      <c r="BS314" s="3" t="s">
        <v>2</v>
      </c>
      <c r="BT314" s="3" t="s">
        <v>2</v>
      </c>
      <c r="BU314" s="3" t="s">
        <v>2</v>
      </c>
      <c r="BV314" s="3" t="s">
        <v>2</v>
      </c>
      <c r="BW314" s="3" t="s">
        <v>2</v>
      </c>
      <c r="BX314" s="3" t="s">
        <v>2</v>
      </c>
      <c r="BY314" s="3" t="s">
        <v>2</v>
      </c>
      <c r="BZ314" s="3" t="s">
        <v>2</v>
      </c>
      <c r="CA314" s="3" t="s">
        <v>2</v>
      </c>
      <c r="CB314" s="3" t="s">
        <v>2</v>
      </c>
      <c r="CC314" s="3" t="s">
        <v>2</v>
      </c>
      <c r="CD314" s="3" t="s">
        <v>2</v>
      </c>
      <c r="CE314" s="3" t="s">
        <v>2</v>
      </c>
      <c r="CF314" s="3" t="s">
        <v>2</v>
      </c>
      <c r="CG314" s="3" t="s">
        <v>2</v>
      </c>
      <c r="CH314" s="3" t="s">
        <v>2</v>
      </c>
      <c r="CI314" s="3" t="s">
        <v>2</v>
      </c>
      <c r="CJ314" s="3" t="s">
        <v>2</v>
      </c>
      <c r="CK314" s="3" t="s">
        <v>2</v>
      </c>
      <c r="CL314" s="3" t="s">
        <v>2</v>
      </c>
      <c r="CM314" s="3" t="s">
        <v>2</v>
      </c>
      <c r="CN314" s="3" t="s">
        <v>2</v>
      </c>
      <c r="CO314" s="3" t="s">
        <v>2</v>
      </c>
      <c r="CP314" s="3" t="s">
        <v>2</v>
      </c>
      <c r="CQ314" s="3" t="s">
        <v>2</v>
      </c>
      <c r="CR314" s="3" t="s">
        <v>2</v>
      </c>
      <c r="CS314" s="3" t="s">
        <v>2</v>
      </c>
      <c r="CT314" s="3" t="s">
        <v>2</v>
      </c>
      <c r="CU314" s="3" t="s">
        <v>2</v>
      </c>
      <c r="CV314" s="3" t="s">
        <v>2</v>
      </c>
      <c r="CW314" s="3" t="s">
        <v>2</v>
      </c>
      <c r="CX314" s="3" t="s">
        <v>2</v>
      </c>
      <c r="CY314" s="3" t="s">
        <v>2</v>
      </c>
      <c r="CZ314" s="3" t="s">
        <v>2</v>
      </c>
      <c r="DA314" s="3" t="s">
        <v>2</v>
      </c>
      <c r="DB314" s="3" t="s">
        <v>2</v>
      </c>
      <c r="DC314" s="3" t="s">
        <v>2</v>
      </c>
      <c r="DD314" s="3" t="s">
        <v>2</v>
      </c>
      <c r="DE314" s="3" t="s">
        <v>2</v>
      </c>
      <c r="DF314" s="3" t="s">
        <v>2</v>
      </c>
      <c r="DG314" s="3" t="s">
        <v>2</v>
      </c>
      <c r="DH314" s="3" t="s">
        <v>2</v>
      </c>
      <c r="DI314" s="3" t="s">
        <v>2</v>
      </c>
      <c r="DJ314" s="3" t="s">
        <v>2</v>
      </c>
      <c r="DK314" s="3" t="s">
        <v>2</v>
      </c>
      <c r="DL314" s="3" t="s">
        <v>2</v>
      </c>
      <c r="DM314" s="3" t="s">
        <v>2</v>
      </c>
      <c r="DN314" s="3" t="s">
        <v>2</v>
      </c>
    </row>
    <row r="315" spans="1:118" x14ac:dyDescent="0.35">
      <c r="A315" s="1">
        <v>314</v>
      </c>
      <c r="B315" s="3" t="s">
        <v>315</v>
      </c>
      <c r="C315" s="3" t="s">
        <v>397</v>
      </c>
      <c r="D315" s="3">
        <v>5841.9358848593602</v>
      </c>
      <c r="E315" s="3">
        <v>59829.053746985897</v>
      </c>
      <c r="F315" s="3">
        <v>10590.732768468401</v>
      </c>
      <c r="G315" s="3">
        <v>86816.032300512103</v>
      </c>
      <c r="H315" s="3">
        <v>62139.098766379902</v>
      </c>
      <c r="I315" s="3">
        <v>24280.289355360299</v>
      </c>
      <c r="J315" s="3">
        <v>75173.215528041605</v>
      </c>
      <c r="K315" s="3">
        <v>39885.427715721496</v>
      </c>
      <c r="L315" s="3">
        <v>89530.057678862504</v>
      </c>
      <c r="M315" s="3">
        <v>53248.011925068902</v>
      </c>
      <c r="N315" s="3">
        <v>48457.0007257369</v>
      </c>
      <c r="O315" s="3">
        <v>21376.9564780859</v>
      </c>
      <c r="P315" s="3" t="s">
        <v>2</v>
      </c>
      <c r="Q315" s="3">
        <v>63124.478249289401</v>
      </c>
      <c r="R315" s="3">
        <v>123678.488041395</v>
      </c>
      <c r="S315" s="3">
        <v>145788.989297052</v>
      </c>
      <c r="T315" s="3">
        <v>82795.356471272302</v>
      </c>
      <c r="U315" s="3">
        <v>57118.604945416497</v>
      </c>
      <c r="V315" s="3">
        <v>82844.0435669453</v>
      </c>
      <c r="W315" s="3">
        <v>19203.751710497902</v>
      </c>
      <c r="X315" s="3">
        <v>12950.048231535</v>
      </c>
      <c r="Y315" s="3">
        <v>45488.364411387702</v>
      </c>
      <c r="Z315" s="3">
        <v>22915.464483502099</v>
      </c>
      <c r="AA315" s="3">
        <v>76040.148733010705</v>
      </c>
      <c r="AB315" s="3">
        <v>5596.6103178807398</v>
      </c>
      <c r="AC315" s="3">
        <v>55361.270342128002</v>
      </c>
      <c r="AD315" s="3">
        <v>5274.8799969368802</v>
      </c>
      <c r="AE315" s="3">
        <v>51241.953030624099</v>
      </c>
      <c r="AF315" s="3">
        <v>57680.350847664697</v>
      </c>
      <c r="AG315" s="3">
        <v>60174.671092222401</v>
      </c>
      <c r="AH315" s="3">
        <v>20529.0392240539</v>
      </c>
      <c r="AI315" s="3">
        <v>120695.725746831</v>
      </c>
      <c r="AJ315" s="3">
        <v>64584.2219590124</v>
      </c>
      <c r="AK315" s="3">
        <v>82469.135474388706</v>
      </c>
      <c r="AL315" s="3">
        <v>45811.905726767902</v>
      </c>
      <c r="AM315" s="3">
        <v>70782.395798804195</v>
      </c>
      <c r="AN315" s="3">
        <v>6416.7050725325198</v>
      </c>
      <c r="AO315" s="3">
        <v>68816.137848887607</v>
      </c>
      <c r="AP315" s="3" t="s">
        <v>2</v>
      </c>
      <c r="AQ315" s="3">
        <v>68110.206381611206</v>
      </c>
      <c r="AR315" s="3">
        <v>48117.908921468101</v>
      </c>
      <c r="AS315" s="3">
        <v>17062.212221067901</v>
      </c>
      <c r="AT315" s="3">
        <v>22181.843497518301</v>
      </c>
      <c r="AU315" s="3">
        <v>90424.520133067301</v>
      </c>
      <c r="AV315" s="3">
        <v>52390.076044640198</v>
      </c>
      <c r="AW315" s="3">
        <v>58176.429495563003</v>
      </c>
      <c r="AX315" s="3">
        <v>58195.479709732397</v>
      </c>
      <c r="AY315" s="3">
        <v>48481.159025202003</v>
      </c>
      <c r="AZ315" s="3">
        <v>24581.080176673298</v>
      </c>
      <c r="BA315" s="3">
        <v>26021.1891540898</v>
      </c>
      <c r="BB315" s="3">
        <v>5343.2485625910904</v>
      </c>
      <c r="BC315" s="3">
        <v>75874.120792368994</v>
      </c>
      <c r="BD315" s="3">
        <v>67993.639676003397</v>
      </c>
      <c r="BE315" s="3">
        <v>116850.367190367</v>
      </c>
      <c r="BF315" s="3">
        <v>185166.314408559</v>
      </c>
      <c r="BG315" s="3">
        <v>119109.174775092</v>
      </c>
      <c r="BH315" s="3">
        <v>31070.4088300939</v>
      </c>
      <c r="BI315" s="3">
        <v>39897.615608232103</v>
      </c>
      <c r="BJ315" s="3">
        <v>113844.99292547601</v>
      </c>
      <c r="BK315" s="3">
        <v>66390.994148717597</v>
      </c>
      <c r="BL315" s="3">
        <v>49087.630684401898</v>
      </c>
      <c r="BM315" s="3">
        <v>118568.353315375</v>
      </c>
      <c r="BN315" s="3">
        <v>8206.4148808835507</v>
      </c>
      <c r="BO315" s="3">
        <v>69892.461865212099</v>
      </c>
      <c r="BP315" s="3">
        <v>63568.033045636701</v>
      </c>
      <c r="BQ315" s="3">
        <v>53935.123684210201</v>
      </c>
      <c r="BR315" s="3">
        <v>61318.099797611801</v>
      </c>
      <c r="BS315" s="3">
        <v>72818.242520356594</v>
      </c>
      <c r="BT315" s="3">
        <v>184519.85326848601</v>
      </c>
      <c r="BU315" s="3">
        <v>170360.83080304501</v>
      </c>
      <c r="BV315" s="3">
        <v>12603.246866895999</v>
      </c>
      <c r="BW315" s="3">
        <v>35833.009005902597</v>
      </c>
      <c r="BX315" s="3">
        <v>44182.332598374902</v>
      </c>
      <c r="BY315" s="3">
        <v>92975.911846855903</v>
      </c>
      <c r="BZ315" s="3" t="s">
        <v>2</v>
      </c>
      <c r="CA315" s="3">
        <v>4518.03679346431</v>
      </c>
      <c r="CB315" s="3">
        <v>73780.423993752804</v>
      </c>
      <c r="CC315" s="3">
        <v>4863.3975074064001</v>
      </c>
      <c r="CD315" s="3">
        <v>72585.831477812302</v>
      </c>
      <c r="CE315" s="3">
        <v>90282.083303150794</v>
      </c>
      <c r="CF315" s="3">
        <v>52293.788622522901</v>
      </c>
      <c r="CG315" s="3">
        <v>27004.006847325301</v>
      </c>
      <c r="CH315" s="3">
        <v>70277.526924892896</v>
      </c>
      <c r="CI315" s="3">
        <v>77360.196225449603</v>
      </c>
      <c r="CJ315" s="3">
        <v>133336.81358654599</v>
      </c>
      <c r="CK315" s="3">
        <v>94378.524074703993</v>
      </c>
      <c r="CL315" s="3">
        <v>64118.186986722503</v>
      </c>
      <c r="CM315" s="3">
        <v>19980.305059440499</v>
      </c>
      <c r="CN315" s="3">
        <v>79374.299376128198</v>
      </c>
      <c r="CO315" s="3">
        <v>5626.8621373057504</v>
      </c>
      <c r="CP315" s="3">
        <v>71330.927614096698</v>
      </c>
      <c r="CQ315" s="3">
        <v>28982.0472679999</v>
      </c>
      <c r="CR315" s="3">
        <v>84792.026006303597</v>
      </c>
      <c r="CS315" s="3">
        <v>53062.779271593397</v>
      </c>
      <c r="CT315" s="3">
        <v>78417.054168145798</v>
      </c>
      <c r="CU315" s="3">
        <v>27783.996883202399</v>
      </c>
      <c r="CV315" s="3">
        <v>18008.340415353101</v>
      </c>
      <c r="CW315" s="3">
        <v>48674.188463936902</v>
      </c>
      <c r="CX315" s="3">
        <v>54781.514000221097</v>
      </c>
      <c r="CY315" s="3">
        <v>119314.387667717</v>
      </c>
      <c r="CZ315" s="3">
        <v>25218.821437921299</v>
      </c>
      <c r="DA315" s="3">
        <v>6233.6291821466102</v>
      </c>
      <c r="DB315" s="3">
        <v>73887.3512799491</v>
      </c>
      <c r="DC315" s="3">
        <v>48497.543130105398</v>
      </c>
      <c r="DD315" s="3">
        <v>10766.295801370699</v>
      </c>
      <c r="DE315" s="3">
        <v>9106.7302651576392</v>
      </c>
      <c r="DF315" s="3">
        <v>10606.1566147304</v>
      </c>
      <c r="DG315" s="3">
        <v>52147.095928309798</v>
      </c>
      <c r="DH315" s="3">
        <v>9339.5180014947</v>
      </c>
      <c r="DI315" s="3">
        <v>59240.511853548502</v>
      </c>
      <c r="DJ315" s="3">
        <v>101214.204001495</v>
      </c>
      <c r="DK315" s="3" t="s">
        <v>2</v>
      </c>
      <c r="DL315" s="3" t="s">
        <v>2</v>
      </c>
      <c r="DM315" s="3">
        <v>5464.52876570222</v>
      </c>
      <c r="DN315" s="3">
        <v>66915.363515507299</v>
      </c>
    </row>
    <row r="316" spans="1:118" x14ac:dyDescent="0.35">
      <c r="A316" s="1">
        <v>315</v>
      </c>
      <c r="B316" s="3" t="s">
        <v>316</v>
      </c>
      <c r="C316" s="3" t="s">
        <v>397</v>
      </c>
      <c r="D316" s="3" t="s">
        <v>2</v>
      </c>
      <c r="E316" s="3" t="s">
        <v>2</v>
      </c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3" t="s">
        <v>2</v>
      </c>
      <c r="M316" s="3" t="s">
        <v>2</v>
      </c>
      <c r="N316" s="3" t="s">
        <v>2</v>
      </c>
      <c r="O316" s="3" t="s">
        <v>2</v>
      </c>
      <c r="P316" s="3" t="s">
        <v>2</v>
      </c>
      <c r="Q316" s="3" t="s">
        <v>2</v>
      </c>
      <c r="R316" s="3" t="s">
        <v>2</v>
      </c>
      <c r="S316" s="3" t="s">
        <v>2</v>
      </c>
      <c r="T316" s="3" t="s">
        <v>2</v>
      </c>
      <c r="U316" s="3" t="s">
        <v>2</v>
      </c>
      <c r="V316" s="3" t="s">
        <v>2</v>
      </c>
      <c r="W316" s="3" t="s">
        <v>2</v>
      </c>
      <c r="X316" s="3" t="s">
        <v>2</v>
      </c>
      <c r="Y316" s="3" t="s">
        <v>2</v>
      </c>
      <c r="Z316" s="3" t="s">
        <v>2</v>
      </c>
      <c r="AA316" s="3" t="s">
        <v>2</v>
      </c>
      <c r="AB316" s="3" t="s">
        <v>2</v>
      </c>
      <c r="AC316" s="3" t="s">
        <v>2</v>
      </c>
      <c r="AD316" s="3" t="s">
        <v>2</v>
      </c>
      <c r="AE316" s="3" t="s">
        <v>2</v>
      </c>
      <c r="AF316" s="3" t="s">
        <v>2</v>
      </c>
      <c r="AG316" s="3" t="s">
        <v>2</v>
      </c>
      <c r="AH316" s="3" t="s">
        <v>2</v>
      </c>
      <c r="AI316" s="3" t="s">
        <v>2</v>
      </c>
      <c r="AJ316" s="3" t="s">
        <v>2</v>
      </c>
      <c r="AK316" s="3" t="s">
        <v>2</v>
      </c>
      <c r="AL316" s="3" t="s">
        <v>2</v>
      </c>
      <c r="AM316" s="3" t="s">
        <v>2</v>
      </c>
      <c r="AN316" s="3" t="s">
        <v>2</v>
      </c>
      <c r="AO316" s="3" t="s">
        <v>2</v>
      </c>
      <c r="AP316" s="3" t="s">
        <v>2</v>
      </c>
      <c r="AQ316" s="3" t="s">
        <v>2</v>
      </c>
      <c r="AR316" s="3" t="s">
        <v>2</v>
      </c>
      <c r="AS316" s="3" t="s">
        <v>2</v>
      </c>
      <c r="AT316" s="3" t="s">
        <v>2</v>
      </c>
      <c r="AU316" s="3" t="s">
        <v>2</v>
      </c>
      <c r="AV316" s="3" t="s">
        <v>2</v>
      </c>
      <c r="AW316" s="3" t="s">
        <v>2</v>
      </c>
      <c r="AX316" s="3" t="s">
        <v>2</v>
      </c>
      <c r="AY316" s="3" t="s">
        <v>2</v>
      </c>
      <c r="AZ316" s="3" t="s">
        <v>2</v>
      </c>
      <c r="BA316" s="3" t="s">
        <v>2</v>
      </c>
      <c r="BB316" s="3" t="s">
        <v>2</v>
      </c>
      <c r="BC316" s="3" t="s">
        <v>2</v>
      </c>
      <c r="BD316" s="3" t="s">
        <v>2</v>
      </c>
      <c r="BE316" s="3" t="s">
        <v>2</v>
      </c>
      <c r="BF316" s="3" t="s">
        <v>2</v>
      </c>
      <c r="BG316" s="3" t="s">
        <v>2</v>
      </c>
      <c r="BH316" s="3" t="s">
        <v>2</v>
      </c>
      <c r="BI316" s="3" t="s">
        <v>2</v>
      </c>
      <c r="BJ316" s="3" t="s">
        <v>2</v>
      </c>
      <c r="BK316" s="3" t="s">
        <v>2</v>
      </c>
      <c r="BL316" s="3" t="s">
        <v>2</v>
      </c>
      <c r="BM316" s="3" t="s">
        <v>2</v>
      </c>
      <c r="BN316" s="3" t="s">
        <v>2</v>
      </c>
      <c r="BO316" s="3" t="s">
        <v>2</v>
      </c>
      <c r="BP316" s="3" t="s">
        <v>2</v>
      </c>
      <c r="BQ316" s="3" t="s">
        <v>2</v>
      </c>
      <c r="BR316" s="3" t="s">
        <v>2</v>
      </c>
      <c r="BS316" s="3" t="s">
        <v>2</v>
      </c>
      <c r="BT316" s="3" t="s">
        <v>2</v>
      </c>
      <c r="BU316" s="3" t="s">
        <v>2</v>
      </c>
      <c r="BV316" s="3" t="s">
        <v>2</v>
      </c>
      <c r="BW316" s="3" t="s">
        <v>2</v>
      </c>
      <c r="BX316" s="3" t="s">
        <v>2</v>
      </c>
      <c r="BY316" s="3" t="s">
        <v>2</v>
      </c>
      <c r="BZ316" s="3" t="s">
        <v>2</v>
      </c>
      <c r="CA316" s="3" t="s">
        <v>2</v>
      </c>
      <c r="CB316" s="3" t="s">
        <v>2</v>
      </c>
      <c r="CC316" s="3" t="s">
        <v>2</v>
      </c>
      <c r="CD316" s="3" t="s">
        <v>2</v>
      </c>
      <c r="CE316" s="3" t="s">
        <v>2</v>
      </c>
      <c r="CF316" s="3" t="s">
        <v>2</v>
      </c>
      <c r="CG316" s="3" t="s">
        <v>2</v>
      </c>
      <c r="CH316" s="3" t="s">
        <v>2</v>
      </c>
      <c r="CI316" s="3" t="s">
        <v>2</v>
      </c>
      <c r="CJ316" s="3" t="s">
        <v>2</v>
      </c>
      <c r="CK316" s="3" t="s">
        <v>2</v>
      </c>
      <c r="CL316" s="3" t="s">
        <v>2</v>
      </c>
      <c r="CM316" s="3" t="s">
        <v>2</v>
      </c>
      <c r="CN316" s="3" t="s">
        <v>2</v>
      </c>
      <c r="CO316" s="3" t="s">
        <v>2</v>
      </c>
      <c r="CP316" s="3" t="s">
        <v>2</v>
      </c>
      <c r="CQ316" s="3" t="s">
        <v>2</v>
      </c>
      <c r="CR316" s="3" t="s">
        <v>2</v>
      </c>
      <c r="CS316" s="3" t="s">
        <v>2</v>
      </c>
      <c r="CT316" s="3" t="s">
        <v>2</v>
      </c>
      <c r="CU316" s="3" t="s">
        <v>2</v>
      </c>
      <c r="CV316" s="3" t="s">
        <v>2</v>
      </c>
      <c r="CW316" s="3" t="s">
        <v>2</v>
      </c>
      <c r="CX316" s="3" t="s">
        <v>2</v>
      </c>
      <c r="CY316" s="3" t="s">
        <v>2</v>
      </c>
      <c r="CZ316" s="3" t="s">
        <v>2</v>
      </c>
      <c r="DA316" s="3" t="s">
        <v>2</v>
      </c>
      <c r="DB316" s="3" t="s">
        <v>2</v>
      </c>
      <c r="DC316" s="3" t="s">
        <v>2</v>
      </c>
      <c r="DD316" s="3" t="s">
        <v>2</v>
      </c>
      <c r="DE316" s="3" t="s">
        <v>2</v>
      </c>
      <c r="DF316" s="3" t="s">
        <v>2</v>
      </c>
      <c r="DG316" s="3" t="s">
        <v>2</v>
      </c>
      <c r="DH316" s="3" t="s">
        <v>2</v>
      </c>
      <c r="DI316" s="3" t="s">
        <v>2</v>
      </c>
      <c r="DJ316" s="3" t="s">
        <v>2</v>
      </c>
      <c r="DK316" s="3" t="s">
        <v>2</v>
      </c>
      <c r="DL316" s="3" t="s">
        <v>2</v>
      </c>
      <c r="DM316" s="3" t="s">
        <v>2</v>
      </c>
      <c r="DN316" s="3" t="s">
        <v>2</v>
      </c>
    </row>
    <row r="317" spans="1:118" x14ac:dyDescent="0.35">
      <c r="A317" s="1">
        <v>316</v>
      </c>
      <c r="B317" s="3" t="s">
        <v>317</v>
      </c>
      <c r="C317" s="3" t="s">
        <v>397</v>
      </c>
      <c r="D317" s="3" t="s">
        <v>2</v>
      </c>
      <c r="E317" s="3">
        <v>247354.18237153901</v>
      </c>
      <c r="F317" s="3">
        <v>72023.228912227001</v>
      </c>
      <c r="G317" s="3">
        <v>266120.95488209801</v>
      </c>
      <c r="H317" s="3">
        <v>240271.302377972</v>
      </c>
      <c r="I317" s="3">
        <v>96310.178483420401</v>
      </c>
      <c r="J317" s="3">
        <v>472135.06310275698</v>
      </c>
      <c r="K317" s="3">
        <v>158808.93394359999</v>
      </c>
      <c r="L317" s="3">
        <v>192619.690855583</v>
      </c>
      <c r="M317" s="3">
        <v>463872.71148266899</v>
      </c>
      <c r="N317" s="3">
        <v>236552.534014554</v>
      </c>
      <c r="O317" s="3">
        <v>42755.763215781197</v>
      </c>
      <c r="P317" s="3" t="s">
        <v>2</v>
      </c>
      <c r="Q317" s="3">
        <v>261523.256961493</v>
      </c>
      <c r="R317" s="3">
        <v>460632.57123998599</v>
      </c>
      <c r="S317" s="3">
        <v>398690.19682126399</v>
      </c>
      <c r="T317" s="3">
        <v>585135.52265730896</v>
      </c>
      <c r="U317" s="3">
        <v>189144.69390428401</v>
      </c>
      <c r="V317" s="3">
        <v>243303.88224150499</v>
      </c>
      <c r="W317" s="3">
        <v>74317.223681710297</v>
      </c>
      <c r="X317" s="3">
        <v>74060.788699831595</v>
      </c>
      <c r="Y317" s="3">
        <v>395800.48907143302</v>
      </c>
      <c r="Z317" s="3">
        <v>94498.4561051575</v>
      </c>
      <c r="AA317" s="3">
        <v>173460.77764493399</v>
      </c>
      <c r="AB317" s="3" t="s">
        <v>2</v>
      </c>
      <c r="AC317" s="3">
        <v>274108.57106252899</v>
      </c>
      <c r="AD317" s="3">
        <v>29948.837143213801</v>
      </c>
      <c r="AE317" s="3">
        <v>613505.26485755795</v>
      </c>
      <c r="AF317" s="3">
        <v>395126.31120795902</v>
      </c>
      <c r="AG317" s="3">
        <v>188777.87238685199</v>
      </c>
      <c r="AH317" s="3">
        <v>121427.307962651</v>
      </c>
      <c r="AI317" s="3">
        <v>430818.38367436902</v>
      </c>
      <c r="AJ317" s="3">
        <v>286946.30679935601</v>
      </c>
      <c r="AK317" s="3">
        <v>294497.54058997298</v>
      </c>
      <c r="AL317" s="3">
        <v>257162.35374368</v>
      </c>
      <c r="AM317" s="3">
        <v>349682.35522129299</v>
      </c>
      <c r="AN317" s="3" t="s">
        <v>2</v>
      </c>
      <c r="AO317" s="3">
        <v>315320.80507861299</v>
      </c>
      <c r="AP317" s="3" t="s">
        <v>2</v>
      </c>
      <c r="AQ317" s="3">
        <v>263610.39150463103</v>
      </c>
      <c r="AR317" s="3">
        <v>542801.54794790305</v>
      </c>
      <c r="AS317" s="3">
        <v>69444.9449472618</v>
      </c>
      <c r="AT317" s="3">
        <v>73512.561295678504</v>
      </c>
      <c r="AU317" s="3">
        <v>393197.76499444398</v>
      </c>
      <c r="AV317" s="3">
        <v>214494.737881179</v>
      </c>
      <c r="AW317" s="3">
        <v>397206.23746238701</v>
      </c>
      <c r="AX317" s="3">
        <v>82521.990641146695</v>
      </c>
      <c r="AY317" s="3">
        <v>216248.435182685</v>
      </c>
      <c r="AZ317" s="3">
        <v>226764.82556080501</v>
      </c>
      <c r="BA317" s="3">
        <v>118133.889490901</v>
      </c>
      <c r="BB317" s="3" t="s">
        <v>2</v>
      </c>
      <c r="BC317" s="3">
        <v>286678.932602035</v>
      </c>
      <c r="BD317" s="3">
        <v>329414.91791167902</v>
      </c>
      <c r="BE317" s="3">
        <v>520199.01643477601</v>
      </c>
      <c r="BF317" s="3">
        <v>310869.53532282199</v>
      </c>
      <c r="BG317" s="3">
        <v>375473.91172837699</v>
      </c>
      <c r="BH317" s="3">
        <v>92939.933934178101</v>
      </c>
      <c r="BI317" s="3">
        <v>231477.42385965801</v>
      </c>
      <c r="BJ317" s="3">
        <v>357281.43778222601</v>
      </c>
      <c r="BK317" s="3">
        <v>280080.96433958999</v>
      </c>
      <c r="BL317" s="3">
        <v>333775.06679516903</v>
      </c>
      <c r="BM317" s="3">
        <v>474543.95842606499</v>
      </c>
      <c r="BN317" s="3" t="s">
        <v>2</v>
      </c>
      <c r="BO317" s="3">
        <v>304043.0396508</v>
      </c>
      <c r="BP317" s="3">
        <v>316471.922613287</v>
      </c>
      <c r="BQ317" s="3">
        <v>284791.356369443</v>
      </c>
      <c r="BR317" s="3">
        <v>503187.05393237801</v>
      </c>
      <c r="BS317" s="3">
        <v>288418.451604211</v>
      </c>
      <c r="BT317" s="3">
        <v>254231.67239927701</v>
      </c>
      <c r="BU317" s="3">
        <v>613681.54106560606</v>
      </c>
      <c r="BV317" s="3">
        <v>206509.03595014199</v>
      </c>
      <c r="BW317" s="3">
        <v>251224.285801091</v>
      </c>
      <c r="BX317" s="3">
        <v>65120.817915458203</v>
      </c>
      <c r="BY317" s="3">
        <v>119287.09316040001</v>
      </c>
      <c r="BZ317" s="3" t="s">
        <v>2</v>
      </c>
      <c r="CA317" s="3">
        <v>26816.020074265802</v>
      </c>
      <c r="CB317" s="3">
        <v>297320.83018151799</v>
      </c>
      <c r="CC317" s="3" t="s">
        <v>2</v>
      </c>
      <c r="CD317" s="3">
        <v>258083.89826824699</v>
      </c>
      <c r="CE317" s="3">
        <v>340760.51843372599</v>
      </c>
      <c r="CF317" s="3">
        <v>248307.85248837399</v>
      </c>
      <c r="CG317" s="3">
        <v>111687.108486208</v>
      </c>
      <c r="CH317" s="3">
        <v>254814.49616214001</v>
      </c>
      <c r="CI317" s="3">
        <v>261882.997320934</v>
      </c>
      <c r="CJ317" s="3">
        <v>240742.284088229</v>
      </c>
      <c r="CK317" s="3">
        <v>519676.45606391702</v>
      </c>
      <c r="CL317" s="3">
        <v>250071.713884836</v>
      </c>
      <c r="CM317" s="3">
        <v>61723.761469989302</v>
      </c>
      <c r="CN317" s="3">
        <v>378298.17091292201</v>
      </c>
      <c r="CO317" s="3" t="s">
        <v>2</v>
      </c>
      <c r="CP317" s="3">
        <v>283352.39725457499</v>
      </c>
      <c r="CQ317" s="3">
        <v>47250.461043730204</v>
      </c>
      <c r="CR317" s="3">
        <v>334491.04909759498</v>
      </c>
      <c r="CS317" s="3">
        <v>329344.30443161202</v>
      </c>
      <c r="CT317" s="3">
        <v>304328.58553299401</v>
      </c>
      <c r="CU317" s="3">
        <v>103604.417895472</v>
      </c>
      <c r="CV317" s="3">
        <v>105642.6120063</v>
      </c>
      <c r="CW317" s="3">
        <v>344547.570192707</v>
      </c>
      <c r="CX317" s="3">
        <v>119830.278142273</v>
      </c>
      <c r="CY317" s="3">
        <v>206139.60704704499</v>
      </c>
      <c r="CZ317" s="3">
        <v>93835.024498482497</v>
      </c>
      <c r="DA317" s="3" t="s">
        <v>2</v>
      </c>
      <c r="DB317" s="3">
        <v>286040.54367941001</v>
      </c>
      <c r="DC317" s="3">
        <v>136423.12116561999</v>
      </c>
      <c r="DD317" s="3">
        <v>20777.3726087904</v>
      </c>
      <c r="DE317" s="3">
        <v>63000.181501752901</v>
      </c>
      <c r="DF317" s="3">
        <v>26067.591678069301</v>
      </c>
      <c r="DG317" s="3">
        <v>168415.680263658</v>
      </c>
      <c r="DH317" s="3">
        <v>92498.856142095203</v>
      </c>
      <c r="DI317" s="3">
        <v>419592.51259714703</v>
      </c>
      <c r="DJ317" s="3">
        <v>428271.784251748</v>
      </c>
      <c r="DK317" s="3" t="s">
        <v>2</v>
      </c>
      <c r="DL317" s="3" t="s">
        <v>2</v>
      </c>
      <c r="DM317" s="3" t="s">
        <v>2</v>
      </c>
      <c r="DN317" s="3">
        <v>293571.03319038003</v>
      </c>
    </row>
    <row r="318" spans="1:118" x14ac:dyDescent="0.35">
      <c r="A318" s="1">
        <v>317</v>
      </c>
      <c r="B318" s="3" t="s">
        <v>318</v>
      </c>
      <c r="C318" s="3" t="s">
        <v>397</v>
      </c>
      <c r="D318" s="3">
        <v>513848.04482404102</v>
      </c>
      <c r="E318" s="3">
        <v>333324.60758957203</v>
      </c>
      <c r="F318" s="3">
        <v>81670.769289093398</v>
      </c>
      <c r="G318" s="3">
        <v>278558.01915879501</v>
      </c>
      <c r="H318" s="3">
        <v>176057.05350590101</v>
      </c>
      <c r="I318" s="3">
        <v>54757.521597730003</v>
      </c>
      <c r="J318" s="3">
        <v>175653.31250473499</v>
      </c>
      <c r="K318" s="3">
        <v>66427.957515654096</v>
      </c>
      <c r="L318" s="3">
        <v>731721.10410833801</v>
      </c>
      <c r="M318" s="3">
        <v>678708.19997216901</v>
      </c>
      <c r="N318" s="3">
        <v>171570.40190695101</v>
      </c>
      <c r="O318" s="3">
        <v>182588.54256266399</v>
      </c>
      <c r="P318" s="3">
        <v>502859.70798034198</v>
      </c>
      <c r="Q318" s="3">
        <v>332515.53597512899</v>
      </c>
      <c r="R318" s="3">
        <v>227189.959439247</v>
      </c>
      <c r="S318" s="3">
        <v>748208.19101963297</v>
      </c>
      <c r="T318" s="3">
        <v>491500.26021790202</v>
      </c>
      <c r="U318" s="3">
        <v>287928.95725428901</v>
      </c>
      <c r="V318" s="3">
        <v>1450576.0629788099</v>
      </c>
      <c r="W318" s="3">
        <v>41229.317149952702</v>
      </c>
      <c r="X318" s="3">
        <v>78468.463050000602</v>
      </c>
      <c r="Y318" s="3">
        <v>968544.96449635003</v>
      </c>
      <c r="Z318" s="3">
        <v>61034.992056022798</v>
      </c>
      <c r="AA318" s="3">
        <v>507064.63394443598</v>
      </c>
      <c r="AB318" s="3">
        <v>480936.93232304498</v>
      </c>
      <c r="AC318" s="3">
        <v>324689.61388180399</v>
      </c>
      <c r="AD318" s="3">
        <v>45947.950927801103</v>
      </c>
      <c r="AE318" s="3">
        <v>387135.158385396</v>
      </c>
      <c r="AF318" s="3">
        <v>556579.31443125696</v>
      </c>
      <c r="AG318" s="3">
        <v>242732.95363315701</v>
      </c>
      <c r="AH318" s="3">
        <v>65959.795036687996</v>
      </c>
      <c r="AI318" s="3">
        <v>166245.97072500101</v>
      </c>
      <c r="AJ318" s="3">
        <v>125412.157736159</v>
      </c>
      <c r="AK318" s="3">
        <v>230810.219764079</v>
      </c>
      <c r="AL318" s="3">
        <v>263820.31127453799</v>
      </c>
      <c r="AM318" s="3">
        <v>159809.68172229201</v>
      </c>
      <c r="AN318" s="3">
        <v>594517.66054798802</v>
      </c>
      <c r="AO318" s="3">
        <v>383319.89103451901</v>
      </c>
      <c r="AP318" s="3">
        <v>570372.89221276599</v>
      </c>
      <c r="AQ318" s="3">
        <v>365857.46350338298</v>
      </c>
      <c r="AR318" s="3">
        <v>437772.70301619498</v>
      </c>
      <c r="AS318" s="3">
        <v>146297.584634659</v>
      </c>
      <c r="AT318" s="3">
        <v>91923.047150245402</v>
      </c>
      <c r="AU318" s="3">
        <v>381460.920827683</v>
      </c>
      <c r="AV318" s="3">
        <v>575683.16772981</v>
      </c>
      <c r="AW318" s="3">
        <v>118327.97699234101</v>
      </c>
      <c r="AX318" s="3">
        <v>98642.025608692304</v>
      </c>
      <c r="AY318" s="3">
        <v>78914.729963272999</v>
      </c>
      <c r="AZ318" s="3">
        <v>246569.30545661401</v>
      </c>
      <c r="BA318" s="3">
        <v>168422.751320932</v>
      </c>
      <c r="BB318" s="3">
        <v>595797.17923485301</v>
      </c>
      <c r="BC318" s="3">
        <v>368311.42211945902</v>
      </c>
      <c r="BD318" s="3">
        <v>90920.811390429895</v>
      </c>
      <c r="BE318" s="3">
        <v>121421.21512734699</v>
      </c>
      <c r="BF318" s="3">
        <v>877243.164767751</v>
      </c>
      <c r="BG318" s="3">
        <v>171129.27703060099</v>
      </c>
      <c r="BH318" s="3">
        <v>156115.27807640401</v>
      </c>
      <c r="BI318" s="3">
        <v>304411.647688039</v>
      </c>
      <c r="BJ318" s="3">
        <v>141920.076917375</v>
      </c>
      <c r="BK318" s="3">
        <v>214084.846340897</v>
      </c>
      <c r="BL318" s="3">
        <v>434460.38773380098</v>
      </c>
      <c r="BM318" s="3">
        <v>845200.60312389699</v>
      </c>
      <c r="BN318" s="3">
        <v>583804.41559015703</v>
      </c>
      <c r="BO318" s="3">
        <v>382491.15470491699</v>
      </c>
      <c r="BP318" s="3">
        <v>854757.98546979995</v>
      </c>
      <c r="BQ318" s="3">
        <v>405045.78592632798</v>
      </c>
      <c r="BR318" s="3">
        <v>174977.15788205701</v>
      </c>
      <c r="BS318" s="3">
        <v>526347.85523523996</v>
      </c>
      <c r="BT318" s="3">
        <v>628946.54470586299</v>
      </c>
      <c r="BU318" s="3">
        <v>675304.59972453502</v>
      </c>
      <c r="BV318" s="3">
        <v>521441.51195200603</v>
      </c>
      <c r="BW318" s="3">
        <v>218221.363396083</v>
      </c>
      <c r="BX318" s="3">
        <v>372474.44210914703</v>
      </c>
      <c r="BY318" s="3">
        <v>130154.705132901</v>
      </c>
      <c r="BZ318" s="3" t="s">
        <v>2</v>
      </c>
      <c r="CA318" s="3">
        <v>570621.78634404705</v>
      </c>
      <c r="CB318" s="3">
        <v>373064.04055309098</v>
      </c>
      <c r="CC318" s="3">
        <v>589402.91303332604</v>
      </c>
      <c r="CD318" s="3">
        <v>356824.30857697799</v>
      </c>
      <c r="CE318" s="3">
        <v>236191.93819809199</v>
      </c>
      <c r="CF318" s="3">
        <v>532891.27171251201</v>
      </c>
      <c r="CG318" s="3">
        <v>239215.743299764</v>
      </c>
      <c r="CH318" s="3">
        <v>151876.88598778201</v>
      </c>
      <c r="CI318" s="3">
        <v>219911.21111467399</v>
      </c>
      <c r="CJ318" s="3">
        <v>205251.720063613</v>
      </c>
      <c r="CK318" s="3">
        <v>350433.63637345697</v>
      </c>
      <c r="CL318" s="3">
        <v>168730.050566422</v>
      </c>
      <c r="CM318" s="3">
        <v>239495.14522846401</v>
      </c>
      <c r="CN318" s="3">
        <v>276633.21801833302</v>
      </c>
      <c r="CO318" s="3">
        <v>599780.69039036497</v>
      </c>
      <c r="CP318" s="3">
        <v>370471.60624711198</v>
      </c>
      <c r="CQ318" s="3">
        <v>30078.493638616801</v>
      </c>
      <c r="CR318" s="3">
        <v>692525.58444167103</v>
      </c>
      <c r="CS318" s="3">
        <v>76468.613165472707</v>
      </c>
      <c r="CT318" s="3">
        <v>169215.30539078699</v>
      </c>
      <c r="CU318" s="3">
        <v>91568.6454000753</v>
      </c>
      <c r="CV318" s="3">
        <v>118925.435533253</v>
      </c>
      <c r="CW318" s="3">
        <v>346438.86568915797</v>
      </c>
      <c r="CX318" s="3">
        <v>355486.33496359299</v>
      </c>
      <c r="CY318" s="3">
        <v>251041.98480677899</v>
      </c>
      <c r="CZ318" s="3">
        <v>33667.476656309802</v>
      </c>
      <c r="DA318" s="3">
        <v>547757.21444074495</v>
      </c>
      <c r="DB318" s="3">
        <v>373651.38716296398</v>
      </c>
      <c r="DC318" s="3">
        <v>254978.80750488801</v>
      </c>
      <c r="DD318" s="3">
        <v>38897.776308712302</v>
      </c>
      <c r="DE318" s="3">
        <v>85529.457201628902</v>
      </c>
      <c r="DF318" s="3">
        <v>76762.486485549598</v>
      </c>
      <c r="DG318" s="3">
        <v>450727.125165865</v>
      </c>
      <c r="DH318" s="3">
        <v>20816.533936444499</v>
      </c>
      <c r="DI318" s="3">
        <v>202448.11096629</v>
      </c>
      <c r="DJ318" s="3">
        <v>590346.93960428506</v>
      </c>
      <c r="DK318" s="3" t="s">
        <v>2</v>
      </c>
      <c r="DL318" s="3" t="s">
        <v>2</v>
      </c>
      <c r="DM318" s="3">
        <v>576815.236171333</v>
      </c>
      <c r="DN318" s="3">
        <v>351233.28007745103</v>
      </c>
    </row>
    <row r="319" spans="1:118" x14ac:dyDescent="0.35">
      <c r="A319" s="1">
        <v>318</v>
      </c>
      <c r="B319" s="3" t="s">
        <v>319</v>
      </c>
      <c r="C319" s="3" t="s">
        <v>397</v>
      </c>
      <c r="D319" s="3" t="s">
        <v>2</v>
      </c>
      <c r="E319" s="3">
        <v>128978.629782763</v>
      </c>
      <c r="F319" s="3">
        <v>35745.079698494403</v>
      </c>
      <c r="G319" s="3">
        <v>177823.06283709401</v>
      </c>
      <c r="H319" s="3">
        <v>92860.521331848606</v>
      </c>
      <c r="I319" s="3">
        <v>77389.393570418499</v>
      </c>
      <c r="J319" s="3">
        <v>197524.74884521001</v>
      </c>
      <c r="K319" s="3">
        <v>104365.736363481</v>
      </c>
      <c r="L319" s="3">
        <v>62901.202305678402</v>
      </c>
      <c r="M319" s="3">
        <v>72414.452610066306</v>
      </c>
      <c r="N319" s="3">
        <v>148829.03090781299</v>
      </c>
      <c r="O319" s="3">
        <v>81495.053499008194</v>
      </c>
      <c r="P319" s="3" t="s">
        <v>2</v>
      </c>
      <c r="Q319" s="3">
        <v>142341.26692948301</v>
      </c>
      <c r="R319" s="3">
        <v>266979.22240780602</v>
      </c>
      <c r="S319" s="3">
        <v>258533.92819207499</v>
      </c>
      <c r="T319" s="3">
        <v>227704.53432282899</v>
      </c>
      <c r="U319" s="3">
        <v>146454.84685449299</v>
      </c>
      <c r="V319" s="3">
        <v>226951.20992913001</v>
      </c>
      <c r="W319" s="3" t="s">
        <v>2</v>
      </c>
      <c r="X319" s="3">
        <v>62257.171557058202</v>
      </c>
      <c r="Y319" s="3">
        <v>205048.269122158</v>
      </c>
      <c r="Z319" s="3" t="s">
        <v>2</v>
      </c>
      <c r="AA319" s="3">
        <v>304035.83101355098</v>
      </c>
      <c r="AB319" s="3" t="s">
        <v>2</v>
      </c>
      <c r="AC319" s="3">
        <v>149582.21216245301</v>
      </c>
      <c r="AD319" s="3">
        <v>35729.211736790698</v>
      </c>
      <c r="AE319" s="3">
        <v>117925.783207759</v>
      </c>
      <c r="AF319" s="3">
        <v>241718.619118553</v>
      </c>
      <c r="AG319" s="3">
        <v>162590.05799326199</v>
      </c>
      <c r="AH319" s="3">
        <v>56647.358250598503</v>
      </c>
      <c r="AI319" s="3">
        <v>285396.57276759099</v>
      </c>
      <c r="AJ319" s="3">
        <v>135147.43165933399</v>
      </c>
      <c r="AK319" s="3">
        <v>134881.91925274799</v>
      </c>
      <c r="AL319" s="3">
        <v>220717.78827132701</v>
      </c>
      <c r="AM319" s="3">
        <v>162414.97199487599</v>
      </c>
      <c r="AN319" s="3" t="s">
        <v>2</v>
      </c>
      <c r="AO319" s="3">
        <v>205244.92176711201</v>
      </c>
      <c r="AP319" s="3" t="s">
        <v>2</v>
      </c>
      <c r="AQ319" s="3">
        <v>169695.76239326899</v>
      </c>
      <c r="AR319" s="3">
        <v>137823.776804138</v>
      </c>
      <c r="AS319" s="3">
        <v>48654.4852053551</v>
      </c>
      <c r="AT319" s="3">
        <v>102257.68936966801</v>
      </c>
      <c r="AU319" s="3">
        <v>221591.19192180299</v>
      </c>
      <c r="AV319" s="3">
        <v>282091.60767656902</v>
      </c>
      <c r="AW319" s="3">
        <v>176200.24390499</v>
      </c>
      <c r="AX319" s="3">
        <v>160002.78460986901</v>
      </c>
      <c r="AY319" s="3">
        <v>112950.362188504</v>
      </c>
      <c r="AZ319" s="3">
        <v>136664.28177675299</v>
      </c>
      <c r="BA319" s="3">
        <v>73201.304545939798</v>
      </c>
      <c r="BB319" s="3" t="s">
        <v>2</v>
      </c>
      <c r="BC319" s="3">
        <v>174246.99780440799</v>
      </c>
      <c r="BD319" s="3">
        <v>113168.90531920501</v>
      </c>
      <c r="BE319" s="3">
        <v>233246.45192277301</v>
      </c>
      <c r="BF319" s="3">
        <v>418380.383263311</v>
      </c>
      <c r="BG319" s="3">
        <v>177849.01364961301</v>
      </c>
      <c r="BH319" s="3">
        <v>117149.67981992</v>
      </c>
      <c r="BI319" s="3">
        <v>152549.375500314</v>
      </c>
      <c r="BJ319" s="3">
        <v>130832.727971143</v>
      </c>
      <c r="BK319" s="3">
        <v>118014.874251589</v>
      </c>
      <c r="BL319" s="3">
        <v>323384.612904532</v>
      </c>
      <c r="BM319" s="3">
        <v>308036.13020703802</v>
      </c>
      <c r="BN319" s="3" t="s">
        <v>2</v>
      </c>
      <c r="BO319" s="3">
        <v>193286.084035145</v>
      </c>
      <c r="BP319" s="3">
        <v>175403.502155975</v>
      </c>
      <c r="BQ319" s="3">
        <v>222064.02644888501</v>
      </c>
      <c r="BR319" s="3">
        <v>106488.771763761</v>
      </c>
      <c r="BS319" s="3">
        <v>294005.584741108</v>
      </c>
      <c r="BT319" s="3">
        <v>151311.19872296599</v>
      </c>
      <c r="BU319" s="3">
        <v>458094.72309084202</v>
      </c>
      <c r="BV319" s="3">
        <v>157925.876020394</v>
      </c>
      <c r="BW319" s="3">
        <v>164456.00793921499</v>
      </c>
      <c r="BX319" s="3">
        <v>179499.78819667301</v>
      </c>
      <c r="BY319" s="3">
        <v>137382.047236721</v>
      </c>
      <c r="BZ319" s="3" t="s">
        <v>2</v>
      </c>
      <c r="CA319" s="3" t="s">
        <v>2</v>
      </c>
      <c r="CB319" s="3">
        <v>180270.82316392299</v>
      </c>
      <c r="CC319" s="3" t="s">
        <v>2</v>
      </c>
      <c r="CD319" s="3">
        <v>177131.425018062</v>
      </c>
      <c r="CE319" s="3">
        <v>239752.56635131099</v>
      </c>
      <c r="CF319" s="3">
        <v>199074.87341884</v>
      </c>
      <c r="CG319" s="3">
        <v>72606.742418256705</v>
      </c>
      <c r="CH319" s="3">
        <v>176671.98169815101</v>
      </c>
      <c r="CI319" s="3">
        <v>106155.76380843901</v>
      </c>
      <c r="CJ319" s="3">
        <v>185322.64746164501</v>
      </c>
      <c r="CK319" s="3">
        <v>214310.85975536401</v>
      </c>
      <c r="CL319" s="3">
        <v>111101.677972317</v>
      </c>
      <c r="CM319" s="3">
        <v>97063.052099136301</v>
      </c>
      <c r="CN319" s="3">
        <v>158080.54128287701</v>
      </c>
      <c r="CO319" s="3" t="s">
        <v>2</v>
      </c>
      <c r="CP319" s="3">
        <v>189882.31579445401</v>
      </c>
      <c r="CQ319" s="3">
        <v>66279.522647948397</v>
      </c>
      <c r="CR319" s="3">
        <v>141636.23811035999</v>
      </c>
      <c r="CS319" s="3">
        <v>81469.667829524595</v>
      </c>
      <c r="CT319" s="3">
        <v>151155.660072734</v>
      </c>
      <c r="CU319" s="3">
        <v>63382.10195199</v>
      </c>
      <c r="CV319" s="3">
        <v>86870.073610458698</v>
      </c>
      <c r="CW319" s="3">
        <v>182258.281096833</v>
      </c>
      <c r="CX319" s="3">
        <v>216204.600890456</v>
      </c>
      <c r="CY319" s="3">
        <v>220939.503381041</v>
      </c>
      <c r="CZ319" s="3" t="s">
        <v>2</v>
      </c>
      <c r="DA319" s="3" t="s">
        <v>2</v>
      </c>
      <c r="DB319" s="3">
        <v>179486.65205782701</v>
      </c>
      <c r="DC319" s="3">
        <v>186474.84252849201</v>
      </c>
      <c r="DD319" s="3">
        <v>93664.531618629902</v>
      </c>
      <c r="DE319" s="3" t="s">
        <v>2</v>
      </c>
      <c r="DF319" s="3">
        <v>52321.847141603503</v>
      </c>
      <c r="DG319" s="3">
        <v>152215.49449432199</v>
      </c>
      <c r="DH319" s="3" t="s">
        <v>2</v>
      </c>
      <c r="DI319" s="3">
        <v>257988.25521207601</v>
      </c>
      <c r="DJ319" s="3">
        <v>666662.95021932002</v>
      </c>
      <c r="DK319" s="3" t="s">
        <v>2</v>
      </c>
      <c r="DL319" s="3" t="s">
        <v>2</v>
      </c>
      <c r="DM319" s="3" t="s">
        <v>2</v>
      </c>
      <c r="DN319" s="3">
        <v>189044.56536116099</v>
      </c>
    </row>
    <row r="320" spans="1:118" x14ac:dyDescent="0.35">
      <c r="A320" s="1">
        <v>319</v>
      </c>
      <c r="B320" s="3" t="s">
        <v>320</v>
      </c>
      <c r="C320" s="3" t="s">
        <v>397</v>
      </c>
      <c r="D320" s="3">
        <v>6855771.6432477497</v>
      </c>
      <c r="E320" s="3">
        <v>39762008.552483298</v>
      </c>
      <c r="F320" s="3">
        <v>6906477.9592522401</v>
      </c>
      <c r="G320" s="3">
        <v>63116255.009507202</v>
      </c>
      <c r="H320" s="3">
        <v>71818849.983120501</v>
      </c>
      <c r="I320" s="3">
        <v>24417039.523134898</v>
      </c>
      <c r="J320" s="3">
        <v>39774221.888424501</v>
      </c>
      <c r="K320" s="3">
        <v>29117803.3669248</v>
      </c>
      <c r="L320" s="3">
        <v>44604678.090559199</v>
      </c>
      <c r="M320" s="3">
        <v>41217760.361961603</v>
      </c>
      <c r="N320" s="3">
        <v>37224616.5507451</v>
      </c>
      <c r="O320" s="3">
        <v>20796460.3123325</v>
      </c>
      <c r="P320" s="3">
        <v>7613673.2272371603</v>
      </c>
      <c r="Q320" s="3">
        <v>40691857.0957321</v>
      </c>
      <c r="R320" s="3">
        <v>154433196.22414401</v>
      </c>
      <c r="S320" s="3">
        <v>63820601.537533797</v>
      </c>
      <c r="T320" s="3">
        <v>125429907.87343</v>
      </c>
      <c r="U320" s="3">
        <v>52851106.1050312</v>
      </c>
      <c r="V320" s="3">
        <v>67434960.003795207</v>
      </c>
      <c r="W320" s="3">
        <v>5735808.8758963495</v>
      </c>
      <c r="X320" s="3">
        <v>10807385.991382901</v>
      </c>
      <c r="Y320" s="3">
        <v>8985635.3054079004</v>
      </c>
      <c r="Z320" s="3">
        <v>21992816.679919802</v>
      </c>
      <c r="AA320" s="3">
        <v>37886863.112483799</v>
      </c>
      <c r="AB320" s="3">
        <v>7375265.86071862</v>
      </c>
      <c r="AC320" s="3">
        <v>41671081.460747801</v>
      </c>
      <c r="AD320" s="3">
        <v>3891688.5838833102</v>
      </c>
      <c r="AE320" s="3">
        <v>18672383.314418402</v>
      </c>
      <c r="AF320" s="3">
        <v>33973596.516987696</v>
      </c>
      <c r="AG320" s="3">
        <v>37239300.952105597</v>
      </c>
      <c r="AH320" s="3">
        <v>27999373.6489309</v>
      </c>
      <c r="AI320" s="3">
        <v>35542022.688906498</v>
      </c>
      <c r="AJ320" s="3">
        <v>45441811.823420599</v>
      </c>
      <c r="AK320" s="3">
        <v>33760705.9523191</v>
      </c>
      <c r="AL320" s="3">
        <v>38129498.874860197</v>
      </c>
      <c r="AM320" s="3">
        <v>17082002.8458497</v>
      </c>
      <c r="AN320" s="3">
        <v>9053258.2015215699</v>
      </c>
      <c r="AO320" s="3">
        <v>43017210.396924801</v>
      </c>
      <c r="AP320" s="3">
        <v>8644134.6870540194</v>
      </c>
      <c r="AQ320" s="3">
        <v>42477011.693181902</v>
      </c>
      <c r="AR320" s="3">
        <v>78762542.499420494</v>
      </c>
      <c r="AS320" s="3">
        <v>8247862.0786282299</v>
      </c>
      <c r="AT320" s="3">
        <v>9702241.6860651504</v>
      </c>
      <c r="AU320" s="3">
        <v>60151443.578139201</v>
      </c>
      <c r="AV320" s="3">
        <v>38120352.811341003</v>
      </c>
      <c r="AW320" s="3">
        <v>27988148.123497799</v>
      </c>
      <c r="AX320" s="3">
        <v>36471559.2534578</v>
      </c>
      <c r="AY320" s="3">
        <v>24536443.573394101</v>
      </c>
      <c r="AZ320" s="3">
        <v>38596617.229629099</v>
      </c>
      <c r="BA320" s="3">
        <v>14148520.104867199</v>
      </c>
      <c r="BB320" s="3">
        <v>8728989.3670214396</v>
      </c>
      <c r="BC320" s="3">
        <v>42827134.257227302</v>
      </c>
      <c r="BD320" s="3">
        <v>53188374.718882501</v>
      </c>
      <c r="BE320" s="3">
        <v>46771183.343901001</v>
      </c>
      <c r="BF320" s="3">
        <v>68613371.427744299</v>
      </c>
      <c r="BG320" s="3">
        <v>60636251.073283799</v>
      </c>
      <c r="BH320" s="3">
        <v>19144364.3130536</v>
      </c>
      <c r="BI320" s="3">
        <v>23923548.977135502</v>
      </c>
      <c r="BJ320" s="3">
        <v>89894660.371293396</v>
      </c>
      <c r="BK320" s="3">
        <v>49969479.777882397</v>
      </c>
      <c r="BL320" s="3">
        <v>74725128.630991295</v>
      </c>
      <c r="BM320" s="3">
        <v>110659870.55513</v>
      </c>
      <c r="BN320" s="3">
        <v>9053804.5335087497</v>
      </c>
      <c r="BO320" s="3">
        <v>43467247.905718103</v>
      </c>
      <c r="BP320" s="3">
        <v>53433129.454953603</v>
      </c>
      <c r="BQ320" s="3">
        <v>49039002.403994203</v>
      </c>
      <c r="BR320" s="3">
        <v>87577681.485143006</v>
      </c>
      <c r="BS320" s="3">
        <v>40267424.015629902</v>
      </c>
      <c r="BT320" s="3">
        <v>46195462.081408799</v>
      </c>
      <c r="BU320" s="3">
        <v>38910280.297906399</v>
      </c>
      <c r="BV320" s="3">
        <v>31325375.402971499</v>
      </c>
      <c r="BW320" s="3">
        <v>57673112.2879555</v>
      </c>
      <c r="BX320" s="3">
        <v>13379008.616600299</v>
      </c>
      <c r="BY320" s="3">
        <v>27923536.814523902</v>
      </c>
      <c r="BZ320" s="3">
        <v>8971.2992167279208</v>
      </c>
      <c r="CA320" s="3">
        <v>8557825.3530823905</v>
      </c>
      <c r="CB320" s="3">
        <v>41087115.779054098</v>
      </c>
      <c r="CC320" s="3">
        <v>8742334.5214345399</v>
      </c>
      <c r="CD320" s="3">
        <v>44692910.838335797</v>
      </c>
      <c r="CE320" s="3">
        <v>56463464.311095402</v>
      </c>
      <c r="CF320" s="3">
        <v>52289890.0840284</v>
      </c>
      <c r="CG320" s="3">
        <v>13331820.8918538</v>
      </c>
      <c r="CH320" s="3">
        <v>27207862.4254601</v>
      </c>
      <c r="CI320" s="3">
        <v>42717419.782279603</v>
      </c>
      <c r="CJ320" s="3">
        <v>91156976.5974053</v>
      </c>
      <c r="CK320" s="3">
        <v>44151248.841817901</v>
      </c>
      <c r="CL320" s="3">
        <v>4063612.7352860798</v>
      </c>
      <c r="CM320" s="3">
        <v>10473477.269664301</v>
      </c>
      <c r="CN320" s="3">
        <v>72690598.967271701</v>
      </c>
      <c r="CO320" s="3">
        <v>8855167.6980189104</v>
      </c>
      <c r="CP320" s="3">
        <v>42529745.817447297</v>
      </c>
      <c r="CQ320" s="3">
        <v>17458623.196014501</v>
      </c>
      <c r="CR320" s="3">
        <v>38485382.306050897</v>
      </c>
      <c r="CS320" s="3">
        <v>40076856.788157299</v>
      </c>
      <c r="CT320" s="3">
        <v>59727217.159277603</v>
      </c>
      <c r="CU320" s="3">
        <v>9481875.4415822104</v>
      </c>
      <c r="CV320" s="3">
        <v>69365710.663468197</v>
      </c>
      <c r="CW320" s="3">
        <v>19925760.9397268</v>
      </c>
      <c r="CX320" s="3">
        <v>25901229.0473825</v>
      </c>
      <c r="CY320" s="3">
        <v>36154561.592909701</v>
      </c>
      <c r="CZ320" s="3">
        <v>30950470.8460466</v>
      </c>
      <c r="DA320" s="3">
        <v>8689406.2299515605</v>
      </c>
      <c r="DB320" s="3">
        <v>40688980.404025398</v>
      </c>
      <c r="DC320" s="3">
        <v>15637036.7753608</v>
      </c>
      <c r="DD320" s="3">
        <v>18059947.5347615</v>
      </c>
      <c r="DE320" s="3">
        <v>5701827.1753600603</v>
      </c>
      <c r="DF320" s="3">
        <v>6113817.7040673904</v>
      </c>
      <c r="DG320" s="3">
        <v>21485121.016079299</v>
      </c>
      <c r="DH320" s="3">
        <v>6275327.6097773202</v>
      </c>
      <c r="DI320" s="3">
        <v>55125398.985055499</v>
      </c>
      <c r="DJ320" s="3">
        <v>135638533.821839</v>
      </c>
      <c r="DK320" s="3">
        <v>10601.114311553099</v>
      </c>
      <c r="DL320" s="3">
        <v>5712.5843572968197</v>
      </c>
      <c r="DM320" s="3">
        <v>8801710.1921580695</v>
      </c>
      <c r="DN320" s="3">
        <v>40308612.911887802</v>
      </c>
    </row>
    <row r="321" spans="1:118" x14ac:dyDescent="0.35">
      <c r="A321" s="1">
        <v>320</v>
      </c>
      <c r="B321" s="3" t="s">
        <v>321</v>
      </c>
      <c r="C321" s="3" t="s">
        <v>397</v>
      </c>
      <c r="D321" s="3">
        <v>145311.62083934399</v>
      </c>
      <c r="E321" s="3">
        <v>2338308.2772854199</v>
      </c>
      <c r="F321" s="3">
        <v>205729.80128921199</v>
      </c>
      <c r="G321" s="3">
        <v>2728942.1445969702</v>
      </c>
      <c r="H321" s="3">
        <v>2142031.7532913298</v>
      </c>
      <c r="I321" s="3">
        <v>1331642.1082804501</v>
      </c>
      <c r="J321" s="3">
        <v>4329134.0163088003</v>
      </c>
      <c r="K321" s="3">
        <v>1147814.10436894</v>
      </c>
      <c r="L321" s="3">
        <v>5285323.5166198602</v>
      </c>
      <c r="M321" s="3">
        <v>595076.89900957595</v>
      </c>
      <c r="N321" s="3">
        <v>913039.97723308799</v>
      </c>
      <c r="O321" s="3">
        <v>521426.79046006501</v>
      </c>
      <c r="P321" s="3">
        <v>154873.70312466499</v>
      </c>
      <c r="Q321" s="3">
        <v>2368866.4034400401</v>
      </c>
      <c r="R321" s="3">
        <v>2400757.1076929499</v>
      </c>
      <c r="S321" s="3">
        <v>1044399.61932876</v>
      </c>
      <c r="T321" s="3">
        <v>1288523.2184133499</v>
      </c>
      <c r="U321" s="3">
        <v>994449.11714342597</v>
      </c>
      <c r="V321" s="3">
        <v>1716363.66434723</v>
      </c>
      <c r="W321" s="3">
        <v>293010.17530685198</v>
      </c>
      <c r="X321" s="3">
        <v>495857.44761017</v>
      </c>
      <c r="Y321" s="3">
        <v>3265713.6840679999</v>
      </c>
      <c r="Z321" s="3">
        <v>635181.15114649502</v>
      </c>
      <c r="AA321" s="3">
        <v>1085394.68238486</v>
      </c>
      <c r="AB321" s="3">
        <v>152718.70937457599</v>
      </c>
      <c r="AC321" s="3">
        <v>2466650.8203459098</v>
      </c>
      <c r="AD321" s="3">
        <v>107807.42598461</v>
      </c>
      <c r="AE321" s="3">
        <v>1531192.00199236</v>
      </c>
      <c r="AF321" s="3">
        <v>24500392.860076401</v>
      </c>
      <c r="AG321" s="3">
        <v>714968.35818800202</v>
      </c>
      <c r="AH321" s="3">
        <v>205334.129593669</v>
      </c>
      <c r="AI321" s="3">
        <v>2115052.7352118799</v>
      </c>
      <c r="AJ321" s="3">
        <v>2296106.0123079298</v>
      </c>
      <c r="AK321" s="3">
        <v>1973286.1397090401</v>
      </c>
      <c r="AL321" s="3">
        <v>700676.41784086905</v>
      </c>
      <c r="AM321" s="3">
        <v>1895355.98301373</v>
      </c>
      <c r="AN321" s="3">
        <v>189014.47719264199</v>
      </c>
      <c r="AO321" s="3">
        <v>2758782.5191082899</v>
      </c>
      <c r="AP321" s="3">
        <v>190901.809864582</v>
      </c>
      <c r="AQ321" s="3">
        <v>2614867.05300945</v>
      </c>
      <c r="AR321" s="3">
        <v>1622988.33232139</v>
      </c>
      <c r="AS321" s="3">
        <v>1693174.3714501001</v>
      </c>
      <c r="AT321" s="3">
        <v>312813.68347768299</v>
      </c>
      <c r="AU321" s="3">
        <v>3356267.70050968</v>
      </c>
      <c r="AV321" s="3">
        <v>2287128.72066828</v>
      </c>
      <c r="AW321" s="3">
        <v>2755796.6820422201</v>
      </c>
      <c r="AX321" s="3">
        <v>784222.48018702003</v>
      </c>
      <c r="AY321" s="3">
        <v>1687016.74813443</v>
      </c>
      <c r="AZ321" s="3">
        <v>1395663.4857854301</v>
      </c>
      <c r="BA321" s="3">
        <v>539529.68152458698</v>
      </c>
      <c r="BB321" s="3">
        <v>170344.376081892</v>
      </c>
      <c r="BC321" s="3">
        <v>2681026.62990289</v>
      </c>
      <c r="BD321" s="3">
        <v>6187513.2277858797</v>
      </c>
      <c r="BE321" s="3">
        <v>18142739.2224149</v>
      </c>
      <c r="BF321" s="3">
        <v>3708890.5690400698</v>
      </c>
      <c r="BG321" s="3">
        <v>2443944.0707029002</v>
      </c>
      <c r="BH321" s="3">
        <v>13959416.849193299</v>
      </c>
      <c r="BI321" s="3">
        <v>4182157.7403859198</v>
      </c>
      <c r="BJ321" s="3">
        <v>6621385.9927401999</v>
      </c>
      <c r="BK321" s="3">
        <v>2532751.6952132001</v>
      </c>
      <c r="BL321" s="3">
        <v>772744.47143139201</v>
      </c>
      <c r="BM321" s="3">
        <v>3968565.38563227</v>
      </c>
      <c r="BN321" s="3">
        <v>169084.438339799</v>
      </c>
      <c r="BO321" s="3">
        <v>2663374.7112820698</v>
      </c>
      <c r="BP321" s="3">
        <v>1812489.7218955101</v>
      </c>
      <c r="BQ321" s="3">
        <v>1761099.16462781</v>
      </c>
      <c r="BR321" s="3">
        <v>2857956.1651614802</v>
      </c>
      <c r="BS321" s="3">
        <v>10306102.4579354</v>
      </c>
      <c r="BT321" s="3">
        <v>2333660.40009843</v>
      </c>
      <c r="BU321" s="3">
        <v>4760305.1196570797</v>
      </c>
      <c r="BV321" s="3">
        <v>1059607.5025861401</v>
      </c>
      <c r="BW321" s="3">
        <v>3232421.2645747098</v>
      </c>
      <c r="BX321" s="3">
        <v>1362881.08572191</v>
      </c>
      <c r="BY321" s="3">
        <v>15035114.1550416</v>
      </c>
      <c r="BZ321" s="3" t="s">
        <v>2</v>
      </c>
      <c r="CA321" s="3">
        <v>181566.111206459</v>
      </c>
      <c r="CB321" s="3">
        <v>2731352.7258774</v>
      </c>
      <c r="CC321" s="3">
        <v>165944.95522005</v>
      </c>
      <c r="CD321" s="3">
        <v>2668313.9786614999</v>
      </c>
      <c r="CE321" s="3">
        <v>2511465.36472322</v>
      </c>
      <c r="CF321" s="3">
        <v>1853752.2564429301</v>
      </c>
      <c r="CG321" s="3">
        <v>1392476.4160461</v>
      </c>
      <c r="CH321" s="3">
        <v>1917333.5721638999</v>
      </c>
      <c r="CI321" s="3">
        <v>2543863.1396349198</v>
      </c>
      <c r="CJ321" s="3">
        <v>1710019.3215928399</v>
      </c>
      <c r="CK321" s="3">
        <v>7728801.9222916299</v>
      </c>
      <c r="CL321" s="3">
        <v>3047667.8386324798</v>
      </c>
      <c r="CM321" s="3">
        <v>159290.54959656601</v>
      </c>
      <c r="CN321" s="3">
        <v>3121612.7992096902</v>
      </c>
      <c r="CO321" s="3">
        <v>191827.77325837899</v>
      </c>
      <c r="CP321" s="3">
        <v>2717258.3865148402</v>
      </c>
      <c r="CQ321" s="3">
        <v>1018325.27244165</v>
      </c>
      <c r="CR321" s="3">
        <v>5162232.8030875102</v>
      </c>
      <c r="CS321" s="3">
        <v>3757061.3934671101</v>
      </c>
      <c r="CT321" s="3">
        <v>5810191.00907066</v>
      </c>
      <c r="CU321" s="3">
        <v>12358070.058251699</v>
      </c>
      <c r="CV321" s="3">
        <v>1997004.3874176601</v>
      </c>
      <c r="CW321" s="3">
        <v>2996439.9921656302</v>
      </c>
      <c r="CX321" s="3">
        <v>4200731.2202477101</v>
      </c>
      <c r="CY321" s="3">
        <v>1506624.26859573</v>
      </c>
      <c r="CZ321" s="3">
        <v>486553.93506146799</v>
      </c>
      <c r="DA321" s="3">
        <v>181397.074838017</v>
      </c>
      <c r="DB321" s="3">
        <v>2602717.6652909</v>
      </c>
      <c r="DC321" s="3">
        <v>1765083.6972354201</v>
      </c>
      <c r="DD321" s="3">
        <v>122736.56208567601</v>
      </c>
      <c r="DE321" s="3">
        <v>591078.56968689605</v>
      </c>
      <c r="DF321" s="3">
        <v>215094.70432992899</v>
      </c>
      <c r="DG321" s="3">
        <v>1890887.38255236</v>
      </c>
      <c r="DH321" s="3">
        <v>876125.35203030903</v>
      </c>
      <c r="DI321" s="3">
        <v>1741021.7568022599</v>
      </c>
      <c r="DJ321" s="3">
        <v>2971677.1047528698</v>
      </c>
      <c r="DK321" s="3" t="s">
        <v>2</v>
      </c>
      <c r="DL321" s="3" t="s">
        <v>2</v>
      </c>
      <c r="DM321" s="3">
        <v>175480.772654175</v>
      </c>
      <c r="DN321" s="3">
        <v>2596108.2741236398</v>
      </c>
    </row>
    <row r="322" spans="1:118" x14ac:dyDescent="0.35">
      <c r="A322" s="1">
        <v>321</v>
      </c>
      <c r="B322" s="3" t="s">
        <v>322</v>
      </c>
      <c r="C322" s="3" t="s">
        <v>397</v>
      </c>
      <c r="D322" s="3" t="s">
        <v>2</v>
      </c>
      <c r="E322" s="3">
        <v>81473.034215098305</v>
      </c>
      <c r="F322" s="3" t="s">
        <v>2</v>
      </c>
      <c r="G322" s="3">
        <v>76014.592940868795</v>
      </c>
      <c r="H322" s="3">
        <v>83953.307621016604</v>
      </c>
      <c r="I322" s="3">
        <v>37684.570135751397</v>
      </c>
      <c r="J322" s="3">
        <v>112242.267792682</v>
      </c>
      <c r="K322" s="3">
        <v>83597.408219146993</v>
      </c>
      <c r="L322" s="3">
        <v>52471.088191506897</v>
      </c>
      <c r="M322" s="3">
        <v>15935.2866027609</v>
      </c>
      <c r="N322" s="3">
        <v>59015.8406863899</v>
      </c>
      <c r="O322" s="3">
        <v>26555.8181013377</v>
      </c>
      <c r="P322" s="3" t="s">
        <v>2</v>
      </c>
      <c r="Q322" s="3">
        <v>94511.177430367199</v>
      </c>
      <c r="R322" s="3">
        <v>275702.46238457703</v>
      </c>
      <c r="S322" s="3">
        <v>221402.00329760899</v>
      </c>
      <c r="T322" s="3">
        <v>78200.864374201294</v>
      </c>
      <c r="U322" s="3">
        <v>110511.017191559</v>
      </c>
      <c r="V322" s="3">
        <v>110480.64568653599</v>
      </c>
      <c r="W322" s="3">
        <v>43026.385090724303</v>
      </c>
      <c r="X322" s="3">
        <v>16505.721507377599</v>
      </c>
      <c r="Y322" s="3">
        <v>66184.862290573496</v>
      </c>
      <c r="Z322" s="3">
        <v>32157.8504175124</v>
      </c>
      <c r="AA322" s="3">
        <v>127839.696383698</v>
      </c>
      <c r="AB322" s="3" t="s">
        <v>2</v>
      </c>
      <c r="AC322" s="3">
        <v>92793.412794432006</v>
      </c>
      <c r="AD322" s="3">
        <v>20949.557406544998</v>
      </c>
      <c r="AE322" s="3">
        <v>97391.4544859288</v>
      </c>
      <c r="AF322" s="3">
        <v>113186.80497627601</v>
      </c>
      <c r="AG322" s="3">
        <v>38182.305409127097</v>
      </c>
      <c r="AH322" s="3">
        <v>75016.703766063802</v>
      </c>
      <c r="AI322" s="3">
        <v>214330.83223789299</v>
      </c>
      <c r="AJ322" s="3">
        <v>59724.951132644703</v>
      </c>
      <c r="AK322" s="3">
        <v>145920.068290539</v>
      </c>
      <c r="AL322" s="3">
        <v>82411.716513131105</v>
      </c>
      <c r="AM322" s="3">
        <v>52245.233749651699</v>
      </c>
      <c r="AN322" s="3" t="s">
        <v>2</v>
      </c>
      <c r="AO322" s="3">
        <v>85611.765053820505</v>
      </c>
      <c r="AP322" s="3" t="s">
        <v>2</v>
      </c>
      <c r="AQ322" s="3">
        <v>85908.786323124194</v>
      </c>
      <c r="AR322" s="3">
        <v>57501.631477289098</v>
      </c>
      <c r="AS322" s="3">
        <v>23112.3553405987</v>
      </c>
      <c r="AT322" s="3">
        <v>29234.7744356158</v>
      </c>
      <c r="AU322" s="3">
        <v>198547.884213877</v>
      </c>
      <c r="AV322" s="3">
        <v>123333.696745596</v>
      </c>
      <c r="AW322" s="3">
        <v>73682.737909475196</v>
      </c>
      <c r="AX322" s="3">
        <v>32104.961591236701</v>
      </c>
      <c r="AY322" s="3">
        <v>66794.301080747697</v>
      </c>
      <c r="AZ322" s="3">
        <v>66092.357253137903</v>
      </c>
      <c r="BA322" s="3">
        <v>31986.281589407801</v>
      </c>
      <c r="BB322" s="3" t="s">
        <v>2</v>
      </c>
      <c r="BC322" s="3">
        <v>95111.770779754806</v>
      </c>
      <c r="BD322" s="3">
        <v>105625.526864935</v>
      </c>
      <c r="BE322" s="3">
        <v>100955.76220245899</v>
      </c>
      <c r="BF322" s="3">
        <v>92796.770636403104</v>
      </c>
      <c r="BG322" s="3">
        <v>132486.62097340601</v>
      </c>
      <c r="BH322" s="3">
        <v>42470.154909983197</v>
      </c>
      <c r="BI322" s="3">
        <v>36647.152982763502</v>
      </c>
      <c r="BJ322" s="3">
        <v>85290.732700465102</v>
      </c>
      <c r="BK322" s="3">
        <v>56469.164427549302</v>
      </c>
      <c r="BL322" s="3">
        <v>76708.836585317695</v>
      </c>
      <c r="BM322" s="3">
        <v>228218.28117665101</v>
      </c>
      <c r="BN322" s="3" t="s">
        <v>2</v>
      </c>
      <c r="BO322" s="3">
        <v>85318.447064028005</v>
      </c>
      <c r="BP322" s="3">
        <v>51500.290277703403</v>
      </c>
      <c r="BQ322" s="3">
        <v>58082.204417175497</v>
      </c>
      <c r="BR322" s="3">
        <v>199446.138218818</v>
      </c>
      <c r="BS322" s="3">
        <v>57070.970709449801</v>
      </c>
      <c r="BT322" s="3">
        <v>67463.796162258106</v>
      </c>
      <c r="BU322" s="3">
        <v>181057.94568690701</v>
      </c>
      <c r="BV322" s="3">
        <v>22136.880535223601</v>
      </c>
      <c r="BW322" s="3">
        <v>27327.429778580299</v>
      </c>
      <c r="BX322" s="3">
        <v>14971.5180611675</v>
      </c>
      <c r="BY322" s="3">
        <v>50855.567665861403</v>
      </c>
      <c r="BZ322" s="3">
        <v>6789.1415359621897</v>
      </c>
      <c r="CA322" s="3" t="s">
        <v>2</v>
      </c>
      <c r="CB322" s="3">
        <v>102024.390714272</v>
      </c>
      <c r="CC322" s="3" t="s">
        <v>2</v>
      </c>
      <c r="CD322" s="3">
        <v>76959.643201343206</v>
      </c>
      <c r="CE322" s="3">
        <v>116506.211108245</v>
      </c>
      <c r="CF322" s="3">
        <v>57485.652004422103</v>
      </c>
      <c r="CG322" s="3">
        <v>40670.495790788598</v>
      </c>
      <c r="CH322" s="3">
        <v>63755.812435024098</v>
      </c>
      <c r="CI322" s="3">
        <v>108797.096666595</v>
      </c>
      <c r="CJ322" s="3">
        <v>85776.879537511806</v>
      </c>
      <c r="CK322" s="3">
        <v>162355.885067511</v>
      </c>
      <c r="CL322" s="3">
        <v>98764.451054237594</v>
      </c>
      <c r="CM322" s="3">
        <v>50161.894472200598</v>
      </c>
      <c r="CN322" s="3">
        <v>58854.465871181899</v>
      </c>
      <c r="CO322" s="3" t="s">
        <v>2</v>
      </c>
      <c r="CP322" s="3">
        <v>87361.731936232303</v>
      </c>
      <c r="CQ322" s="3">
        <v>34743.297288731497</v>
      </c>
      <c r="CR322" s="3">
        <v>165932.37087173201</v>
      </c>
      <c r="CS322" s="3">
        <v>64784.099985141402</v>
      </c>
      <c r="CT322" s="3">
        <v>50842.925577658003</v>
      </c>
      <c r="CU322" s="3">
        <v>41946.601185616797</v>
      </c>
      <c r="CV322" s="3">
        <v>30648.323661386399</v>
      </c>
      <c r="CW322" s="3">
        <v>74479.135945348593</v>
      </c>
      <c r="CX322" s="3">
        <v>49825.9838213404</v>
      </c>
      <c r="CY322" s="3">
        <v>177201.45062582201</v>
      </c>
      <c r="CZ322" s="3">
        <v>12228.3500537731</v>
      </c>
      <c r="DA322" s="3" t="s">
        <v>2</v>
      </c>
      <c r="DB322" s="3">
        <v>89693.850381492899</v>
      </c>
      <c r="DC322" s="3">
        <v>24055.9311247232</v>
      </c>
      <c r="DD322" s="3">
        <v>7307.0892132737499</v>
      </c>
      <c r="DE322" s="3">
        <v>1192177.31118384</v>
      </c>
      <c r="DF322" s="3">
        <v>57323.7054967043</v>
      </c>
      <c r="DG322" s="3">
        <v>62977.805814162799</v>
      </c>
      <c r="DH322" s="3">
        <v>13345.1306485978</v>
      </c>
      <c r="DI322" s="3">
        <v>31949.3091582208</v>
      </c>
      <c r="DJ322" s="3">
        <v>115403.622472741</v>
      </c>
      <c r="DK322" s="3">
        <v>7663.8302175298804</v>
      </c>
      <c r="DL322" s="3" t="s">
        <v>2</v>
      </c>
      <c r="DM322" s="3" t="s">
        <v>2</v>
      </c>
      <c r="DN322" s="3">
        <v>80869.028279488703</v>
      </c>
    </row>
    <row r="323" spans="1:118" x14ac:dyDescent="0.35">
      <c r="A323" s="1">
        <v>322</v>
      </c>
      <c r="B323" s="3" t="s">
        <v>323</v>
      </c>
      <c r="C323" s="3" t="s">
        <v>397</v>
      </c>
      <c r="D323" s="3" t="s">
        <v>2</v>
      </c>
      <c r="E323" s="3">
        <v>137765.146917076</v>
      </c>
      <c r="F323" s="3">
        <v>21647.809223154101</v>
      </c>
      <c r="G323" s="3">
        <v>181343.94741578301</v>
      </c>
      <c r="H323" s="3">
        <v>116667.632428351</v>
      </c>
      <c r="I323" s="3">
        <v>84259.538885314105</v>
      </c>
      <c r="J323" s="3">
        <v>175135.55488188899</v>
      </c>
      <c r="K323" s="3">
        <v>101840.584695292</v>
      </c>
      <c r="L323" s="3">
        <v>64339.2415176617</v>
      </c>
      <c r="M323" s="3">
        <v>58352.986616285598</v>
      </c>
      <c r="N323" s="3">
        <v>54664.578932122997</v>
      </c>
      <c r="O323" s="3">
        <v>59575.265952020098</v>
      </c>
      <c r="P323" s="3" t="s">
        <v>2</v>
      </c>
      <c r="Q323" s="3">
        <v>126743.635400586</v>
      </c>
      <c r="R323" s="3">
        <v>161729.418914593</v>
      </c>
      <c r="S323" s="3">
        <v>312361.28969162802</v>
      </c>
      <c r="T323" s="3">
        <v>167392.12709429101</v>
      </c>
      <c r="U323" s="3">
        <v>155045.63385132101</v>
      </c>
      <c r="V323" s="3">
        <v>272647.84713358601</v>
      </c>
      <c r="W323" s="3">
        <v>36502.6506163538</v>
      </c>
      <c r="X323" s="3">
        <v>26779.019848519201</v>
      </c>
      <c r="Y323" s="3">
        <v>205782.92409733299</v>
      </c>
      <c r="Z323" s="3">
        <v>31458.649647818402</v>
      </c>
      <c r="AA323" s="3">
        <v>408618.19039941602</v>
      </c>
      <c r="AB323" s="3" t="s">
        <v>2</v>
      </c>
      <c r="AC323" s="3">
        <v>128467.004067129</v>
      </c>
      <c r="AD323" s="3">
        <v>36657.725329271598</v>
      </c>
      <c r="AE323" s="3">
        <v>99245.638801629306</v>
      </c>
      <c r="AF323" s="3">
        <v>198689.36047760199</v>
      </c>
      <c r="AG323" s="3">
        <v>104427.838370554</v>
      </c>
      <c r="AH323" s="3">
        <v>38488.229700850301</v>
      </c>
      <c r="AI323" s="3">
        <v>286355.94761405699</v>
      </c>
      <c r="AJ323" s="3">
        <v>109959.75811320001</v>
      </c>
      <c r="AK323" s="3">
        <v>72425.256881899404</v>
      </c>
      <c r="AL323" s="3">
        <v>167255.360705511</v>
      </c>
      <c r="AM323" s="3">
        <v>134614.65642137101</v>
      </c>
      <c r="AN323" s="3" t="s">
        <v>2</v>
      </c>
      <c r="AO323" s="3">
        <v>159749.348943088</v>
      </c>
      <c r="AP323" s="3" t="s">
        <v>2</v>
      </c>
      <c r="AQ323" s="3">
        <v>164491.62573882201</v>
      </c>
      <c r="AR323" s="3">
        <v>86811.115210404896</v>
      </c>
      <c r="AS323" s="3">
        <v>66861.880051765693</v>
      </c>
      <c r="AT323" s="3">
        <v>65049.774951557098</v>
      </c>
      <c r="AU323" s="3">
        <v>189739.429537305</v>
      </c>
      <c r="AV323" s="3">
        <v>281197.72159649403</v>
      </c>
      <c r="AW323" s="3">
        <v>123672.71010621201</v>
      </c>
      <c r="AX323" s="3">
        <v>111683.98633569801</v>
      </c>
      <c r="AY323" s="3">
        <v>81938.769178968199</v>
      </c>
      <c r="AZ323" s="3">
        <v>71157.267176949506</v>
      </c>
      <c r="BA323" s="3">
        <v>87307.8850569559</v>
      </c>
      <c r="BB323" s="3" t="s">
        <v>2</v>
      </c>
      <c r="BC323" s="3">
        <v>173428.16245762701</v>
      </c>
      <c r="BD323" s="3">
        <v>93035.124181139894</v>
      </c>
      <c r="BE323" s="3">
        <v>237822.942669009</v>
      </c>
      <c r="BF323" s="3">
        <v>485827.41592091799</v>
      </c>
      <c r="BG323" s="3">
        <v>213390.52211274501</v>
      </c>
      <c r="BH323" s="3">
        <v>81679.165754964997</v>
      </c>
      <c r="BI323" s="3">
        <v>75907.749661606096</v>
      </c>
      <c r="BJ323" s="3">
        <v>94293.337628898997</v>
      </c>
      <c r="BK323" s="3">
        <v>116939.792173872</v>
      </c>
      <c r="BL323" s="3">
        <v>307865.71037953201</v>
      </c>
      <c r="BM323" s="3">
        <v>358462.03882944601</v>
      </c>
      <c r="BN323" s="3" t="s">
        <v>2</v>
      </c>
      <c r="BO323" s="3">
        <v>155449.60296587399</v>
      </c>
      <c r="BP323" s="3">
        <v>83971.914050315405</v>
      </c>
      <c r="BQ323" s="3">
        <v>126576.632776356</v>
      </c>
      <c r="BR323" s="3">
        <v>98201.681021664801</v>
      </c>
      <c r="BS323" s="3">
        <v>173924.76838924701</v>
      </c>
      <c r="BT323" s="3">
        <v>154955.40423468899</v>
      </c>
      <c r="BU323" s="3">
        <v>602525.10876168904</v>
      </c>
      <c r="BV323" s="3">
        <v>64827.248793568899</v>
      </c>
      <c r="BW323" s="3">
        <v>177161.03595532899</v>
      </c>
      <c r="BX323" s="3">
        <v>116201.45092770099</v>
      </c>
      <c r="BY323" s="3">
        <v>76482.457486295898</v>
      </c>
      <c r="BZ323" s="3" t="s">
        <v>2</v>
      </c>
      <c r="CA323" s="3" t="s">
        <v>2</v>
      </c>
      <c r="CB323" s="3">
        <v>153112.17261692899</v>
      </c>
      <c r="CC323" s="3" t="s">
        <v>2</v>
      </c>
      <c r="CD323" s="3">
        <v>170912.19860713999</v>
      </c>
      <c r="CE323" s="3">
        <v>282484.46295661997</v>
      </c>
      <c r="CF323" s="3">
        <v>139041.63620128401</v>
      </c>
      <c r="CG323" s="3">
        <v>65517.6958698745</v>
      </c>
      <c r="CH323" s="3">
        <v>107341.584747758</v>
      </c>
      <c r="CI323" s="3">
        <v>122977.180033686</v>
      </c>
      <c r="CJ323" s="3">
        <v>188132.75634207501</v>
      </c>
      <c r="CK323" s="3">
        <v>173672.275705443</v>
      </c>
      <c r="CL323" s="3">
        <v>111761.829116389</v>
      </c>
      <c r="CM323" s="3">
        <v>83610.659365045402</v>
      </c>
      <c r="CN323" s="3">
        <v>176342.84197104501</v>
      </c>
      <c r="CO323" s="3" t="s">
        <v>2</v>
      </c>
      <c r="CP323" s="3">
        <v>167384.37260365</v>
      </c>
      <c r="CQ323" s="3">
        <v>46877.1709591377</v>
      </c>
      <c r="CR323" s="3">
        <v>80864.534483742304</v>
      </c>
      <c r="CS323" s="3">
        <v>57938.193418781098</v>
      </c>
      <c r="CT323" s="3">
        <v>110722.26563563901</v>
      </c>
      <c r="CU323" s="3">
        <v>51060.252378687197</v>
      </c>
      <c r="CV323" s="3">
        <v>55804.825803833599</v>
      </c>
      <c r="CW323" s="3">
        <v>204504.953276357</v>
      </c>
      <c r="CX323" s="3">
        <v>267664.03346500202</v>
      </c>
      <c r="CY323" s="3">
        <v>254254.40263033801</v>
      </c>
      <c r="CZ323" s="3">
        <v>53532.635548390397</v>
      </c>
      <c r="DA323" s="3" t="s">
        <v>2</v>
      </c>
      <c r="DB323" s="3">
        <v>147055.97205730801</v>
      </c>
      <c r="DC323" s="3">
        <v>148909.461663233</v>
      </c>
      <c r="DD323" s="3">
        <v>52299.262039186702</v>
      </c>
      <c r="DE323" s="3">
        <v>43489.335874814897</v>
      </c>
      <c r="DF323" s="3">
        <v>37425.182343480403</v>
      </c>
      <c r="DG323" s="3">
        <v>141437.22867854399</v>
      </c>
      <c r="DH323" s="3">
        <v>41513.194844739097</v>
      </c>
      <c r="DI323" s="3">
        <v>159409.34633857399</v>
      </c>
      <c r="DJ323" s="3">
        <v>708675.18609904102</v>
      </c>
      <c r="DK323" s="3" t="s">
        <v>2</v>
      </c>
      <c r="DL323" s="3" t="s">
        <v>2</v>
      </c>
      <c r="DM323" s="3" t="s">
        <v>2</v>
      </c>
      <c r="DN323" s="3">
        <v>151657.04962899201</v>
      </c>
    </row>
    <row r="324" spans="1:118" x14ac:dyDescent="0.35">
      <c r="A324" s="1">
        <v>323</v>
      </c>
      <c r="B324" s="3" t="s">
        <v>324</v>
      </c>
      <c r="C324" s="3" t="s">
        <v>397</v>
      </c>
      <c r="D324" s="3">
        <v>1693599.13462983</v>
      </c>
      <c r="E324" s="3">
        <v>339444.09114400501</v>
      </c>
      <c r="F324" s="3">
        <v>300189.742494256</v>
      </c>
      <c r="G324" s="3">
        <v>348859.80279826</v>
      </c>
      <c r="H324" s="3">
        <v>332901.28028912097</v>
      </c>
      <c r="I324" s="3">
        <v>286677.24284329399</v>
      </c>
      <c r="J324" s="3">
        <v>312309.88847596099</v>
      </c>
      <c r="K324" s="3">
        <v>352702.96806443698</v>
      </c>
      <c r="L324" s="3">
        <v>305006.22081863298</v>
      </c>
      <c r="M324" s="3">
        <v>344920.07952303201</v>
      </c>
      <c r="N324" s="3">
        <v>334818.239921898</v>
      </c>
      <c r="O324" s="3">
        <v>349632.89279942901</v>
      </c>
      <c r="P324" s="3">
        <v>1831791.0135983101</v>
      </c>
      <c r="Q324" s="3">
        <v>361820.26105803403</v>
      </c>
      <c r="R324" s="3">
        <v>322660.21569795499</v>
      </c>
      <c r="S324" s="3">
        <v>358432.78434529802</v>
      </c>
      <c r="T324" s="3">
        <v>332567.70924274402</v>
      </c>
      <c r="U324" s="3">
        <v>353915.397843685</v>
      </c>
      <c r="V324" s="3">
        <v>362634.835234956</v>
      </c>
      <c r="W324" s="3">
        <v>321379.41884936101</v>
      </c>
      <c r="X324" s="3">
        <v>322089.199832685</v>
      </c>
      <c r="Y324" s="3">
        <v>319426.41785512102</v>
      </c>
      <c r="Z324" s="3">
        <v>326004.52600459498</v>
      </c>
      <c r="AA324" s="3">
        <v>331439.10172696901</v>
      </c>
      <c r="AB324" s="3">
        <v>1825898.31926175</v>
      </c>
      <c r="AC324" s="3">
        <v>349211.48584055097</v>
      </c>
      <c r="AD324" s="3">
        <v>321033.69202036201</v>
      </c>
      <c r="AE324" s="3">
        <v>354946.63471309398</v>
      </c>
      <c r="AF324" s="3">
        <v>331937.08904429601</v>
      </c>
      <c r="AG324" s="3">
        <v>349728.22814816999</v>
      </c>
      <c r="AH324" s="3">
        <v>356808.67738941399</v>
      </c>
      <c r="AI324" s="3">
        <v>366497.182850132</v>
      </c>
      <c r="AJ324" s="3">
        <v>391761.36005289498</v>
      </c>
      <c r="AK324" s="3">
        <v>388623.62259079702</v>
      </c>
      <c r="AL324" s="3">
        <v>393840.67439790501</v>
      </c>
      <c r="AM324" s="3">
        <v>373635.75745220401</v>
      </c>
      <c r="AN324" s="3">
        <v>2174242.4878166299</v>
      </c>
      <c r="AO324" s="3">
        <v>420733.62567198899</v>
      </c>
      <c r="AP324" s="3">
        <v>2024285.3937216499</v>
      </c>
      <c r="AQ324" s="3">
        <v>392734.39599199902</v>
      </c>
      <c r="AR324" s="3">
        <v>364108.83090036397</v>
      </c>
      <c r="AS324" s="3">
        <v>376764.96001387201</v>
      </c>
      <c r="AT324" s="3">
        <v>374101.89554403402</v>
      </c>
      <c r="AU324" s="3">
        <v>361967.143018034</v>
      </c>
      <c r="AV324" s="3">
        <v>358227.011919579</v>
      </c>
      <c r="AW324" s="3">
        <v>365304.50177267101</v>
      </c>
      <c r="AX324" s="3">
        <v>404700.09853828698</v>
      </c>
      <c r="AY324" s="3">
        <v>393171.55893499299</v>
      </c>
      <c r="AZ324" s="3">
        <v>380262.109949762</v>
      </c>
      <c r="BA324" s="3">
        <v>374322.45232939301</v>
      </c>
      <c r="BB324" s="3">
        <v>2175127.81226078</v>
      </c>
      <c r="BC324" s="3">
        <v>382472.79903997103</v>
      </c>
      <c r="BD324" s="3">
        <v>374471.055506423</v>
      </c>
      <c r="BE324" s="3">
        <v>371699.80241794902</v>
      </c>
      <c r="BF324" s="3">
        <v>392417.75148078799</v>
      </c>
      <c r="BG324" s="3">
        <v>362523.52152144798</v>
      </c>
      <c r="BH324" s="3">
        <v>399153.318981199</v>
      </c>
      <c r="BI324" s="3">
        <v>370821.74819757597</v>
      </c>
      <c r="BJ324" s="3">
        <v>372581.22578894201</v>
      </c>
      <c r="BK324" s="3">
        <v>391511.54847200098</v>
      </c>
      <c r="BL324" s="3">
        <v>388694.60617187701</v>
      </c>
      <c r="BM324" s="3">
        <v>384222.184212294</v>
      </c>
      <c r="BN324" s="3">
        <v>2219269.6592685101</v>
      </c>
      <c r="BO324" s="3">
        <v>370468.08781211002</v>
      </c>
      <c r="BP324" s="3">
        <v>363296.79274896299</v>
      </c>
      <c r="BQ324" s="3">
        <v>373302.525744638</v>
      </c>
      <c r="BR324" s="3">
        <v>374907.76412944699</v>
      </c>
      <c r="BS324" s="3">
        <v>340511.22271714301</v>
      </c>
      <c r="BT324" s="3">
        <v>370269.85809537797</v>
      </c>
      <c r="BU324" s="3">
        <v>375842.32418219699</v>
      </c>
      <c r="BV324" s="3">
        <v>397186.19135343202</v>
      </c>
      <c r="BW324" s="3">
        <v>387974.73996564699</v>
      </c>
      <c r="BX324" s="3">
        <v>339022.07782818202</v>
      </c>
      <c r="BY324" s="3">
        <v>328828.96736256703</v>
      </c>
      <c r="BZ324" s="3">
        <v>419827.16027121298</v>
      </c>
      <c r="CA324" s="3">
        <v>2116022.59958087</v>
      </c>
      <c r="CB324" s="3">
        <v>393344.08046942501</v>
      </c>
      <c r="CC324" s="3">
        <v>2119436.3516160999</v>
      </c>
      <c r="CD324" s="3">
        <v>378242.33492697799</v>
      </c>
      <c r="CE324" s="3">
        <v>355462.44502933999</v>
      </c>
      <c r="CF324" s="3">
        <v>371949.52075173199</v>
      </c>
      <c r="CG324" s="3">
        <v>394465.05465901602</v>
      </c>
      <c r="CH324" s="3">
        <v>354075.52742204402</v>
      </c>
      <c r="CI324" s="3">
        <v>382194.94750651199</v>
      </c>
      <c r="CJ324" s="3">
        <v>377667.02499919699</v>
      </c>
      <c r="CK324" s="3">
        <v>370898.00793078402</v>
      </c>
      <c r="CL324" s="3">
        <v>395835.09319704899</v>
      </c>
      <c r="CM324" s="3">
        <v>371953.36729990999</v>
      </c>
      <c r="CN324" s="3">
        <v>385299.19232035102</v>
      </c>
      <c r="CO324" s="3">
        <v>2157343.0580023001</v>
      </c>
      <c r="CP324" s="3">
        <v>388799.39955731097</v>
      </c>
      <c r="CQ324" s="3">
        <v>380001.06101389602</v>
      </c>
      <c r="CR324" s="3">
        <v>364225.16611060599</v>
      </c>
      <c r="CS324" s="3">
        <v>361584.96576460497</v>
      </c>
      <c r="CT324" s="3">
        <v>394124.322746463</v>
      </c>
      <c r="CU324" s="3">
        <v>370413.40080059099</v>
      </c>
      <c r="CV324" s="3">
        <v>368969.63900480402</v>
      </c>
      <c r="CW324" s="3">
        <v>370345.761647337</v>
      </c>
      <c r="CX324" s="3">
        <v>367770.64441016898</v>
      </c>
      <c r="CY324" s="3">
        <v>369378.54277018702</v>
      </c>
      <c r="CZ324" s="3">
        <v>369573.56961608701</v>
      </c>
      <c r="DA324" s="3">
        <v>2015322.4681434</v>
      </c>
      <c r="DB324" s="3">
        <v>404393.20482454699</v>
      </c>
      <c r="DC324" s="3">
        <v>360395.56714335398</v>
      </c>
      <c r="DD324" s="3">
        <v>386463.10597335099</v>
      </c>
      <c r="DE324" s="3">
        <v>373444.709926271</v>
      </c>
      <c r="DF324" s="3">
        <v>376293.74255691603</v>
      </c>
      <c r="DG324" s="3">
        <v>352659.84102708998</v>
      </c>
      <c r="DH324" s="3">
        <v>369037.95523765002</v>
      </c>
      <c r="DI324" s="3">
        <v>385926.18714088498</v>
      </c>
      <c r="DJ324" s="3">
        <v>387110.99249926599</v>
      </c>
      <c r="DK324" s="3">
        <v>430513.79163582699</v>
      </c>
      <c r="DL324" s="3" t="s">
        <v>2</v>
      </c>
      <c r="DM324" s="3">
        <v>2144995.21661099</v>
      </c>
      <c r="DN324" s="3">
        <v>389874.21200829901</v>
      </c>
    </row>
    <row r="325" spans="1:118" x14ac:dyDescent="0.35">
      <c r="A325" s="1">
        <v>324</v>
      </c>
      <c r="B325" s="3" t="s">
        <v>325</v>
      </c>
      <c r="C325" s="3" t="s">
        <v>397</v>
      </c>
      <c r="D325" s="3">
        <v>40063.369371937501</v>
      </c>
      <c r="E325" s="3" t="s">
        <v>2</v>
      </c>
      <c r="F325" s="3" t="s">
        <v>2</v>
      </c>
      <c r="G325" s="3" t="s">
        <v>2</v>
      </c>
      <c r="H325" s="3" t="s">
        <v>2</v>
      </c>
      <c r="I325" s="3" t="s">
        <v>2</v>
      </c>
      <c r="J325" s="3" t="s">
        <v>2</v>
      </c>
      <c r="K325" s="3" t="s">
        <v>2</v>
      </c>
      <c r="L325" s="3" t="s">
        <v>2</v>
      </c>
      <c r="M325" s="3" t="s">
        <v>2</v>
      </c>
      <c r="N325" s="3" t="s">
        <v>2</v>
      </c>
      <c r="O325" s="3" t="s">
        <v>2</v>
      </c>
      <c r="P325" s="3">
        <v>38752.881385517001</v>
      </c>
      <c r="Q325" s="3" t="s">
        <v>2</v>
      </c>
      <c r="R325" s="3" t="s">
        <v>2</v>
      </c>
      <c r="S325" s="3" t="s">
        <v>2</v>
      </c>
      <c r="T325" s="3" t="s">
        <v>2</v>
      </c>
      <c r="U325" s="3" t="s">
        <v>2</v>
      </c>
      <c r="V325" s="3" t="s">
        <v>2</v>
      </c>
      <c r="W325" s="3" t="s">
        <v>2</v>
      </c>
      <c r="X325" s="3" t="s">
        <v>2</v>
      </c>
      <c r="Y325" s="3" t="s">
        <v>2</v>
      </c>
      <c r="Z325" s="3" t="s">
        <v>2</v>
      </c>
      <c r="AA325" s="3" t="s">
        <v>2</v>
      </c>
      <c r="AB325" s="3">
        <v>37540.636412358297</v>
      </c>
      <c r="AC325" s="3" t="s">
        <v>2</v>
      </c>
      <c r="AD325" s="3" t="s">
        <v>2</v>
      </c>
      <c r="AE325" s="3" t="s">
        <v>2</v>
      </c>
      <c r="AF325" s="3" t="s">
        <v>2</v>
      </c>
      <c r="AG325" s="3" t="s">
        <v>2</v>
      </c>
      <c r="AH325" s="3" t="s">
        <v>2</v>
      </c>
      <c r="AI325" s="3" t="s">
        <v>2</v>
      </c>
      <c r="AJ325" s="3" t="s">
        <v>2</v>
      </c>
      <c r="AK325" s="3" t="s">
        <v>2</v>
      </c>
      <c r="AL325" s="3" t="s">
        <v>2</v>
      </c>
      <c r="AM325" s="3" t="s">
        <v>2</v>
      </c>
      <c r="AN325" s="3">
        <v>39014.498780062102</v>
      </c>
      <c r="AO325" s="3" t="s">
        <v>2</v>
      </c>
      <c r="AP325" s="3">
        <v>50585.647951042403</v>
      </c>
      <c r="AQ325" s="3" t="s">
        <v>2</v>
      </c>
      <c r="AR325" s="3" t="s">
        <v>2</v>
      </c>
      <c r="AS325" s="3" t="s">
        <v>2</v>
      </c>
      <c r="AT325" s="3" t="s">
        <v>2</v>
      </c>
      <c r="AU325" s="3" t="s">
        <v>2</v>
      </c>
      <c r="AV325" s="3" t="s">
        <v>2</v>
      </c>
      <c r="AW325" s="3" t="s">
        <v>2</v>
      </c>
      <c r="AX325" s="3" t="s">
        <v>2</v>
      </c>
      <c r="AY325" s="3" t="s">
        <v>2</v>
      </c>
      <c r="AZ325" s="3" t="s">
        <v>2</v>
      </c>
      <c r="BA325" s="3" t="s">
        <v>2</v>
      </c>
      <c r="BB325" s="3">
        <v>41081.101114393503</v>
      </c>
      <c r="BC325" s="3" t="s">
        <v>2</v>
      </c>
      <c r="BD325" s="3" t="s">
        <v>2</v>
      </c>
      <c r="BE325" s="3" t="s">
        <v>2</v>
      </c>
      <c r="BF325" s="3" t="s">
        <v>2</v>
      </c>
      <c r="BG325" s="3" t="s">
        <v>2</v>
      </c>
      <c r="BH325" s="3" t="s">
        <v>2</v>
      </c>
      <c r="BI325" s="3" t="s">
        <v>2</v>
      </c>
      <c r="BJ325" s="3" t="s">
        <v>2</v>
      </c>
      <c r="BK325" s="3" t="s">
        <v>2</v>
      </c>
      <c r="BL325" s="3" t="s">
        <v>2</v>
      </c>
      <c r="BM325" s="3" t="s">
        <v>2</v>
      </c>
      <c r="BN325" s="3">
        <v>48065.5008725605</v>
      </c>
      <c r="BO325" s="3" t="s">
        <v>2</v>
      </c>
      <c r="BP325" s="3" t="s">
        <v>2</v>
      </c>
      <c r="BQ325" s="3" t="s">
        <v>2</v>
      </c>
      <c r="BR325" s="3" t="s">
        <v>2</v>
      </c>
      <c r="BS325" s="3" t="s">
        <v>2</v>
      </c>
      <c r="BT325" s="3" t="s">
        <v>2</v>
      </c>
      <c r="BU325" s="3" t="s">
        <v>2</v>
      </c>
      <c r="BV325" s="3" t="s">
        <v>2</v>
      </c>
      <c r="BW325" s="3" t="s">
        <v>2</v>
      </c>
      <c r="BX325" s="3" t="s">
        <v>2</v>
      </c>
      <c r="BY325" s="3" t="s">
        <v>2</v>
      </c>
      <c r="BZ325" s="3" t="s">
        <v>2</v>
      </c>
      <c r="CA325" s="3">
        <v>42462.061280031099</v>
      </c>
      <c r="CB325" s="3" t="s">
        <v>2</v>
      </c>
      <c r="CC325" s="3">
        <v>45247.032171416802</v>
      </c>
      <c r="CD325" s="3" t="s">
        <v>2</v>
      </c>
      <c r="CE325" s="3" t="s">
        <v>2</v>
      </c>
      <c r="CF325" s="3" t="s">
        <v>2</v>
      </c>
      <c r="CG325" s="3" t="s">
        <v>2</v>
      </c>
      <c r="CH325" s="3" t="s">
        <v>2</v>
      </c>
      <c r="CI325" s="3" t="s">
        <v>2</v>
      </c>
      <c r="CJ325" s="3" t="s">
        <v>2</v>
      </c>
      <c r="CK325" s="3" t="s">
        <v>2</v>
      </c>
      <c r="CL325" s="3" t="s">
        <v>2</v>
      </c>
      <c r="CM325" s="3" t="s">
        <v>2</v>
      </c>
      <c r="CN325" s="3" t="s">
        <v>2</v>
      </c>
      <c r="CO325" s="3">
        <v>48264.475590763497</v>
      </c>
      <c r="CP325" s="3" t="s">
        <v>2</v>
      </c>
      <c r="CQ325" s="3" t="s">
        <v>2</v>
      </c>
      <c r="CR325" s="3" t="s">
        <v>2</v>
      </c>
      <c r="CS325" s="3" t="s">
        <v>2</v>
      </c>
      <c r="CT325" s="3" t="s">
        <v>2</v>
      </c>
      <c r="CU325" s="3" t="s">
        <v>2</v>
      </c>
      <c r="CV325" s="3" t="s">
        <v>2</v>
      </c>
      <c r="CW325" s="3" t="s">
        <v>2</v>
      </c>
      <c r="CX325" s="3" t="s">
        <v>2</v>
      </c>
      <c r="CY325" s="3" t="s">
        <v>2</v>
      </c>
      <c r="CZ325" s="3" t="s">
        <v>2</v>
      </c>
      <c r="DA325" s="3">
        <v>46762.404431276198</v>
      </c>
      <c r="DB325" s="3" t="s">
        <v>2</v>
      </c>
      <c r="DC325" s="3" t="s">
        <v>2</v>
      </c>
      <c r="DD325" s="3" t="s">
        <v>2</v>
      </c>
      <c r="DE325" s="3" t="s">
        <v>2</v>
      </c>
      <c r="DF325" s="3" t="s">
        <v>2</v>
      </c>
      <c r="DG325" s="3" t="s">
        <v>2</v>
      </c>
      <c r="DH325" s="3" t="s">
        <v>2</v>
      </c>
      <c r="DI325" s="3" t="s">
        <v>2</v>
      </c>
      <c r="DJ325" s="3" t="s">
        <v>2</v>
      </c>
      <c r="DK325" s="3" t="s">
        <v>2</v>
      </c>
      <c r="DL325" s="3" t="s">
        <v>2</v>
      </c>
      <c r="DM325" s="3">
        <v>36074.505770387499</v>
      </c>
      <c r="DN325" s="3" t="s">
        <v>2</v>
      </c>
    </row>
    <row r="326" spans="1:118" x14ac:dyDescent="0.35">
      <c r="A326" s="1">
        <v>325</v>
      </c>
      <c r="B326" s="3" t="s">
        <v>326</v>
      </c>
      <c r="C326" s="3" t="s">
        <v>397</v>
      </c>
      <c r="D326" s="3" t="s">
        <v>2</v>
      </c>
      <c r="E326" s="3">
        <v>165524.56240252501</v>
      </c>
      <c r="F326" s="3">
        <v>20882.3516965083</v>
      </c>
      <c r="G326" s="3">
        <v>239923.44044540101</v>
      </c>
      <c r="H326" s="3">
        <v>731106.58720011404</v>
      </c>
      <c r="I326" s="3">
        <v>27733.098582108301</v>
      </c>
      <c r="J326" s="3">
        <v>645962.29910342698</v>
      </c>
      <c r="K326" s="3">
        <v>134827.88825708599</v>
      </c>
      <c r="L326" s="3">
        <v>73593.7851891108</v>
      </c>
      <c r="M326" s="3">
        <v>95867.300322631796</v>
      </c>
      <c r="N326" s="3">
        <v>74326.567083996095</v>
      </c>
      <c r="O326" s="3">
        <v>18797.891775777302</v>
      </c>
      <c r="P326" s="3" t="s">
        <v>2</v>
      </c>
      <c r="Q326" s="3">
        <v>146759.09220153201</v>
      </c>
      <c r="R326" s="3">
        <v>290071.18547251599</v>
      </c>
      <c r="S326" s="3">
        <v>78311.9085589272</v>
      </c>
      <c r="T326" s="3">
        <v>718059.67997910397</v>
      </c>
      <c r="U326" s="3">
        <v>155496.00606734099</v>
      </c>
      <c r="V326" s="3">
        <v>255174.11129059701</v>
      </c>
      <c r="W326" s="3">
        <v>14531.708241849199</v>
      </c>
      <c r="X326" s="3">
        <v>19196.891176319001</v>
      </c>
      <c r="Y326" s="3">
        <v>116140.52009526599</v>
      </c>
      <c r="Z326" s="3">
        <v>24111.314625652602</v>
      </c>
      <c r="AA326" s="3">
        <v>77034.622276341703</v>
      </c>
      <c r="AB326" s="3" t="s">
        <v>2</v>
      </c>
      <c r="AC326" s="3">
        <v>156526.601077456</v>
      </c>
      <c r="AD326" s="3">
        <v>12213.061427270601</v>
      </c>
      <c r="AE326" s="3">
        <v>241880.321187928</v>
      </c>
      <c r="AF326" s="3">
        <v>635576.93442859</v>
      </c>
      <c r="AG326" s="3">
        <v>46220.436632193698</v>
      </c>
      <c r="AH326" s="3">
        <v>38443.2698490045</v>
      </c>
      <c r="AI326" s="3">
        <v>296957.04873383598</v>
      </c>
      <c r="AJ326" s="3">
        <v>149265.269333462</v>
      </c>
      <c r="AK326" s="3">
        <v>177931.49170888201</v>
      </c>
      <c r="AL326" s="3">
        <v>135801.128061889</v>
      </c>
      <c r="AM326" s="3">
        <v>489572.94207470299</v>
      </c>
      <c r="AN326" s="3" t="s">
        <v>2</v>
      </c>
      <c r="AO326" s="3">
        <v>296590.018852312</v>
      </c>
      <c r="AP326" s="3" t="s">
        <v>2</v>
      </c>
      <c r="AQ326" s="3">
        <v>314297.056750677</v>
      </c>
      <c r="AR326" s="3">
        <v>1438994.56037252</v>
      </c>
      <c r="AS326" s="3">
        <v>22837.829863282201</v>
      </c>
      <c r="AT326" s="3">
        <v>25373.000913058699</v>
      </c>
      <c r="AU326" s="3">
        <v>327928.03975879599</v>
      </c>
      <c r="AV326" s="3">
        <v>406213.20220910403</v>
      </c>
      <c r="AW326" s="3">
        <v>363416.724333891</v>
      </c>
      <c r="AX326" s="3">
        <v>40819.062077801696</v>
      </c>
      <c r="AY326" s="3">
        <v>172697.318444187</v>
      </c>
      <c r="AZ326" s="3">
        <v>297891.28106963501</v>
      </c>
      <c r="BA326" s="3">
        <v>15775.3445098989</v>
      </c>
      <c r="BB326" s="3" t="s">
        <v>2</v>
      </c>
      <c r="BC326" s="3">
        <v>313538.36152959801</v>
      </c>
      <c r="BD326" s="3">
        <v>606049.87449874799</v>
      </c>
      <c r="BE326" s="3">
        <v>464124.39982798899</v>
      </c>
      <c r="BF326" s="3">
        <v>426865.35165458999</v>
      </c>
      <c r="BG326" s="3">
        <v>211235.36100329799</v>
      </c>
      <c r="BH326" s="3">
        <v>143083.979013859</v>
      </c>
      <c r="BI326" s="3">
        <v>141985.76127530399</v>
      </c>
      <c r="BJ326" s="3">
        <v>260474.35291436501</v>
      </c>
      <c r="BK326" s="3">
        <v>133222.127932284</v>
      </c>
      <c r="BL326" s="3">
        <v>589175.86997135996</v>
      </c>
      <c r="BM326" s="3">
        <v>818287.507715518</v>
      </c>
      <c r="BN326" s="3" t="s">
        <v>2</v>
      </c>
      <c r="BO326" s="3">
        <v>267746.76701391599</v>
      </c>
      <c r="BP326" s="3">
        <v>310888.35930057801</v>
      </c>
      <c r="BQ326" s="3">
        <v>1475837.4130337699</v>
      </c>
      <c r="BR326" s="3">
        <v>740293.54309463606</v>
      </c>
      <c r="BS326" s="3">
        <v>237879.779435576</v>
      </c>
      <c r="BT326" s="3">
        <v>355732.78676974599</v>
      </c>
      <c r="BU326" s="3">
        <v>896834.31172665895</v>
      </c>
      <c r="BV326" s="3">
        <v>339617.122825748</v>
      </c>
      <c r="BW326" s="3">
        <v>200348.93506503099</v>
      </c>
      <c r="BX326" s="3">
        <v>70886.187379735595</v>
      </c>
      <c r="BY326" s="3">
        <v>53478.364294889201</v>
      </c>
      <c r="BZ326" s="3" t="s">
        <v>2</v>
      </c>
      <c r="CA326" s="3" t="s">
        <v>2</v>
      </c>
      <c r="CB326" s="3">
        <v>267109.72584359802</v>
      </c>
      <c r="CC326" s="3" t="s">
        <v>2</v>
      </c>
      <c r="CD326" s="3">
        <v>282387.63918581599</v>
      </c>
      <c r="CE326" s="3">
        <v>1365137.21906553</v>
      </c>
      <c r="CF326" s="3">
        <v>495556.56258409901</v>
      </c>
      <c r="CG326" s="3">
        <v>46222.0489784522</v>
      </c>
      <c r="CH326" s="3">
        <v>136479.22648071</v>
      </c>
      <c r="CI326" s="3">
        <v>369367.58806716098</v>
      </c>
      <c r="CJ326" s="3">
        <v>108694.819909385</v>
      </c>
      <c r="CK326" s="3">
        <v>806198.85224375501</v>
      </c>
      <c r="CL326" s="3">
        <v>296389.98011959402</v>
      </c>
      <c r="CM326" s="3">
        <v>12538.708091893201</v>
      </c>
      <c r="CN326" s="3">
        <v>284659.21268373699</v>
      </c>
      <c r="CO326" s="3" t="s">
        <v>2</v>
      </c>
      <c r="CP326" s="3">
        <v>261743.35170686999</v>
      </c>
      <c r="CQ326" s="3">
        <v>32909.250518062698</v>
      </c>
      <c r="CR326" s="3">
        <v>219721.083321432</v>
      </c>
      <c r="CS326" s="3">
        <v>41054.231162209799</v>
      </c>
      <c r="CT326" s="3">
        <v>728610.07556007896</v>
      </c>
      <c r="CU326" s="3">
        <v>32625.073366762299</v>
      </c>
      <c r="CV326" s="3">
        <v>193568.77498027001</v>
      </c>
      <c r="CW326" s="3">
        <v>216548.22517414301</v>
      </c>
      <c r="CX326" s="3">
        <v>119422.86178336899</v>
      </c>
      <c r="CY326" s="3">
        <v>230335.35055657601</v>
      </c>
      <c r="CZ326" s="3">
        <v>26596.376471430602</v>
      </c>
      <c r="DA326" s="3" t="s">
        <v>2</v>
      </c>
      <c r="DB326" s="3">
        <v>264718.274781655</v>
      </c>
      <c r="DC326" s="3">
        <v>124224.99506681701</v>
      </c>
      <c r="DD326" s="3">
        <v>16444.515495198</v>
      </c>
      <c r="DE326" s="3">
        <v>20481.408308267401</v>
      </c>
      <c r="DF326" s="3">
        <v>11881.060903875799</v>
      </c>
      <c r="DG326" s="3">
        <v>67466.363547992602</v>
      </c>
      <c r="DH326" s="3">
        <v>13834.1672576028</v>
      </c>
      <c r="DI326" s="3">
        <v>532694.31609890005</v>
      </c>
      <c r="DJ326" s="3">
        <v>438023.92600087298</v>
      </c>
      <c r="DK326" s="3" t="s">
        <v>2</v>
      </c>
      <c r="DL326" s="3" t="s">
        <v>2</v>
      </c>
      <c r="DM326" s="3" t="s">
        <v>2</v>
      </c>
      <c r="DN326" s="3">
        <v>250921.97948117301</v>
      </c>
    </row>
    <row r="327" spans="1:118" x14ac:dyDescent="0.35">
      <c r="A327" s="1">
        <v>326</v>
      </c>
      <c r="B327" s="3" t="s">
        <v>327</v>
      </c>
      <c r="C327" s="3" t="s">
        <v>397</v>
      </c>
      <c r="D327" s="3" t="s">
        <v>2</v>
      </c>
      <c r="E327" s="3">
        <v>4583.9909114297097</v>
      </c>
      <c r="F327" s="3" t="s">
        <v>2</v>
      </c>
      <c r="G327" s="3" t="s">
        <v>2</v>
      </c>
      <c r="H327" s="3" t="s">
        <v>2</v>
      </c>
      <c r="I327" s="3">
        <v>3373.0386973668901</v>
      </c>
      <c r="J327" s="3">
        <v>11572.017479947999</v>
      </c>
      <c r="K327" s="3" t="s">
        <v>2</v>
      </c>
      <c r="L327" s="3">
        <v>4720.3897879857896</v>
      </c>
      <c r="M327" s="3" t="s">
        <v>2</v>
      </c>
      <c r="N327" s="3" t="s">
        <v>2</v>
      </c>
      <c r="O327" s="3">
        <v>5373.3745626647096</v>
      </c>
      <c r="P327" s="3" t="s">
        <v>2</v>
      </c>
      <c r="Q327" s="3">
        <v>3948.3236324935301</v>
      </c>
      <c r="R327" s="3" t="s">
        <v>2</v>
      </c>
      <c r="S327" s="3" t="s">
        <v>2</v>
      </c>
      <c r="T327" s="3" t="s">
        <v>2</v>
      </c>
      <c r="U327" s="3">
        <v>5480.2579825651801</v>
      </c>
      <c r="V327" s="3">
        <v>7464.0757759581902</v>
      </c>
      <c r="W327" s="3">
        <v>3285.70599393973</v>
      </c>
      <c r="X327" s="3" t="s">
        <v>2</v>
      </c>
      <c r="Y327" s="3">
        <v>6494.5236552838796</v>
      </c>
      <c r="Z327" s="3" t="s">
        <v>2</v>
      </c>
      <c r="AA327" s="3">
        <v>4245.2924912102999</v>
      </c>
      <c r="AB327" s="3" t="s">
        <v>2</v>
      </c>
      <c r="AC327" s="3" t="s">
        <v>2</v>
      </c>
      <c r="AD327" s="3" t="s">
        <v>2</v>
      </c>
      <c r="AE327" s="3" t="s">
        <v>2</v>
      </c>
      <c r="AF327" s="3">
        <v>11330.289871348799</v>
      </c>
      <c r="AG327" s="3" t="s">
        <v>2</v>
      </c>
      <c r="AH327" s="3" t="s">
        <v>2</v>
      </c>
      <c r="AI327" s="3" t="s">
        <v>2</v>
      </c>
      <c r="AJ327" s="3" t="s">
        <v>2</v>
      </c>
      <c r="AK327" s="3">
        <v>5989.4830596104603</v>
      </c>
      <c r="AL327" s="3">
        <v>4533.1955559013804</v>
      </c>
      <c r="AM327" s="3" t="s">
        <v>2</v>
      </c>
      <c r="AN327" s="3" t="s">
        <v>2</v>
      </c>
      <c r="AO327" s="3">
        <v>6435.5669821429901</v>
      </c>
      <c r="AP327" s="3" t="s">
        <v>2</v>
      </c>
      <c r="AQ327" s="3" t="s">
        <v>2</v>
      </c>
      <c r="AR327" s="3" t="s">
        <v>2</v>
      </c>
      <c r="AS327" s="3" t="s">
        <v>2</v>
      </c>
      <c r="AT327" s="3" t="s">
        <v>2</v>
      </c>
      <c r="AU327" s="3" t="s">
        <v>2</v>
      </c>
      <c r="AV327" s="3" t="s">
        <v>2</v>
      </c>
      <c r="AW327" s="3" t="s">
        <v>2</v>
      </c>
      <c r="AX327" s="3" t="s">
        <v>2</v>
      </c>
      <c r="AY327" s="3" t="s">
        <v>2</v>
      </c>
      <c r="AZ327" s="3">
        <v>17120.991107600999</v>
      </c>
      <c r="BA327" s="3" t="s">
        <v>2</v>
      </c>
      <c r="BB327" s="3" t="s">
        <v>2</v>
      </c>
      <c r="BC327" s="3" t="s">
        <v>2</v>
      </c>
      <c r="BD327" s="3" t="s">
        <v>2</v>
      </c>
      <c r="BE327" s="3" t="s">
        <v>2</v>
      </c>
      <c r="BF327" s="3">
        <v>6166.4307473059398</v>
      </c>
      <c r="BG327" s="3" t="s">
        <v>2</v>
      </c>
      <c r="BH327" s="3">
        <v>10343.2948072204</v>
      </c>
      <c r="BI327" s="3" t="s">
        <v>2</v>
      </c>
      <c r="BJ327" s="3">
        <v>2965.3422935485701</v>
      </c>
      <c r="BK327" s="3" t="s">
        <v>2</v>
      </c>
      <c r="BL327" s="3" t="s">
        <v>2</v>
      </c>
      <c r="BM327" s="3" t="s">
        <v>2</v>
      </c>
      <c r="BN327" s="3" t="s">
        <v>2</v>
      </c>
      <c r="BO327" s="3" t="s">
        <v>2</v>
      </c>
      <c r="BP327" s="3" t="s">
        <v>2</v>
      </c>
      <c r="BQ327" s="3">
        <v>5326.4708882040404</v>
      </c>
      <c r="BR327" s="3" t="s">
        <v>2</v>
      </c>
      <c r="BS327" s="3" t="s">
        <v>2</v>
      </c>
      <c r="BT327" s="3">
        <v>5843.9079063384897</v>
      </c>
      <c r="BU327" s="3" t="s">
        <v>2</v>
      </c>
      <c r="BV327" s="3" t="s">
        <v>2</v>
      </c>
      <c r="BW327" s="3" t="s">
        <v>2</v>
      </c>
      <c r="BX327" s="3" t="s">
        <v>2</v>
      </c>
      <c r="BY327" s="3" t="s">
        <v>2</v>
      </c>
      <c r="BZ327" s="3" t="s">
        <v>2</v>
      </c>
      <c r="CA327" s="3" t="s">
        <v>2</v>
      </c>
      <c r="CB327" s="3" t="s">
        <v>2</v>
      </c>
      <c r="CC327" s="3" t="s">
        <v>2</v>
      </c>
      <c r="CD327" s="3">
        <v>4528.4509215207599</v>
      </c>
      <c r="CE327" s="3" t="s">
        <v>2</v>
      </c>
      <c r="CF327" s="3" t="s">
        <v>2</v>
      </c>
      <c r="CG327" s="3" t="s">
        <v>2</v>
      </c>
      <c r="CH327" s="3">
        <v>1186.8806645821201</v>
      </c>
      <c r="CI327" s="3">
        <v>6143.7923516883902</v>
      </c>
      <c r="CJ327" s="3" t="s">
        <v>2</v>
      </c>
      <c r="CK327" s="3" t="s">
        <v>2</v>
      </c>
      <c r="CL327" s="3">
        <v>5724.7105354260102</v>
      </c>
      <c r="CM327" s="3" t="s">
        <v>2</v>
      </c>
      <c r="CN327" s="3" t="s">
        <v>2</v>
      </c>
      <c r="CO327" s="3" t="s">
        <v>2</v>
      </c>
      <c r="CP327" s="3">
        <v>4548.57953639689</v>
      </c>
      <c r="CQ327" s="3" t="s">
        <v>2</v>
      </c>
      <c r="CR327" s="3" t="s">
        <v>2</v>
      </c>
      <c r="CS327" s="3" t="s">
        <v>2</v>
      </c>
      <c r="CT327" s="3">
        <v>5132.1785648630403</v>
      </c>
      <c r="CU327" s="3" t="s">
        <v>2</v>
      </c>
      <c r="CV327" s="3">
        <v>8132.0228398098998</v>
      </c>
      <c r="CW327" s="3" t="s">
        <v>2</v>
      </c>
      <c r="CX327" s="3">
        <v>5518.2346037359903</v>
      </c>
      <c r="CY327" s="3" t="s">
        <v>2</v>
      </c>
      <c r="CZ327" s="3" t="s">
        <v>2</v>
      </c>
      <c r="DA327" s="3" t="s">
        <v>2</v>
      </c>
      <c r="DB327" s="3">
        <v>6686.7637891859204</v>
      </c>
      <c r="DC327" s="3">
        <v>3184.5325147000699</v>
      </c>
      <c r="DD327" s="3" t="s">
        <v>2</v>
      </c>
      <c r="DE327" s="3" t="s">
        <v>2</v>
      </c>
      <c r="DF327" s="3" t="s">
        <v>2</v>
      </c>
      <c r="DG327" s="3" t="s">
        <v>2</v>
      </c>
      <c r="DH327" s="3" t="s">
        <v>2</v>
      </c>
      <c r="DI327" s="3" t="s">
        <v>2</v>
      </c>
      <c r="DJ327" s="3" t="s">
        <v>2</v>
      </c>
      <c r="DK327" s="3" t="s">
        <v>2</v>
      </c>
      <c r="DL327" s="3" t="s">
        <v>2</v>
      </c>
      <c r="DM327" s="3" t="s">
        <v>2</v>
      </c>
      <c r="DN327" s="3" t="s">
        <v>2</v>
      </c>
    </row>
    <row r="328" spans="1:118" x14ac:dyDescent="0.35">
      <c r="A328" s="1">
        <v>327</v>
      </c>
      <c r="B328" s="3" t="s">
        <v>328</v>
      </c>
      <c r="C328" s="3" t="s">
        <v>397</v>
      </c>
      <c r="D328" s="3" t="s">
        <v>2</v>
      </c>
      <c r="E328" s="3" t="s">
        <v>2</v>
      </c>
      <c r="F328" s="3" t="s">
        <v>2</v>
      </c>
      <c r="G328" s="3" t="s">
        <v>2</v>
      </c>
      <c r="H328" s="3" t="s">
        <v>2</v>
      </c>
      <c r="I328" s="3" t="s">
        <v>2</v>
      </c>
      <c r="J328" s="3" t="s">
        <v>2</v>
      </c>
      <c r="K328" s="3" t="s">
        <v>2</v>
      </c>
      <c r="L328" s="3" t="s">
        <v>2</v>
      </c>
      <c r="M328" s="3" t="s">
        <v>2</v>
      </c>
      <c r="N328" s="3" t="s">
        <v>2</v>
      </c>
      <c r="O328" s="3" t="s">
        <v>2</v>
      </c>
      <c r="P328" s="3" t="s">
        <v>2</v>
      </c>
      <c r="Q328" s="3" t="s">
        <v>2</v>
      </c>
      <c r="R328" s="3" t="s">
        <v>2</v>
      </c>
      <c r="S328" s="3" t="s">
        <v>2</v>
      </c>
      <c r="T328" s="3" t="s">
        <v>2</v>
      </c>
      <c r="U328" s="3" t="s">
        <v>2</v>
      </c>
      <c r="V328" s="3" t="s">
        <v>2</v>
      </c>
      <c r="W328" s="3" t="s">
        <v>2</v>
      </c>
      <c r="X328" s="3" t="s">
        <v>2</v>
      </c>
      <c r="Y328" s="3" t="s">
        <v>2</v>
      </c>
      <c r="Z328" s="3" t="s">
        <v>2</v>
      </c>
      <c r="AA328" s="3" t="s">
        <v>2</v>
      </c>
      <c r="AB328" s="3" t="s">
        <v>2</v>
      </c>
      <c r="AC328" s="3" t="s">
        <v>2</v>
      </c>
      <c r="AD328" s="3" t="s">
        <v>2</v>
      </c>
      <c r="AE328" s="3" t="s">
        <v>2</v>
      </c>
      <c r="AF328" s="3" t="s">
        <v>2</v>
      </c>
      <c r="AG328" s="3" t="s">
        <v>2</v>
      </c>
      <c r="AH328" s="3" t="s">
        <v>2</v>
      </c>
      <c r="AI328" s="3" t="s">
        <v>2</v>
      </c>
      <c r="AJ328" s="3" t="s">
        <v>2</v>
      </c>
      <c r="AK328" s="3" t="s">
        <v>2</v>
      </c>
      <c r="AL328" s="3" t="s">
        <v>2</v>
      </c>
      <c r="AM328" s="3" t="s">
        <v>2</v>
      </c>
      <c r="AN328" s="3" t="s">
        <v>2</v>
      </c>
      <c r="AO328" s="3" t="s">
        <v>2</v>
      </c>
      <c r="AP328" s="3" t="s">
        <v>2</v>
      </c>
      <c r="AQ328" s="3" t="s">
        <v>2</v>
      </c>
      <c r="AR328" s="3" t="s">
        <v>2</v>
      </c>
      <c r="AS328" s="3" t="s">
        <v>2</v>
      </c>
      <c r="AT328" s="3" t="s">
        <v>2</v>
      </c>
      <c r="AU328" s="3" t="s">
        <v>2</v>
      </c>
      <c r="AV328" s="3" t="s">
        <v>2</v>
      </c>
      <c r="AW328" s="3" t="s">
        <v>2</v>
      </c>
      <c r="AX328" s="3" t="s">
        <v>2</v>
      </c>
      <c r="AY328" s="3" t="s">
        <v>2</v>
      </c>
      <c r="AZ328" s="3" t="s">
        <v>2</v>
      </c>
      <c r="BA328" s="3" t="s">
        <v>2</v>
      </c>
      <c r="BB328" s="3" t="s">
        <v>2</v>
      </c>
      <c r="BC328" s="3" t="s">
        <v>2</v>
      </c>
      <c r="BD328" s="3" t="s">
        <v>2</v>
      </c>
      <c r="BE328" s="3" t="s">
        <v>2</v>
      </c>
      <c r="BF328" s="3" t="s">
        <v>2</v>
      </c>
      <c r="BG328" s="3" t="s">
        <v>2</v>
      </c>
      <c r="BH328" s="3" t="s">
        <v>2</v>
      </c>
      <c r="BI328" s="3" t="s">
        <v>2</v>
      </c>
      <c r="BJ328" s="3" t="s">
        <v>2</v>
      </c>
      <c r="BK328" s="3" t="s">
        <v>2</v>
      </c>
      <c r="BL328" s="3" t="s">
        <v>2</v>
      </c>
      <c r="BM328" s="3" t="s">
        <v>2</v>
      </c>
      <c r="BN328" s="3" t="s">
        <v>2</v>
      </c>
      <c r="BO328" s="3" t="s">
        <v>2</v>
      </c>
      <c r="BP328" s="3" t="s">
        <v>2</v>
      </c>
      <c r="BQ328" s="3" t="s">
        <v>2</v>
      </c>
      <c r="BR328" s="3" t="s">
        <v>2</v>
      </c>
      <c r="BS328" s="3" t="s">
        <v>2</v>
      </c>
      <c r="BT328" s="3" t="s">
        <v>2</v>
      </c>
      <c r="BU328" s="3" t="s">
        <v>2</v>
      </c>
      <c r="BV328" s="3" t="s">
        <v>2</v>
      </c>
      <c r="BW328" s="3" t="s">
        <v>2</v>
      </c>
      <c r="BX328" s="3" t="s">
        <v>2</v>
      </c>
      <c r="BY328" s="3" t="s">
        <v>2</v>
      </c>
      <c r="BZ328" s="3" t="s">
        <v>2</v>
      </c>
      <c r="CA328" s="3" t="s">
        <v>2</v>
      </c>
      <c r="CB328" s="3" t="s">
        <v>2</v>
      </c>
      <c r="CC328" s="3" t="s">
        <v>2</v>
      </c>
      <c r="CD328" s="3" t="s">
        <v>2</v>
      </c>
      <c r="CE328" s="3" t="s">
        <v>2</v>
      </c>
      <c r="CF328" s="3" t="s">
        <v>2</v>
      </c>
      <c r="CG328" s="3" t="s">
        <v>2</v>
      </c>
      <c r="CH328" s="3" t="s">
        <v>2</v>
      </c>
      <c r="CI328" s="3" t="s">
        <v>2</v>
      </c>
      <c r="CJ328" s="3" t="s">
        <v>2</v>
      </c>
      <c r="CK328" s="3" t="s">
        <v>2</v>
      </c>
      <c r="CL328" s="3" t="s">
        <v>2</v>
      </c>
      <c r="CM328" s="3" t="s">
        <v>2</v>
      </c>
      <c r="CN328" s="3" t="s">
        <v>2</v>
      </c>
      <c r="CO328" s="3" t="s">
        <v>2</v>
      </c>
      <c r="CP328" s="3" t="s">
        <v>2</v>
      </c>
      <c r="CQ328" s="3" t="s">
        <v>2</v>
      </c>
      <c r="CR328" s="3" t="s">
        <v>2</v>
      </c>
      <c r="CS328" s="3" t="s">
        <v>2</v>
      </c>
      <c r="CT328" s="3" t="s">
        <v>2</v>
      </c>
      <c r="CU328" s="3" t="s">
        <v>2</v>
      </c>
      <c r="CV328" s="3" t="s">
        <v>2</v>
      </c>
      <c r="CW328" s="3" t="s">
        <v>2</v>
      </c>
      <c r="CX328" s="3" t="s">
        <v>2</v>
      </c>
      <c r="CY328" s="3" t="s">
        <v>2</v>
      </c>
      <c r="CZ328" s="3" t="s">
        <v>2</v>
      </c>
      <c r="DA328" s="3" t="s">
        <v>2</v>
      </c>
      <c r="DB328" s="3" t="s">
        <v>2</v>
      </c>
      <c r="DC328" s="3" t="s">
        <v>2</v>
      </c>
      <c r="DD328" s="3" t="s">
        <v>2</v>
      </c>
      <c r="DE328" s="3" t="s">
        <v>2</v>
      </c>
      <c r="DF328" s="3" t="s">
        <v>2</v>
      </c>
      <c r="DG328" s="3" t="s">
        <v>2</v>
      </c>
      <c r="DH328" s="3" t="s">
        <v>2</v>
      </c>
      <c r="DI328" s="3" t="s">
        <v>2</v>
      </c>
      <c r="DJ328" s="3" t="s">
        <v>2</v>
      </c>
      <c r="DK328" s="3" t="s">
        <v>2</v>
      </c>
      <c r="DL328" s="3" t="s">
        <v>2</v>
      </c>
      <c r="DM328" s="3" t="s">
        <v>2</v>
      </c>
      <c r="DN328" s="3" t="s">
        <v>2</v>
      </c>
    </row>
    <row r="329" spans="1:118" x14ac:dyDescent="0.35">
      <c r="A329" s="1">
        <v>328</v>
      </c>
      <c r="B329" s="3" t="s">
        <v>329</v>
      </c>
      <c r="C329" s="3" t="s">
        <v>397</v>
      </c>
      <c r="D329" s="3" t="s">
        <v>2</v>
      </c>
      <c r="E329" s="3" t="s">
        <v>2</v>
      </c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3" t="s">
        <v>2</v>
      </c>
      <c r="M329" s="3" t="s">
        <v>2</v>
      </c>
      <c r="N329" s="3" t="s">
        <v>2</v>
      </c>
      <c r="O329" s="3" t="s">
        <v>2</v>
      </c>
      <c r="P329" s="3" t="s">
        <v>2</v>
      </c>
      <c r="Q329" s="3" t="s">
        <v>2</v>
      </c>
      <c r="R329" s="3" t="s">
        <v>2</v>
      </c>
      <c r="S329" s="3" t="s">
        <v>2</v>
      </c>
      <c r="T329" s="3" t="s">
        <v>2</v>
      </c>
      <c r="U329" s="3" t="s">
        <v>2</v>
      </c>
      <c r="V329" s="3" t="s">
        <v>2</v>
      </c>
      <c r="W329" s="3" t="s">
        <v>2</v>
      </c>
      <c r="X329" s="3" t="s">
        <v>2</v>
      </c>
      <c r="Y329" s="3" t="s">
        <v>2</v>
      </c>
      <c r="Z329" s="3" t="s">
        <v>2</v>
      </c>
      <c r="AA329" s="3" t="s">
        <v>2</v>
      </c>
      <c r="AB329" s="3" t="s">
        <v>2</v>
      </c>
      <c r="AC329" s="3" t="s">
        <v>2</v>
      </c>
      <c r="AD329" s="3" t="s">
        <v>2</v>
      </c>
      <c r="AE329" s="3" t="s">
        <v>2</v>
      </c>
      <c r="AF329" s="3" t="s">
        <v>2</v>
      </c>
      <c r="AG329" s="3" t="s">
        <v>2</v>
      </c>
      <c r="AH329" s="3" t="s">
        <v>2</v>
      </c>
      <c r="AI329" s="3" t="s">
        <v>2</v>
      </c>
      <c r="AJ329" s="3" t="s">
        <v>2</v>
      </c>
      <c r="AK329" s="3" t="s">
        <v>2</v>
      </c>
      <c r="AL329" s="3" t="s">
        <v>2</v>
      </c>
      <c r="AM329" s="3" t="s">
        <v>2</v>
      </c>
      <c r="AN329" s="3" t="s">
        <v>2</v>
      </c>
      <c r="AO329" s="3" t="s">
        <v>2</v>
      </c>
      <c r="AP329" s="3" t="s">
        <v>2</v>
      </c>
      <c r="AQ329" s="3" t="s">
        <v>2</v>
      </c>
      <c r="AR329" s="3" t="s">
        <v>2</v>
      </c>
      <c r="AS329" s="3" t="s">
        <v>2</v>
      </c>
      <c r="AT329" s="3" t="s">
        <v>2</v>
      </c>
      <c r="AU329" s="3" t="s">
        <v>2</v>
      </c>
      <c r="AV329" s="3" t="s">
        <v>2</v>
      </c>
      <c r="AW329" s="3" t="s">
        <v>2</v>
      </c>
      <c r="AX329" s="3" t="s">
        <v>2</v>
      </c>
      <c r="AY329" s="3" t="s">
        <v>2</v>
      </c>
      <c r="AZ329" s="3" t="s">
        <v>2</v>
      </c>
      <c r="BA329" s="3" t="s">
        <v>2</v>
      </c>
      <c r="BB329" s="3" t="s">
        <v>2</v>
      </c>
      <c r="BC329" s="3" t="s">
        <v>2</v>
      </c>
      <c r="BD329" s="3" t="s">
        <v>2</v>
      </c>
      <c r="BE329" s="3" t="s">
        <v>2</v>
      </c>
      <c r="BF329" s="3" t="s">
        <v>2</v>
      </c>
      <c r="BG329" s="3" t="s">
        <v>2</v>
      </c>
      <c r="BH329" s="3" t="s">
        <v>2</v>
      </c>
      <c r="BI329" s="3" t="s">
        <v>2</v>
      </c>
      <c r="BJ329" s="3" t="s">
        <v>2</v>
      </c>
      <c r="BK329" s="3" t="s">
        <v>2</v>
      </c>
      <c r="BL329" s="3" t="s">
        <v>2</v>
      </c>
      <c r="BM329" s="3" t="s">
        <v>2</v>
      </c>
      <c r="BN329" s="3" t="s">
        <v>2</v>
      </c>
      <c r="BO329" s="3" t="s">
        <v>2</v>
      </c>
      <c r="BP329" s="3" t="s">
        <v>2</v>
      </c>
      <c r="BQ329" s="3" t="s">
        <v>2</v>
      </c>
      <c r="BR329" s="3" t="s">
        <v>2</v>
      </c>
      <c r="BS329" s="3" t="s">
        <v>2</v>
      </c>
      <c r="BT329" s="3" t="s">
        <v>2</v>
      </c>
      <c r="BU329" s="3" t="s">
        <v>2</v>
      </c>
      <c r="BV329" s="3" t="s">
        <v>2</v>
      </c>
      <c r="BW329" s="3" t="s">
        <v>2</v>
      </c>
      <c r="BX329" s="3" t="s">
        <v>2</v>
      </c>
      <c r="BY329" s="3" t="s">
        <v>2</v>
      </c>
      <c r="BZ329" s="3" t="s">
        <v>2</v>
      </c>
      <c r="CA329" s="3" t="s">
        <v>2</v>
      </c>
      <c r="CB329" s="3" t="s">
        <v>2</v>
      </c>
      <c r="CC329" s="3" t="s">
        <v>2</v>
      </c>
      <c r="CD329" s="3" t="s">
        <v>2</v>
      </c>
      <c r="CE329" s="3" t="s">
        <v>2</v>
      </c>
      <c r="CF329" s="3" t="s">
        <v>2</v>
      </c>
      <c r="CG329" s="3" t="s">
        <v>2</v>
      </c>
      <c r="CH329" s="3" t="s">
        <v>2</v>
      </c>
      <c r="CI329" s="3" t="s">
        <v>2</v>
      </c>
      <c r="CJ329" s="3" t="s">
        <v>2</v>
      </c>
      <c r="CK329" s="3" t="s">
        <v>2</v>
      </c>
      <c r="CL329" s="3" t="s">
        <v>2</v>
      </c>
      <c r="CM329" s="3" t="s">
        <v>2</v>
      </c>
      <c r="CN329" s="3" t="s">
        <v>2</v>
      </c>
      <c r="CO329" s="3" t="s">
        <v>2</v>
      </c>
      <c r="CP329" s="3" t="s">
        <v>2</v>
      </c>
      <c r="CQ329" s="3" t="s">
        <v>2</v>
      </c>
      <c r="CR329" s="3" t="s">
        <v>2</v>
      </c>
      <c r="CS329" s="3" t="s">
        <v>2</v>
      </c>
      <c r="CT329" s="3" t="s">
        <v>2</v>
      </c>
      <c r="CU329" s="3" t="s">
        <v>2</v>
      </c>
      <c r="CV329" s="3" t="s">
        <v>2</v>
      </c>
      <c r="CW329" s="3" t="s">
        <v>2</v>
      </c>
      <c r="CX329" s="3" t="s">
        <v>2</v>
      </c>
      <c r="CY329" s="3" t="s">
        <v>2</v>
      </c>
      <c r="CZ329" s="3" t="s">
        <v>2</v>
      </c>
      <c r="DA329" s="3" t="s">
        <v>2</v>
      </c>
      <c r="DB329" s="3" t="s">
        <v>2</v>
      </c>
      <c r="DC329" s="3" t="s">
        <v>2</v>
      </c>
      <c r="DD329" s="3" t="s">
        <v>2</v>
      </c>
      <c r="DE329" s="3" t="s">
        <v>2</v>
      </c>
      <c r="DF329" s="3" t="s">
        <v>2</v>
      </c>
      <c r="DG329" s="3" t="s">
        <v>2</v>
      </c>
      <c r="DH329" s="3" t="s">
        <v>2</v>
      </c>
      <c r="DI329" s="3" t="s">
        <v>2</v>
      </c>
      <c r="DJ329" s="3" t="s">
        <v>2</v>
      </c>
      <c r="DK329" s="3" t="s">
        <v>2</v>
      </c>
      <c r="DL329" s="3" t="s">
        <v>2</v>
      </c>
      <c r="DM329" s="3" t="s">
        <v>2</v>
      </c>
      <c r="DN329" s="3" t="s">
        <v>2</v>
      </c>
    </row>
    <row r="330" spans="1:118" x14ac:dyDescent="0.35">
      <c r="A330" s="1">
        <v>329</v>
      </c>
      <c r="B330" s="3" t="s">
        <v>330</v>
      </c>
      <c r="C330" s="3" t="s">
        <v>397</v>
      </c>
      <c r="D330" s="3" t="s">
        <v>2</v>
      </c>
      <c r="E330" s="3" t="s">
        <v>2</v>
      </c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3" t="s">
        <v>2</v>
      </c>
      <c r="M330" s="3" t="s">
        <v>2</v>
      </c>
      <c r="N330" s="3" t="s">
        <v>2</v>
      </c>
      <c r="O330" s="3" t="s">
        <v>2</v>
      </c>
      <c r="P330" s="3" t="s">
        <v>2</v>
      </c>
      <c r="Q330" s="3" t="s">
        <v>2</v>
      </c>
      <c r="R330" s="3" t="s">
        <v>2</v>
      </c>
      <c r="S330" s="3" t="s">
        <v>2</v>
      </c>
      <c r="T330" s="3" t="s">
        <v>2</v>
      </c>
      <c r="U330" s="3" t="s">
        <v>2</v>
      </c>
      <c r="V330" s="3" t="s">
        <v>2</v>
      </c>
      <c r="W330" s="3" t="s">
        <v>2</v>
      </c>
      <c r="X330" s="3" t="s">
        <v>2</v>
      </c>
      <c r="Y330" s="3" t="s">
        <v>2</v>
      </c>
      <c r="Z330" s="3" t="s">
        <v>2</v>
      </c>
      <c r="AA330" s="3" t="s">
        <v>2</v>
      </c>
      <c r="AB330" s="3" t="s">
        <v>2</v>
      </c>
      <c r="AC330" s="3" t="s">
        <v>2</v>
      </c>
      <c r="AD330" s="3" t="s">
        <v>2</v>
      </c>
      <c r="AE330" s="3" t="s">
        <v>2</v>
      </c>
      <c r="AF330" s="3" t="s">
        <v>2</v>
      </c>
      <c r="AG330" s="3" t="s">
        <v>2</v>
      </c>
      <c r="AH330" s="3" t="s">
        <v>2</v>
      </c>
      <c r="AI330" s="3" t="s">
        <v>2</v>
      </c>
      <c r="AJ330" s="3" t="s">
        <v>2</v>
      </c>
      <c r="AK330" s="3" t="s">
        <v>2</v>
      </c>
      <c r="AL330" s="3" t="s">
        <v>2</v>
      </c>
      <c r="AM330" s="3" t="s">
        <v>2</v>
      </c>
      <c r="AN330" s="3" t="s">
        <v>2</v>
      </c>
      <c r="AO330" s="3" t="s">
        <v>2</v>
      </c>
      <c r="AP330" s="3" t="s">
        <v>2</v>
      </c>
      <c r="AQ330" s="3" t="s">
        <v>2</v>
      </c>
      <c r="AR330" s="3" t="s">
        <v>2</v>
      </c>
      <c r="AS330" s="3" t="s">
        <v>2</v>
      </c>
      <c r="AT330" s="3" t="s">
        <v>2</v>
      </c>
      <c r="AU330" s="3" t="s">
        <v>2</v>
      </c>
      <c r="AV330" s="3" t="s">
        <v>2</v>
      </c>
      <c r="AW330" s="3" t="s">
        <v>2</v>
      </c>
      <c r="AX330" s="3" t="s">
        <v>2</v>
      </c>
      <c r="AY330" s="3" t="s">
        <v>2</v>
      </c>
      <c r="AZ330" s="3" t="s">
        <v>2</v>
      </c>
      <c r="BA330" s="3" t="s">
        <v>2</v>
      </c>
      <c r="BB330" s="3" t="s">
        <v>2</v>
      </c>
      <c r="BC330" s="3" t="s">
        <v>2</v>
      </c>
      <c r="BD330" s="3" t="s">
        <v>2</v>
      </c>
      <c r="BE330" s="3" t="s">
        <v>2</v>
      </c>
      <c r="BF330" s="3" t="s">
        <v>2</v>
      </c>
      <c r="BG330" s="3" t="s">
        <v>2</v>
      </c>
      <c r="BH330" s="3" t="s">
        <v>2</v>
      </c>
      <c r="BI330" s="3" t="s">
        <v>2</v>
      </c>
      <c r="BJ330" s="3" t="s">
        <v>2</v>
      </c>
      <c r="BK330" s="3" t="s">
        <v>2</v>
      </c>
      <c r="BL330" s="3" t="s">
        <v>2</v>
      </c>
      <c r="BM330" s="3" t="s">
        <v>2</v>
      </c>
      <c r="BN330" s="3" t="s">
        <v>2</v>
      </c>
      <c r="BO330" s="3" t="s">
        <v>2</v>
      </c>
      <c r="BP330" s="3" t="s">
        <v>2</v>
      </c>
      <c r="BQ330" s="3" t="s">
        <v>2</v>
      </c>
      <c r="BR330" s="3" t="s">
        <v>2</v>
      </c>
      <c r="BS330" s="3" t="s">
        <v>2</v>
      </c>
      <c r="BT330" s="3" t="s">
        <v>2</v>
      </c>
      <c r="BU330" s="3" t="s">
        <v>2</v>
      </c>
      <c r="BV330" s="3" t="s">
        <v>2</v>
      </c>
      <c r="BW330" s="3" t="s">
        <v>2</v>
      </c>
      <c r="BX330" s="3" t="s">
        <v>2</v>
      </c>
      <c r="BY330" s="3" t="s">
        <v>2</v>
      </c>
      <c r="BZ330" s="3" t="s">
        <v>2</v>
      </c>
      <c r="CA330" s="3" t="s">
        <v>2</v>
      </c>
      <c r="CB330" s="3" t="s">
        <v>2</v>
      </c>
      <c r="CC330" s="3" t="s">
        <v>2</v>
      </c>
      <c r="CD330" s="3" t="s">
        <v>2</v>
      </c>
      <c r="CE330" s="3" t="s">
        <v>2</v>
      </c>
      <c r="CF330" s="3" t="s">
        <v>2</v>
      </c>
      <c r="CG330" s="3" t="s">
        <v>2</v>
      </c>
      <c r="CH330" s="3" t="s">
        <v>2</v>
      </c>
      <c r="CI330" s="3" t="s">
        <v>2</v>
      </c>
      <c r="CJ330" s="3" t="s">
        <v>2</v>
      </c>
      <c r="CK330" s="3" t="s">
        <v>2</v>
      </c>
      <c r="CL330" s="3" t="s">
        <v>2</v>
      </c>
      <c r="CM330" s="3" t="s">
        <v>2</v>
      </c>
      <c r="CN330" s="3" t="s">
        <v>2</v>
      </c>
      <c r="CO330" s="3" t="s">
        <v>2</v>
      </c>
      <c r="CP330" s="3" t="s">
        <v>2</v>
      </c>
      <c r="CQ330" s="3" t="s">
        <v>2</v>
      </c>
      <c r="CR330" s="3" t="s">
        <v>2</v>
      </c>
      <c r="CS330" s="3" t="s">
        <v>2</v>
      </c>
      <c r="CT330" s="3" t="s">
        <v>2</v>
      </c>
      <c r="CU330" s="3" t="s">
        <v>2</v>
      </c>
      <c r="CV330" s="3" t="s">
        <v>2</v>
      </c>
      <c r="CW330" s="3" t="s">
        <v>2</v>
      </c>
      <c r="CX330" s="3" t="s">
        <v>2</v>
      </c>
      <c r="CY330" s="3" t="s">
        <v>2</v>
      </c>
      <c r="CZ330" s="3" t="s">
        <v>2</v>
      </c>
      <c r="DA330" s="3" t="s">
        <v>2</v>
      </c>
      <c r="DB330" s="3" t="s">
        <v>2</v>
      </c>
      <c r="DC330" s="3" t="s">
        <v>2</v>
      </c>
      <c r="DD330" s="3" t="s">
        <v>2</v>
      </c>
      <c r="DE330" s="3" t="s">
        <v>2</v>
      </c>
      <c r="DF330" s="3" t="s">
        <v>2</v>
      </c>
      <c r="DG330" s="3" t="s">
        <v>2</v>
      </c>
      <c r="DH330" s="3" t="s">
        <v>2</v>
      </c>
      <c r="DI330" s="3" t="s">
        <v>2</v>
      </c>
      <c r="DJ330" s="3" t="s">
        <v>2</v>
      </c>
      <c r="DK330" s="3" t="s">
        <v>2</v>
      </c>
      <c r="DL330" s="3" t="s">
        <v>2</v>
      </c>
      <c r="DM330" s="3" t="s">
        <v>2</v>
      </c>
      <c r="DN330" s="3" t="s">
        <v>2</v>
      </c>
    </row>
    <row r="331" spans="1:118" x14ac:dyDescent="0.35">
      <c r="A331" s="1">
        <v>330</v>
      </c>
      <c r="B331" s="3" t="s">
        <v>331</v>
      </c>
      <c r="C331" s="3" t="s">
        <v>397</v>
      </c>
      <c r="D331" s="3">
        <v>1947708.7046290999</v>
      </c>
      <c r="E331" s="3">
        <v>40793778.885494597</v>
      </c>
      <c r="F331" s="3">
        <v>9808599.5904071108</v>
      </c>
      <c r="G331" s="3">
        <v>65956226.906662703</v>
      </c>
      <c r="H331" s="3">
        <v>51162418.851537101</v>
      </c>
      <c r="I331" s="3">
        <v>20020944.218385398</v>
      </c>
      <c r="J331" s="3">
        <v>47296848.148463801</v>
      </c>
      <c r="K331" s="3">
        <v>44231173.270189501</v>
      </c>
      <c r="L331" s="3">
        <v>34188119.252667703</v>
      </c>
      <c r="M331" s="3">
        <v>48880075.538750701</v>
      </c>
      <c r="N331" s="3">
        <v>46322096.027099103</v>
      </c>
      <c r="O331" s="3">
        <v>18804541.424074799</v>
      </c>
      <c r="P331" s="3">
        <v>2251515.5145609598</v>
      </c>
      <c r="Q331" s="3">
        <v>43633182.904784299</v>
      </c>
      <c r="R331" s="3">
        <v>71017772.289102703</v>
      </c>
      <c r="S331" s="3">
        <v>32212508.288404498</v>
      </c>
      <c r="T331" s="3">
        <v>67152463.638041094</v>
      </c>
      <c r="U331" s="3">
        <v>43173543.651336603</v>
      </c>
      <c r="V331" s="3">
        <v>61335481.498006299</v>
      </c>
      <c r="W331" s="3">
        <v>13919262.5546526</v>
      </c>
      <c r="X331" s="3">
        <v>11443539.955451099</v>
      </c>
      <c r="Y331" s="3">
        <v>30553021.613651</v>
      </c>
      <c r="Z331" s="3">
        <v>16979056.493795801</v>
      </c>
      <c r="AA331" s="3">
        <v>41639599.221916199</v>
      </c>
      <c r="AB331" s="3">
        <v>2280119.9247702798</v>
      </c>
      <c r="AC331" s="3">
        <v>43739823.335884199</v>
      </c>
      <c r="AD331" s="3">
        <v>7679068.2629395602</v>
      </c>
      <c r="AE331" s="3">
        <v>47333455.4410052</v>
      </c>
      <c r="AF331" s="3">
        <v>55109770.577529296</v>
      </c>
      <c r="AG331" s="3">
        <v>42768390.990005299</v>
      </c>
      <c r="AH331" s="3">
        <v>19425443.6914679</v>
      </c>
      <c r="AI331" s="3">
        <v>116122241.88971201</v>
      </c>
      <c r="AJ331" s="3">
        <v>81620827.468988404</v>
      </c>
      <c r="AK331" s="3">
        <v>48601466.113588803</v>
      </c>
      <c r="AL331" s="3">
        <v>50755854.988388702</v>
      </c>
      <c r="AM331" s="3">
        <v>64625419.396516398</v>
      </c>
      <c r="AN331" s="3">
        <v>3380560.68655639</v>
      </c>
      <c r="AO331" s="3">
        <v>58558948.162599199</v>
      </c>
      <c r="AP331" s="3">
        <v>3028181.9811028498</v>
      </c>
      <c r="AQ331" s="3">
        <v>56243661.899226204</v>
      </c>
      <c r="AR331" s="3">
        <v>56864684.768209703</v>
      </c>
      <c r="AS331" s="3">
        <v>23057820.410795301</v>
      </c>
      <c r="AT331" s="3">
        <v>25576966.495076898</v>
      </c>
      <c r="AU331" s="3">
        <v>72031085.026013404</v>
      </c>
      <c r="AV331" s="3">
        <v>80304245.378137797</v>
      </c>
      <c r="AW331" s="3">
        <v>57001300.308011003</v>
      </c>
      <c r="AX331" s="3">
        <v>28769920.250491802</v>
      </c>
      <c r="AY331" s="3">
        <v>45589220.139347702</v>
      </c>
      <c r="AZ331" s="3">
        <v>47859795.844098397</v>
      </c>
      <c r="BA331" s="3">
        <v>17041540.0413271</v>
      </c>
      <c r="BB331" s="3">
        <v>3132678.0704762102</v>
      </c>
      <c r="BC331" s="3">
        <v>57222815.071477897</v>
      </c>
      <c r="BD331" s="3">
        <v>85674450.632044896</v>
      </c>
      <c r="BE331" s="3">
        <v>83886021.6847357</v>
      </c>
      <c r="BF331" s="3">
        <v>62330808.177157901</v>
      </c>
      <c r="BG331" s="3">
        <v>61800227.665463999</v>
      </c>
      <c r="BH331" s="3">
        <v>46596170.327868797</v>
      </c>
      <c r="BI331" s="3">
        <v>59121223.393712699</v>
      </c>
      <c r="BJ331" s="3">
        <v>66716597.342151701</v>
      </c>
      <c r="BK331" s="3">
        <v>58687866.034020104</v>
      </c>
      <c r="BL331" s="3">
        <v>66289910.723886497</v>
      </c>
      <c r="BM331" s="3">
        <v>86942038.817191705</v>
      </c>
      <c r="BN331" s="3">
        <v>3188210.236639</v>
      </c>
      <c r="BO331" s="3">
        <v>56365241.910200603</v>
      </c>
      <c r="BP331" s="3">
        <v>65210277.767923802</v>
      </c>
      <c r="BQ331" s="3">
        <v>89167355.601468295</v>
      </c>
      <c r="BR331" s="3">
        <v>58426913.489385903</v>
      </c>
      <c r="BS331" s="3">
        <v>62512840.248555496</v>
      </c>
      <c r="BT331" s="3">
        <v>46930406.482134297</v>
      </c>
      <c r="BU331" s="3">
        <v>103540962.904732</v>
      </c>
      <c r="BV331" s="3">
        <v>67649082.055974394</v>
      </c>
      <c r="BW331" s="3">
        <v>39214653.819642</v>
      </c>
      <c r="BX331" s="3">
        <v>37821821.573515996</v>
      </c>
      <c r="BY331" s="3">
        <v>53523698.3037709</v>
      </c>
      <c r="BZ331" s="3">
        <v>8800.4036006199894</v>
      </c>
      <c r="CA331" s="3">
        <v>3295929.75719477</v>
      </c>
      <c r="CB331" s="3">
        <v>55886009.029040903</v>
      </c>
      <c r="CC331" s="3">
        <v>2958509.7884977399</v>
      </c>
      <c r="CD331" s="3">
        <v>55695965.223720104</v>
      </c>
      <c r="CE331" s="3">
        <v>61553445.851095602</v>
      </c>
      <c r="CF331" s="3">
        <v>61428514.044307001</v>
      </c>
      <c r="CG331" s="3">
        <v>31837874.9376784</v>
      </c>
      <c r="CH331" s="3">
        <v>55492189.709638603</v>
      </c>
      <c r="CI331" s="3">
        <v>50031787.007619403</v>
      </c>
      <c r="CJ331" s="3">
        <v>66938731.697524801</v>
      </c>
      <c r="CK331" s="3">
        <v>87431484.326570898</v>
      </c>
      <c r="CL331" s="3">
        <v>43915053.7127878</v>
      </c>
      <c r="CM331" s="3">
        <v>12765745.719297601</v>
      </c>
      <c r="CN331" s="3">
        <v>69982170.766536996</v>
      </c>
      <c r="CO331" s="3">
        <v>3117862.7240958498</v>
      </c>
      <c r="CP331" s="3">
        <v>56274059.857956</v>
      </c>
      <c r="CQ331" s="3">
        <v>24964363.277444798</v>
      </c>
      <c r="CR331" s="3">
        <v>68384405.208312497</v>
      </c>
      <c r="CS331" s="3">
        <v>41048527.486346401</v>
      </c>
      <c r="CT331" s="3">
        <v>83077874.070061803</v>
      </c>
      <c r="CU331" s="3">
        <v>18628640.203923602</v>
      </c>
      <c r="CV331" s="3">
        <v>56888936.896368399</v>
      </c>
      <c r="CW331" s="3">
        <v>44544520.321653299</v>
      </c>
      <c r="CX331" s="3">
        <v>39224710.757619403</v>
      </c>
      <c r="CY331" s="3">
        <v>39554395.960586898</v>
      </c>
      <c r="CZ331" s="3">
        <v>24999951.584547099</v>
      </c>
      <c r="DA331" s="3">
        <v>2971245.4724984099</v>
      </c>
      <c r="DB331" s="3">
        <v>55310798.656930998</v>
      </c>
      <c r="DC331" s="3">
        <v>31197858.992606301</v>
      </c>
      <c r="DD331" s="3">
        <v>17576688.082916498</v>
      </c>
      <c r="DE331" s="3">
        <v>17583522.8322777</v>
      </c>
      <c r="DF331" s="3">
        <v>10635945.224879701</v>
      </c>
      <c r="DG331" s="3">
        <v>30125748.4221927</v>
      </c>
      <c r="DH331" s="3">
        <v>14853821.7503906</v>
      </c>
      <c r="DI331" s="3">
        <v>75264401.044111893</v>
      </c>
      <c r="DJ331" s="3">
        <v>81238099.019323707</v>
      </c>
      <c r="DK331" s="3" t="s">
        <v>2</v>
      </c>
      <c r="DL331" s="3" t="s">
        <v>2</v>
      </c>
      <c r="DM331" s="3">
        <v>3124980.5043587</v>
      </c>
      <c r="DN331" s="3">
        <v>54928067.601371698</v>
      </c>
    </row>
    <row r="332" spans="1:118" x14ac:dyDescent="0.35">
      <c r="A332" s="1">
        <v>331</v>
      </c>
      <c r="B332" s="3" t="s">
        <v>332</v>
      </c>
      <c r="C332" s="3" t="s">
        <v>397</v>
      </c>
      <c r="D332" s="3" t="s">
        <v>2</v>
      </c>
      <c r="E332" s="3" t="s">
        <v>2</v>
      </c>
      <c r="F332" s="3" t="s">
        <v>2</v>
      </c>
      <c r="G332" s="3" t="s">
        <v>2</v>
      </c>
      <c r="H332" s="3" t="s">
        <v>2</v>
      </c>
      <c r="I332" s="3" t="s">
        <v>2</v>
      </c>
      <c r="J332" s="3" t="s">
        <v>2</v>
      </c>
      <c r="K332" s="3" t="s">
        <v>2</v>
      </c>
      <c r="L332" s="3" t="s">
        <v>2</v>
      </c>
      <c r="M332" s="3" t="s">
        <v>2</v>
      </c>
      <c r="N332" s="3" t="s">
        <v>2</v>
      </c>
      <c r="O332" s="3" t="s">
        <v>2</v>
      </c>
      <c r="P332" s="3" t="s">
        <v>2</v>
      </c>
      <c r="Q332" s="3" t="s">
        <v>2</v>
      </c>
      <c r="R332" s="3" t="s">
        <v>2</v>
      </c>
      <c r="S332" s="3" t="s">
        <v>2</v>
      </c>
      <c r="T332" s="3" t="s">
        <v>2</v>
      </c>
      <c r="U332" s="3" t="s">
        <v>2</v>
      </c>
      <c r="V332" s="3" t="s">
        <v>2</v>
      </c>
      <c r="W332" s="3" t="s">
        <v>2</v>
      </c>
      <c r="X332" s="3" t="s">
        <v>2</v>
      </c>
      <c r="Y332" s="3" t="s">
        <v>2</v>
      </c>
      <c r="Z332" s="3" t="s">
        <v>2</v>
      </c>
      <c r="AA332" s="3" t="s">
        <v>2</v>
      </c>
      <c r="AB332" s="3" t="s">
        <v>2</v>
      </c>
      <c r="AC332" s="3" t="s">
        <v>2</v>
      </c>
      <c r="AD332" s="3" t="s">
        <v>2</v>
      </c>
      <c r="AE332" s="3" t="s">
        <v>2</v>
      </c>
      <c r="AF332" s="3" t="s">
        <v>2</v>
      </c>
      <c r="AG332" s="3" t="s">
        <v>2</v>
      </c>
      <c r="AH332" s="3" t="s">
        <v>2</v>
      </c>
      <c r="AI332" s="3" t="s">
        <v>2</v>
      </c>
      <c r="AJ332" s="3" t="s">
        <v>2</v>
      </c>
      <c r="AK332" s="3" t="s">
        <v>2</v>
      </c>
      <c r="AL332" s="3" t="s">
        <v>2</v>
      </c>
      <c r="AM332" s="3" t="s">
        <v>2</v>
      </c>
      <c r="AN332" s="3" t="s">
        <v>2</v>
      </c>
      <c r="AO332" s="3" t="s">
        <v>2</v>
      </c>
      <c r="AP332" s="3" t="s">
        <v>2</v>
      </c>
      <c r="AQ332" s="3" t="s">
        <v>2</v>
      </c>
      <c r="AR332" s="3" t="s">
        <v>2</v>
      </c>
      <c r="AS332" s="3" t="s">
        <v>2</v>
      </c>
      <c r="AT332" s="3" t="s">
        <v>2</v>
      </c>
      <c r="AU332" s="3" t="s">
        <v>2</v>
      </c>
      <c r="AV332" s="3" t="s">
        <v>2</v>
      </c>
      <c r="AW332" s="3" t="s">
        <v>2</v>
      </c>
      <c r="AX332" s="3" t="s">
        <v>2</v>
      </c>
      <c r="AY332" s="3" t="s">
        <v>2</v>
      </c>
      <c r="AZ332" s="3" t="s">
        <v>2</v>
      </c>
      <c r="BA332" s="3" t="s">
        <v>2</v>
      </c>
      <c r="BB332" s="3" t="s">
        <v>2</v>
      </c>
      <c r="BC332" s="3" t="s">
        <v>2</v>
      </c>
      <c r="BD332" s="3" t="s">
        <v>2</v>
      </c>
      <c r="BE332" s="3" t="s">
        <v>2</v>
      </c>
      <c r="BF332" s="3" t="s">
        <v>2</v>
      </c>
      <c r="BG332" s="3" t="s">
        <v>2</v>
      </c>
      <c r="BH332" s="3" t="s">
        <v>2</v>
      </c>
      <c r="BI332" s="3" t="s">
        <v>2</v>
      </c>
      <c r="BJ332" s="3" t="s">
        <v>2</v>
      </c>
      <c r="BK332" s="3" t="s">
        <v>2</v>
      </c>
      <c r="BL332" s="3" t="s">
        <v>2</v>
      </c>
      <c r="BM332" s="3" t="s">
        <v>2</v>
      </c>
      <c r="BN332" s="3" t="s">
        <v>2</v>
      </c>
      <c r="BO332" s="3" t="s">
        <v>2</v>
      </c>
      <c r="BP332" s="3" t="s">
        <v>2</v>
      </c>
      <c r="BQ332" s="3" t="s">
        <v>2</v>
      </c>
      <c r="BR332" s="3" t="s">
        <v>2</v>
      </c>
      <c r="BS332" s="3" t="s">
        <v>2</v>
      </c>
      <c r="BT332" s="3" t="s">
        <v>2</v>
      </c>
      <c r="BU332" s="3" t="s">
        <v>2</v>
      </c>
      <c r="BV332" s="3" t="s">
        <v>2</v>
      </c>
      <c r="BW332" s="3" t="s">
        <v>2</v>
      </c>
      <c r="BX332" s="3" t="s">
        <v>2</v>
      </c>
      <c r="BY332" s="3" t="s">
        <v>2</v>
      </c>
      <c r="BZ332" s="3" t="s">
        <v>2</v>
      </c>
      <c r="CA332" s="3" t="s">
        <v>2</v>
      </c>
      <c r="CB332" s="3" t="s">
        <v>2</v>
      </c>
      <c r="CC332" s="3" t="s">
        <v>2</v>
      </c>
      <c r="CD332" s="3" t="s">
        <v>2</v>
      </c>
      <c r="CE332" s="3" t="s">
        <v>2</v>
      </c>
      <c r="CF332" s="3" t="s">
        <v>2</v>
      </c>
      <c r="CG332" s="3" t="s">
        <v>2</v>
      </c>
      <c r="CH332" s="3" t="s">
        <v>2</v>
      </c>
      <c r="CI332" s="3" t="s">
        <v>2</v>
      </c>
      <c r="CJ332" s="3" t="s">
        <v>2</v>
      </c>
      <c r="CK332" s="3" t="s">
        <v>2</v>
      </c>
      <c r="CL332" s="3" t="s">
        <v>2</v>
      </c>
      <c r="CM332" s="3" t="s">
        <v>2</v>
      </c>
      <c r="CN332" s="3" t="s">
        <v>2</v>
      </c>
      <c r="CO332" s="3" t="s">
        <v>2</v>
      </c>
      <c r="CP332" s="3" t="s">
        <v>2</v>
      </c>
      <c r="CQ332" s="3" t="s">
        <v>2</v>
      </c>
      <c r="CR332" s="3" t="s">
        <v>2</v>
      </c>
      <c r="CS332" s="3" t="s">
        <v>2</v>
      </c>
      <c r="CT332" s="3" t="s">
        <v>2</v>
      </c>
      <c r="CU332" s="3" t="s">
        <v>2</v>
      </c>
      <c r="CV332" s="3" t="s">
        <v>2</v>
      </c>
      <c r="CW332" s="3" t="s">
        <v>2</v>
      </c>
      <c r="CX332" s="3" t="s">
        <v>2</v>
      </c>
      <c r="CY332" s="3" t="s">
        <v>2</v>
      </c>
      <c r="CZ332" s="3" t="s">
        <v>2</v>
      </c>
      <c r="DA332" s="3" t="s">
        <v>2</v>
      </c>
      <c r="DB332" s="3" t="s">
        <v>2</v>
      </c>
      <c r="DC332" s="3" t="s">
        <v>2</v>
      </c>
      <c r="DD332" s="3" t="s">
        <v>2</v>
      </c>
      <c r="DE332" s="3" t="s">
        <v>2</v>
      </c>
      <c r="DF332" s="3" t="s">
        <v>2</v>
      </c>
      <c r="DG332" s="3" t="s">
        <v>2</v>
      </c>
      <c r="DH332" s="3" t="s">
        <v>2</v>
      </c>
      <c r="DI332" s="3" t="s">
        <v>2</v>
      </c>
      <c r="DJ332" s="3" t="s">
        <v>2</v>
      </c>
      <c r="DK332" s="3" t="s">
        <v>2</v>
      </c>
      <c r="DL332" s="3" t="s">
        <v>2</v>
      </c>
      <c r="DM332" s="3" t="s">
        <v>2</v>
      </c>
      <c r="DN332" s="3" t="s">
        <v>2</v>
      </c>
    </row>
    <row r="333" spans="1:118" x14ac:dyDescent="0.35">
      <c r="A333" s="1">
        <v>332</v>
      </c>
      <c r="B333" s="3" t="s">
        <v>333</v>
      </c>
      <c r="C333" s="3" t="s">
        <v>397</v>
      </c>
      <c r="D333" s="3" t="s">
        <v>2</v>
      </c>
      <c r="E333" s="3" t="s">
        <v>2</v>
      </c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3" t="s">
        <v>2</v>
      </c>
      <c r="M333" s="3" t="s">
        <v>2</v>
      </c>
      <c r="N333" s="3" t="s">
        <v>2</v>
      </c>
      <c r="O333" s="3" t="s">
        <v>2</v>
      </c>
      <c r="P333" s="3" t="s">
        <v>2</v>
      </c>
      <c r="Q333" s="3" t="s">
        <v>2</v>
      </c>
      <c r="R333" s="3" t="s">
        <v>2</v>
      </c>
      <c r="S333" s="3" t="s">
        <v>2</v>
      </c>
      <c r="T333" s="3" t="s">
        <v>2</v>
      </c>
      <c r="U333" s="3" t="s">
        <v>2</v>
      </c>
      <c r="V333" s="3" t="s">
        <v>2</v>
      </c>
      <c r="W333" s="3" t="s">
        <v>2</v>
      </c>
      <c r="X333" s="3" t="s">
        <v>2</v>
      </c>
      <c r="Y333" s="3" t="s">
        <v>2</v>
      </c>
      <c r="Z333" s="3" t="s">
        <v>2</v>
      </c>
      <c r="AA333" s="3" t="s">
        <v>2</v>
      </c>
      <c r="AB333" s="3" t="s">
        <v>2</v>
      </c>
      <c r="AC333" s="3" t="s">
        <v>2</v>
      </c>
      <c r="AD333" s="3" t="s">
        <v>2</v>
      </c>
      <c r="AE333" s="3" t="s">
        <v>2</v>
      </c>
      <c r="AF333" s="3" t="s">
        <v>2</v>
      </c>
      <c r="AG333" s="3" t="s">
        <v>2</v>
      </c>
      <c r="AH333" s="3" t="s">
        <v>2</v>
      </c>
      <c r="AI333" s="3" t="s">
        <v>2</v>
      </c>
      <c r="AJ333" s="3" t="s">
        <v>2</v>
      </c>
      <c r="AK333" s="3" t="s">
        <v>2</v>
      </c>
      <c r="AL333" s="3" t="s">
        <v>2</v>
      </c>
      <c r="AM333" s="3" t="s">
        <v>2</v>
      </c>
      <c r="AN333" s="3" t="s">
        <v>2</v>
      </c>
      <c r="AO333" s="3" t="s">
        <v>2</v>
      </c>
      <c r="AP333" s="3" t="s">
        <v>2</v>
      </c>
      <c r="AQ333" s="3" t="s">
        <v>2</v>
      </c>
      <c r="AR333" s="3" t="s">
        <v>2</v>
      </c>
      <c r="AS333" s="3" t="s">
        <v>2</v>
      </c>
      <c r="AT333" s="3" t="s">
        <v>2</v>
      </c>
      <c r="AU333" s="3" t="s">
        <v>2</v>
      </c>
      <c r="AV333" s="3" t="s">
        <v>2</v>
      </c>
      <c r="AW333" s="3" t="s">
        <v>2</v>
      </c>
      <c r="AX333" s="3" t="s">
        <v>2</v>
      </c>
      <c r="AY333" s="3" t="s">
        <v>2</v>
      </c>
      <c r="AZ333" s="3" t="s">
        <v>2</v>
      </c>
      <c r="BA333" s="3" t="s">
        <v>2</v>
      </c>
      <c r="BB333" s="3" t="s">
        <v>2</v>
      </c>
      <c r="BC333" s="3" t="s">
        <v>2</v>
      </c>
      <c r="BD333" s="3" t="s">
        <v>2</v>
      </c>
      <c r="BE333" s="3" t="s">
        <v>2</v>
      </c>
      <c r="BF333" s="3" t="s">
        <v>2</v>
      </c>
      <c r="BG333" s="3" t="s">
        <v>2</v>
      </c>
      <c r="BH333" s="3" t="s">
        <v>2</v>
      </c>
      <c r="BI333" s="3" t="s">
        <v>2</v>
      </c>
      <c r="BJ333" s="3" t="s">
        <v>2</v>
      </c>
      <c r="BK333" s="3" t="s">
        <v>2</v>
      </c>
      <c r="BL333" s="3" t="s">
        <v>2</v>
      </c>
      <c r="BM333" s="3" t="s">
        <v>2</v>
      </c>
      <c r="BN333" s="3" t="s">
        <v>2</v>
      </c>
      <c r="BO333" s="3" t="s">
        <v>2</v>
      </c>
      <c r="BP333" s="3" t="s">
        <v>2</v>
      </c>
      <c r="BQ333" s="3" t="s">
        <v>2</v>
      </c>
      <c r="BR333" s="3" t="s">
        <v>2</v>
      </c>
      <c r="BS333" s="3" t="s">
        <v>2</v>
      </c>
      <c r="BT333" s="3" t="s">
        <v>2</v>
      </c>
      <c r="BU333" s="3" t="s">
        <v>2</v>
      </c>
      <c r="BV333" s="3" t="s">
        <v>2</v>
      </c>
      <c r="BW333" s="3" t="s">
        <v>2</v>
      </c>
      <c r="BX333" s="3" t="s">
        <v>2</v>
      </c>
      <c r="BY333" s="3" t="s">
        <v>2</v>
      </c>
      <c r="BZ333" s="3" t="s">
        <v>2</v>
      </c>
      <c r="CA333" s="3" t="s">
        <v>2</v>
      </c>
      <c r="CB333" s="3" t="s">
        <v>2</v>
      </c>
      <c r="CC333" s="3" t="s">
        <v>2</v>
      </c>
      <c r="CD333" s="3" t="s">
        <v>2</v>
      </c>
      <c r="CE333" s="3" t="s">
        <v>2</v>
      </c>
      <c r="CF333" s="3" t="s">
        <v>2</v>
      </c>
      <c r="CG333" s="3" t="s">
        <v>2</v>
      </c>
      <c r="CH333" s="3" t="s">
        <v>2</v>
      </c>
      <c r="CI333" s="3" t="s">
        <v>2</v>
      </c>
      <c r="CJ333" s="3" t="s">
        <v>2</v>
      </c>
      <c r="CK333" s="3" t="s">
        <v>2</v>
      </c>
      <c r="CL333" s="3" t="s">
        <v>2</v>
      </c>
      <c r="CM333" s="3" t="s">
        <v>2</v>
      </c>
      <c r="CN333" s="3" t="s">
        <v>2</v>
      </c>
      <c r="CO333" s="3" t="s">
        <v>2</v>
      </c>
      <c r="CP333" s="3" t="s">
        <v>2</v>
      </c>
      <c r="CQ333" s="3" t="s">
        <v>2</v>
      </c>
      <c r="CR333" s="3" t="s">
        <v>2</v>
      </c>
      <c r="CS333" s="3" t="s">
        <v>2</v>
      </c>
      <c r="CT333" s="3" t="s">
        <v>2</v>
      </c>
      <c r="CU333" s="3" t="s">
        <v>2</v>
      </c>
      <c r="CV333" s="3" t="s">
        <v>2</v>
      </c>
      <c r="CW333" s="3" t="s">
        <v>2</v>
      </c>
      <c r="CX333" s="3" t="s">
        <v>2</v>
      </c>
      <c r="CY333" s="3" t="s">
        <v>2</v>
      </c>
      <c r="CZ333" s="3" t="s">
        <v>2</v>
      </c>
      <c r="DA333" s="3" t="s">
        <v>2</v>
      </c>
      <c r="DB333" s="3" t="s">
        <v>2</v>
      </c>
      <c r="DC333" s="3" t="s">
        <v>2</v>
      </c>
      <c r="DD333" s="3" t="s">
        <v>2</v>
      </c>
      <c r="DE333" s="3" t="s">
        <v>2</v>
      </c>
      <c r="DF333" s="3" t="s">
        <v>2</v>
      </c>
      <c r="DG333" s="3" t="s">
        <v>2</v>
      </c>
      <c r="DH333" s="3" t="s">
        <v>2</v>
      </c>
      <c r="DI333" s="3" t="s">
        <v>2</v>
      </c>
      <c r="DJ333" s="3" t="s">
        <v>2</v>
      </c>
      <c r="DK333" s="3" t="s">
        <v>2</v>
      </c>
      <c r="DL333" s="3" t="s">
        <v>2</v>
      </c>
      <c r="DM333" s="3" t="s">
        <v>2</v>
      </c>
      <c r="DN333" s="3" t="s">
        <v>2</v>
      </c>
    </row>
    <row r="334" spans="1:118" x14ac:dyDescent="0.35">
      <c r="A334" s="1">
        <v>333</v>
      </c>
      <c r="B334" s="3" t="s">
        <v>334</v>
      </c>
      <c r="C334" s="3" t="s">
        <v>397</v>
      </c>
      <c r="D334" s="3" t="s">
        <v>2</v>
      </c>
      <c r="E334" s="3" t="s">
        <v>2</v>
      </c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3" t="s">
        <v>2</v>
      </c>
      <c r="M334" s="3" t="s">
        <v>2</v>
      </c>
      <c r="N334" s="3" t="s">
        <v>2</v>
      </c>
      <c r="O334" s="3" t="s">
        <v>2</v>
      </c>
      <c r="P334" s="3" t="s">
        <v>2</v>
      </c>
      <c r="Q334" s="3" t="s">
        <v>2</v>
      </c>
      <c r="R334" s="3" t="s">
        <v>2</v>
      </c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3" t="s">
        <v>2</v>
      </c>
      <c r="Z334" s="3" t="s">
        <v>2</v>
      </c>
      <c r="AA334" s="3" t="s">
        <v>2</v>
      </c>
      <c r="AB334" s="3" t="s">
        <v>2</v>
      </c>
      <c r="AC334" s="3" t="s">
        <v>2</v>
      </c>
      <c r="AD334" s="3" t="s">
        <v>2</v>
      </c>
      <c r="AE334" s="3" t="s">
        <v>2</v>
      </c>
      <c r="AF334" s="3" t="s">
        <v>2</v>
      </c>
      <c r="AG334" s="3" t="s">
        <v>2</v>
      </c>
      <c r="AH334" s="3" t="s">
        <v>2</v>
      </c>
      <c r="AI334" s="3" t="s">
        <v>2</v>
      </c>
      <c r="AJ334" s="3" t="s">
        <v>2</v>
      </c>
      <c r="AK334" s="3" t="s">
        <v>2</v>
      </c>
      <c r="AL334" s="3" t="s">
        <v>2</v>
      </c>
      <c r="AM334" s="3" t="s">
        <v>2</v>
      </c>
      <c r="AN334" s="3" t="s">
        <v>2</v>
      </c>
      <c r="AO334" s="3" t="s">
        <v>2</v>
      </c>
      <c r="AP334" s="3" t="s">
        <v>2</v>
      </c>
      <c r="AQ334" s="3" t="s">
        <v>2</v>
      </c>
      <c r="AR334" s="3" t="s">
        <v>2</v>
      </c>
      <c r="AS334" s="3" t="s">
        <v>2</v>
      </c>
      <c r="AT334" s="3" t="s">
        <v>2</v>
      </c>
      <c r="AU334" s="3" t="s">
        <v>2</v>
      </c>
      <c r="AV334" s="3" t="s">
        <v>2</v>
      </c>
      <c r="AW334" s="3" t="s">
        <v>2</v>
      </c>
      <c r="AX334" s="3" t="s">
        <v>2</v>
      </c>
      <c r="AY334" s="3" t="s">
        <v>2</v>
      </c>
      <c r="AZ334" s="3" t="s">
        <v>2</v>
      </c>
      <c r="BA334" s="3" t="s">
        <v>2</v>
      </c>
      <c r="BB334" s="3" t="s">
        <v>2</v>
      </c>
      <c r="BC334" s="3" t="s">
        <v>2</v>
      </c>
      <c r="BD334" s="3" t="s">
        <v>2</v>
      </c>
      <c r="BE334" s="3" t="s">
        <v>2</v>
      </c>
      <c r="BF334" s="3" t="s">
        <v>2</v>
      </c>
      <c r="BG334" s="3" t="s">
        <v>2</v>
      </c>
      <c r="BH334" s="3" t="s">
        <v>2</v>
      </c>
      <c r="BI334" s="3" t="s">
        <v>2</v>
      </c>
      <c r="BJ334" s="3" t="s">
        <v>2</v>
      </c>
      <c r="BK334" s="3" t="s">
        <v>2</v>
      </c>
      <c r="BL334" s="3" t="s">
        <v>2</v>
      </c>
      <c r="BM334" s="3" t="s">
        <v>2</v>
      </c>
      <c r="BN334" s="3" t="s">
        <v>2</v>
      </c>
      <c r="BO334" s="3" t="s">
        <v>2</v>
      </c>
      <c r="BP334" s="3" t="s">
        <v>2</v>
      </c>
      <c r="BQ334" s="3" t="s">
        <v>2</v>
      </c>
      <c r="BR334" s="3" t="s">
        <v>2</v>
      </c>
      <c r="BS334" s="3" t="s">
        <v>2</v>
      </c>
      <c r="BT334" s="3" t="s">
        <v>2</v>
      </c>
      <c r="BU334" s="3" t="s">
        <v>2</v>
      </c>
      <c r="BV334" s="3" t="s">
        <v>2</v>
      </c>
      <c r="BW334" s="3" t="s">
        <v>2</v>
      </c>
      <c r="BX334" s="3" t="s">
        <v>2</v>
      </c>
      <c r="BY334" s="3" t="s">
        <v>2</v>
      </c>
      <c r="BZ334" s="3" t="s">
        <v>2</v>
      </c>
      <c r="CA334" s="3" t="s">
        <v>2</v>
      </c>
      <c r="CB334" s="3" t="s">
        <v>2</v>
      </c>
      <c r="CC334" s="3" t="s">
        <v>2</v>
      </c>
      <c r="CD334" s="3" t="s">
        <v>2</v>
      </c>
      <c r="CE334" s="3" t="s">
        <v>2</v>
      </c>
      <c r="CF334" s="3" t="s">
        <v>2</v>
      </c>
      <c r="CG334" s="3" t="s">
        <v>2</v>
      </c>
      <c r="CH334" s="3" t="s">
        <v>2</v>
      </c>
      <c r="CI334" s="3" t="s">
        <v>2</v>
      </c>
      <c r="CJ334" s="3" t="s">
        <v>2</v>
      </c>
      <c r="CK334" s="3" t="s">
        <v>2</v>
      </c>
      <c r="CL334" s="3" t="s">
        <v>2</v>
      </c>
      <c r="CM334" s="3" t="s">
        <v>2</v>
      </c>
      <c r="CN334" s="3" t="s">
        <v>2</v>
      </c>
      <c r="CO334" s="3" t="s">
        <v>2</v>
      </c>
      <c r="CP334" s="3" t="s">
        <v>2</v>
      </c>
      <c r="CQ334" s="3" t="s">
        <v>2</v>
      </c>
      <c r="CR334" s="3" t="s">
        <v>2</v>
      </c>
      <c r="CS334" s="3" t="s">
        <v>2</v>
      </c>
      <c r="CT334" s="3" t="s">
        <v>2</v>
      </c>
      <c r="CU334" s="3" t="s">
        <v>2</v>
      </c>
      <c r="CV334" s="3" t="s">
        <v>2</v>
      </c>
      <c r="CW334" s="3" t="s">
        <v>2</v>
      </c>
      <c r="CX334" s="3" t="s">
        <v>2</v>
      </c>
      <c r="CY334" s="3" t="s">
        <v>2</v>
      </c>
      <c r="CZ334" s="3" t="s">
        <v>2</v>
      </c>
      <c r="DA334" s="3" t="s">
        <v>2</v>
      </c>
      <c r="DB334" s="3" t="s">
        <v>2</v>
      </c>
      <c r="DC334" s="3" t="s">
        <v>2</v>
      </c>
      <c r="DD334" s="3" t="s">
        <v>2</v>
      </c>
      <c r="DE334" s="3" t="s">
        <v>2</v>
      </c>
      <c r="DF334" s="3" t="s">
        <v>2</v>
      </c>
      <c r="DG334" s="3" t="s">
        <v>2</v>
      </c>
      <c r="DH334" s="3" t="s">
        <v>2</v>
      </c>
      <c r="DI334" s="3" t="s">
        <v>2</v>
      </c>
      <c r="DJ334" s="3" t="s">
        <v>2</v>
      </c>
      <c r="DK334" s="3" t="s">
        <v>2</v>
      </c>
      <c r="DL334" s="3" t="s">
        <v>2</v>
      </c>
      <c r="DM334" s="3" t="s">
        <v>2</v>
      </c>
      <c r="DN334" s="3" t="s">
        <v>2</v>
      </c>
    </row>
    <row r="335" spans="1:118" x14ac:dyDescent="0.35">
      <c r="A335" s="1">
        <v>334</v>
      </c>
      <c r="B335" s="3" t="s">
        <v>335</v>
      </c>
      <c r="C335" s="3" t="s">
        <v>397</v>
      </c>
      <c r="D335" s="3">
        <v>715010.33848741394</v>
      </c>
      <c r="E335" s="3" t="s">
        <v>2</v>
      </c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3" t="s">
        <v>2</v>
      </c>
      <c r="M335" s="3" t="s">
        <v>2</v>
      </c>
      <c r="N335" s="3" t="s">
        <v>2</v>
      </c>
      <c r="O335" s="3" t="s">
        <v>2</v>
      </c>
      <c r="P335" s="3">
        <v>750558.56691766996</v>
      </c>
      <c r="Q335" s="3" t="s">
        <v>2</v>
      </c>
      <c r="R335" s="3" t="s">
        <v>2</v>
      </c>
      <c r="S335" s="3" t="s">
        <v>2</v>
      </c>
      <c r="T335" s="3" t="s">
        <v>2</v>
      </c>
      <c r="U335" s="3" t="s">
        <v>2</v>
      </c>
      <c r="V335" s="3" t="s">
        <v>2</v>
      </c>
      <c r="W335" s="3" t="s">
        <v>2</v>
      </c>
      <c r="X335" s="3" t="s">
        <v>2</v>
      </c>
      <c r="Y335" s="3" t="s">
        <v>2</v>
      </c>
      <c r="Z335" s="3" t="s">
        <v>2</v>
      </c>
      <c r="AA335" s="3" t="s">
        <v>2</v>
      </c>
      <c r="AB335" s="3">
        <v>722971.86817784596</v>
      </c>
      <c r="AC335" s="3" t="s">
        <v>2</v>
      </c>
      <c r="AD335" s="3" t="s">
        <v>2</v>
      </c>
      <c r="AE335" s="3" t="s">
        <v>2</v>
      </c>
      <c r="AF335" s="3" t="s">
        <v>2</v>
      </c>
      <c r="AG335" s="3" t="s">
        <v>2</v>
      </c>
      <c r="AH335" s="3" t="s">
        <v>2</v>
      </c>
      <c r="AI335" s="3" t="s">
        <v>2</v>
      </c>
      <c r="AJ335" s="3" t="s">
        <v>2</v>
      </c>
      <c r="AK335" s="3" t="s">
        <v>2</v>
      </c>
      <c r="AL335" s="3" t="s">
        <v>2</v>
      </c>
      <c r="AM335" s="3" t="s">
        <v>2</v>
      </c>
      <c r="AN335" s="3">
        <v>782694.12791620602</v>
      </c>
      <c r="AO335" s="3" t="s">
        <v>2</v>
      </c>
      <c r="AP335" s="3">
        <v>782395.46230114205</v>
      </c>
      <c r="AQ335" s="3" t="s">
        <v>2</v>
      </c>
      <c r="AR335" s="3" t="s">
        <v>2</v>
      </c>
      <c r="AS335" s="3" t="s">
        <v>2</v>
      </c>
      <c r="AT335" s="3" t="s">
        <v>2</v>
      </c>
      <c r="AU335" s="3" t="s">
        <v>2</v>
      </c>
      <c r="AV335" s="3" t="s">
        <v>2</v>
      </c>
      <c r="AW335" s="3" t="s">
        <v>2</v>
      </c>
      <c r="AX335" s="3" t="s">
        <v>2</v>
      </c>
      <c r="AY335" s="3" t="s">
        <v>2</v>
      </c>
      <c r="AZ335" s="3" t="s">
        <v>2</v>
      </c>
      <c r="BA335" s="3" t="s">
        <v>2</v>
      </c>
      <c r="BB335" s="3">
        <v>719055.13234150398</v>
      </c>
      <c r="BC335" s="3" t="s">
        <v>2</v>
      </c>
      <c r="BD335" s="3" t="s">
        <v>2</v>
      </c>
      <c r="BE335" s="3" t="s">
        <v>2</v>
      </c>
      <c r="BF335" s="3" t="s">
        <v>2</v>
      </c>
      <c r="BG335" s="3" t="s">
        <v>2</v>
      </c>
      <c r="BH335" s="3" t="s">
        <v>2</v>
      </c>
      <c r="BI335" s="3" t="s">
        <v>2</v>
      </c>
      <c r="BJ335" s="3" t="s">
        <v>2</v>
      </c>
      <c r="BK335" s="3" t="s">
        <v>2</v>
      </c>
      <c r="BL335" s="3" t="s">
        <v>2</v>
      </c>
      <c r="BM335" s="3" t="s">
        <v>2</v>
      </c>
      <c r="BN335" s="3">
        <v>695817.95843841496</v>
      </c>
      <c r="BO335" s="3" t="s">
        <v>2</v>
      </c>
      <c r="BP335" s="3" t="s">
        <v>2</v>
      </c>
      <c r="BQ335" s="3" t="s">
        <v>2</v>
      </c>
      <c r="BR335" s="3" t="s">
        <v>2</v>
      </c>
      <c r="BS335" s="3" t="s">
        <v>2</v>
      </c>
      <c r="BT335" s="3" t="s">
        <v>2</v>
      </c>
      <c r="BU335" s="3" t="s">
        <v>2</v>
      </c>
      <c r="BV335" s="3" t="s">
        <v>2</v>
      </c>
      <c r="BW335" s="3" t="s">
        <v>2</v>
      </c>
      <c r="BX335" s="3" t="s">
        <v>2</v>
      </c>
      <c r="BY335" s="3" t="s">
        <v>2</v>
      </c>
      <c r="BZ335" s="3" t="s">
        <v>2</v>
      </c>
      <c r="CA335" s="3">
        <v>749230.64892160299</v>
      </c>
      <c r="CB335" s="3" t="s">
        <v>2</v>
      </c>
      <c r="CC335" s="3">
        <v>751046.22778686695</v>
      </c>
      <c r="CD335" s="3" t="s">
        <v>2</v>
      </c>
      <c r="CE335" s="3" t="s">
        <v>2</v>
      </c>
      <c r="CF335" s="3" t="s">
        <v>2</v>
      </c>
      <c r="CG335" s="3" t="s">
        <v>2</v>
      </c>
      <c r="CH335" s="3" t="s">
        <v>2</v>
      </c>
      <c r="CI335" s="3" t="s">
        <v>2</v>
      </c>
      <c r="CJ335" s="3" t="s">
        <v>2</v>
      </c>
      <c r="CK335" s="3" t="s">
        <v>2</v>
      </c>
      <c r="CL335" s="3" t="s">
        <v>2</v>
      </c>
      <c r="CM335" s="3" t="s">
        <v>2</v>
      </c>
      <c r="CN335" s="3" t="s">
        <v>2</v>
      </c>
      <c r="CO335" s="3">
        <v>779596.44110717298</v>
      </c>
      <c r="CP335" s="3" t="s">
        <v>2</v>
      </c>
      <c r="CQ335" s="3" t="s">
        <v>2</v>
      </c>
      <c r="CR335" s="3" t="s">
        <v>2</v>
      </c>
      <c r="CS335" s="3" t="s">
        <v>2</v>
      </c>
      <c r="CT335" s="3" t="s">
        <v>2</v>
      </c>
      <c r="CU335" s="3" t="s">
        <v>2</v>
      </c>
      <c r="CV335" s="3" t="s">
        <v>2</v>
      </c>
      <c r="CW335" s="3" t="s">
        <v>2</v>
      </c>
      <c r="CX335" s="3" t="s">
        <v>2</v>
      </c>
      <c r="CY335" s="3" t="s">
        <v>2</v>
      </c>
      <c r="CZ335" s="3" t="s">
        <v>2</v>
      </c>
      <c r="DA335" s="3">
        <v>741656.40991718299</v>
      </c>
      <c r="DB335" s="3" t="s">
        <v>2</v>
      </c>
      <c r="DC335" s="3" t="s">
        <v>2</v>
      </c>
      <c r="DD335" s="3" t="s">
        <v>2</v>
      </c>
      <c r="DE335" s="3" t="s">
        <v>2</v>
      </c>
      <c r="DF335" s="3" t="s">
        <v>2</v>
      </c>
      <c r="DG335" s="3" t="s">
        <v>2</v>
      </c>
      <c r="DH335" s="3" t="s">
        <v>2</v>
      </c>
      <c r="DI335" s="3" t="s">
        <v>2</v>
      </c>
      <c r="DJ335" s="3" t="s">
        <v>2</v>
      </c>
      <c r="DK335" s="3" t="s">
        <v>2</v>
      </c>
      <c r="DL335" s="3" t="s">
        <v>2</v>
      </c>
      <c r="DM335" s="3">
        <v>726868.968671927</v>
      </c>
      <c r="DN335" s="3" t="s">
        <v>2</v>
      </c>
    </row>
    <row r="336" spans="1:118" x14ac:dyDescent="0.35">
      <c r="A336" s="1">
        <v>335</v>
      </c>
      <c r="B336" s="3" t="s">
        <v>336</v>
      </c>
      <c r="C336" s="3" t="s">
        <v>397</v>
      </c>
      <c r="D336" s="3">
        <v>124089.17195135501</v>
      </c>
      <c r="E336" s="3" t="s">
        <v>2</v>
      </c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3" t="s">
        <v>2</v>
      </c>
      <c r="M336" s="3" t="s">
        <v>2</v>
      </c>
      <c r="N336" s="3" t="s">
        <v>2</v>
      </c>
      <c r="O336" s="3" t="s">
        <v>2</v>
      </c>
      <c r="P336" s="3">
        <v>137512.85425385201</v>
      </c>
      <c r="Q336" s="3" t="s">
        <v>2</v>
      </c>
      <c r="R336" s="3" t="s">
        <v>2</v>
      </c>
      <c r="S336" s="3" t="s">
        <v>2</v>
      </c>
      <c r="T336" s="3" t="s">
        <v>2</v>
      </c>
      <c r="U336" s="3" t="s">
        <v>2</v>
      </c>
      <c r="V336" s="3" t="s">
        <v>2</v>
      </c>
      <c r="W336" s="3" t="s">
        <v>2</v>
      </c>
      <c r="X336" s="3" t="s">
        <v>2</v>
      </c>
      <c r="Y336" s="3" t="s">
        <v>2</v>
      </c>
      <c r="Z336" s="3" t="s">
        <v>2</v>
      </c>
      <c r="AA336" s="3" t="s">
        <v>2</v>
      </c>
      <c r="AB336" s="3">
        <v>125096.649748653</v>
      </c>
      <c r="AC336" s="3" t="s">
        <v>2</v>
      </c>
      <c r="AD336" s="3" t="s">
        <v>2</v>
      </c>
      <c r="AE336" s="3" t="s">
        <v>2</v>
      </c>
      <c r="AF336" s="3" t="s">
        <v>2</v>
      </c>
      <c r="AG336" s="3" t="s">
        <v>2</v>
      </c>
      <c r="AH336" s="3" t="s">
        <v>2</v>
      </c>
      <c r="AI336" s="3" t="s">
        <v>2</v>
      </c>
      <c r="AJ336" s="3" t="s">
        <v>2</v>
      </c>
      <c r="AK336" s="3" t="s">
        <v>2</v>
      </c>
      <c r="AL336" s="3" t="s">
        <v>2</v>
      </c>
      <c r="AM336" s="3" t="s">
        <v>2</v>
      </c>
      <c r="AN336" s="3">
        <v>153835.28092055701</v>
      </c>
      <c r="AO336" s="3" t="s">
        <v>2</v>
      </c>
      <c r="AP336" s="3">
        <v>151367.69129177701</v>
      </c>
      <c r="AQ336" s="3" t="s">
        <v>2</v>
      </c>
      <c r="AR336" s="3" t="s">
        <v>2</v>
      </c>
      <c r="AS336" s="3" t="s">
        <v>2</v>
      </c>
      <c r="AT336" s="3" t="s">
        <v>2</v>
      </c>
      <c r="AU336" s="3" t="s">
        <v>2</v>
      </c>
      <c r="AV336" s="3" t="s">
        <v>2</v>
      </c>
      <c r="AW336" s="3" t="s">
        <v>2</v>
      </c>
      <c r="AX336" s="3" t="s">
        <v>2</v>
      </c>
      <c r="AY336" s="3" t="s">
        <v>2</v>
      </c>
      <c r="AZ336" s="3" t="s">
        <v>2</v>
      </c>
      <c r="BA336" s="3" t="s">
        <v>2</v>
      </c>
      <c r="BB336" s="3">
        <v>149621.28017812001</v>
      </c>
      <c r="BC336" s="3" t="s">
        <v>2</v>
      </c>
      <c r="BD336" s="3" t="s">
        <v>2</v>
      </c>
      <c r="BE336" s="3" t="s">
        <v>2</v>
      </c>
      <c r="BF336" s="3" t="s">
        <v>2</v>
      </c>
      <c r="BG336" s="3" t="s">
        <v>2</v>
      </c>
      <c r="BH336" s="3" t="s">
        <v>2</v>
      </c>
      <c r="BI336" s="3" t="s">
        <v>2</v>
      </c>
      <c r="BJ336" s="3" t="s">
        <v>2</v>
      </c>
      <c r="BK336" s="3" t="s">
        <v>2</v>
      </c>
      <c r="BL336" s="3" t="s">
        <v>2</v>
      </c>
      <c r="BM336" s="3" t="s">
        <v>2</v>
      </c>
      <c r="BN336" s="3">
        <v>160662.16191883999</v>
      </c>
      <c r="BO336" s="3" t="s">
        <v>2</v>
      </c>
      <c r="BP336" s="3" t="s">
        <v>2</v>
      </c>
      <c r="BQ336" s="3" t="s">
        <v>2</v>
      </c>
      <c r="BR336" s="3" t="s">
        <v>2</v>
      </c>
      <c r="BS336" s="3" t="s">
        <v>2</v>
      </c>
      <c r="BT336" s="3" t="s">
        <v>2</v>
      </c>
      <c r="BU336" s="3" t="s">
        <v>2</v>
      </c>
      <c r="BV336" s="3" t="s">
        <v>2</v>
      </c>
      <c r="BW336" s="3" t="s">
        <v>2</v>
      </c>
      <c r="BX336" s="3" t="s">
        <v>2</v>
      </c>
      <c r="BY336" s="3" t="s">
        <v>2</v>
      </c>
      <c r="BZ336" s="3" t="s">
        <v>2</v>
      </c>
      <c r="CA336" s="3">
        <v>162007.838460545</v>
      </c>
      <c r="CB336" s="3" t="s">
        <v>2</v>
      </c>
      <c r="CC336" s="3">
        <v>155641.660418213</v>
      </c>
      <c r="CD336" s="3" t="s">
        <v>2</v>
      </c>
      <c r="CE336" s="3" t="s">
        <v>2</v>
      </c>
      <c r="CF336" s="3" t="s">
        <v>2</v>
      </c>
      <c r="CG336" s="3" t="s">
        <v>2</v>
      </c>
      <c r="CH336" s="3" t="s">
        <v>2</v>
      </c>
      <c r="CI336" s="3" t="s">
        <v>2</v>
      </c>
      <c r="CJ336" s="3" t="s">
        <v>2</v>
      </c>
      <c r="CK336" s="3" t="s">
        <v>2</v>
      </c>
      <c r="CL336" s="3" t="s">
        <v>2</v>
      </c>
      <c r="CM336" s="3" t="s">
        <v>2</v>
      </c>
      <c r="CN336" s="3" t="s">
        <v>2</v>
      </c>
      <c r="CO336" s="3">
        <v>152606.177492822</v>
      </c>
      <c r="CP336" s="3" t="s">
        <v>2</v>
      </c>
      <c r="CQ336" s="3" t="s">
        <v>2</v>
      </c>
      <c r="CR336" s="3" t="s">
        <v>2</v>
      </c>
      <c r="CS336" s="3" t="s">
        <v>2</v>
      </c>
      <c r="CT336" s="3" t="s">
        <v>2</v>
      </c>
      <c r="CU336" s="3" t="s">
        <v>2</v>
      </c>
      <c r="CV336" s="3" t="s">
        <v>2</v>
      </c>
      <c r="CW336" s="3" t="s">
        <v>2</v>
      </c>
      <c r="CX336" s="3" t="s">
        <v>2</v>
      </c>
      <c r="CY336" s="3" t="s">
        <v>2</v>
      </c>
      <c r="CZ336" s="3" t="s">
        <v>2</v>
      </c>
      <c r="DA336" s="3">
        <v>141570.211535012</v>
      </c>
      <c r="DB336" s="3" t="s">
        <v>2</v>
      </c>
      <c r="DC336" s="3" t="s">
        <v>2</v>
      </c>
      <c r="DD336" s="3" t="s">
        <v>2</v>
      </c>
      <c r="DE336" s="3" t="s">
        <v>2</v>
      </c>
      <c r="DF336" s="3" t="s">
        <v>2</v>
      </c>
      <c r="DG336" s="3" t="s">
        <v>2</v>
      </c>
      <c r="DH336" s="3" t="s">
        <v>2</v>
      </c>
      <c r="DI336" s="3" t="s">
        <v>2</v>
      </c>
      <c r="DJ336" s="3" t="s">
        <v>2</v>
      </c>
      <c r="DK336" s="3" t="s">
        <v>2</v>
      </c>
      <c r="DL336" s="3" t="s">
        <v>2</v>
      </c>
      <c r="DM336" s="3">
        <v>140470.54771186801</v>
      </c>
      <c r="DN336" s="3" t="s">
        <v>2</v>
      </c>
    </row>
    <row r="337" spans="1:118" x14ac:dyDescent="0.35">
      <c r="A337" s="1">
        <v>336</v>
      </c>
      <c r="B337" s="3" t="s">
        <v>337</v>
      </c>
      <c r="C337" s="3" t="s">
        <v>397</v>
      </c>
      <c r="D337" s="3" t="s">
        <v>2</v>
      </c>
      <c r="E337" s="3" t="s">
        <v>2</v>
      </c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3" t="s">
        <v>2</v>
      </c>
      <c r="M337" s="3" t="s">
        <v>2</v>
      </c>
      <c r="N337" s="3" t="s">
        <v>2</v>
      </c>
      <c r="O337" s="3" t="s">
        <v>2</v>
      </c>
      <c r="P337" s="3" t="s">
        <v>2</v>
      </c>
      <c r="Q337" s="3" t="s">
        <v>2</v>
      </c>
      <c r="R337" s="3" t="s">
        <v>2</v>
      </c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3" t="s">
        <v>2</v>
      </c>
      <c r="Z337" s="3" t="s">
        <v>2</v>
      </c>
      <c r="AA337" s="3" t="s">
        <v>2</v>
      </c>
      <c r="AB337" s="3" t="s">
        <v>2</v>
      </c>
      <c r="AC337" s="3" t="s">
        <v>2</v>
      </c>
      <c r="AD337" s="3" t="s">
        <v>2</v>
      </c>
      <c r="AE337" s="3" t="s">
        <v>2</v>
      </c>
      <c r="AF337" s="3" t="s">
        <v>2</v>
      </c>
      <c r="AG337" s="3" t="s">
        <v>2</v>
      </c>
      <c r="AH337" s="3" t="s">
        <v>2</v>
      </c>
      <c r="AI337" s="3" t="s">
        <v>2</v>
      </c>
      <c r="AJ337" s="3" t="s">
        <v>2</v>
      </c>
      <c r="AK337" s="3" t="s">
        <v>2</v>
      </c>
      <c r="AL337" s="3" t="s">
        <v>2</v>
      </c>
      <c r="AM337" s="3" t="s">
        <v>2</v>
      </c>
      <c r="AN337" s="3" t="s">
        <v>2</v>
      </c>
      <c r="AO337" s="3" t="s">
        <v>2</v>
      </c>
      <c r="AP337" s="3" t="s">
        <v>2</v>
      </c>
      <c r="AQ337" s="3" t="s">
        <v>2</v>
      </c>
      <c r="AR337" s="3" t="s">
        <v>2</v>
      </c>
      <c r="AS337" s="3" t="s">
        <v>2</v>
      </c>
      <c r="AT337" s="3" t="s">
        <v>2</v>
      </c>
      <c r="AU337" s="3" t="s">
        <v>2</v>
      </c>
      <c r="AV337" s="3" t="s">
        <v>2</v>
      </c>
      <c r="AW337" s="3" t="s">
        <v>2</v>
      </c>
      <c r="AX337" s="3" t="s">
        <v>2</v>
      </c>
      <c r="AY337" s="3" t="s">
        <v>2</v>
      </c>
      <c r="AZ337" s="3" t="s">
        <v>2</v>
      </c>
      <c r="BA337" s="3" t="s">
        <v>2</v>
      </c>
      <c r="BB337" s="3" t="s">
        <v>2</v>
      </c>
      <c r="BC337" s="3" t="s">
        <v>2</v>
      </c>
      <c r="BD337" s="3" t="s">
        <v>2</v>
      </c>
      <c r="BE337" s="3" t="s">
        <v>2</v>
      </c>
      <c r="BF337" s="3" t="s">
        <v>2</v>
      </c>
      <c r="BG337" s="3" t="s">
        <v>2</v>
      </c>
      <c r="BH337" s="3" t="s">
        <v>2</v>
      </c>
      <c r="BI337" s="3" t="s">
        <v>2</v>
      </c>
      <c r="BJ337" s="3" t="s">
        <v>2</v>
      </c>
      <c r="BK337" s="3" t="s">
        <v>2</v>
      </c>
      <c r="BL337" s="3" t="s">
        <v>2</v>
      </c>
      <c r="BM337" s="3" t="s">
        <v>2</v>
      </c>
      <c r="BN337" s="3" t="s">
        <v>2</v>
      </c>
      <c r="BO337" s="3" t="s">
        <v>2</v>
      </c>
      <c r="BP337" s="3" t="s">
        <v>2</v>
      </c>
      <c r="BQ337" s="3" t="s">
        <v>2</v>
      </c>
      <c r="BR337" s="3" t="s">
        <v>2</v>
      </c>
      <c r="BS337" s="3" t="s">
        <v>2</v>
      </c>
      <c r="BT337" s="3" t="s">
        <v>2</v>
      </c>
      <c r="BU337" s="3" t="s">
        <v>2</v>
      </c>
      <c r="BV337" s="3" t="s">
        <v>2</v>
      </c>
      <c r="BW337" s="3" t="s">
        <v>2</v>
      </c>
      <c r="BX337" s="3" t="s">
        <v>2</v>
      </c>
      <c r="BY337" s="3" t="s">
        <v>2</v>
      </c>
      <c r="BZ337" s="3" t="s">
        <v>2</v>
      </c>
      <c r="CA337" s="3" t="s">
        <v>2</v>
      </c>
      <c r="CB337" s="3" t="s">
        <v>2</v>
      </c>
      <c r="CC337" s="3" t="s">
        <v>2</v>
      </c>
      <c r="CD337" s="3" t="s">
        <v>2</v>
      </c>
      <c r="CE337" s="3" t="s">
        <v>2</v>
      </c>
      <c r="CF337" s="3" t="s">
        <v>2</v>
      </c>
      <c r="CG337" s="3" t="s">
        <v>2</v>
      </c>
      <c r="CH337" s="3" t="s">
        <v>2</v>
      </c>
      <c r="CI337" s="3" t="s">
        <v>2</v>
      </c>
      <c r="CJ337" s="3" t="s">
        <v>2</v>
      </c>
      <c r="CK337" s="3" t="s">
        <v>2</v>
      </c>
      <c r="CL337" s="3" t="s">
        <v>2</v>
      </c>
      <c r="CM337" s="3" t="s">
        <v>2</v>
      </c>
      <c r="CN337" s="3" t="s">
        <v>2</v>
      </c>
      <c r="CO337" s="3" t="s">
        <v>2</v>
      </c>
      <c r="CP337" s="3" t="s">
        <v>2</v>
      </c>
      <c r="CQ337" s="3" t="s">
        <v>2</v>
      </c>
      <c r="CR337" s="3" t="s">
        <v>2</v>
      </c>
      <c r="CS337" s="3" t="s">
        <v>2</v>
      </c>
      <c r="CT337" s="3" t="s">
        <v>2</v>
      </c>
      <c r="CU337" s="3" t="s">
        <v>2</v>
      </c>
      <c r="CV337" s="3" t="s">
        <v>2</v>
      </c>
      <c r="CW337" s="3" t="s">
        <v>2</v>
      </c>
      <c r="CX337" s="3" t="s">
        <v>2</v>
      </c>
      <c r="CY337" s="3" t="s">
        <v>2</v>
      </c>
      <c r="CZ337" s="3" t="s">
        <v>2</v>
      </c>
      <c r="DA337" s="3" t="s">
        <v>2</v>
      </c>
      <c r="DB337" s="3" t="s">
        <v>2</v>
      </c>
      <c r="DC337" s="3" t="s">
        <v>2</v>
      </c>
      <c r="DD337" s="3" t="s">
        <v>2</v>
      </c>
      <c r="DE337" s="3" t="s">
        <v>2</v>
      </c>
      <c r="DF337" s="3" t="s">
        <v>2</v>
      </c>
      <c r="DG337" s="3" t="s">
        <v>2</v>
      </c>
      <c r="DH337" s="3" t="s">
        <v>2</v>
      </c>
      <c r="DI337" s="3" t="s">
        <v>2</v>
      </c>
      <c r="DJ337" s="3" t="s">
        <v>2</v>
      </c>
      <c r="DK337" s="3" t="s">
        <v>2</v>
      </c>
      <c r="DL337" s="3" t="s">
        <v>2</v>
      </c>
      <c r="DM337" s="3" t="s">
        <v>2</v>
      </c>
      <c r="DN337" s="3" t="s">
        <v>2</v>
      </c>
    </row>
    <row r="338" spans="1:118" x14ac:dyDescent="0.35">
      <c r="A338" s="1">
        <v>337</v>
      </c>
      <c r="B338" s="3" t="s">
        <v>338</v>
      </c>
      <c r="C338" s="3" t="s">
        <v>397</v>
      </c>
      <c r="D338" s="3">
        <v>24211.8496787154</v>
      </c>
      <c r="E338" s="3">
        <v>96231.803875258003</v>
      </c>
      <c r="F338" s="3">
        <v>48434.339898660299</v>
      </c>
      <c r="G338" s="3">
        <v>77818.6186486183</v>
      </c>
      <c r="H338" s="3">
        <v>66875.897561621401</v>
      </c>
      <c r="I338" s="3">
        <v>70547.698695639701</v>
      </c>
      <c r="J338" s="3">
        <v>105154.590841764</v>
      </c>
      <c r="K338" s="3">
        <v>79388.193585219895</v>
      </c>
      <c r="L338" s="3">
        <v>97663.652764547602</v>
      </c>
      <c r="M338" s="3">
        <v>110131.533242827</v>
      </c>
      <c r="N338" s="3">
        <v>103754.18744733201</v>
      </c>
      <c r="O338" s="3">
        <v>3225.3908454027401</v>
      </c>
      <c r="P338" s="3">
        <v>13131.4477449442</v>
      </c>
      <c r="Q338" s="3">
        <v>106953.361223955</v>
      </c>
      <c r="R338" s="3">
        <v>115194.111251756</v>
      </c>
      <c r="S338" s="3">
        <v>102105.912856986</v>
      </c>
      <c r="T338" s="3">
        <v>113769.15918920501</v>
      </c>
      <c r="U338" s="3">
        <v>80137.209815004899</v>
      </c>
      <c r="V338" s="3">
        <v>121523.550170205</v>
      </c>
      <c r="W338" s="3">
        <v>70153.678840811204</v>
      </c>
      <c r="X338" s="3">
        <v>62626.864725571002</v>
      </c>
      <c r="Y338" s="3">
        <v>126567.24189027899</v>
      </c>
      <c r="Z338" s="3">
        <v>81437.868624428505</v>
      </c>
      <c r="AA338" s="3">
        <v>98480.9174823379</v>
      </c>
      <c r="AB338" s="3">
        <v>15911.222435813201</v>
      </c>
      <c r="AC338" s="3">
        <v>103458.33218869301</v>
      </c>
      <c r="AD338" s="3">
        <v>15363.1266126668</v>
      </c>
      <c r="AE338" s="3">
        <v>116339.632718587</v>
      </c>
      <c r="AF338" s="3">
        <v>127291.43811128799</v>
      </c>
      <c r="AG338" s="3">
        <v>87775.760831367195</v>
      </c>
      <c r="AH338" s="3">
        <v>78599.274757902007</v>
      </c>
      <c r="AI338" s="3">
        <v>119798.970194297</v>
      </c>
      <c r="AJ338" s="3">
        <v>81729.192364315197</v>
      </c>
      <c r="AK338" s="3">
        <v>81324.152058723295</v>
      </c>
      <c r="AL338" s="3">
        <v>81678.498629750495</v>
      </c>
      <c r="AM338" s="3">
        <v>92131.083782337504</v>
      </c>
      <c r="AN338" s="3">
        <v>27744.408139372801</v>
      </c>
      <c r="AO338" s="3">
        <v>82167.189165335905</v>
      </c>
      <c r="AP338" s="3">
        <v>23177.0969839391</v>
      </c>
      <c r="AQ338" s="3">
        <v>86069.675398744206</v>
      </c>
      <c r="AR338" s="3">
        <v>66010.155701556505</v>
      </c>
      <c r="AS338" s="3">
        <v>62336.508712741197</v>
      </c>
      <c r="AT338" s="3">
        <v>46687.0609622708</v>
      </c>
      <c r="AU338" s="3">
        <v>95729.266568719802</v>
      </c>
      <c r="AV338" s="3">
        <v>95500.933249598893</v>
      </c>
      <c r="AW338" s="3">
        <v>77679.215060189003</v>
      </c>
      <c r="AX338" s="3">
        <v>60947.763974859699</v>
      </c>
      <c r="AY338" s="3">
        <v>76250.016576759299</v>
      </c>
      <c r="AZ338" s="3">
        <v>71802.483684393301</v>
      </c>
      <c r="BA338" s="3">
        <v>51567.942391058699</v>
      </c>
      <c r="BB338" s="3">
        <v>26918.005223428401</v>
      </c>
      <c r="BC338" s="3">
        <v>92443.280831121301</v>
      </c>
      <c r="BD338" s="3">
        <v>86533.466079047401</v>
      </c>
      <c r="BE338" s="3">
        <v>89937.671870623104</v>
      </c>
      <c r="BF338" s="3">
        <v>78485.343650940107</v>
      </c>
      <c r="BG338" s="3">
        <v>83377.066894015399</v>
      </c>
      <c r="BH338" s="3">
        <v>82455.350690477499</v>
      </c>
      <c r="BI338" s="3">
        <v>81397.429195674704</v>
      </c>
      <c r="BJ338" s="3">
        <v>84846.930560743</v>
      </c>
      <c r="BK338" s="3">
        <v>76191.874932622901</v>
      </c>
      <c r="BL338" s="3">
        <v>77414.943894210504</v>
      </c>
      <c r="BM338" s="3">
        <v>88572.180950025795</v>
      </c>
      <c r="BN338" s="3">
        <v>26159.165444814698</v>
      </c>
      <c r="BO338" s="3">
        <v>87986.7565940442</v>
      </c>
      <c r="BP338" s="3">
        <v>88589.275867888195</v>
      </c>
      <c r="BQ338" s="3">
        <v>97416.741169702305</v>
      </c>
      <c r="BR338" s="3">
        <v>80967.537613611406</v>
      </c>
      <c r="BS338" s="3">
        <v>85320.944671575096</v>
      </c>
      <c r="BT338" s="3">
        <v>97484.636024318199</v>
      </c>
      <c r="BU338" s="3">
        <v>84762.478763566498</v>
      </c>
      <c r="BV338" s="3">
        <v>72652.788442328398</v>
      </c>
      <c r="BW338" s="3">
        <v>75571.345299069406</v>
      </c>
      <c r="BX338" s="3">
        <v>51175.199600585896</v>
      </c>
      <c r="BY338" s="3">
        <v>69095.855786433196</v>
      </c>
      <c r="BZ338" s="3" t="s">
        <v>2</v>
      </c>
      <c r="CA338" s="3">
        <v>20577.797699658899</v>
      </c>
      <c r="CB338" s="3">
        <v>81116.5707810155</v>
      </c>
      <c r="CC338" s="3">
        <v>28331.683910467898</v>
      </c>
      <c r="CD338" s="3">
        <v>86868.0394284988</v>
      </c>
      <c r="CE338" s="3">
        <v>83511.975883564606</v>
      </c>
      <c r="CF338" s="3">
        <v>66269.950529996902</v>
      </c>
      <c r="CG338" s="3">
        <v>65231.639660273402</v>
      </c>
      <c r="CH338" s="3">
        <v>99186.504536597306</v>
      </c>
      <c r="CI338" s="3">
        <v>78549.054272256006</v>
      </c>
      <c r="CJ338" s="3">
        <v>90610.057494752502</v>
      </c>
      <c r="CK338" s="3">
        <v>84424.382219044594</v>
      </c>
      <c r="CL338" s="3">
        <v>89331.515304809305</v>
      </c>
      <c r="CM338" s="3">
        <v>44534.926714409499</v>
      </c>
      <c r="CN338" s="3">
        <v>87731.238560500002</v>
      </c>
      <c r="CO338" s="3">
        <v>30489.9719110652</v>
      </c>
      <c r="CP338" s="3">
        <v>71842.303783227195</v>
      </c>
      <c r="CQ338" s="3">
        <v>56607.210375197697</v>
      </c>
      <c r="CR338" s="3">
        <v>97354.245801902405</v>
      </c>
      <c r="CS338" s="3">
        <v>82251.070106283994</v>
      </c>
      <c r="CT338" s="3">
        <v>108366.577725813</v>
      </c>
      <c r="CU338" s="3">
        <v>58105.491005846998</v>
      </c>
      <c r="CV338" s="3">
        <v>83832.585196978398</v>
      </c>
      <c r="CW338" s="3">
        <v>91292.639057558801</v>
      </c>
      <c r="CX338" s="3">
        <v>69977.536874739206</v>
      </c>
      <c r="CY338" s="3">
        <v>81208.309959637103</v>
      </c>
      <c r="CZ338" s="3">
        <v>63305.798229815096</v>
      </c>
      <c r="DA338" s="3">
        <v>27753.550071125999</v>
      </c>
      <c r="DB338" s="3">
        <v>80286.357052013103</v>
      </c>
      <c r="DC338" s="3">
        <v>70172.753222598199</v>
      </c>
      <c r="DD338" s="3">
        <v>18739.256423441799</v>
      </c>
      <c r="DE338" s="3">
        <v>53280.100397492999</v>
      </c>
      <c r="DF338" s="3">
        <v>35076.607991349003</v>
      </c>
      <c r="DG338" s="3">
        <v>68418.519863132606</v>
      </c>
      <c r="DH338" s="3">
        <v>53044.474031836202</v>
      </c>
      <c r="DI338" s="3">
        <v>69241.539173754994</v>
      </c>
      <c r="DJ338" s="3">
        <v>87014.706691862099</v>
      </c>
      <c r="DK338" s="3" t="s">
        <v>2</v>
      </c>
      <c r="DL338" s="3" t="s">
        <v>2</v>
      </c>
      <c r="DM338" s="3">
        <v>31805.4081855285</v>
      </c>
      <c r="DN338" s="3">
        <v>97535.846291009293</v>
      </c>
    </row>
    <row r="339" spans="1:118" x14ac:dyDescent="0.35">
      <c r="A339" s="1">
        <v>338</v>
      </c>
      <c r="B339" s="3" t="s">
        <v>339</v>
      </c>
      <c r="C339" s="3" t="s">
        <v>397</v>
      </c>
      <c r="D339" s="3">
        <v>13467.645018220001</v>
      </c>
      <c r="E339" s="3">
        <v>62420.195889610797</v>
      </c>
      <c r="F339" s="3" t="s">
        <v>2</v>
      </c>
      <c r="G339" s="3">
        <v>44363.794894679799</v>
      </c>
      <c r="H339" s="3">
        <v>84441.165228900805</v>
      </c>
      <c r="I339" s="3">
        <v>26105.696423362599</v>
      </c>
      <c r="J339" s="3">
        <v>182290.88613437899</v>
      </c>
      <c r="K339" s="3">
        <v>21241.9197780623</v>
      </c>
      <c r="L339" s="3">
        <v>25546.3256966183</v>
      </c>
      <c r="M339" s="3" t="s">
        <v>2</v>
      </c>
      <c r="N339" s="3" t="s">
        <v>2</v>
      </c>
      <c r="O339" s="3">
        <v>17056.788664785101</v>
      </c>
      <c r="P339" s="3">
        <v>14117.415218136601</v>
      </c>
      <c r="Q339" s="3">
        <v>50586.981775096901</v>
      </c>
      <c r="R339" s="3">
        <v>56622.520057259702</v>
      </c>
      <c r="S339" s="3">
        <v>54912.726510096501</v>
      </c>
      <c r="T339" s="3">
        <v>101679.609443197</v>
      </c>
      <c r="U339" s="3">
        <v>36252.998984306498</v>
      </c>
      <c r="V339" s="3">
        <v>92569.212227768803</v>
      </c>
      <c r="W339" s="3">
        <v>16965.852337100001</v>
      </c>
      <c r="X339" s="3">
        <v>13484.9491243921</v>
      </c>
      <c r="Y339" s="3">
        <v>51849.970634441197</v>
      </c>
      <c r="Z339" s="3">
        <v>26294.7638254331</v>
      </c>
      <c r="AA339" s="3" t="s">
        <v>2</v>
      </c>
      <c r="AB339" s="3">
        <v>11207.495287580899</v>
      </c>
      <c r="AC339" s="3">
        <v>39396.348668257997</v>
      </c>
      <c r="AD339" s="3" t="s">
        <v>2</v>
      </c>
      <c r="AE339" s="3">
        <v>28719.731734018002</v>
      </c>
      <c r="AF339" s="3">
        <v>305174.22193103499</v>
      </c>
      <c r="AG339" s="3" t="s">
        <v>2</v>
      </c>
      <c r="AH339" s="3">
        <v>36154.874643126597</v>
      </c>
      <c r="AI339" s="3" t="s">
        <v>2</v>
      </c>
      <c r="AJ339" s="3">
        <v>12725.386691759601</v>
      </c>
      <c r="AK339" s="3">
        <v>57422.257228346702</v>
      </c>
      <c r="AL339" s="3">
        <v>38066.899433734499</v>
      </c>
      <c r="AM339" s="3">
        <v>50800.6672108243</v>
      </c>
      <c r="AN339" s="3">
        <v>17000.6267773031</v>
      </c>
      <c r="AO339" s="3">
        <v>54423.180117763201</v>
      </c>
      <c r="AP339" s="3">
        <v>12139.1159651418</v>
      </c>
      <c r="AQ339" s="3">
        <v>61068.321810734902</v>
      </c>
      <c r="AR339" s="3">
        <v>74604.257966009696</v>
      </c>
      <c r="AS339" s="3" t="s">
        <v>2</v>
      </c>
      <c r="AT339" s="3">
        <v>11043.7371663824</v>
      </c>
      <c r="AU339" s="3">
        <v>55721.434002356102</v>
      </c>
      <c r="AV339" s="3">
        <v>137334.482637023</v>
      </c>
      <c r="AW339" s="3">
        <v>73770.562372653498</v>
      </c>
      <c r="AX339" s="3">
        <v>59375.935862736798</v>
      </c>
      <c r="AY339" s="3">
        <v>52026.6151276214</v>
      </c>
      <c r="AZ339" s="3">
        <v>135942.546552379</v>
      </c>
      <c r="BA339" s="3">
        <v>25383.820315825302</v>
      </c>
      <c r="BB339" s="3">
        <v>14272.2296992887</v>
      </c>
      <c r="BC339" s="3">
        <v>69522.388864104301</v>
      </c>
      <c r="BD339" s="3">
        <v>29952.159328732101</v>
      </c>
      <c r="BE339" s="3">
        <v>38086.389583114898</v>
      </c>
      <c r="BF339" s="3">
        <v>202734.19685556099</v>
      </c>
      <c r="BG339" s="3">
        <v>93184.239820965595</v>
      </c>
      <c r="BH339" s="3">
        <v>103702.181070933</v>
      </c>
      <c r="BI339" s="3">
        <v>34404.268943270697</v>
      </c>
      <c r="BJ339" s="3">
        <v>41892.377075041302</v>
      </c>
      <c r="BK339" s="3">
        <v>19789.726901420301</v>
      </c>
      <c r="BL339" s="3">
        <v>19191.770952997402</v>
      </c>
      <c r="BM339" s="3">
        <v>34720.489795894602</v>
      </c>
      <c r="BN339" s="3">
        <v>18102.161731664601</v>
      </c>
      <c r="BO339" s="3">
        <v>50512.9552210978</v>
      </c>
      <c r="BP339" s="3">
        <v>25592.3811797216</v>
      </c>
      <c r="BQ339" s="3">
        <v>150033.11371743199</v>
      </c>
      <c r="BR339" s="3">
        <v>78383.354024132801</v>
      </c>
      <c r="BS339" s="3">
        <v>29548.414144504801</v>
      </c>
      <c r="BT339" s="3">
        <v>336587.12480575801</v>
      </c>
      <c r="BU339" s="3" t="s">
        <v>2</v>
      </c>
      <c r="BV339" s="3">
        <v>40988.136130363397</v>
      </c>
      <c r="BW339" s="3">
        <v>26378.855271162502</v>
      </c>
      <c r="BX339" s="3">
        <v>12466.7801285081</v>
      </c>
      <c r="BY339" s="3" t="s">
        <v>2</v>
      </c>
      <c r="BZ339" s="3" t="s">
        <v>2</v>
      </c>
      <c r="CA339" s="3">
        <v>17525.503453954101</v>
      </c>
      <c r="CB339" s="3">
        <v>52217.404471944501</v>
      </c>
      <c r="CC339" s="3">
        <v>11376.4918424475</v>
      </c>
      <c r="CD339" s="3">
        <v>54540.344239148697</v>
      </c>
      <c r="CE339" s="3">
        <v>92229.493610082602</v>
      </c>
      <c r="CF339" s="3">
        <v>31652.676209687001</v>
      </c>
      <c r="CG339" s="3">
        <v>28497.640082741898</v>
      </c>
      <c r="CH339" s="3">
        <v>24826.6673480586</v>
      </c>
      <c r="CI339" s="3">
        <v>102392.62354277199</v>
      </c>
      <c r="CJ339" s="3" t="s">
        <v>2</v>
      </c>
      <c r="CK339" s="3">
        <v>134493.097823416</v>
      </c>
      <c r="CL339" s="3">
        <v>47874.126327803802</v>
      </c>
      <c r="CM339" s="3">
        <v>12901.414462778999</v>
      </c>
      <c r="CN339" s="3">
        <v>24628.705411238301</v>
      </c>
      <c r="CO339" s="3">
        <v>13037.1040793252</v>
      </c>
      <c r="CP339" s="3">
        <v>48955.505847657798</v>
      </c>
      <c r="CQ339" s="3" t="s">
        <v>2</v>
      </c>
      <c r="CR339" s="3">
        <v>15063.014049724001</v>
      </c>
      <c r="CS339" s="3" t="s">
        <v>2</v>
      </c>
      <c r="CT339" s="3">
        <v>117354.92577945</v>
      </c>
      <c r="CU339" s="3" t="s">
        <v>2</v>
      </c>
      <c r="CV339" s="3">
        <v>60913.028229146199</v>
      </c>
      <c r="CW339" s="3">
        <v>49765.695160289797</v>
      </c>
      <c r="CX339" s="3">
        <v>113553.970801908</v>
      </c>
      <c r="CY339" s="3">
        <v>66585.998394476905</v>
      </c>
      <c r="CZ339" s="3" t="s">
        <v>2</v>
      </c>
      <c r="DA339" s="3">
        <v>19498.962768909601</v>
      </c>
      <c r="DB339" s="3">
        <v>60582.9872381401</v>
      </c>
      <c r="DC339" s="3">
        <v>47095.3600895126</v>
      </c>
      <c r="DD339" s="3" t="s">
        <v>2</v>
      </c>
      <c r="DE339" s="3">
        <v>13620.9246117371</v>
      </c>
      <c r="DF339" s="3" t="s">
        <v>2</v>
      </c>
      <c r="DG339" s="3">
        <v>201312.05049296599</v>
      </c>
      <c r="DH339" s="3">
        <v>17799.279894612599</v>
      </c>
      <c r="DI339" s="3">
        <v>69727.643088027893</v>
      </c>
      <c r="DJ339" s="3">
        <v>70425.800458817801</v>
      </c>
      <c r="DK339" s="3" t="s">
        <v>2</v>
      </c>
      <c r="DL339" s="3" t="s">
        <v>2</v>
      </c>
      <c r="DM339" s="3">
        <v>13873.9154042553</v>
      </c>
      <c r="DN339" s="3">
        <v>46417.138642596597</v>
      </c>
    </row>
    <row r="340" spans="1:118" x14ac:dyDescent="0.35">
      <c r="A340" s="1">
        <v>339</v>
      </c>
      <c r="B340" s="3" t="s">
        <v>340</v>
      </c>
      <c r="C340" s="3" t="s">
        <v>397</v>
      </c>
      <c r="D340" s="3" t="s">
        <v>2</v>
      </c>
      <c r="E340" s="3" t="s">
        <v>2</v>
      </c>
      <c r="F340" s="3" t="s">
        <v>2</v>
      </c>
      <c r="G340" s="3" t="s">
        <v>2</v>
      </c>
      <c r="H340" s="3" t="s">
        <v>2</v>
      </c>
      <c r="I340" s="3" t="s">
        <v>2</v>
      </c>
      <c r="J340" s="3" t="s">
        <v>2</v>
      </c>
      <c r="K340" s="3" t="s">
        <v>2</v>
      </c>
      <c r="L340" s="3" t="s">
        <v>2</v>
      </c>
      <c r="M340" s="3" t="s">
        <v>2</v>
      </c>
      <c r="N340" s="3" t="s">
        <v>2</v>
      </c>
      <c r="O340" s="3" t="s">
        <v>2</v>
      </c>
      <c r="P340" s="3" t="s">
        <v>2</v>
      </c>
      <c r="Q340" s="3" t="s">
        <v>2</v>
      </c>
      <c r="R340" s="3" t="s">
        <v>2</v>
      </c>
      <c r="S340" s="3" t="s">
        <v>2</v>
      </c>
      <c r="T340" s="3" t="s">
        <v>2</v>
      </c>
      <c r="U340" s="3" t="s">
        <v>2</v>
      </c>
      <c r="V340" s="3" t="s">
        <v>2</v>
      </c>
      <c r="W340" s="3" t="s">
        <v>2</v>
      </c>
      <c r="X340" s="3" t="s">
        <v>2</v>
      </c>
      <c r="Y340" s="3" t="s">
        <v>2</v>
      </c>
      <c r="Z340" s="3" t="s">
        <v>2</v>
      </c>
      <c r="AA340" s="3" t="s">
        <v>2</v>
      </c>
      <c r="AB340" s="3" t="s">
        <v>2</v>
      </c>
      <c r="AC340" s="3" t="s">
        <v>2</v>
      </c>
      <c r="AD340" s="3" t="s">
        <v>2</v>
      </c>
      <c r="AE340" s="3" t="s">
        <v>2</v>
      </c>
      <c r="AF340" s="3" t="s">
        <v>2</v>
      </c>
      <c r="AG340" s="3" t="s">
        <v>2</v>
      </c>
      <c r="AH340" s="3" t="s">
        <v>2</v>
      </c>
      <c r="AI340" s="3" t="s">
        <v>2</v>
      </c>
      <c r="AJ340" s="3" t="s">
        <v>2</v>
      </c>
      <c r="AK340" s="3" t="s">
        <v>2</v>
      </c>
      <c r="AL340" s="3" t="s">
        <v>2</v>
      </c>
      <c r="AM340" s="3" t="s">
        <v>2</v>
      </c>
      <c r="AN340" s="3" t="s">
        <v>2</v>
      </c>
      <c r="AO340" s="3" t="s">
        <v>2</v>
      </c>
      <c r="AP340" s="3" t="s">
        <v>2</v>
      </c>
      <c r="AQ340" s="3" t="s">
        <v>2</v>
      </c>
      <c r="AR340" s="3" t="s">
        <v>2</v>
      </c>
      <c r="AS340" s="3" t="s">
        <v>2</v>
      </c>
      <c r="AT340" s="3" t="s">
        <v>2</v>
      </c>
      <c r="AU340" s="3" t="s">
        <v>2</v>
      </c>
      <c r="AV340" s="3" t="s">
        <v>2</v>
      </c>
      <c r="AW340" s="3" t="s">
        <v>2</v>
      </c>
      <c r="AX340" s="3" t="s">
        <v>2</v>
      </c>
      <c r="AY340" s="3" t="s">
        <v>2</v>
      </c>
      <c r="AZ340" s="3" t="s">
        <v>2</v>
      </c>
      <c r="BA340" s="3" t="s">
        <v>2</v>
      </c>
      <c r="BB340" s="3" t="s">
        <v>2</v>
      </c>
      <c r="BC340" s="3" t="s">
        <v>2</v>
      </c>
      <c r="BD340" s="3" t="s">
        <v>2</v>
      </c>
      <c r="BE340" s="3" t="s">
        <v>2</v>
      </c>
      <c r="BF340" s="3" t="s">
        <v>2</v>
      </c>
      <c r="BG340" s="3" t="s">
        <v>2</v>
      </c>
      <c r="BH340" s="3" t="s">
        <v>2</v>
      </c>
      <c r="BI340" s="3" t="s">
        <v>2</v>
      </c>
      <c r="BJ340" s="3" t="s">
        <v>2</v>
      </c>
      <c r="BK340" s="3" t="s">
        <v>2</v>
      </c>
      <c r="BL340" s="3" t="s">
        <v>2</v>
      </c>
      <c r="BM340" s="3" t="s">
        <v>2</v>
      </c>
      <c r="BN340" s="3" t="s">
        <v>2</v>
      </c>
      <c r="BO340" s="3" t="s">
        <v>2</v>
      </c>
      <c r="BP340" s="3" t="s">
        <v>2</v>
      </c>
      <c r="BQ340" s="3" t="s">
        <v>2</v>
      </c>
      <c r="BR340" s="3" t="s">
        <v>2</v>
      </c>
      <c r="BS340" s="3" t="s">
        <v>2</v>
      </c>
      <c r="BT340" s="3" t="s">
        <v>2</v>
      </c>
      <c r="BU340" s="3" t="s">
        <v>2</v>
      </c>
      <c r="BV340" s="3" t="s">
        <v>2</v>
      </c>
      <c r="BW340" s="3" t="s">
        <v>2</v>
      </c>
      <c r="BX340" s="3" t="s">
        <v>2</v>
      </c>
      <c r="BY340" s="3" t="s">
        <v>2</v>
      </c>
      <c r="BZ340" s="3" t="s">
        <v>2</v>
      </c>
      <c r="CA340" s="3" t="s">
        <v>2</v>
      </c>
      <c r="CB340" s="3" t="s">
        <v>2</v>
      </c>
      <c r="CC340" s="3" t="s">
        <v>2</v>
      </c>
      <c r="CD340" s="3" t="s">
        <v>2</v>
      </c>
      <c r="CE340" s="3" t="s">
        <v>2</v>
      </c>
      <c r="CF340" s="3" t="s">
        <v>2</v>
      </c>
      <c r="CG340" s="3" t="s">
        <v>2</v>
      </c>
      <c r="CH340" s="3" t="s">
        <v>2</v>
      </c>
      <c r="CI340" s="3" t="s">
        <v>2</v>
      </c>
      <c r="CJ340" s="3" t="s">
        <v>2</v>
      </c>
      <c r="CK340" s="3" t="s">
        <v>2</v>
      </c>
      <c r="CL340" s="3" t="s">
        <v>2</v>
      </c>
      <c r="CM340" s="3" t="s">
        <v>2</v>
      </c>
      <c r="CN340" s="3" t="s">
        <v>2</v>
      </c>
      <c r="CO340" s="3" t="s">
        <v>2</v>
      </c>
      <c r="CP340" s="3" t="s">
        <v>2</v>
      </c>
      <c r="CQ340" s="3" t="s">
        <v>2</v>
      </c>
      <c r="CR340" s="3" t="s">
        <v>2</v>
      </c>
      <c r="CS340" s="3" t="s">
        <v>2</v>
      </c>
      <c r="CT340" s="3" t="s">
        <v>2</v>
      </c>
      <c r="CU340" s="3" t="s">
        <v>2</v>
      </c>
      <c r="CV340" s="3" t="s">
        <v>2</v>
      </c>
      <c r="CW340" s="3" t="s">
        <v>2</v>
      </c>
      <c r="CX340" s="3" t="s">
        <v>2</v>
      </c>
      <c r="CY340" s="3" t="s">
        <v>2</v>
      </c>
      <c r="CZ340" s="3" t="s">
        <v>2</v>
      </c>
      <c r="DA340" s="3" t="s">
        <v>2</v>
      </c>
      <c r="DB340" s="3" t="s">
        <v>2</v>
      </c>
      <c r="DC340" s="3" t="s">
        <v>2</v>
      </c>
      <c r="DD340" s="3" t="s">
        <v>2</v>
      </c>
      <c r="DE340" s="3" t="s">
        <v>2</v>
      </c>
      <c r="DF340" s="3" t="s">
        <v>2</v>
      </c>
      <c r="DG340" s="3" t="s">
        <v>2</v>
      </c>
      <c r="DH340" s="3" t="s">
        <v>2</v>
      </c>
      <c r="DI340" s="3" t="s">
        <v>2</v>
      </c>
      <c r="DJ340" s="3" t="s">
        <v>2</v>
      </c>
      <c r="DK340" s="3" t="s">
        <v>2</v>
      </c>
      <c r="DL340" s="3" t="s">
        <v>2</v>
      </c>
      <c r="DM340" s="3" t="s">
        <v>2</v>
      </c>
      <c r="DN340" s="3" t="s">
        <v>2</v>
      </c>
    </row>
    <row r="341" spans="1:118" x14ac:dyDescent="0.35">
      <c r="A341" s="1">
        <v>340</v>
      </c>
      <c r="B341" s="3" t="s">
        <v>341</v>
      </c>
      <c r="C341" s="3" t="s">
        <v>397</v>
      </c>
      <c r="D341" s="3">
        <v>432485.67911088699</v>
      </c>
      <c r="E341" s="3">
        <v>61831920.248860598</v>
      </c>
      <c r="F341" s="3">
        <v>2971527.7634310098</v>
      </c>
      <c r="G341" s="3">
        <v>96116238.869926006</v>
      </c>
      <c r="H341" s="3">
        <v>79613262.507495299</v>
      </c>
      <c r="I341" s="3">
        <v>15988986.2882342</v>
      </c>
      <c r="J341" s="3">
        <v>55669875.239763103</v>
      </c>
      <c r="K341" s="3">
        <v>37132003.849394798</v>
      </c>
      <c r="L341" s="3">
        <v>70855252.733051702</v>
      </c>
      <c r="M341" s="3">
        <v>52525888.529129699</v>
      </c>
      <c r="N341" s="3">
        <v>29610946.002892099</v>
      </c>
      <c r="O341" s="3">
        <v>63565107.756861702</v>
      </c>
      <c r="P341" s="3">
        <v>448999.01907999301</v>
      </c>
      <c r="Q341" s="3">
        <v>60616217.803135298</v>
      </c>
      <c r="R341" s="3">
        <v>159066395.326873</v>
      </c>
      <c r="S341" s="3">
        <v>50311370.711028203</v>
      </c>
      <c r="T341" s="3">
        <v>223801976.502969</v>
      </c>
      <c r="U341" s="3">
        <v>96059820.498650402</v>
      </c>
      <c r="V341" s="3">
        <v>88822400.809639707</v>
      </c>
      <c r="W341" s="3">
        <v>9412447.2440637909</v>
      </c>
      <c r="X341" s="3">
        <v>10801150.158980099</v>
      </c>
      <c r="Y341" s="3">
        <v>40568322.280584201</v>
      </c>
      <c r="Z341" s="3">
        <v>16889852.172898099</v>
      </c>
      <c r="AA341" s="3">
        <v>55867215.448885597</v>
      </c>
      <c r="AB341" s="3">
        <v>437291.07013820199</v>
      </c>
      <c r="AC341" s="3">
        <v>61279763.730089404</v>
      </c>
      <c r="AD341" s="3">
        <v>5593363.83420764</v>
      </c>
      <c r="AE341" s="3">
        <v>49778863.570711501</v>
      </c>
      <c r="AF341" s="3">
        <v>23436232.071099602</v>
      </c>
      <c r="AG341" s="3">
        <v>39894654.280627303</v>
      </c>
      <c r="AH341" s="3">
        <v>14073391.7315988</v>
      </c>
      <c r="AI341" s="3">
        <v>83109762.606763005</v>
      </c>
      <c r="AJ341" s="3">
        <v>59660116.868112803</v>
      </c>
      <c r="AK341" s="3">
        <v>87802159.122417197</v>
      </c>
      <c r="AL341" s="3">
        <v>50619431.828033499</v>
      </c>
      <c r="AM341" s="3">
        <v>53422615.403335698</v>
      </c>
      <c r="AN341" s="3">
        <v>476464.29247997899</v>
      </c>
      <c r="AO341" s="3">
        <v>67470238.312518597</v>
      </c>
      <c r="AP341" s="3">
        <v>476057.594883429</v>
      </c>
      <c r="AQ341" s="3">
        <v>64819624.141870402</v>
      </c>
      <c r="AR341" s="3">
        <v>126620936.948111</v>
      </c>
      <c r="AS341" s="3">
        <v>7567842.74910047</v>
      </c>
      <c r="AT341" s="3">
        <v>19004153.989352599</v>
      </c>
      <c r="AU341" s="3">
        <v>49753861.309960604</v>
      </c>
      <c r="AV341" s="3">
        <v>53297561.632699698</v>
      </c>
      <c r="AW341" s="3">
        <v>27365403.970060799</v>
      </c>
      <c r="AX341" s="3">
        <v>24609611.690849099</v>
      </c>
      <c r="AY341" s="3">
        <v>25968318.454005599</v>
      </c>
      <c r="AZ341" s="3">
        <v>36354101.5118111</v>
      </c>
      <c r="BA341" s="3">
        <v>18939210.559189599</v>
      </c>
      <c r="BB341" s="3">
        <v>486551.70587791601</v>
      </c>
      <c r="BC341" s="3">
        <v>65894157.386340402</v>
      </c>
      <c r="BD341" s="3">
        <v>45519096.159947</v>
      </c>
      <c r="BE341" s="3">
        <v>76514404.795281902</v>
      </c>
      <c r="BF341" s="3">
        <v>93558422.714439005</v>
      </c>
      <c r="BG341" s="3">
        <v>120506792.717072</v>
      </c>
      <c r="BH341" s="3">
        <v>9040222.7086618003</v>
      </c>
      <c r="BI341" s="3">
        <v>24654800.014709201</v>
      </c>
      <c r="BJ341" s="3">
        <v>149571455.451767</v>
      </c>
      <c r="BK341" s="3">
        <v>31348209.5306473</v>
      </c>
      <c r="BL341" s="3">
        <v>155496033.70029199</v>
      </c>
      <c r="BM341" s="3">
        <v>107530506.95672999</v>
      </c>
      <c r="BN341" s="3">
        <v>488941.64452499198</v>
      </c>
      <c r="BO341" s="3">
        <v>65617665.233950399</v>
      </c>
      <c r="BP341" s="3">
        <v>30489062.1750375</v>
      </c>
      <c r="BQ341" s="3">
        <v>72829743.684267193</v>
      </c>
      <c r="BR341" s="3">
        <v>121646709.785688</v>
      </c>
      <c r="BS341" s="3">
        <v>123950812.51668</v>
      </c>
      <c r="BT341" s="3">
        <v>124154215.94609199</v>
      </c>
      <c r="BU341" s="3">
        <v>79059220.436975807</v>
      </c>
      <c r="BV341" s="3">
        <v>20189940.046792701</v>
      </c>
      <c r="BW341" s="3">
        <v>84772083.262557805</v>
      </c>
      <c r="BX341" s="3">
        <v>37495208.983027503</v>
      </c>
      <c r="BY341" s="3">
        <v>23630511.706615601</v>
      </c>
      <c r="BZ341" s="3" t="s">
        <v>2</v>
      </c>
      <c r="CA341" s="3">
        <v>478063.67507564602</v>
      </c>
      <c r="CB341" s="3">
        <v>64189604.051674299</v>
      </c>
      <c r="CC341" s="3">
        <v>467998.59837854898</v>
      </c>
      <c r="CD341" s="3">
        <v>65909441.621452697</v>
      </c>
      <c r="CE341" s="3">
        <v>91436614.6530817</v>
      </c>
      <c r="CF341" s="3">
        <v>66904255.6310459</v>
      </c>
      <c r="CG341" s="3">
        <v>6816212.9529975597</v>
      </c>
      <c r="CH341" s="3">
        <v>34554452.703195199</v>
      </c>
      <c r="CI341" s="3">
        <v>44543777.532433502</v>
      </c>
      <c r="CJ341" s="3">
        <v>123305992.572689</v>
      </c>
      <c r="CK341" s="3">
        <v>25096808.4870799</v>
      </c>
      <c r="CL341" s="3">
        <v>45780462.624182798</v>
      </c>
      <c r="CM341" s="3">
        <v>20275134.1441557</v>
      </c>
      <c r="CN341" s="3">
        <v>93681245.417684495</v>
      </c>
      <c r="CO341" s="3">
        <v>484131.53985266702</v>
      </c>
      <c r="CP341" s="3">
        <v>66343980.284564704</v>
      </c>
      <c r="CQ341" s="3">
        <v>14014823.707903299</v>
      </c>
      <c r="CR341" s="3">
        <v>30201777.0014375</v>
      </c>
      <c r="CS341" s="3">
        <v>54582389.485088199</v>
      </c>
      <c r="CT341" s="3">
        <v>93673107.898100302</v>
      </c>
      <c r="CU341" s="3">
        <v>9733779.02065547</v>
      </c>
      <c r="CV341" s="3">
        <v>48090820.096062697</v>
      </c>
      <c r="CW341" s="3">
        <v>49088498.678632498</v>
      </c>
      <c r="CX341" s="3">
        <v>43597288.940366201</v>
      </c>
      <c r="CY341" s="3">
        <v>80470856.926044598</v>
      </c>
      <c r="CZ341" s="3">
        <v>13493434.5512773</v>
      </c>
      <c r="DA341" s="3">
        <v>490937.106854424</v>
      </c>
      <c r="DB341" s="3">
        <v>66673266.915923797</v>
      </c>
      <c r="DC341" s="3">
        <v>77376953.284363702</v>
      </c>
      <c r="DD341" s="3">
        <v>22292252.594015099</v>
      </c>
      <c r="DE341" s="3">
        <v>4418700.3814508896</v>
      </c>
      <c r="DF341" s="3">
        <v>13110582.1089576</v>
      </c>
      <c r="DG341" s="3">
        <v>26009222.343525499</v>
      </c>
      <c r="DH341" s="3">
        <v>3515182.0354675199</v>
      </c>
      <c r="DI341" s="3">
        <v>91557644.408336401</v>
      </c>
      <c r="DJ341" s="3">
        <v>216404610.536798</v>
      </c>
      <c r="DK341" s="3" t="s">
        <v>2</v>
      </c>
      <c r="DL341" s="3" t="s">
        <v>2</v>
      </c>
      <c r="DM341" s="3">
        <v>506383.12231009902</v>
      </c>
      <c r="DN341" s="3">
        <v>67209843.448618993</v>
      </c>
    </row>
    <row r="342" spans="1:118" x14ac:dyDescent="0.35">
      <c r="A342" s="1">
        <v>341</v>
      </c>
      <c r="B342" s="3" t="s">
        <v>342</v>
      </c>
      <c r="C342" s="3" t="s">
        <v>397</v>
      </c>
      <c r="D342" s="3">
        <v>201466.331579797</v>
      </c>
      <c r="E342" s="3">
        <v>7795263.4205790004</v>
      </c>
      <c r="F342" s="3">
        <v>2013604.8961138299</v>
      </c>
      <c r="G342" s="3">
        <v>16183599.674476299</v>
      </c>
      <c r="H342" s="3">
        <v>8038705.4117472898</v>
      </c>
      <c r="I342" s="3">
        <v>3697187.4002534901</v>
      </c>
      <c r="J342" s="3">
        <v>11764954.870032201</v>
      </c>
      <c r="K342" s="3">
        <v>5818626.5517676603</v>
      </c>
      <c r="L342" s="3">
        <v>4990399.8879318098</v>
      </c>
      <c r="M342" s="3">
        <v>6502002.86431468</v>
      </c>
      <c r="N342" s="3">
        <v>12797562.0824979</v>
      </c>
      <c r="O342" s="3">
        <v>2576584.0813688599</v>
      </c>
      <c r="P342" s="3">
        <v>216892.102181336</v>
      </c>
      <c r="Q342" s="3">
        <v>8090305.8285549404</v>
      </c>
      <c r="R342" s="3">
        <v>11865721.701063</v>
      </c>
      <c r="S342" s="3">
        <v>6688998.7734310199</v>
      </c>
      <c r="T342" s="3">
        <v>17773007.688412402</v>
      </c>
      <c r="U342" s="3">
        <v>8296762.6157235103</v>
      </c>
      <c r="V342" s="3">
        <v>8695224.6385725401</v>
      </c>
      <c r="W342" s="3">
        <v>3571286.2362849298</v>
      </c>
      <c r="X342" s="3">
        <v>1867236.4078780101</v>
      </c>
      <c r="Y342" s="3">
        <v>7895317.9096383397</v>
      </c>
      <c r="Z342" s="3">
        <v>5337507.8587861601</v>
      </c>
      <c r="AA342" s="3">
        <v>8943496.1751296204</v>
      </c>
      <c r="AB342" s="3">
        <v>204721.51107237799</v>
      </c>
      <c r="AC342" s="3">
        <v>8042566.5026503997</v>
      </c>
      <c r="AD342" s="3">
        <v>1233792.1026684199</v>
      </c>
      <c r="AE342" s="3">
        <v>9759357.7222475708</v>
      </c>
      <c r="AF342" s="3">
        <v>7888997.3302932801</v>
      </c>
      <c r="AG342" s="3">
        <v>5848492.4349935101</v>
      </c>
      <c r="AH342" s="3">
        <v>3393190.6199586</v>
      </c>
      <c r="AI342" s="3">
        <v>11843481.697516199</v>
      </c>
      <c r="AJ342" s="3">
        <v>9595133.6290031094</v>
      </c>
      <c r="AK342" s="3">
        <v>9263608.5612064097</v>
      </c>
      <c r="AL342" s="3">
        <v>3710219.01569077</v>
      </c>
      <c r="AM342" s="3">
        <v>10124009.027677599</v>
      </c>
      <c r="AN342" s="3">
        <v>226776.210250067</v>
      </c>
      <c r="AO342" s="3">
        <v>9057385.1162789296</v>
      </c>
      <c r="AP342" s="3">
        <v>208702.428706159</v>
      </c>
      <c r="AQ342" s="3">
        <v>8630076.7561516296</v>
      </c>
      <c r="AR342" s="3">
        <v>7690475.9608901897</v>
      </c>
      <c r="AS342" s="3">
        <v>3839994.2691343701</v>
      </c>
      <c r="AT342" s="3">
        <v>1479056.56703297</v>
      </c>
      <c r="AU342" s="3">
        <v>9852973.6507690698</v>
      </c>
      <c r="AV342" s="3">
        <v>33067638.953840598</v>
      </c>
      <c r="AW342" s="3">
        <v>8620347.8437844999</v>
      </c>
      <c r="AX342" s="3">
        <v>4816455.0634457404</v>
      </c>
      <c r="AY342" s="3">
        <v>6681218.6737688398</v>
      </c>
      <c r="AZ342" s="3">
        <v>7871599.21721071</v>
      </c>
      <c r="BA342" s="3">
        <v>2814183.5939090801</v>
      </c>
      <c r="BB342" s="3">
        <v>202795.76545299901</v>
      </c>
      <c r="BC342" s="3">
        <v>8708781.7364619691</v>
      </c>
      <c r="BD342" s="3">
        <v>7962060.7940170299</v>
      </c>
      <c r="BE342" s="3">
        <v>9397262.1136176903</v>
      </c>
      <c r="BF342" s="3">
        <v>8674986.4863652792</v>
      </c>
      <c r="BG342" s="3">
        <v>8831569.8380204998</v>
      </c>
      <c r="BH342" s="3">
        <v>6514190.1659114296</v>
      </c>
      <c r="BI342" s="3">
        <v>5941157.61751056</v>
      </c>
      <c r="BJ342" s="3">
        <v>10041253.818073601</v>
      </c>
      <c r="BK342" s="3">
        <v>13377343.8853727</v>
      </c>
      <c r="BL342" s="3">
        <v>11124294.375155101</v>
      </c>
      <c r="BM342" s="3">
        <v>22304789.1179948</v>
      </c>
      <c r="BN342" s="3">
        <v>203443.577350537</v>
      </c>
      <c r="BO342" s="3">
        <v>8466265.5595493708</v>
      </c>
      <c r="BP342" s="3">
        <v>14273882.4959221</v>
      </c>
      <c r="BQ342" s="3">
        <v>11438558.3489518</v>
      </c>
      <c r="BR342" s="3">
        <v>12889294.9276137</v>
      </c>
      <c r="BS342" s="3">
        <v>6547450.8365834197</v>
      </c>
      <c r="BT342" s="3">
        <v>5804948.89208466</v>
      </c>
      <c r="BU342" s="3">
        <v>10692950.9004464</v>
      </c>
      <c r="BV342" s="3">
        <v>21690241.028148402</v>
      </c>
      <c r="BW342" s="3">
        <v>5598015.1780006401</v>
      </c>
      <c r="BX342" s="3">
        <v>4200141.2690503197</v>
      </c>
      <c r="BY342" s="3">
        <v>8182761.0649010604</v>
      </c>
      <c r="BZ342" s="3" t="s">
        <v>2</v>
      </c>
      <c r="CA342" s="3">
        <v>227604.047208287</v>
      </c>
      <c r="CB342" s="3">
        <v>8454337.8437049594</v>
      </c>
      <c r="CC342" s="3">
        <v>222344.46229424101</v>
      </c>
      <c r="CD342" s="3">
        <v>8856521.42391368</v>
      </c>
      <c r="CE342" s="3">
        <v>9513704.1837683395</v>
      </c>
      <c r="CF342" s="3">
        <v>8926763.7631080393</v>
      </c>
      <c r="CG342" s="3">
        <v>3970864.1136077801</v>
      </c>
      <c r="CH342" s="3">
        <v>7610785.2835305799</v>
      </c>
      <c r="CI342" s="3">
        <v>6125841.43339644</v>
      </c>
      <c r="CJ342" s="3">
        <v>14525959.1071674</v>
      </c>
      <c r="CK342" s="3">
        <v>18229884.587994698</v>
      </c>
      <c r="CL342" s="3">
        <v>4723609.67323869</v>
      </c>
      <c r="CM342" s="3">
        <v>2140649.5474627698</v>
      </c>
      <c r="CN342" s="3">
        <v>8318984.8656701101</v>
      </c>
      <c r="CO342" s="3">
        <v>227192.186755317</v>
      </c>
      <c r="CP342" s="3">
        <v>8554958.8328989595</v>
      </c>
      <c r="CQ342" s="3">
        <v>3268193.7208485198</v>
      </c>
      <c r="CR342" s="3">
        <v>11504319.987707401</v>
      </c>
      <c r="CS342" s="3">
        <v>6830168.5018708101</v>
      </c>
      <c r="CT342" s="3">
        <v>8363967.0064329896</v>
      </c>
      <c r="CU342" s="3">
        <v>3426519.8893382601</v>
      </c>
      <c r="CV342" s="3">
        <v>6415057.3006995805</v>
      </c>
      <c r="CW342" s="3">
        <v>8264085.1570328698</v>
      </c>
      <c r="CX342" s="3">
        <v>6438005.5136605697</v>
      </c>
      <c r="CY342" s="3">
        <v>5129652.0252268901</v>
      </c>
      <c r="CZ342" s="3">
        <v>4164525.1803379399</v>
      </c>
      <c r="DA342" s="3">
        <v>207762.110559291</v>
      </c>
      <c r="DB342" s="3">
        <v>8139740.5533534102</v>
      </c>
      <c r="DC342" s="3">
        <v>4563973.5431673899</v>
      </c>
      <c r="DD342" s="3">
        <v>2047923.8763862799</v>
      </c>
      <c r="DE342" s="3">
        <v>1743333.47777915</v>
      </c>
      <c r="DF342" s="3">
        <v>2997532.0106477598</v>
      </c>
      <c r="DG342" s="3">
        <v>7293573.2589247804</v>
      </c>
      <c r="DH342" s="3">
        <v>2216848.62116889</v>
      </c>
      <c r="DI342" s="3">
        <v>11391867.6461311</v>
      </c>
      <c r="DJ342" s="3">
        <v>10577609.553886101</v>
      </c>
      <c r="DK342" s="3" t="s">
        <v>2</v>
      </c>
      <c r="DL342" s="3" t="s">
        <v>2</v>
      </c>
      <c r="DM342" s="3">
        <v>203093.16285318299</v>
      </c>
      <c r="DN342" s="3">
        <v>8062542.2188843004</v>
      </c>
    </row>
    <row r="343" spans="1:118" x14ac:dyDescent="0.35">
      <c r="A343" s="1">
        <v>342</v>
      </c>
      <c r="B343" s="3" t="s">
        <v>343</v>
      </c>
      <c r="C343" s="3" t="s">
        <v>397</v>
      </c>
      <c r="D343" s="3" t="s">
        <v>2</v>
      </c>
      <c r="E343" s="3" t="s">
        <v>2</v>
      </c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3" t="s">
        <v>2</v>
      </c>
      <c r="M343" s="3" t="s">
        <v>2</v>
      </c>
      <c r="N343" s="3" t="s">
        <v>2</v>
      </c>
      <c r="O343" s="3" t="s">
        <v>2</v>
      </c>
      <c r="P343" s="3" t="s">
        <v>2</v>
      </c>
      <c r="Q343" s="3" t="s">
        <v>2</v>
      </c>
      <c r="R343" s="3" t="s">
        <v>2</v>
      </c>
      <c r="S343" s="3" t="s">
        <v>2</v>
      </c>
      <c r="T343" s="3" t="s">
        <v>2</v>
      </c>
      <c r="U343" s="3" t="s">
        <v>2</v>
      </c>
      <c r="V343" s="3" t="s">
        <v>2</v>
      </c>
      <c r="W343" s="3" t="s">
        <v>2</v>
      </c>
      <c r="X343" s="3" t="s">
        <v>2</v>
      </c>
      <c r="Y343" s="3" t="s">
        <v>2</v>
      </c>
      <c r="Z343" s="3" t="s">
        <v>2</v>
      </c>
      <c r="AA343" s="3" t="s">
        <v>2</v>
      </c>
      <c r="AB343" s="3" t="s">
        <v>2</v>
      </c>
      <c r="AC343" s="3" t="s">
        <v>2</v>
      </c>
      <c r="AD343" s="3" t="s">
        <v>2</v>
      </c>
      <c r="AE343" s="3" t="s">
        <v>2</v>
      </c>
      <c r="AF343" s="3" t="s">
        <v>2</v>
      </c>
      <c r="AG343" s="3" t="s">
        <v>2</v>
      </c>
      <c r="AH343" s="3" t="s">
        <v>2</v>
      </c>
      <c r="AI343" s="3" t="s">
        <v>2</v>
      </c>
      <c r="AJ343" s="3" t="s">
        <v>2</v>
      </c>
      <c r="AK343" s="3" t="s">
        <v>2</v>
      </c>
      <c r="AL343" s="3" t="s">
        <v>2</v>
      </c>
      <c r="AM343" s="3" t="s">
        <v>2</v>
      </c>
      <c r="AN343" s="3" t="s">
        <v>2</v>
      </c>
      <c r="AO343" s="3" t="s">
        <v>2</v>
      </c>
      <c r="AP343" s="3" t="s">
        <v>2</v>
      </c>
      <c r="AQ343" s="3" t="s">
        <v>2</v>
      </c>
      <c r="AR343" s="3" t="s">
        <v>2</v>
      </c>
      <c r="AS343" s="3" t="s">
        <v>2</v>
      </c>
      <c r="AT343" s="3" t="s">
        <v>2</v>
      </c>
      <c r="AU343" s="3" t="s">
        <v>2</v>
      </c>
      <c r="AV343" s="3" t="s">
        <v>2</v>
      </c>
      <c r="AW343" s="3" t="s">
        <v>2</v>
      </c>
      <c r="AX343" s="3" t="s">
        <v>2</v>
      </c>
      <c r="AY343" s="3" t="s">
        <v>2</v>
      </c>
      <c r="AZ343" s="3" t="s">
        <v>2</v>
      </c>
      <c r="BA343" s="3" t="s">
        <v>2</v>
      </c>
      <c r="BB343" s="3" t="s">
        <v>2</v>
      </c>
      <c r="BC343" s="3" t="s">
        <v>2</v>
      </c>
      <c r="BD343" s="3" t="s">
        <v>2</v>
      </c>
      <c r="BE343" s="3" t="s">
        <v>2</v>
      </c>
      <c r="BF343" s="3" t="s">
        <v>2</v>
      </c>
      <c r="BG343" s="3" t="s">
        <v>2</v>
      </c>
      <c r="BH343" s="3" t="s">
        <v>2</v>
      </c>
      <c r="BI343" s="3" t="s">
        <v>2</v>
      </c>
      <c r="BJ343" s="3" t="s">
        <v>2</v>
      </c>
      <c r="BK343" s="3" t="s">
        <v>2</v>
      </c>
      <c r="BL343" s="3" t="s">
        <v>2</v>
      </c>
      <c r="BM343" s="3" t="s">
        <v>2</v>
      </c>
      <c r="BN343" s="3" t="s">
        <v>2</v>
      </c>
      <c r="BO343" s="3" t="s">
        <v>2</v>
      </c>
      <c r="BP343" s="3" t="s">
        <v>2</v>
      </c>
      <c r="BQ343" s="3" t="s">
        <v>2</v>
      </c>
      <c r="BR343" s="3" t="s">
        <v>2</v>
      </c>
      <c r="BS343" s="3" t="s">
        <v>2</v>
      </c>
      <c r="BT343" s="3" t="s">
        <v>2</v>
      </c>
      <c r="BU343" s="3" t="s">
        <v>2</v>
      </c>
      <c r="BV343" s="3" t="s">
        <v>2</v>
      </c>
      <c r="BW343" s="3" t="s">
        <v>2</v>
      </c>
      <c r="BX343" s="3" t="s">
        <v>2</v>
      </c>
      <c r="BY343" s="3" t="s">
        <v>2</v>
      </c>
      <c r="BZ343" s="3" t="s">
        <v>2</v>
      </c>
      <c r="CA343" s="3" t="s">
        <v>2</v>
      </c>
      <c r="CB343" s="3" t="s">
        <v>2</v>
      </c>
      <c r="CC343" s="3" t="s">
        <v>2</v>
      </c>
      <c r="CD343" s="3" t="s">
        <v>2</v>
      </c>
      <c r="CE343" s="3" t="s">
        <v>2</v>
      </c>
      <c r="CF343" s="3" t="s">
        <v>2</v>
      </c>
      <c r="CG343" s="3" t="s">
        <v>2</v>
      </c>
      <c r="CH343" s="3" t="s">
        <v>2</v>
      </c>
      <c r="CI343" s="3" t="s">
        <v>2</v>
      </c>
      <c r="CJ343" s="3" t="s">
        <v>2</v>
      </c>
      <c r="CK343" s="3" t="s">
        <v>2</v>
      </c>
      <c r="CL343" s="3" t="s">
        <v>2</v>
      </c>
      <c r="CM343" s="3" t="s">
        <v>2</v>
      </c>
      <c r="CN343" s="3" t="s">
        <v>2</v>
      </c>
      <c r="CO343" s="3" t="s">
        <v>2</v>
      </c>
      <c r="CP343" s="3" t="s">
        <v>2</v>
      </c>
      <c r="CQ343" s="3" t="s">
        <v>2</v>
      </c>
      <c r="CR343" s="3" t="s">
        <v>2</v>
      </c>
      <c r="CS343" s="3" t="s">
        <v>2</v>
      </c>
      <c r="CT343" s="3" t="s">
        <v>2</v>
      </c>
      <c r="CU343" s="3" t="s">
        <v>2</v>
      </c>
      <c r="CV343" s="3" t="s">
        <v>2</v>
      </c>
      <c r="CW343" s="3" t="s">
        <v>2</v>
      </c>
      <c r="CX343" s="3" t="s">
        <v>2</v>
      </c>
      <c r="CY343" s="3" t="s">
        <v>2</v>
      </c>
      <c r="CZ343" s="3" t="s">
        <v>2</v>
      </c>
      <c r="DA343" s="3" t="s">
        <v>2</v>
      </c>
      <c r="DB343" s="3" t="s">
        <v>2</v>
      </c>
      <c r="DC343" s="3" t="s">
        <v>2</v>
      </c>
      <c r="DD343" s="3" t="s">
        <v>2</v>
      </c>
      <c r="DE343" s="3" t="s">
        <v>2</v>
      </c>
      <c r="DF343" s="3" t="s">
        <v>2</v>
      </c>
      <c r="DG343" s="3" t="s">
        <v>2</v>
      </c>
      <c r="DH343" s="3" t="s">
        <v>2</v>
      </c>
      <c r="DI343" s="3" t="s">
        <v>2</v>
      </c>
      <c r="DJ343" s="3" t="s">
        <v>2</v>
      </c>
      <c r="DK343" s="3" t="s">
        <v>2</v>
      </c>
      <c r="DL343" s="3" t="s">
        <v>2</v>
      </c>
      <c r="DM343" s="3" t="s">
        <v>2</v>
      </c>
      <c r="DN343" s="3" t="s">
        <v>2</v>
      </c>
    </row>
    <row r="344" spans="1:118" x14ac:dyDescent="0.35">
      <c r="A344" s="1">
        <v>343</v>
      </c>
      <c r="B344" s="3" t="s">
        <v>344</v>
      </c>
      <c r="C344" s="3" t="s">
        <v>397</v>
      </c>
      <c r="D344" s="3" t="s">
        <v>2</v>
      </c>
      <c r="E344" s="3" t="s">
        <v>2</v>
      </c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3" t="s">
        <v>2</v>
      </c>
      <c r="M344" s="3" t="s">
        <v>2</v>
      </c>
      <c r="N344" s="3" t="s">
        <v>2</v>
      </c>
      <c r="O344" s="3" t="s">
        <v>2</v>
      </c>
      <c r="P344" s="3" t="s">
        <v>2</v>
      </c>
      <c r="Q344" s="3" t="s">
        <v>2</v>
      </c>
      <c r="R344" s="3" t="s">
        <v>2</v>
      </c>
      <c r="S344" s="3" t="s">
        <v>2</v>
      </c>
      <c r="T344" s="3" t="s">
        <v>2</v>
      </c>
      <c r="U344" s="3" t="s">
        <v>2</v>
      </c>
      <c r="V344" s="3" t="s">
        <v>2</v>
      </c>
      <c r="W344" s="3" t="s">
        <v>2</v>
      </c>
      <c r="X344" s="3" t="s">
        <v>2</v>
      </c>
      <c r="Y344" s="3" t="s">
        <v>2</v>
      </c>
      <c r="Z344" s="3" t="s">
        <v>2</v>
      </c>
      <c r="AA344" s="3" t="s">
        <v>2</v>
      </c>
      <c r="AB344" s="3" t="s">
        <v>2</v>
      </c>
      <c r="AC344" s="3" t="s">
        <v>2</v>
      </c>
      <c r="AD344" s="3" t="s">
        <v>2</v>
      </c>
      <c r="AE344" s="3" t="s">
        <v>2</v>
      </c>
      <c r="AF344" s="3" t="s">
        <v>2</v>
      </c>
      <c r="AG344" s="3" t="s">
        <v>2</v>
      </c>
      <c r="AH344" s="3" t="s">
        <v>2</v>
      </c>
      <c r="AI344" s="3" t="s">
        <v>2</v>
      </c>
      <c r="AJ344" s="3" t="s">
        <v>2</v>
      </c>
      <c r="AK344" s="3" t="s">
        <v>2</v>
      </c>
      <c r="AL344" s="3" t="s">
        <v>2</v>
      </c>
      <c r="AM344" s="3" t="s">
        <v>2</v>
      </c>
      <c r="AN344" s="3" t="s">
        <v>2</v>
      </c>
      <c r="AO344" s="3" t="s">
        <v>2</v>
      </c>
      <c r="AP344" s="3" t="s">
        <v>2</v>
      </c>
      <c r="AQ344" s="3" t="s">
        <v>2</v>
      </c>
      <c r="AR344" s="3" t="s">
        <v>2</v>
      </c>
      <c r="AS344" s="3" t="s">
        <v>2</v>
      </c>
      <c r="AT344" s="3" t="s">
        <v>2</v>
      </c>
      <c r="AU344" s="3" t="s">
        <v>2</v>
      </c>
      <c r="AV344" s="3" t="s">
        <v>2</v>
      </c>
      <c r="AW344" s="3" t="s">
        <v>2</v>
      </c>
      <c r="AX344" s="3" t="s">
        <v>2</v>
      </c>
      <c r="AY344" s="3" t="s">
        <v>2</v>
      </c>
      <c r="AZ344" s="3" t="s">
        <v>2</v>
      </c>
      <c r="BA344" s="3" t="s">
        <v>2</v>
      </c>
      <c r="BB344" s="3" t="s">
        <v>2</v>
      </c>
      <c r="BC344" s="3" t="s">
        <v>2</v>
      </c>
      <c r="BD344" s="3" t="s">
        <v>2</v>
      </c>
      <c r="BE344" s="3" t="s">
        <v>2</v>
      </c>
      <c r="BF344" s="3" t="s">
        <v>2</v>
      </c>
      <c r="BG344" s="3" t="s">
        <v>2</v>
      </c>
      <c r="BH344" s="3" t="s">
        <v>2</v>
      </c>
      <c r="BI344" s="3" t="s">
        <v>2</v>
      </c>
      <c r="BJ344" s="3" t="s">
        <v>2</v>
      </c>
      <c r="BK344" s="3" t="s">
        <v>2</v>
      </c>
      <c r="BL344" s="3" t="s">
        <v>2</v>
      </c>
      <c r="BM344" s="3" t="s">
        <v>2</v>
      </c>
      <c r="BN344" s="3" t="s">
        <v>2</v>
      </c>
      <c r="BO344" s="3" t="s">
        <v>2</v>
      </c>
      <c r="BP344" s="3" t="s">
        <v>2</v>
      </c>
      <c r="BQ344" s="3" t="s">
        <v>2</v>
      </c>
      <c r="BR344" s="3" t="s">
        <v>2</v>
      </c>
      <c r="BS344" s="3" t="s">
        <v>2</v>
      </c>
      <c r="BT344" s="3" t="s">
        <v>2</v>
      </c>
      <c r="BU344" s="3" t="s">
        <v>2</v>
      </c>
      <c r="BV344" s="3" t="s">
        <v>2</v>
      </c>
      <c r="BW344" s="3" t="s">
        <v>2</v>
      </c>
      <c r="BX344" s="3" t="s">
        <v>2</v>
      </c>
      <c r="BY344" s="3" t="s">
        <v>2</v>
      </c>
      <c r="BZ344" s="3" t="s">
        <v>2</v>
      </c>
      <c r="CA344" s="3" t="s">
        <v>2</v>
      </c>
      <c r="CB344" s="3" t="s">
        <v>2</v>
      </c>
      <c r="CC344" s="3" t="s">
        <v>2</v>
      </c>
      <c r="CD344" s="3" t="s">
        <v>2</v>
      </c>
      <c r="CE344" s="3" t="s">
        <v>2</v>
      </c>
      <c r="CF344" s="3" t="s">
        <v>2</v>
      </c>
      <c r="CG344" s="3" t="s">
        <v>2</v>
      </c>
      <c r="CH344" s="3" t="s">
        <v>2</v>
      </c>
      <c r="CI344" s="3" t="s">
        <v>2</v>
      </c>
      <c r="CJ344" s="3" t="s">
        <v>2</v>
      </c>
      <c r="CK344" s="3" t="s">
        <v>2</v>
      </c>
      <c r="CL344" s="3" t="s">
        <v>2</v>
      </c>
      <c r="CM344" s="3" t="s">
        <v>2</v>
      </c>
      <c r="CN344" s="3" t="s">
        <v>2</v>
      </c>
      <c r="CO344" s="3" t="s">
        <v>2</v>
      </c>
      <c r="CP344" s="3" t="s">
        <v>2</v>
      </c>
      <c r="CQ344" s="3" t="s">
        <v>2</v>
      </c>
      <c r="CR344" s="3" t="s">
        <v>2</v>
      </c>
      <c r="CS344" s="3" t="s">
        <v>2</v>
      </c>
      <c r="CT344" s="3" t="s">
        <v>2</v>
      </c>
      <c r="CU344" s="3" t="s">
        <v>2</v>
      </c>
      <c r="CV344" s="3" t="s">
        <v>2</v>
      </c>
      <c r="CW344" s="3" t="s">
        <v>2</v>
      </c>
      <c r="CX344" s="3" t="s">
        <v>2</v>
      </c>
      <c r="CY344" s="3" t="s">
        <v>2</v>
      </c>
      <c r="CZ344" s="3" t="s">
        <v>2</v>
      </c>
      <c r="DA344" s="3" t="s">
        <v>2</v>
      </c>
      <c r="DB344" s="3" t="s">
        <v>2</v>
      </c>
      <c r="DC344" s="3" t="s">
        <v>2</v>
      </c>
      <c r="DD344" s="3" t="s">
        <v>2</v>
      </c>
      <c r="DE344" s="3" t="s">
        <v>2</v>
      </c>
      <c r="DF344" s="3" t="s">
        <v>2</v>
      </c>
      <c r="DG344" s="3" t="s">
        <v>2</v>
      </c>
      <c r="DH344" s="3" t="s">
        <v>2</v>
      </c>
      <c r="DI344" s="3" t="s">
        <v>2</v>
      </c>
      <c r="DJ344" s="3" t="s">
        <v>2</v>
      </c>
      <c r="DK344" s="3" t="s">
        <v>2</v>
      </c>
      <c r="DL344" s="3" t="s">
        <v>2</v>
      </c>
      <c r="DM344" s="3" t="s">
        <v>2</v>
      </c>
      <c r="DN344" s="3" t="s">
        <v>2</v>
      </c>
    </row>
    <row r="345" spans="1:118" x14ac:dyDescent="0.35">
      <c r="A345" s="1">
        <v>344</v>
      </c>
      <c r="B345" s="3" t="s">
        <v>345</v>
      </c>
      <c r="C345" s="3" t="s">
        <v>397</v>
      </c>
      <c r="D345" s="3">
        <v>150663.94147575699</v>
      </c>
      <c r="E345" s="3" t="s">
        <v>2</v>
      </c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3" t="s">
        <v>2</v>
      </c>
      <c r="M345" s="3" t="s">
        <v>2</v>
      </c>
      <c r="N345" s="3" t="s">
        <v>2</v>
      </c>
      <c r="O345" s="3" t="s">
        <v>2</v>
      </c>
      <c r="P345" s="3">
        <v>137967.09982496899</v>
      </c>
      <c r="Q345" s="3" t="s">
        <v>2</v>
      </c>
      <c r="R345" s="3" t="s">
        <v>2</v>
      </c>
      <c r="S345" s="3" t="s">
        <v>2</v>
      </c>
      <c r="T345" s="3" t="s">
        <v>2</v>
      </c>
      <c r="U345" s="3" t="s">
        <v>2</v>
      </c>
      <c r="V345" s="3" t="s">
        <v>2</v>
      </c>
      <c r="W345" s="3" t="s">
        <v>2</v>
      </c>
      <c r="X345" s="3" t="s">
        <v>2</v>
      </c>
      <c r="Y345" s="3" t="s">
        <v>2</v>
      </c>
      <c r="Z345" s="3" t="s">
        <v>2</v>
      </c>
      <c r="AA345" s="3" t="s">
        <v>2</v>
      </c>
      <c r="AB345" s="3">
        <v>136869.38860751499</v>
      </c>
      <c r="AC345" s="3" t="s">
        <v>2</v>
      </c>
      <c r="AD345" s="3" t="s">
        <v>2</v>
      </c>
      <c r="AE345" s="3" t="s">
        <v>2</v>
      </c>
      <c r="AF345" s="3" t="s">
        <v>2</v>
      </c>
      <c r="AG345" s="3" t="s">
        <v>2</v>
      </c>
      <c r="AH345" s="3" t="s">
        <v>2</v>
      </c>
      <c r="AI345" s="3" t="s">
        <v>2</v>
      </c>
      <c r="AJ345" s="3" t="s">
        <v>2</v>
      </c>
      <c r="AK345" s="3" t="s">
        <v>2</v>
      </c>
      <c r="AL345" s="3" t="s">
        <v>2</v>
      </c>
      <c r="AM345" s="3" t="s">
        <v>2</v>
      </c>
      <c r="AN345" s="3">
        <v>153332.85037055699</v>
      </c>
      <c r="AO345" s="3" t="s">
        <v>2</v>
      </c>
      <c r="AP345" s="3">
        <v>143403.812936995</v>
      </c>
      <c r="AQ345" s="3" t="s">
        <v>2</v>
      </c>
      <c r="AR345" s="3" t="s">
        <v>2</v>
      </c>
      <c r="AS345" s="3" t="s">
        <v>2</v>
      </c>
      <c r="AT345" s="3" t="s">
        <v>2</v>
      </c>
      <c r="AU345" s="3" t="s">
        <v>2</v>
      </c>
      <c r="AV345" s="3" t="s">
        <v>2</v>
      </c>
      <c r="AW345" s="3" t="s">
        <v>2</v>
      </c>
      <c r="AX345" s="3" t="s">
        <v>2</v>
      </c>
      <c r="AY345" s="3" t="s">
        <v>2</v>
      </c>
      <c r="AZ345" s="3" t="s">
        <v>2</v>
      </c>
      <c r="BA345" s="3" t="s">
        <v>2</v>
      </c>
      <c r="BB345" s="3">
        <v>145943.92904857299</v>
      </c>
      <c r="BC345" s="3" t="s">
        <v>2</v>
      </c>
      <c r="BD345" s="3" t="s">
        <v>2</v>
      </c>
      <c r="BE345" s="3" t="s">
        <v>2</v>
      </c>
      <c r="BF345" s="3" t="s">
        <v>2</v>
      </c>
      <c r="BG345" s="3" t="s">
        <v>2</v>
      </c>
      <c r="BH345" s="3" t="s">
        <v>2</v>
      </c>
      <c r="BI345" s="3" t="s">
        <v>2</v>
      </c>
      <c r="BJ345" s="3" t="s">
        <v>2</v>
      </c>
      <c r="BK345" s="3" t="s">
        <v>2</v>
      </c>
      <c r="BL345" s="3" t="s">
        <v>2</v>
      </c>
      <c r="BM345" s="3" t="s">
        <v>2</v>
      </c>
      <c r="BN345" s="3">
        <v>145241.89510321099</v>
      </c>
      <c r="BO345" s="3" t="s">
        <v>2</v>
      </c>
      <c r="BP345" s="3" t="s">
        <v>2</v>
      </c>
      <c r="BQ345" s="3" t="s">
        <v>2</v>
      </c>
      <c r="BR345" s="3" t="s">
        <v>2</v>
      </c>
      <c r="BS345" s="3" t="s">
        <v>2</v>
      </c>
      <c r="BT345" s="3" t="s">
        <v>2</v>
      </c>
      <c r="BU345" s="3" t="s">
        <v>2</v>
      </c>
      <c r="BV345" s="3" t="s">
        <v>2</v>
      </c>
      <c r="BW345" s="3" t="s">
        <v>2</v>
      </c>
      <c r="BX345" s="3" t="s">
        <v>2</v>
      </c>
      <c r="BY345" s="3" t="s">
        <v>2</v>
      </c>
      <c r="BZ345" s="3" t="s">
        <v>2</v>
      </c>
      <c r="CA345" s="3">
        <v>151034.98139107999</v>
      </c>
      <c r="CB345" s="3" t="s">
        <v>2</v>
      </c>
      <c r="CC345" s="3">
        <v>145118.194724942</v>
      </c>
      <c r="CD345" s="3" t="s">
        <v>2</v>
      </c>
      <c r="CE345" s="3" t="s">
        <v>2</v>
      </c>
      <c r="CF345" s="3" t="s">
        <v>2</v>
      </c>
      <c r="CG345" s="3" t="s">
        <v>2</v>
      </c>
      <c r="CH345" s="3" t="s">
        <v>2</v>
      </c>
      <c r="CI345" s="3" t="s">
        <v>2</v>
      </c>
      <c r="CJ345" s="3" t="s">
        <v>2</v>
      </c>
      <c r="CK345" s="3" t="s">
        <v>2</v>
      </c>
      <c r="CL345" s="3" t="s">
        <v>2</v>
      </c>
      <c r="CM345" s="3" t="s">
        <v>2</v>
      </c>
      <c r="CN345" s="3" t="s">
        <v>2</v>
      </c>
      <c r="CO345" s="3">
        <v>145063.70000608001</v>
      </c>
      <c r="CP345" s="3" t="s">
        <v>2</v>
      </c>
      <c r="CQ345" s="3" t="s">
        <v>2</v>
      </c>
      <c r="CR345" s="3" t="s">
        <v>2</v>
      </c>
      <c r="CS345" s="3" t="s">
        <v>2</v>
      </c>
      <c r="CT345" s="3" t="s">
        <v>2</v>
      </c>
      <c r="CU345" s="3" t="s">
        <v>2</v>
      </c>
      <c r="CV345" s="3">
        <v>3006.3078478390398</v>
      </c>
      <c r="CW345" s="3" t="s">
        <v>2</v>
      </c>
      <c r="CX345" s="3" t="s">
        <v>2</v>
      </c>
      <c r="CY345" s="3" t="s">
        <v>2</v>
      </c>
      <c r="CZ345" s="3" t="s">
        <v>2</v>
      </c>
      <c r="DA345" s="3">
        <v>150206.703970295</v>
      </c>
      <c r="DB345" s="3" t="s">
        <v>2</v>
      </c>
      <c r="DC345" s="3" t="s">
        <v>2</v>
      </c>
      <c r="DD345" s="3" t="s">
        <v>2</v>
      </c>
      <c r="DE345" s="3" t="s">
        <v>2</v>
      </c>
      <c r="DF345" s="3" t="s">
        <v>2</v>
      </c>
      <c r="DG345" s="3">
        <v>4230.9910031932704</v>
      </c>
      <c r="DH345" s="3" t="s">
        <v>2</v>
      </c>
      <c r="DI345" s="3" t="s">
        <v>2</v>
      </c>
      <c r="DJ345" s="3" t="s">
        <v>2</v>
      </c>
      <c r="DK345" s="3" t="s">
        <v>2</v>
      </c>
      <c r="DL345" s="3" t="s">
        <v>2</v>
      </c>
      <c r="DM345" s="3">
        <v>143034.392292142</v>
      </c>
      <c r="DN345" s="3" t="s">
        <v>2</v>
      </c>
    </row>
    <row r="346" spans="1:118" x14ac:dyDescent="0.35">
      <c r="A346" s="1">
        <v>345</v>
      </c>
      <c r="B346" s="3" t="s">
        <v>346</v>
      </c>
      <c r="C346" s="3" t="s">
        <v>397</v>
      </c>
      <c r="D346" s="3">
        <v>964378.034645846</v>
      </c>
      <c r="E346" s="3">
        <v>10025.771856716699</v>
      </c>
      <c r="F346" s="3">
        <v>16566.983313533899</v>
      </c>
      <c r="G346" s="3">
        <v>10131.131573340001</v>
      </c>
      <c r="H346" s="3">
        <v>11797.445142976099</v>
      </c>
      <c r="I346" s="3">
        <v>10981.5083112753</v>
      </c>
      <c r="J346" s="3">
        <v>12999.4332052102</v>
      </c>
      <c r="K346" s="3">
        <v>30908.404828305102</v>
      </c>
      <c r="L346" s="3">
        <v>21684.1462812725</v>
      </c>
      <c r="M346" s="3">
        <v>15896.8668334551</v>
      </c>
      <c r="N346" s="3">
        <v>9494.6747265279191</v>
      </c>
      <c r="O346" s="3">
        <v>9644.0067954647602</v>
      </c>
      <c r="P346" s="3">
        <v>983912.80871121294</v>
      </c>
      <c r="Q346" s="3">
        <v>6951.8883612122299</v>
      </c>
      <c r="R346" s="3">
        <v>16270.621077199499</v>
      </c>
      <c r="S346" s="3">
        <v>13550.6966115666</v>
      </c>
      <c r="T346" s="3">
        <v>12184.6986209151</v>
      </c>
      <c r="U346" s="3">
        <v>9054.6947386912798</v>
      </c>
      <c r="V346" s="3">
        <v>17386.042428953198</v>
      </c>
      <c r="W346" s="3">
        <v>20679.720577328699</v>
      </c>
      <c r="X346" s="3">
        <v>17963.071459885701</v>
      </c>
      <c r="Y346" s="3">
        <v>16684.097409177</v>
      </c>
      <c r="Z346" s="3">
        <v>17617.118041906699</v>
      </c>
      <c r="AA346" s="3">
        <v>10474.5742254572</v>
      </c>
      <c r="AB346" s="3">
        <v>979666.75289697095</v>
      </c>
      <c r="AC346" s="3">
        <v>10061.625819503901</v>
      </c>
      <c r="AD346" s="3">
        <v>122566.72873351601</v>
      </c>
      <c r="AE346" s="3">
        <v>34947.143336527799</v>
      </c>
      <c r="AF346" s="3">
        <v>16445.863523567601</v>
      </c>
      <c r="AG346" s="3">
        <v>18806.349352135501</v>
      </c>
      <c r="AH346" s="3">
        <v>19319.7678517846</v>
      </c>
      <c r="AI346" s="3">
        <v>14583.1538772845</v>
      </c>
      <c r="AJ346" s="3">
        <v>14004.930935677799</v>
      </c>
      <c r="AK346" s="3">
        <v>47352.308571961403</v>
      </c>
      <c r="AL346" s="3">
        <v>10419.866853958099</v>
      </c>
      <c r="AM346" s="3">
        <v>14229.5173186953</v>
      </c>
      <c r="AN346" s="3">
        <v>1059763.01274167</v>
      </c>
      <c r="AO346" s="3">
        <v>10709.4567908807</v>
      </c>
      <c r="AP346" s="3">
        <v>1075584.1757734099</v>
      </c>
      <c r="AQ346" s="3">
        <v>10187.9450108602</v>
      </c>
      <c r="AR346" s="3">
        <v>28938.105092199101</v>
      </c>
      <c r="AS346" s="3">
        <v>15469.7568561056</v>
      </c>
      <c r="AT346" s="3">
        <v>16154.988809652399</v>
      </c>
      <c r="AU346" s="3">
        <v>11542.3004820527</v>
      </c>
      <c r="AV346" s="3">
        <v>16582.654780029101</v>
      </c>
      <c r="AW346" s="3">
        <v>8330.8869989884206</v>
      </c>
      <c r="AX346" s="3">
        <v>11130.904132093799</v>
      </c>
      <c r="AY346" s="3">
        <v>10290.571790976501</v>
      </c>
      <c r="AZ346" s="3">
        <v>10558.5338641896</v>
      </c>
      <c r="BA346" s="3">
        <v>13976.110170649001</v>
      </c>
      <c r="BB346" s="3">
        <v>1078183.1045480501</v>
      </c>
      <c r="BC346" s="3">
        <v>9962.7443468151105</v>
      </c>
      <c r="BD346" s="3">
        <v>17886.395473717301</v>
      </c>
      <c r="BE346" s="3">
        <v>13643.5765675778</v>
      </c>
      <c r="BF346" s="3">
        <v>12596.9337398925</v>
      </c>
      <c r="BG346" s="3">
        <v>7761.1160004577496</v>
      </c>
      <c r="BH346" s="3">
        <v>17245.720024981099</v>
      </c>
      <c r="BI346" s="3">
        <v>13550.4990214932</v>
      </c>
      <c r="BJ346" s="3">
        <v>14802.364027456801</v>
      </c>
      <c r="BK346" s="3">
        <v>13421.9994378336</v>
      </c>
      <c r="BL346" s="3" t="s">
        <v>2</v>
      </c>
      <c r="BM346" s="3">
        <v>17140.7165382327</v>
      </c>
      <c r="BN346" s="3">
        <v>974470.58121509803</v>
      </c>
      <c r="BO346" s="3">
        <v>12081.132143479401</v>
      </c>
      <c r="BP346" s="3">
        <v>10307.2110212115</v>
      </c>
      <c r="BQ346" s="3">
        <v>12929.266762817701</v>
      </c>
      <c r="BR346" s="3" t="s">
        <v>2</v>
      </c>
      <c r="BS346" s="3">
        <v>13486.217278263501</v>
      </c>
      <c r="BT346" s="3">
        <v>154943.702093267</v>
      </c>
      <c r="BU346" s="3">
        <v>8198.4531102168094</v>
      </c>
      <c r="BV346" s="3">
        <v>10693.348835447399</v>
      </c>
      <c r="BW346" s="3">
        <v>16993.939352255002</v>
      </c>
      <c r="BX346" s="3">
        <v>14615.176613407901</v>
      </c>
      <c r="BY346" s="3">
        <v>26830.377521586699</v>
      </c>
      <c r="BZ346" s="3">
        <v>14992.170401175699</v>
      </c>
      <c r="CA346" s="3">
        <v>1076812.0472971799</v>
      </c>
      <c r="CB346" s="3">
        <v>8634.3971690149901</v>
      </c>
      <c r="CC346" s="3">
        <v>1045853.38011547</v>
      </c>
      <c r="CD346" s="3">
        <v>11048.2002622493</v>
      </c>
      <c r="CE346" s="3">
        <v>12174.138772361601</v>
      </c>
      <c r="CF346" s="3">
        <v>11801.192568029801</v>
      </c>
      <c r="CG346" s="3">
        <v>14582.1279407566</v>
      </c>
      <c r="CH346" s="3">
        <v>16428.469081426101</v>
      </c>
      <c r="CI346" s="3">
        <v>15164.0433615854</v>
      </c>
      <c r="CJ346" s="3">
        <v>11788.6576615379</v>
      </c>
      <c r="CK346" s="3">
        <v>10031.543847652199</v>
      </c>
      <c r="CL346" s="3">
        <v>27278.7749302845</v>
      </c>
      <c r="CM346" s="3">
        <v>16682.9475706538</v>
      </c>
      <c r="CN346" s="3">
        <v>11646.6517440803</v>
      </c>
      <c r="CO346" s="3">
        <v>1065394.19962433</v>
      </c>
      <c r="CP346" s="3">
        <v>12598.5766313066</v>
      </c>
      <c r="CQ346" s="3">
        <v>14575.8702955308</v>
      </c>
      <c r="CR346" s="3">
        <v>11017.534067655601</v>
      </c>
      <c r="CS346" s="3">
        <v>16593.294885189101</v>
      </c>
      <c r="CT346" s="3">
        <v>13907.931986432701</v>
      </c>
      <c r="CU346" s="3">
        <v>37533.958105717596</v>
      </c>
      <c r="CV346" s="3">
        <v>17529.089690429999</v>
      </c>
      <c r="CW346" s="3">
        <v>13147.2702413471</v>
      </c>
      <c r="CX346" s="3">
        <v>11550.3237257565</v>
      </c>
      <c r="CY346" s="3">
        <v>9280.3838112470494</v>
      </c>
      <c r="CZ346" s="3">
        <v>11412.432887135101</v>
      </c>
      <c r="DA346" s="3">
        <v>1021419.95664735</v>
      </c>
      <c r="DB346" s="3">
        <v>9211.4339703406004</v>
      </c>
      <c r="DC346" s="3">
        <v>9957.8417367644997</v>
      </c>
      <c r="DD346" s="3">
        <v>12513.2239928493</v>
      </c>
      <c r="DE346" s="3">
        <v>9172.4812259917599</v>
      </c>
      <c r="DF346" s="3">
        <v>12938.748435241199</v>
      </c>
      <c r="DG346" s="3">
        <v>14070.0432888626</v>
      </c>
      <c r="DH346" s="3">
        <v>10234.012775319699</v>
      </c>
      <c r="DI346" s="3">
        <v>9111.8246750703402</v>
      </c>
      <c r="DJ346" s="3">
        <v>11151.5623699886</v>
      </c>
      <c r="DK346" s="3">
        <v>23214.9823076258</v>
      </c>
      <c r="DL346" s="3">
        <v>6268.3938383111099</v>
      </c>
      <c r="DM346" s="3">
        <v>1064090.41804188</v>
      </c>
      <c r="DN346" s="3">
        <v>10310.309033343299</v>
      </c>
    </row>
    <row r="347" spans="1:118" x14ac:dyDescent="0.35">
      <c r="A347" s="1">
        <v>346</v>
      </c>
      <c r="B347" s="3" t="s">
        <v>347</v>
      </c>
      <c r="C347" s="3" t="s">
        <v>397</v>
      </c>
      <c r="D347" s="3" t="s">
        <v>2</v>
      </c>
      <c r="E347" s="3">
        <v>482554.66813239199</v>
      </c>
      <c r="F347" s="3">
        <v>120776.072452557</v>
      </c>
      <c r="G347" s="3">
        <v>716998.235476534</v>
      </c>
      <c r="H347" s="3">
        <v>905557.65900715999</v>
      </c>
      <c r="I347" s="3">
        <v>185344.24130954401</v>
      </c>
      <c r="J347" s="3">
        <v>311877.068543642</v>
      </c>
      <c r="K347" s="3">
        <v>458070.09045826999</v>
      </c>
      <c r="L347" s="3">
        <v>827063.31376481499</v>
      </c>
      <c r="M347" s="3">
        <v>327254.47673903301</v>
      </c>
      <c r="N347" s="3">
        <v>380950.28647444001</v>
      </c>
      <c r="O347" s="3">
        <v>168125.045040647</v>
      </c>
      <c r="P347" s="3" t="s">
        <v>2</v>
      </c>
      <c r="Q347" s="3">
        <v>498375.12065416703</v>
      </c>
      <c r="R347" s="3">
        <v>759759.42975293403</v>
      </c>
      <c r="S347" s="3">
        <v>234559.07216938399</v>
      </c>
      <c r="T347" s="3">
        <v>1180937.67708436</v>
      </c>
      <c r="U347" s="3">
        <v>326914.06517289602</v>
      </c>
      <c r="V347" s="3">
        <v>531210.65645567595</v>
      </c>
      <c r="W347" s="3">
        <v>96824.367683003104</v>
      </c>
      <c r="X347" s="3">
        <v>114068.084432281</v>
      </c>
      <c r="Y347" s="3">
        <v>296806.73526836402</v>
      </c>
      <c r="Z347" s="3">
        <v>155444.22496242801</v>
      </c>
      <c r="AA347" s="3">
        <v>521541.820740489</v>
      </c>
      <c r="AB347" s="3" t="s">
        <v>2</v>
      </c>
      <c r="AC347" s="3">
        <v>516459.93719746103</v>
      </c>
      <c r="AD347" s="3">
        <v>203931.85593375901</v>
      </c>
      <c r="AE347" s="3">
        <v>462648.19634030201</v>
      </c>
      <c r="AF347" s="3">
        <v>445700.42977575702</v>
      </c>
      <c r="AG347" s="3">
        <v>356389.45176948101</v>
      </c>
      <c r="AH347" s="3">
        <v>189381.30103201501</v>
      </c>
      <c r="AI347" s="3">
        <v>821837.07224107895</v>
      </c>
      <c r="AJ347" s="3">
        <v>2130594.1817232799</v>
      </c>
      <c r="AK347" s="3">
        <v>284919.39942801202</v>
      </c>
      <c r="AL347" s="3">
        <v>381675.02612128202</v>
      </c>
      <c r="AM347" s="3">
        <v>453651.71448858001</v>
      </c>
      <c r="AN347" s="3" t="s">
        <v>2</v>
      </c>
      <c r="AO347" s="3">
        <v>599576.42676360602</v>
      </c>
      <c r="AP347" s="3" t="s">
        <v>2</v>
      </c>
      <c r="AQ347" s="3">
        <v>601053.46563213202</v>
      </c>
      <c r="AR347" s="3">
        <v>256485.61273338099</v>
      </c>
      <c r="AS347" s="3">
        <v>121501.23215264</v>
      </c>
      <c r="AT347" s="3">
        <v>170424.398208723</v>
      </c>
      <c r="AU347" s="3">
        <v>610074.656937222</v>
      </c>
      <c r="AV347" s="3">
        <v>1046003.28659393</v>
      </c>
      <c r="AW347" s="3">
        <v>572897.651823194</v>
      </c>
      <c r="AX347" s="3">
        <v>218199.246419712</v>
      </c>
      <c r="AY347" s="3">
        <v>219970.58163817</v>
      </c>
      <c r="AZ347" s="3">
        <v>466701.069101253</v>
      </c>
      <c r="BA347" s="3">
        <v>199794.625642914</v>
      </c>
      <c r="BB347" s="3" t="s">
        <v>2</v>
      </c>
      <c r="BC347" s="3">
        <v>593207.57197168004</v>
      </c>
      <c r="BD347" s="3">
        <v>893818.79103823402</v>
      </c>
      <c r="BE347" s="3">
        <v>666385.89578543603</v>
      </c>
      <c r="BF347" s="3">
        <v>562964.18893744994</v>
      </c>
      <c r="BG347" s="3">
        <v>461171.06027772301</v>
      </c>
      <c r="BH347" s="3">
        <v>331741.38418155699</v>
      </c>
      <c r="BI347" s="3">
        <v>401715.27430198702</v>
      </c>
      <c r="BJ347" s="3">
        <v>419480.00429859699</v>
      </c>
      <c r="BK347" s="3">
        <v>301547.46471643797</v>
      </c>
      <c r="BL347" s="3">
        <v>582244.11496782198</v>
      </c>
      <c r="BM347" s="3">
        <v>2187799.37892771</v>
      </c>
      <c r="BN347" s="3" t="s">
        <v>2</v>
      </c>
      <c r="BO347" s="3">
        <v>580304.69100931997</v>
      </c>
      <c r="BP347" s="3">
        <v>580215.62757092598</v>
      </c>
      <c r="BQ347" s="3">
        <v>893735.77762559301</v>
      </c>
      <c r="BR347" s="3">
        <v>480317.77840562002</v>
      </c>
      <c r="BS347" s="3">
        <v>594456.913358978</v>
      </c>
      <c r="BT347" s="3">
        <v>497281.301073212</v>
      </c>
      <c r="BU347" s="3">
        <v>1110239.87163564</v>
      </c>
      <c r="BV347" s="3">
        <v>1302742.5103418101</v>
      </c>
      <c r="BW347" s="3">
        <v>318608.99611522001</v>
      </c>
      <c r="BX347" s="3">
        <v>371184.79277550703</v>
      </c>
      <c r="BY347" s="3">
        <v>334121.551351603</v>
      </c>
      <c r="BZ347" s="3" t="s">
        <v>2</v>
      </c>
      <c r="CA347" s="3" t="s">
        <v>2</v>
      </c>
      <c r="CB347" s="3">
        <v>584292.77178152103</v>
      </c>
      <c r="CC347" s="3" t="s">
        <v>2</v>
      </c>
      <c r="CD347" s="3">
        <v>600619.32688961097</v>
      </c>
      <c r="CE347" s="3">
        <v>597118.17976636905</v>
      </c>
      <c r="CF347" s="3">
        <v>513221.75908671902</v>
      </c>
      <c r="CG347" s="3">
        <v>158388.52187003099</v>
      </c>
      <c r="CH347" s="3">
        <v>394915.11610222398</v>
      </c>
      <c r="CI347" s="3">
        <v>431740.44815777801</v>
      </c>
      <c r="CJ347" s="3">
        <v>643899.79623086494</v>
      </c>
      <c r="CK347" s="3">
        <v>678134.26545001997</v>
      </c>
      <c r="CL347" s="3">
        <v>351961.60266272898</v>
      </c>
      <c r="CM347" s="3">
        <v>163288.39446572601</v>
      </c>
      <c r="CN347" s="3">
        <v>594196.38326727005</v>
      </c>
      <c r="CO347" s="3" t="s">
        <v>2</v>
      </c>
      <c r="CP347" s="3">
        <v>616027.58833986404</v>
      </c>
      <c r="CQ347" s="3">
        <v>127526.054181944</v>
      </c>
      <c r="CR347" s="3">
        <v>578990.16928407596</v>
      </c>
      <c r="CS347" s="3">
        <v>1101507.6608436101</v>
      </c>
      <c r="CT347" s="3">
        <v>728671.07276959799</v>
      </c>
      <c r="CU347" s="3">
        <v>327659.62616071</v>
      </c>
      <c r="CV347" s="3">
        <v>446900.26144052099</v>
      </c>
      <c r="CW347" s="3">
        <v>297824.16139455402</v>
      </c>
      <c r="CX347" s="3">
        <v>244189.42374609699</v>
      </c>
      <c r="CY347" s="3">
        <v>252784.619973425</v>
      </c>
      <c r="CZ347" s="3">
        <v>241576.18330181399</v>
      </c>
      <c r="DA347" s="3" t="s">
        <v>2</v>
      </c>
      <c r="DB347" s="3">
        <v>618975.81275138503</v>
      </c>
      <c r="DC347" s="3">
        <v>188610.78534025699</v>
      </c>
      <c r="DD347" s="3">
        <v>141193.18117780599</v>
      </c>
      <c r="DE347" s="3">
        <v>202308.56329058</v>
      </c>
      <c r="DF347" s="3">
        <v>99009.076907111405</v>
      </c>
      <c r="DG347" s="3">
        <v>313100.21340532898</v>
      </c>
      <c r="DH347" s="3">
        <v>173362.604598248</v>
      </c>
      <c r="DI347" s="3">
        <v>638877.55943240097</v>
      </c>
      <c r="DJ347" s="3">
        <v>819535.83286682202</v>
      </c>
      <c r="DK347" s="3" t="s">
        <v>2</v>
      </c>
      <c r="DL347" s="3" t="s">
        <v>2</v>
      </c>
      <c r="DM347" s="3" t="s">
        <v>2</v>
      </c>
      <c r="DN347" s="3">
        <v>633685.52504327195</v>
      </c>
    </row>
    <row r="348" spans="1:118" x14ac:dyDescent="0.35">
      <c r="A348" s="1">
        <v>347</v>
      </c>
      <c r="B348" s="3" t="s">
        <v>348</v>
      </c>
      <c r="C348" s="3" t="s">
        <v>397</v>
      </c>
      <c r="D348" s="3" t="s">
        <v>2</v>
      </c>
      <c r="E348" s="3" t="s">
        <v>2</v>
      </c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3" t="s">
        <v>2</v>
      </c>
      <c r="M348" s="3" t="s">
        <v>2</v>
      </c>
      <c r="N348" s="3" t="s">
        <v>2</v>
      </c>
      <c r="O348" s="3" t="s">
        <v>2</v>
      </c>
      <c r="P348" s="3" t="s">
        <v>2</v>
      </c>
      <c r="Q348" s="3" t="s">
        <v>2</v>
      </c>
      <c r="R348" s="3" t="s">
        <v>2</v>
      </c>
      <c r="S348" s="3" t="s">
        <v>2</v>
      </c>
      <c r="T348" s="3" t="s">
        <v>2</v>
      </c>
      <c r="U348" s="3" t="s">
        <v>2</v>
      </c>
      <c r="V348" s="3" t="s">
        <v>2</v>
      </c>
      <c r="W348" s="3" t="s">
        <v>2</v>
      </c>
      <c r="X348" s="3" t="s">
        <v>2</v>
      </c>
      <c r="Y348" s="3" t="s">
        <v>2</v>
      </c>
      <c r="Z348" s="3" t="s">
        <v>2</v>
      </c>
      <c r="AA348" s="3" t="s">
        <v>2</v>
      </c>
      <c r="AB348" s="3" t="s">
        <v>2</v>
      </c>
      <c r="AC348" s="3" t="s">
        <v>2</v>
      </c>
      <c r="AD348" s="3" t="s">
        <v>2</v>
      </c>
      <c r="AE348" s="3" t="s">
        <v>2</v>
      </c>
      <c r="AF348" s="3" t="s">
        <v>2</v>
      </c>
      <c r="AG348" s="3" t="s">
        <v>2</v>
      </c>
      <c r="AH348" s="3" t="s">
        <v>2</v>
      </c>
      <c r="AI348" s="3" t="s">
        <v>2</v>
      </c>
      <c r="AJ348" s="3" t="s">
        <v>2</v>
      </c>
      <c r="AK348" s="3" t="s">
        <v>2</v>
      </c>
      <c r="AL348" s="3" t="s">
        <v>2</v>
      </c>
      <c r="AM348" s="3" t="s">
        <v>2</v>
      </c>
      <c r="AN348" s="3" t="s">
        <v>2</v>
      </c>
      <c r="AO348" s="3" t="s">
        <v>2</v>
      </c>
      <c r="AP348" s="3" t="s">
        <v>2</v>
      </c>
      <c r="AQ348" s="3" t="s">
        <v>2</v>
      </c>
      <c r="AR348" s="3" t="s">
        <v>2</v>
      </c>
      <c r="AS348" s="3" t="s">
        <v>2</v>
      </c>
      <c r="AT348" s="3" t="s">
        <v>2</v>
      </c>
      <c r="AU348" s="3" t="s">
        <v>2</v>
      </c>
      <c r="AV348" s="3" t="s">
        <v>2</v>
      </c>
      <c r="AW348" s="3" t="s">
        <v>2</v>
      </c>
      <c r="AX348" s="3" t="s">
        <v>2</v>
      </c>
      <c r="AY348" s="3" t="s">
        <v>2</v>
      </c>
      <c r="AZ348" s="3" t="s">
        <v>2</v>
      </c>
      <c r="BA348" s="3" t="s">
        <v>2</v>
      </c>
      <c r="BB348" s="3" t="s">
        <v>2</v>
      </c>
      <c r="BC348" s="3" t="s">
        <v>2</v>
      </c>
      <c r="BD348" s="3" t="s">
        <v>2</v>
      </c>
      <c r="BE348" s="3" t="s">
        <v>2</v>
      </c>
      <c r="BF348" s="3" t="s">
        <v>2</v>
      </c>
      <c r="BG348" s="3" t="s">
        <v>2</v>
      </c>
      <c r="BH348" s="3" t="s">
        <v>2</v>
      </c>
      <c r="BI348" s="3" t="s">
        <v>2</v>
      </c>
      <c r="BJ348" s="3" t="s">
        <v>2</v>
      </c>
      <c r="BK348" s="3" t="s">
        <v>2</v>
      </c>
      <c r="BL348" s="3" t="s">
        <v>2</v>
      </c>
      <c r="BM348" s="3" t="s">
        <v>2</v>
      </c>
      <c r="BN348" s="3" t="s">
        <v>2</v>
      </c>
      <c r="BO348" s="3" t="s">
        <v>2</v>
      </c>
      <c r="BP348" s="3" t="s">
        <v>2</v>
      </c>
      <c r="BQ348" s="3" t="s">
        <v>2</v>
      </c>
      <c r="BR348" s="3" t="s">
        <v>2</v>
      </c>
      <c r="BS348" s="3" t="s">
        <v>2</v>
      </c>
      <c r="BT348" s="3" t="s">
        <v>2</v>
      </c>
      <c r="BU348" s="3" t="s">
        <v>2</v>
      </c>
      <c r="BV348" s="3" t="s">
        <v>2</v>
      </c>
      <c r="BW348" s="3" t="s">
        <v>2</v>
      </c>
      <c r="BX348" s="3" t="s">
        <v>2</v>
      </c>
      <c r="BY348" s="3" t="s">
        <v>2</v>
      </c>
      <c r="BZ348" s="3" t="s">
        <v>2</v>
      </c>
      <c r="CA348" s="3" t="s">
        <v>2</v>
      </c>
      <c r="CB348" s="3" t="s">
        <v>2</v>
      </c>
      <c r="CC348" s="3" t="s">
        <v>2</v>
      </c>
      <c r="CD348" s="3" t="s">
        <v>2</v>
      </c>
      <c r="CE348" s="3" t="s">
        <v>2</v>
      </c>
      <c r="CF348" s="3" t="s">
        <v>2</v>
      </c>
      <c r="CG348" s="3" t="s">
        <v>2</v>
      </c>
      <c r="CH348" s="3" t="s">
        <v>2</v>
      </c>
      <c r="CI348" s="3" t="s">
        <v>2</v>
      </c>
      <c r="CJ348" s="3" t="s">
        <v>2</v>
      </c>
      <c r="CK348" s="3" t="s">
        <v>2</v>
      </c>
      <c r="CL348" s="3" t="s">
        <v>2</v>
      </c>
      <c r="CM348" s="3" t="s">
        <v>2</v>
      </c>
      <c r="CN348" s="3" t="s">
        <v>2</v>
      </c>
      <c r="CO348" s="3" t="s">
        <v>2</v>
      </c>
      <c r="CP348" s="3" t="s">
        <v>2</v>
      </c>
      <c r="CQ348" s="3" t="s">
        <v>2</v>
      </c>
      <c r="CR348" s="3" t="s">
        <v>2</v>
      </c>
      <c r="CS348" s="3" t="s">
        <v>2</v>
      </c>
      <c r="CT348" s="3" t="s">
        <v>2</v>
      </c>
      <c r="CU348" s="3" t="s">
        <v>2</v>
      </c>
      <c r="CV348" s="3" t="s">
        <v>2</v>
      </c>
      <c r="CW348" s="3" t="s">
        <v>2</v>
      </c>
      <c r="CX348" s="3" t="s">
        <v>2</v>
      </c>
      <c r="CY348" s="3" t="s">
        <v>2</v>
      </c>
      <c r="CZ348" s="3" t="s">
        <v>2</v>
      </c>
      <c r="DA348" s="3" t="s">
        <v>2</v>
      </c>
      <c r="DB348" s="3" t="s">
        <v>2</v>
      </c>
      <c r="DC348" s="3" t="s">
        <v>2</v>
      </c>
      <c r="DD348" s="3" t="s">
        <v>2</v>
      </c>
      <c r="DE348" s="3" t="s">
        <v>2</v>
      </c>
      <c r="DF348" s="3" t="s">
        <v>2</v>
      </c>
      <c r="DG348" s="3" t="s">
        <v>2</v>
      </c>
      <c r="DH348" s="3" t="s">
        <v>2</v>
      </c>
      <c r="DI348" s="3" t="s">
        <v>2</v>
      </c>
      <c r="DJ348" s="3" t="s">
        <v>2</v>
      </c>
      <c r="DK348" s="3" t="s">
        <v>2</v>
      </c>
      <c r="DL348" s="3" t="s">
        <v>2</v>
      </c>
      <c r="DM348" s="3" t="s">
        <v>2</v>
      </c>
      <c r="DN348" s="3" t="s">
        <v>2</v>
      </c>
    </row>
    <row r="349" spans="1:118" x14ac:dyDescent="0.35">
      <c r="A349" s="1">
        <v>348</v>
      </c>
      <c r="B349" s="3" t="s">
        <v>349</v>
      </c>
      <c r="C349" s="3" t="s">
        <v>397</v>
      </c>
      <c r="D349" s="3" t="s">
        <v>2</v>
      </c>
      <c r="E349" s="3" t="s">
        <v>2</v>
      </c>
      <c r="F349" s="3" t="s">
        <v>2</v>
      </c>
      <c r="G349" s="3" t="s">
        <v>2</v>
      </c>
      <c r="H349" s="3" t="s">
        <v>2</v>
      </c>
      <c r="I349" s="3" t="s">
        <v>2</v>
      </c>
      <c r="J349" s="3" t="s">
        <v>2</v>
      </c>
      <c r="K349" s="3" t="s">
        <v>2</v>
      </c>
      <c r="L349" s="3" t="s">
        <v>2</v>
      </c>
      <c r="M349" s="3" t="s">
        <v>2</v>
      </c>
      <c r="N349" s="3" t="s">
        <v>2</v>
      </c>
      <c r="O349" s="3" t="s">
        <v>2</v>
      </c>
      <c r="P349" s="3" t="s">
        <v>2</v>
      </c>
      <c r="Q349" s="3" t="s">
        <v>2</v>
      </c>
      <c r="R349" s="3" t="s">
        <v>2</v>
      </c>
      <c r="S349" s="3" t="s">
        <v>2</v>
      </c>
      <c r="T349" s="3" t="s">
        <v>2</v>
      </c>
      <c r="U349" s="3" t="s">
        <v>2</v>
      </c>
      <c r="V349" s="3" t="s">
        <v>2</v>
      </c>
      <c r="W349" s="3" t="s">
        <v>2</v>
      </c>
      <c r="X349" s="3" t="s">
        <v>2</v>
      </c>
      <c r="Y349" s="3" t="s">
        <v>2</v>
      </c>
      <c r="Z349" s="3" t="s">
        <v>2</v>
      </c>
      <c r="AA349" s="3" t="s">
        <v>2</v>
      </c>
      <c r="AB349" s="3" t="s">
        <v>2</v>
      </c>
      <c r="AC349" s="3" t="s">
        <v>2</v>
      </c>
      <c r="AD349" s="3" t="s">
        <v>2</v>
      </c>
      <c r="AE349" s="3" t="s">
        <v>2</v>
      </c>
      <c r="AF349" s="3" t="s">
        <v>2</v>
      </c>
      <c r="AG349" s="3" t="s">
        <v>2</v>
      </c>
      <c r="AH349" s="3" t="s">
        <v>2</v>
      </c>
      <c r="AI349" s="3" t="s">
        <v>2</v>
      </c>
      <c r="AJ349" s="3" t="s">
        <v>2</v>
      </c>
      <c r="AK349" s="3" t="s">
        <v>2</v>
      </c>
      <c r="AL349" s="3" t="s">
        <v>2</v>
      </c>
      <c r="AM349" s="3" t="s">
        <v>2</v>
      </c>
      <c r="AN349" s="3" t="s">
        <v>2</v>
      </c>
      <c r="AO349" s="3" t="s">
        <v>2</v>
      </c>
      <c r="AP349" s="3" t="s">
        <v>2</v>
      </c>
      <c r="AQ349" s="3" t="s">
        <v>2</v>
      </c>
      <c r="AR349" s="3" t="s">
        <v>2</v>
      </c>
      <c r="AS349" s="3" t="s">
        <v>2</v>
      </c>
      <c r="AT349" s="3" t="s">
        <v>2</v>
      </c>
      <c r="AU349" s="3" t="s">
        <v>2</v>
      </c>
      <c r="AV349" s="3" t="s">
        <v>2</v>
      </c>
      <c r="AW349" s="3" t="s">
        <v>2</v>
      </c>
      <c r="AX349" s="3" t="s">
        <v>2</v>
      </c>
      <c r="AY349" s="3" t="s">
        <v>2</v>
      </c>
      <c r="AZ349" s="3" t="s">
        <v>2</v>
      </c>
      <c r="BA349" s="3" t="s">
        <v>2</v>
      </c>
      <c r="BB349" s="3" t="s">
        <v>2</v>
      </c>
      <c r="BC349" s="3" t="s">
        <v>2</v>
      </c>
      <c r="BD349" s="3" t="s">
        <v>2</v>
      </c>
      <c r="BE349" s="3" t="s">
        <v>2</v>
      </c>
      <c r="BF349" s="3" t="s">
        <v>2</v>
      </c>
      <c r="BG349" s="3" t="s">
        <v>2</v>
      </c>
      <c r="BH349" s="3" t="s">
        <v>2</v>
      </c>
      <c r="BI349" s="3" t="s">
        <v>2</v>
      </c>
      <c r="BJ349" s="3" t="s">
        <v>2</v>
      </c>
      <c r="BK349" s="3" t="s">
        <v>2</v>
      </c>
      <c r="BL349" s="3" t="s">
        <v>2</v>
      </c>
      <c r="BM349" s="3" t="s">
        <v>2</v>
      </c>
      <c r="BN349" s="3" t="s">
        <v>2</v>
      </c>
      <c r="BO349" s="3" t="s">
        <v>2</v>
      </c>
      <c r="BP349" s="3" t="s">
        <v>2</v>
      </c>
      <c r="BQ349" s="3" t="s">
        <v>2</v>
      </c>
      <c r="BR349" s="3" t="s">
        <v>2</v>
      </c>
      <c r="BS349" s="3" t="s">
        <v>2</v>
      </c>
      <c r="BT349" s="3" t="s">
        <v>2</v>
      </c>
      <c r="BU349" s="3" t="s">
        <v>2</v>
      </c>
      <c r="BV349" s="3" t="s">
        <v>2</v>
      </c>
      <c r="BW349" s="3" t="s">
        <v>2</v>
      </c>
      <c r="BX349" s="3" t="s">
        <v>2</v>
      </c>
      <c r="BY349" s="3" t="s">
        <v>2</v>
      </c>
      <c r="BZ349" s="3" t="s">
        <v>2</v>
      </c>
      <c r="CA349" s="3" t="s">
        <v>2</v>
      </c>
      <c r="CB349" s="3" t="s">
        <v>2</v>
      </c>
      <c r="CC349" s="3" t="s">
        <v>2</v>
      </c>
      <c r="CD349" s="3" t="s">
        <v>2</v>
      </c>
      <c r="CE349" s="3" t="s">
        <v>2</v>
      </c>
      <c r="CF349" s="3" t="s">
        <v>2</v>
      </c>
      <c r="CG349" s="3" t="s">
        <v>2</v>
      </c>
      <c r="CH349" s="3" t="s">
        <v>2</v>
      </c>
      <c r="CI349" s="3" t="s">
        <v>2</v>
      </c>
      <c r="CJ349" s="3" t="s">
        <v>2</v>
      </c>
      <c r="CK349" s="3" t="s">
        <v>2</v>
      </c>
      <c r="CL349" s="3" t="s">
        <v>2</v>
      </c>
      <c r="CM349" s="3" t="s">
        <v>2</v>
      </c>
      <c r="CN349" s="3" t="s">
        <v>2</v>
      </c>
      <c r="CO349" s="3" t="s">
        <v>2</v>
      </c>
      <c r="CP349" s="3" t="s">
        <v>2</v>
      </c>
      <c r="CQ349" s="3" t="s">
        <v>2</v>
      </c>
      <c r="CR349" s="3" t="s">
        <v>2</v>
      </c>
      <c r="CS349" s="3" t="s">
        <v>2</v>
      </c>
      <c r="CT349" s="3" t="s">
        <v>2</v>
      </c>
      <c r="CU349" s="3" t="s">
        <v>2</v>
      </c>
      <c r="CV349" s="3" t="s">
        <v>2</v>
      </c>
      <c r="CW349" s="3" t="s">
        <v>2</v>
      </c>
      <c r="CX349" s="3" t="s">
        <v>2</v>
      </c>
      <c r="CY349" s="3" t="s">
        <v>2</v>
      </c>
      <c r="CZ349" s="3" t="s">
        <v>2</v>
      </c>
      <c r="DA349" s="3" t="s">
        <v>2</v>
      </c>
      <c r="DB349" s="3" t="s">
        <v>2</v>
      </c>
      <c r="DC349" s="3" t="s">
        <v>2</v>
      </c>
      <c r="DD349" s="3" t="s">
        <v>2</v>
      </c>
      <c r="DE349" s="3" t="s">
        <v>2</v>
      </c>
      <c r="DF349" s="3" t="s">
        <v>2</v>
      </c>
      <c r="DG349" s="3" t="s">
        <v>2</v>
      </c>
      <c r="DH349" s="3" t="s">
        <v>2</v>
      </c>
      <c r="DI349" s="3" t="s">
        <v>2</v>
      </c>
      <c r="DJ349" s="3" t="s">
        <v>2</v>
      </c>
      <c r="DK349" s="3" t="s">
        <v>2</v>
      </c>
      <c r="DL349" s="3" t="s">
        <v>2</v>
      </c>
      <c r="DM349" s="3" t="s">
        <v>2</v>
      </c>
      <c r="DN349" s="3" t="s">
        <v>2</v>
      </c>
    </row>
    <row r="350" spans="1:118" x14ac:dyDescent="0.35">
      <c r="A350" s="1">
        <v>349</v>
      </c>
      <c r="B350" s="3" t="s">
        <v>350</v>
      </c>
      <c r="C350" s="3" t="s">
        <v>397</v>
      </c>
      <c r="D350" s="3">
        <v>41911.515491935497</v>
      </c>
      <c r="E350" s="3">
        <v>1049152.6753126399</v>
      </c>
      <c r="F350" s="3">
        <v>35593.218705305597</v>
      </c>
      <c r="G350" s="3">
        <v>2009344.7398031401</v>
      </c>
      <c r="H350" s="3">
        <v>3236426.2275105799</v>
      </c>
      <c r="I350" s="3">
        <v>181041.73282134099</v>
      </c>
      <c r="J350" s="3">
        <v>6445386.1972505003</v>
      </c>
      <c r="K350" s="3">
        <v>272489.04469096201</v>
      </c>
      <c r="L350" s="3">
        <v>191565.205160641</v>
      </c>
      <c r="M350" s="3">
        <v>1002828.7989104399</v>
      </c>
      <c r="N350" s="3">
        <v>482463.02427518001</v>
      </c>
      <c r="O350" s="3">
        <v>123198.228934586</v>
      </c>
      <c r="P350" s="3">
        <v>53578.650402708103</v>
      </c>
      <c r="Q350" s="3">
        <v>1229086.38303086</v>
      </c>
      <c r="R350" s="3">
        <v>3219557.8507843898</v>
      </c>
      <c r="S350" s="3">
        <v>512349.32277552498</v>
      </c>
      <c r="T350" s="3">
        <v>4316591.96684069</v>
      </c>
      <c r="U350" s="3">
        <v>912216.92353885795</v>
      </c>
      <c r="V350" s="3">
        <v>977419.49686338205</v>
      </c>
      <c r="W350" s="3">
        <v>108008.27651815899</v>
      </c>
      <c r="X350" s="3">
        <v>54768.715316892398</v>
      </c>
      <c r="Y350" s="3">
        <v>961318.94045789901</v>
      </c>
      <c r="Z350" s="3">
        <v>93046.038455633403</v>
      </c>
      <c r="AA350" s="3">
        <v>322216.09068280499</v>
      </c>
      <c r="AB350" s="3">
        <v>51603.1287915957</v>
      </c>
      <c r="AC350" s="3">
        <v>1377362.6745682999</v>
      </c>
      <c r="AD350" s="3" t="s">
        <v>2</v>
      </c>
      <c r="AE350" s="3">
        <v>2442247.65037699</v>
      </c>
      <c r="AF350" s="3">
        <v>1999778.1578774799</v>
      </c>
      <c r="AG350" s="3">
        <v>294510.46541697299</v>
      </c>
      <c r="AH350" s="3">
        <v>267801.934708143</v>
      </c>
      <c r="AI350" s="3">
        <v>221251.289220262</v>
      </c>
      <c r="AJ350" s="3">
        <v>1253512.6791250601</v>
      </c>
      <c r="AK350" s="3">
        <v>2212503.6178657599</v>
      </c>
      <c r="AL350" s="3">
        <v>434694.773547358</v>
      </c>
      <c r="AM350" s="3">
        <v>3818462.77531023</v>
      </c>
      <c r="AN350" s="3">
        <v>83094.861444615701</v>
      </c>
      <c r="AO350" s="3">
        <v>2572782.37888662</v>
      </c>
      <c r="AP350" s="3">
        <v>72438.509397092101</v>
      </c>
      <c r="AQ350" s="3">
        <v>1933992.4016543699</v>
      </c>
      <c r="AR350" s="3">
        <v>3926866.9771110099</v>
      </c>
      <c r="AS350" s="3">
        <v>126686.556489162</v>
      </c>
      <c r="AT350" s="3">
        <v>70637.2629198176</v>
      </c>
      <c r="AU350" s="3">
        <v>3467643.82547529</v>
      </c>
      <c r="AV350" s="3">
        <v>2761727.3467929401</v>
      </c>
      <c r="AW350" s="3">
        <v>4692018.6990955696</v>
      </c>
      <c r="AX350" s="3">
        <v>243952.78259876501</v>
      </c>
      <c r="AY350" s="3">
        <v>1024581.16771564</v>
      </c>
      <c r="AZ350" s="3">
        <v>857552.87025678298</v>
      </c>
      <c r="BA350" s="3">
        <v>102489.330797038</v>
      </c>
      <c r="BB350" s="3">
        <v>94635.226532123503</v>
      </c>
      <c r="BC350" s="3">
        <v>1729989.2294562999</v>
      </c>
      <c r="BD350" s="3">
        <v>2515514.16168404</v>
      </c>
      <c r="BE350" s="3">
        <v>2685805.47235642</v>
      </c>
      <c r="BF350" s="3">
        <v>2682034.9918297599</v>
      </c>
      <c r="BG350" s="3">
        <v>1386326.7633151801</v>
      </c>
      <c r="BH350" s="3">
        <v>981724.32952355803</v>
      </c>
      <c r="BI350" s="3">
        <v>369393.399262694</v>
      </c>
      <c r="BJ350" s="3">
        <v>1325003.86730636</v>
      </c>
      <c r="BK350" s="3">
        <v>655016.90311157599</v>
      </c>
      <c r="BL350" s="3">
        <v>2684776.41810366</v>
      </c>
      <c r="BM350" s="3">
        <v>4153913.5754472599</v>
      </c>
      <c r="BN350" s="3">
        <v>65481.977013095398</v>
      </c>
      <c r="BO350" s="3">
        <v>1814359.8709207401</v>
      </c>
      <c r="BP350" s="3">
        <v>1414361.17121471</v>
      </c>
      <c r="BQ350" s="3">
        <v>2432395.9802783602</v>
      </c>
      <c r="BR350" s="3">
        <v>2148342.43847943</v>
      </c>
      <c r="BS350" s="3">
        <v>2732335.1309900298</v>
      </c>
      <c r="BT350" s="3">
        <v>1666653.6982446499</v>
      </c>
      <c r="BU350" s="3">
        <v>6393198.8276520101</v>
      </c>
      <c r="BV350" s="3">
        <v>1237914.39456447</v>
      </c>
      <c r="BW350" s="3">
        <v>1486404.92933003</v>
      </c>
      <c r="BX350" s="3">
        <v>125727.42829954201</v>
      </c>
      <c r="BY350" s="3">
        <v>157042.61284516499</v>
      </c>
      <c r="BZ350" s="3" t="s">
        <v>2</v>
      </c>
      <c r="CA350" s="3">
        <v>78912.749243786093</v>
      </c>
      <c r="CB350" s="3">
        <v>2139597.8887425298</v>
      </c>
      <c r="CC350" s="3">
        <v>75157.102648051499</v>
      </c>
      <c r="CD350" s="3">
        <v>1863500.6092411301</v>
      </c>
      <c r="CE350" s="3">
        <v>5614248.5854715202</v>
      </c>
      <c r="CF350" s="3">
        <v>2037421.7432218799</v>
      </c>
      <c r="CG350" s="3">
        <v>278055.711614937</v>
      </c>
      <c r="CH350" s="3">
        <v>630676.98321798397</v>
      </c>
      <c r="CI350" s="3">
        <v>1402300.9613216601</v>
      </c>
      <c r="CJ350" s="3">
        <v>655932.77688739402</v>
      </c>
      <c r="CK350" s="3">
        <v>3276739.6262261602</v>
      </c>
      <c r="CL350" s="3">
        <v>1115782.55503303</v>
      </c>
      <c r="CM350" s="3">
        <v>68447.229920193102</v>
      </c>
      <c r="CN350" s="3">
        <v>1034791.9372933001</v>
      </c>
      <c r="CO350" s="3">
        <v>73058.874128101306</v>
      </c>
      <c r="CP350" s="3">
        <v>1606262.6288739201</v>
      </c>
      <c r="CQ350" s="3">
        <v>98093.448175563593</v>
      </c>
      <c r="CR350" s="3">
        <v>2048235.8642877401</v>
      </c>
      <c r="CS350" s="3">
        <v>150517.56670428201</v>
      </c>
      <c r="CT350" s="3">
        <v>3215487.3088217098</v>
      </c>
      <c r="CU350" s="3">
        <v>85698.735423116697</v>
      </c>
      <c r="CV350" s="3">
        <v>371635.30336958799</v>
      </c>
      <c r="CW350" s="3">
        <v>1291296.8189053901</v>
      </c>
      <c r="CX350" s="3">
        <v>1211125.66975369</v>
      </c>
      <c r="CY350" s="3">
        <v>1714706.82139764</v>
      </c>
      <c r="CZ350" s="3">
        <v>103412.131591678</v>
      </c>
      <c r="DA350" s="3">
        <v>70155.446306003199</v>
      </c>
      <c r="DB350" s="3">
        <v>2044621.72642815</v>
      </c>
      <c r="DC350" s="3">
        <v>985694.71131968603</v>
      </c>
      <c r="DD350" s="3">
        <v>82172.587526689997</v>
      </c>
      <c r="DE350" s="3">
        <v>196912.17763744001</v>
      </c>
      <c r="DF350" s="3">
        <v>24268.632192121899</v>
      </c>
      <c r="DG350" s="3">
        <v>438385.14838663797</v>
      </c>
      <c r="DH350" s="3">
        <v>99320.947163438803</v>
      </c>
      <c r="DI350" s="3">
        <v>3889104.9404967902</v>
      </c>
      <c r="DJ350" s="3">
        <v>2966373.10672775</v>
      </c>
      <c r="DK350" s="3" t="s">
        <v>2</v>
      </c>
      <c r="DL350" s="3" t="s">
        <v>2</v>
      </c>
      <c r="DM350" s="3">
        <v>74586.7531538849</v>
      </c>
      <c r="DN350" s="3">
        <v>2101264.6931928098</v>
      </c>
    </row>
    <row r="351" spans="1:118" x14ac:dyDescent="0.35">
      <c r="A351" s="1">
        <v>350</v>
      </c>
      <c r="B351" s="3" t="s">
        <v>351</v>
      </c>
      <c r="C351" s="3" t="s">
        <v>397</v>
      </c>
      <c r="D351" s="3">
        <v>3528901.44433829</v>
      </c>
      <c r="E351" s="3" t="s">
        <v>2</v>
      </c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3" t="s">
        <v>2</v>
      </c>
      <c r="M351" s="3" t="s">
        <v>2</v>
      </c>
      <c r="N351" s="3" t="s">
        <v>2</v>
      </c>
      <c r="O351" s="3" t="s">
        <v>2</v>
      </c>
      <c r="P351" s="3">
        <v>3436094.2914136299</v>
      </c>
      <c r="Q351" s="3" t="s">
        <v>2</v>
      </c>
      <c r="R351" s="3" t="s">
        <v>2</v>
      </c>
      <c r="S351" s="3" t="s">
        <v>2</v>
      </c>
      <c r="T351" s="3" t="s">
        <v>2</v>
      </c>
      <c r="U351" s="3" t="s">
        <v>2</v>
      </c>
      <c r="V351" s="3" t="s">
        <v>2</v>
      </c>
      <c r="W351" s="3" t="s">
        <v>2</v>
      </c>
      <c r="X351" s="3" t="s">
        <v>2</v>
      </c>
      <c r="Y351" s="3" t="s">
        <v>2</v>
      </c>
      <c r="Z351" s="3" t="s">
        <v>2</v>
      </c>
      <c r="AA351" s="3" t="s">
        <v>2</v>
      </c>
      <c r="AB351" s="3">
        <v>3383085.1731358701</v>
      </c>
      <c r="AC351" s="3" t="s">
        <v>2</v>
      </c>
      <c r="AD351" s="3" t="s">
        <v>2</v>
      </c>
      <c r="AE351" s="3" t="s">
        <v>2</v>
      </c>
      <c r="AF351" s="3" t="s">
        <v>2</v>
      </c>
      <c r="AG351" s="3" t="s">
        <v>2</v>
      </c>
      <c r="AH351" s="3" t="s">
        <v>2</v>
      </c>
      <c r="AI351" s="3" t="s">
        <v>2</v>
      </c>
      <c r="AJ351" s="3" t="s">
        <v>2</v>
      </c>
      <c r="AK351" s="3" t="s">
        <v>2</v>
      </c>
      <c r="AL351" s="3" t="s">
        <v>2</v>
      </c>
      <c r="AM351" s="3" t="s">
        <v>2</v>
      </c>
      <c r="AN351" s="3">
        <v>3840064.1781840399</v>
      </c>
      <c r="AO351" s="3" t="s">
        <v>2</v>
      </c>
      <c r="AP351" s="3">
        <v>3827325.3032806399</v>
      </c>
      <c r="AQ351" s="3" t="s">
        <v>2</v>
      </c>
      <c r="AR351" s="3" t="s">
        <v>2</v>
      </c>
      <c r="AS351" s="3" t="s">
        <v>2</v>
      </c>
      <c r="AT351" s="3" t="s">
        <v>2</v>
      </c>
      <c r="AU351" s="3" t="s">
        <v>2</v>
      </c>
      <c r="AV351" s="3" t="s">
        <v>2</v>
      </c>
      <c r="AW351" s="3" t="s">
        <v>2</v>
      </c>
      <c r="AX351" s="3" t="s">
        <v>2</v>
      </c>
      <c r="AY351" s="3" t="s">
        <v>2</v>
      </c>
      <c r="AZ351" s="3" t="s">
        <v>2</v>
      </c>
      <c r="BA351" s="3" t="s">
        <v>2</v>
      </c>
      <c r="BB351" s="3">
        <v>3879182.44047875</v>
      </c>
      <c r="BC351" s="3" t="s">
        <v>2</v>
      </c>
      <c r="BD351" s="3" t="s">
        <v>2</v>
      </c>
      <c r="BE351" s="3" t="s">
        <v>2</v>
      </c>
      <c r="BF351" s="3" t="s">
        <v>2</v>
      </c>
      <c r="BG351" s="3" t="s">
        <v>2</v>
      </c>
      <c r="BH351" s="3" t="s">
        <v>2</v>
      </c>
      <c r="BI351" s="3" t="s">
        <v>2</v>
      </c>
      <c r="BJ351" s="3" t="s">
        <v>2</v>
      </c>
      <c r="BK351" s="3" t="s">
        <v>2</v>
      </c>
      <c r="BL351" s="3" t="s">
        <v>2</v>
      </c>
      <c r="BM351" s="3" t="s">
        <v>2</v>
      </c>
      <c r="BN351" s="3">
        <v>3737539.7150546</v>
      </c>
      <c r="BO351" s="3" t="s">
        <v>2</v>
      </c>
      <c r="BP351" s="3" t="s">
        <v>2</v>
      </c>
      <c r="BQ351" s="3" t="s">
        <v>2</v>
      </c>
      <c r="BR351" s="3" t="s">
        <v>2</v>
      </c>
      <c r="BS351" s="3" t="s">
        <v>2</v>
      </c>
      <c r="BT351" s="3" t="s">
        <v>2</v>
      </c>
      <c r="BU351" s="3" t="s">
        <v>2</v>
      </c>
      <c r="BV351" s="3" t="s">
        <v>2</v>
      </c>
      <c r="BW351" s="3" t="s">
        <v>2</v>
      </c>
      <c r="BX351" s="3" t="s">
        <v>2</v>
      </c>
      <c r="BY351" s="3" t="s">
        <v>2</v>
      </c>
      <c r="BZ351" s="3" t="s">
        <v>2</v>
      </c>
      <c r="CA351" s="3">
        <v>3861182.1775195599</v>
      </c>
      <c r="CB351" s="3" t="s">
        <v>2</v>
      </c>
      <c r="CC351" s="3">
        <v>3756563.6846400602</v>
      </c>
      <c r="CD351" s="3" t="s">
        <v>2</v>
      </c>
      <c r="CE351" s="3" t="s">
        <v>2</v>
      </c>
      <c r="CF351" s="3" t="s">
        <v>2</v>
      </c>
      <c r="CG351" s="3" t="s">
        <v>2</v>
      </c>
      <c r="CH351" s="3" t="s">
        <v>2</v>
      </c>
      <c r="CI351" s="3" t="s">
        <v>2</v>
      </c>
      <c r="CJ351" s="3" t="s">
        <v>2</v>
      </c>
      <c r="CK351" s="3" t="s">
        <v>2</v>
      </c>
      <c r="CL351" s="3" t="s">
        <v>2</v>
      </c>
      <c r="CM351" s="3" t="s">
        <v>2</v>
      </c>
      <c r="CN351" s="3" t="s">
        <v>2</v>
      </c>
      <c r="CO351" s="3">
        <v>3819000.0459564598</v>
      </c>
      <c r="CP351" s="3" t="s">
        <v>2</v>
      </c>
      <c r="CQ351" s="3" t="s">
        <v>2</v>
      </c>
      <c r="CR351" s="3" t="s">
        <v>2</v>
      </c>
      <c r="CS351" s="3" t="s">
        <v>2</v>
      </c>
      <c r="CT351" s="3" t="s">
        <v>2</v>
      </c>
      <c r="CU351" s="3" t="s">
        <v>2</v>
      </c>
      <c r="CV351" s="3" t="s">
        <v>2</v>
      </c>
      <c r="CW351" s="3" t="s">
        <v>2</v>
      </c>
      <c r="CX351" s="3" t="s">
        <v>2</v>
      </c>
      <c r="CY351" s="3" t="s">
        <v>2</v>
      </c>
      <c r="CZ351" s="3" t="s">
        <v>2</v>
      </c>
      <c r="DA351" s="3">
        <v>3824618.7960538701</v>
      </c>
      <c r="DB351" s="3" t="s">
        <v>2</v>
      </c>
      <c r="DC351" s="3" t="s">
        <v>2</v>
      </c>
      <c r="DD351" s="3" t="s">
        <v>2</v>
      </c>
      <c r="DE351" s="3" t="s">
        <v>2</v>
      </c>
      <c r="DF351" s="3" t="s">
        <v>2</v>
      </c>
      <c r="DG351" s="3" t="s">
        <v>2</v>
      </c>
      <c r="DH351" s="3" t="s">
        <v>2</v>
      </c>
      <c r="DI351" s="3" t="s">
        <v>2</v>
      </c>
      <c r="DJ351" s="3" t="s">
        <v>2</v>
      </c>
      <c r="DK351" s="3" t="s">
        <v>2</v>
      </c>
      <c r="DL351" s="3" t="s">
        <v>2</v>
      </c>
      <c r="DM351" s="3">
        <v>3771192.9977950999</v>
      </c>
      <c r="DN351" s="3" t="s">
        <v>2</v>
      </c>
    </row>
    <row r="352" spans="1:118" x14ac:dyDescent="0.35">
      <c r="A352" s="1">
        <v>351</v>
      </c>
      <c r="B352" s="3" t="s">
        <v>352</v>
      </c>
      <c r="C352" s="3" t="s">
        <v>397</v>
      </c>
      <c r="D352" s="3" t="s">
        <v>2</v>
      </c>
      <c r="E352" s="3" t="s">
        <v>2</v>
      </c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3" t="s">
        <v>2</v>
      </c>
      <c r="M352" s="3" t="s">
        <v>2</v>
      </c>
      <c r="N352" s="3" t="s">
        <v>2</v>
      </c>
      <c r="O352" s="3" t="s">
        <v>2</v>
      </c>
      <c r="P352" s="3" t="s">
        <v>2</v>
      </c>
      <c r="Q352" s="3" t="s">
        <v>2</v>
      </c>
      <c r="R352" s="3" t="s">
        <v>2</v>
      </c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3" t="s">
        <v>2</v>
      </c>
      <c r="Z352" s="3" t="s">
        <v>2</v>
      </c>
      <c r="AA352" s="3" t="s">
        <v>2</v>
      </c>
      <c r="AB352" s="3" t="s">
        <v>2</v>
      </c>
      <c r="AC352" s="3" t="s">
        <v>2</v>
      </c>
      <c r="AD352" s="3" t="s">
        <v>2</v>
      </c>
      <c r="AE352" s="3" t="s">
        <v>2</v>
      </c>
      <c r="AF352" s="3" t="s">
        <v>2</v>
      </c>
      <c r="AG352" s="3" t="s">
        <v>2</v>
      </c>
      <c r="AH352" s="3" t="s">
        <v>2</v>
      </c>
      <c r="AI352" s="3" t="s">
        <v>2</v>
      </c>
      <c r="AJ352" s="3" t="s">
        <v>2</v>
      </c>
      <c r="AK352" s="3" t="s">
        <v>2</v>
      </c>
      <c r="AL352" s="3" t="s">
        <v>2</v>
      </c>
      <c r="AM352" s="3" t="s">
        <v>2</v>
      </c>
      <c r="AN352" s="3" t="s">
        <v>2</v>
      </c>
      <c r="AO352" s="3" t="s">
        <v>2</v>
      </c>
      <c r="AP352" s="3" t="s">
        <v>2</v>
      </c>
      <c r="AQ352" s="3" t="s">
        <v>2</v>
      </c>
      <c r="AR352" s="3" t="s">
        <v>2</v>
      </c>
      <c r="AS352" s="3" t="s">
        <v>2</v>
      </c>
      <c r="AT352" s="3" t="s">
        <v>2</v>
      </c>
      <c r="AU352" s="3" t="s">
        <v>2</v>
      </c>
      <c r="AV352" s="3" t="s">
        <v>2</v>
      </c>
      <c r="AW352" s="3" t="s">
        <v>2</v>
      </c>
      <c r="AX352" s="3" t="s">
        <v>2</v>
      </c>
      <c r="AY352" s="3" t="s">
        <v>2</v>
      </c>
      <c r="AZ352" s="3" t="s">
        <v>2</v>
      </c>
      <c r="BA352" s="3" t="s">
        <v>2</v>
      </c>
      <c r="BB352" s="3" t="s">
        <v>2</v>
      </c>
      <c r="BC352" s="3" t="s">
        <v>2</v>
      </c>
      <c r="BD352" s="3" t="s">
        <v>2</v>
      </c>
      <c r="BE352" s="3" t="s">
        <v>2</v>
      </c>
      <c r="BF352" s="3" t="s">
        <v>2</v>
      </c>
      <c r="BG352" s="3" t="s">
        <v>2</v>
      </c>
      <c r="BH352" s="3" t="s">
        <v>2</v>
      </c>
      <c r="BI352" s="3" t="s">
        <v>2</v>
      </c>
      <c r="BJ352" s="3" t="s">
        <v>2</v>
      </c>
      <c r="BK352" s="3" t="s">
        <v>2</v>
      </c>
      <c r="BL352" s="3" t="s">
        <v>2</v>
      </c>
      <c r="BM352" s="3" t="s">
        <v>2</v>
      </c>
      <c r="BN352" s="3" t="s">
        <v>2</v>
      </c>
      <c r="BO352" s="3" t="s">
        <v>2</v>
      </c>
      <c r="BP352" s="3" t="s">
        <v>2</v>
      </c>
      <c r="BQ352" s="3" t="s">
        <v>2</v>
      </c>
      <c r="BR352" s="3" t="s">
        <v>2</v>
      </c>
      <c r="BS352" s="3" t="s">
        <v>2</v>
      </c>
      <c r="BT352" s="3" t="s">
        <v>2</v>
      </c>
      <c r="BU352" s="3" t="s">
        <v>2</v>
      </c>
      <c r="BV352" s="3" t="s">
        <v>2</v>
      </c>
      <c r="BW352" s="3" t="s">
        <v>2</v>
      </c>
      <c r="BX352" s="3" t="s">
        <v>2</v>
      </c>
      <c r="BY352" s="3" t="s">
        <v>2</v>
      </c>
      <c r="BZ352" s="3" t="s">
        <v>2</v>
      </c>
      <c r="CA352" s="3" t="s">
        <v>2</v>
      </c>
      <c r="CB352" s="3" t="s">
        <v>2</v>
      </c>
      <c r="CC352" s="3" t="s">
        <v>2</v>
      </c>
      <c r="CD352" s="3" t="s">
        <v>2</v>
      </c>
      <c r="CE352" s="3" t="s">
        <v>2</v>
      </c>
      <c r="CF352" s="3" t="s">
        <v>2</v>
      </c>
      <c r="CG352" s="3" t="s">
        <v>2</v>
      </c>
      <c r="CH352" s="3" t="s">
        <v>2</v>
      </c>
      <c r="CI352" s="3" t="s">
        <v>2</v>
      </c>
      <c r="CJ352" s="3" t="s">
        <v>2</v>
      </c>
      <c r="CK352" s="3" t="s">
        <v>2</v>
      </c>
      <c r="CL352" s="3" t="s">
        <v>2</v>
      </c>
      <c r="CM352" s="3" t="s">
        <v>2</v>
      </c>
      <c r="CN352" s="3" t="s">
        <v>2</v>
      </c>
      <c r="CO352" s="3" t="s">
        <v>2</v>
      </c>
      <c r="CP352" s="3" t="s">
        <v>2</v>
      </c>
      <c r="CQ352" s="3" t="s">
        <v>2</v>
      </c>
      <c r="CR352" s="3" t="s">
        <v>2</v>
      </c>
      <c r="CS352" s="3" t="s">
        <v>2</v>
      </c>
      <c r="CT352" s="3" t="s">
        <v>2</v>
      </c>
      <c r="CU352" s="3" t="s">
        <v>2</v>
      </c>
      <c r="CV352" s="3" t="s">
        <v>2</v>
      </c>
      <c r="CW352" s="3" t="s">
        <v>2</v>
      </c>
      <c r="CX352" s="3" t="s">
        <v>2</v>
      </c>
      <c r="CY352" s="3" t="s">
        <v>2</v>
      </c>
      <c r="CZ352" s="3" t="s">
        <v>2</v>
      </c>
      <c r="DA352" s="3" t="s">
        <v>2</v>
      </c>
      <c r="DB352" s="3" t="s">
        <v>2</v>
      </c>
      <c r="DC352" s="3" t="s">
        <v>2</v>
      </c>
      <c r="DD352" s="3" t="s">
        <v>2</v>
      </c>
      <c r="DE352" s="3" t="s">
        <v>2</v>
      </c>
      <c r="DF352" s="3" t="s">
        <v>2</v>
      </c>
      <c r="DG352" s="3" t="s">
        <v>2</v>
      </c>
      <c r="DH352" s="3" t="s">
        <v>2</v>
      </c>
      <c r="DI352" s="3" t="s">
        <v>2</v>
      </c>
      <c r="DJ352" s="3" t="s">
        <v>2</v>
      </c>
      <c r="DK352" s="3" t="s">
        <v>2</v>
      </c>
      <c r="DL352" s="3" t="s">
        <v>2</v>
      </c>
      <c r="DM352" s="3" t="s">
        <v>2</v>
      </c>
      <c r="DN352" s="3" t="s">
        <v>2</v>
      </c>
    </row>
    <row r="353" spans="1:118" x14ac:dyDescent="0.35">
      <c r="A353" s="1">
        <v>352</v>
      </c>
      <c r="B353" s="3" t="s">
        <v>353</v>
      </c>
      <c r="C353" s="3" t="s">
        <v>397</v>
      </c>
      <c r="D353" s="3" t="s">
        <v>2</v>
      </c>
      <c r="E353" s="3">
        <v>25184.0281656144</v>
      </c>
      <c r="F353" s="3" t="s">
        <v>2</v>
      </c>
      <c r="G353" s="3">
        <v>8486.7421652560206</v>
      </c>
      <c r="H353" s="3">
        <v>12450.688883107099</v>
      </c>
      <c r="I353" s="3" t="s">
        <v>2</v>
      </c>
      <c r="J353" s="3">
        <v>60288.766599524701</v>
      </c>
      <c r="K353" s="3">
        <v>8470.74358975623</v>
      </c>
      <c r="L353" s="3" t="s">
        <v>2</v>
      </c>
      <c r="M353" s="3">
        <v>28838.4399700461</v>
      </c>
      <c r="N353" s="3" t="s">
        <v>2</v>
      </c>
      <c r="O353" s="3" t="s">
        <v>2</v>
      </c>
      <c r="P353" s="3" t="s">
        <v>2</v>
      </c>
      <c r="Q353" s="3">
        <v>14917.774385520701</v>
      </c>
      <c r="R353" s="3">
        <v>28463.428042937201</v>
      </c>
      <c r="S353" s="3">
        <v>10288.9776342408</v>
      </c>
      <c r="T353" s="3">
        <v>31297.929733878598</v>
      </c>
      <c r="U353" s="3">
        <v>10757.9989728603</v>
      </c>
      <c r="V353" s="3">
        <v>36105.943708413703</v>
      </c>
      <c r="W353" s="3" t="s">
        <v>2</v>
      </c>
      <c r="X353" s="3" t="s">
        <v>2</v>
      </c>
      <c r="Y353" s="3">
        <v>39075.810763628397</v>
      </c>
      <c r="Z353" s="3">
        <v>9100.3424571367505</v>
      </c>
      <c r="AA353" s="3">
        <v>27979.934412330102</v>
      </c>
      <c r="AB353" s="3" t="s">
        <v>2</v>
      </c>
      <c r="AC353" s="3">
        <v>19333.0660318433</v>
      </c>
      <c r="AD353" s="3" t="s">
        <v>2</v>
      </c>
      <c r="AE353" s="3">
        <v>32917.592961084199</v>
      </c>
      <c r="AF353" s="3">
        <v>19060.450293145001</v>
      </c>
      <c r="AG353" s="3" t="s">
        <v>2</v>
      </c>
      <c r="AH353" s="3">
        <v>21162.868938789001</v>
      </c>
      <c r="AI353" s="3">
        <v>31817.030273374599</v>
      </c>
      <c r="AJ353" s="3">
        <v>9451.6258208428299</v>
      </c>
      <c r="AK353" s="3">
        <v>10960.345544858001</v>
      </c>
      <c r="AL353" s="3">
        <v>10287.0047497702</v>
      </c>
      <c r="AM353" s="3">
        <v>40345.383699301703</v>
      </c>
      <c r="AN353" s="3" t="s">
        <v>2</v>
      </c>
      <c r="AO353" s="3">
        <v>23537.410287031598</v>
      </c>
      <c r="AP353" s="3" t="s">
        <v>2</v>
      </c>
      <c r="AQ353" s="3">
        <v>23488.2235483105</v>
      </c>
      <c r="AR353" s="3">
        <v>66453.628064126999</v>
      </c>
      <c r="AS353" s="3">
        <v>8567.0407239894994</v>
      </c>
      <c r="AT353" s="3" t="s">
        <v>2</v>
      </c>
      <c r="AU353" s="3">
        <v>24991.660864999001</v>
      </c>
      <c r="AV353" s="3" t="s">
        <v>2</v>
      </c>
      <c r="AW353" s="3">
        <v>16236.8682368191</v>
      </c>
      <c r="AX353" s="3">
        <v>8022.5789617946402</v>
      </c>
      <c r="AY353" s="3">
        <v>23444.941320330501</v>
      </c>
      <c r="AZ353" s="3">
        <v>13789.1335924252</v>
      </c>
      <c r="BA353" s="3" t="s">
        <v>2</v>
      </c>
      <c r="BB353" s="3" t="s">
        <v>2</v>
      </c>
      <c r="BC353" s="3">
        <v>25340.322982997699</v>
      </c>
      <c r="BD353" s="3">
        <v>74424.736607733095</v>
      </c>
      <c r="BE353" s="3">
        <v>15091.9135060558</v>
      </c>
      <c r="BF353" s="3">
        <v>47466.026274146701</v>
      </c>
      <c r="BG353" s="3">
        <v>55179.914748990101</v>
      </c>
      <c r="BH353" s="3">
        <v>5693.6760636619802</v>
      </c>
      <c r="BI353" s="3">
        <v>22456.654991064101</v>
      </c>
      <c r="BJ353" s="3">
        <v>20459.7939667666</v>
      </c>
      <c r="BK353" s="3">
        <v>6393.3483307623001</v>
      </c>
      <c r="BL353" s="3">
        <v>52867.2736033603</v>
      </c>
      <c r="BM353" s="3">
        <v>19353.220656409401</v>
      </c>
      <c r="BN353" s="3" t="s">
        <v>2</v>
      </c>
      <c r="BO353" s="3">
        <v>27296.520444371799</v>
      </c>
      <c r="BP353" s="3">
        <v>12498.2903004093</v>
      </c>
      <c r="BQ353" s="3">
        <v>50593.896211479099</v>
      </c>
      <c r="BR353" s="3">
        <v>53457.012233049798</v>
      </c>
      <c r="BS353" s="3">
        <v>8142.7184936416097</v>
      </c>
      <c r="BT353" s="3">
        <v>41662.822957226097</v>
      </c>
      <c r="BU353" s="3">
        <v>32763.1773100592</v>
      </c>
      <c r="BV353" s="3">
        <v>9840.2730830658202</v>
      </c>
      <c r="BW353" s="3">
        <v>5350.0907741226602</v>
      </c>
      <c r="BX353" s="3" t="s">
        <v>2</v>
      </c>
      <c r="BY353" s="3" t="s">
        <v>2</v>
      </c>
      <c r="BZ353" s="3" t="s">
        <v>2</v>
      </c>
      <c r="CA353" s="3" t="s">
        <v>2</v>
      </c>
      <c r="CB353" s="3">
        <v>26724.509414412601</v>
      </c>
      <c r="CC353" s="3" t="s">
        <v>2</v>
      </c>
      <c r="CD353" s="3">
        <v>18121.696617897102</v>
      </c>
      <c r="CE353" s="3">
        <v>28506.025717774999</v>
      </c>
      <c r="CF353" s="3">
        <v>8624.3248848648</v>
      </c>
      <c r="CG353" s="3">
        <v>8258.9173090883905</v>
      </c>
      <c r="CH353" s="3">
        <v>19700.8547190762</v>
      </c>
      <c r="CI353" s="3">
        <v>49905.356760244002</v>
      </c>
      <c r="CJ353" s="3">
        <v>5149.9943025094199</v>
      </c>
      <c r="CK353" s="3">
        <v>40071.319190811002</v>
      </c>
      <c r="CL353" s="3">
        <v>20629.250117155701</v>
      </c>
      <c r="CM353" s="3" t="s">
        <v>2</v>
      </c>
      <c r="CN353" s="3">
        <v>7288.5182977325203</v>
      </c>
      <c r="CO353" s="3" t="s">
        <v>2</v>
      </c>
      <c r="CP353" s="3">
        <v>24966.368799536402</v>
      </c>
      <c r="CQ353" s="3" t="s">
        <v>2</v>
      </c>
      <c r="CR353" s="3">
        <v>47589.792297158398</v>
      </c>
      <c r="CS353" s="3" t="s">
        <v>2</v>
      </c>
      <c r="CT353" s="3">
        <v>25156.7773235116</v>
      </c>
      <c r="CU353" s="3" t="s">
        <v>2</v>
      </c>
      <c r="CV353" s="3">
        <v>18523.600370008298</v>
      </c>
      <c r="CW353" s="3">
        <v>27579.186079933101</v>
      </c>
      <c r="CX353" s="3">
        <v>8260.9724783854508</v>
      </c>
      <c r="CY353" s="3">
        <v>26562.269006585801</v>
      </c>
      <c r="CZ353" s="3" t="s">
        <v>2</v>
      </c>
      <c r="DA353" s="3" t="s">
        <v>2</v>
      </c>
      <c r="DB353" s="3">
        <v>21802.913741766199</v>
      </c>
      <c r="DC353" s="3" t="s">
        <v>2</v>
      </c>
      <c r="DD353" s="3">
        <v>9838.1014299953495</v>
      </c>
      <c r="DE353" s="3">
        <v>9294.7638341232996</v>
      </c>
      <c r="DF353" s="3">
        <v>4592.0645302504699</v>
      </c>
      <c r="DG353" s="3">
        <v>41219.459683933397</v>
      </c>
      <c r="DH353" s="3" t="s">
        <v>2</v>
      </c>
      <c r="DI353" s="3">
        <v>19417.4824529779</v>
      </c>
      <c r="DJ353" s="3">
        <v>32337.274672767599</v>
      </c>
      <c r="DK353" s="3" t="s">
        <v>2</v>
      </c>
      <c r="DL353" s="3" t="s">
        <v>2</v>
      </c>
      <c r="DM353" s="3" t="s">
        <v>2</v>
      </c>
      <c r="DN353" s="3">
        <v>25531.582576001299</v>
      </c>
    </row>
    <row r="354" spans="1:118" x14ac:dyDescent="0.35">
      <c r="A354" s="1">
        <v>353</v>
      </c>
      <c r="B354" s="3" t="s">
        <v>354</v>
      </c>
      <c r="C354" s="3" t="s">
        <v>397</v>
      </c>
      <c r="D354" s="3" t="s">
        <v>2</v>
      </c>
      <c r="E354" s="3" t="s">
        <v>2</v>
      </c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3" t="s">
        <v>2</v>
      </c>
      <c r="M354" s="3" t="s">
        <v>2</v>
      </c>
      <c r="N354" s="3" t="s">
        <v>2</v>
      </c>
      <c r="O354" s="3" t="s">
        <v>2</v>
      </c>
      <c r="P354" s="3" t="s">
        <v>2</v>
      </c>
      <c r="Q354" s="3" t="s">
        <v>2</v>
      </c>
      <c r="R354" s="3" t="s">
        <v>2</v>
      </c>
      <c r="S354" s="3" t="s">
        <v>2</v>
      </c>
      <c r="T354" s="3" t="s">
        <v>2</v>
      </c>
      <c r="U354" s="3" t="s">
        <v>2</v>
      </c>
      <c r="V354" s="3" t="s">
        <v>2</v>
      </c>
      <c r="W354" s="3" t="s">
        <v>2</v>
      </c>
      <c r="X354" s="3" t="s">
        <v>2</v>
      </c>
      <c r="Y354" s="3" t="s">
        <v>2</v>
      </c>
      <c r="Z354" s="3" t="s">
        <v>2</v>
      </c>
      <c r="AA354" s="3" t="s">
        <v>2</v>
      </c>
      <c r="AB354" s="3" t="s">
        <v>2</v>
      </c>
      <c r="AC354" s="3" t="s">
        <v>2</v>
      </c>
      <c r="AD354" s="3" t="s">
        <v>2</v>
      </c>
      <c r="AE354" s="3" t="s">
        <v>2</v>
      </c>
      <c r="AF354" s="3" t="s">
        <v>2</v>
      </c>
      <c r="AG354" s="3" t="s">
        <v>2</v>
      </c>
      <c r="AH354" s="3" t="s">
        <v>2</v>
      </c>
      <c r="AI354" s="3" t="s">
        <v>2</v>
      </c>
      <c r="AJ354" s="3" t="s">
        <v>2</v>
      </c>
      <c r="AK354" s="3" t="s">
        <v>2</v>
      </c>
      <c r="AL354" s="3" t="s">
        <v>2</v>
      </c>
      <c r="AM354" s="3" t="s">
        <v>2</v>
      </c>
      <c r="AN354" s="3" t="s">
        <v>2</v>
      </c>
      <c r="AO354" s="3" t="s">
        <v>2</v>
      </c>
      <c r="AP354" s="3" t="s">
        <v>2</v>
      </c>
      <c r="AQ354" s="3" t="s">
        <v>2</v>
      </c>
      <c r="AR354" s="3" t="s">
        <v>2</v>
      </c>
      <c r="AS354" s="3" t="s">
        <v>2</v>
      </c>
      <c r="AT354" s="3" t="s">
        <v>2</v>
      </c>
      <c r="AU354" s="3" t="s">
        <v>2</v>
      </c>
      <c r="AV354" s="3" t="s">
        <v>2</v>
      </c>
      <c r="AW354" s="3" t="s">
        <v>2</v>
      </c>
      <c r="AX354" s="3" t="s">
        <v>2</v>
      </c>
      <c r="AY354" s="3" t="s">
        <v>2</v>
      </c>
      <c r="AZ354" s="3" t="s">
        <v>2</v>
      </c>
      <c r="BA354" s="3" t="s">
        <v>2</v>
      </c>
      <c r="BB354" s="3" t="s">
        <v>2</v>
      </c>
      <c r="BC354" s="3" t="s">
        <v>2</v>
      </c>
      <c r="BD354" s="3" t="s">
        <v>2</v>
      </c>
      <c r="BE354" s="3" t="s">
        <v>2</v>
      </c>
      <c r="BF354" s="3" t="s">
        <v>2</v>
      </c>
      <c r="BG354" s="3" t="s">
        <v>2</v>
      </c>
      <c r="BH354" s="3" t="s">
        <v>2</v>
      </c>
      <c r="BI354" s="3" t="s">
        <v>2</v>
      </c>
      <c r="BJ354" s="3" t="s">
        <v>2</v>
      </c>
      <c r="BK354" s="3" t="s">
        <v>2</v>
      </c>
      <c r="BL354" s="3" t="s">
        <v>2</v>
      </c>
      <c r="BM354" s="3" t="s">
        <v>2</v>
      </c>
      <c r="BN354" s="3" t="s">
        <v>2</v>
      </c>
      <c r="BO354" s="3" t="s">
        <v>2</v>
      </c>
      <c r="BP354" s="3" t="s">
        <v>2</v>
      </c>
      <c r="BQ354" s="3" t="s">
        <v>2</v>
      </c>
      <c r="BR354" s="3" t="s">
        <v>2</v>
      </c>
      <c r="BS354" s="3" t="s">
        <v>2</v>
      </c>
      <c r="BT354" s="3" t="s">
        <v>2</v>
      </c>
      <c r="BU354" s="3" t="s">
        <v>2</v>
      </c>
      <c r="BV354" s="3" t="s">
        <v>2</v>
      </c>
      <c r="BW354" s="3" t="s">
        <v>2</v>
      </c>
      <c r="BX354" s="3" t="s">
        <v>2</v>
      </c>
      <c r="BY354" s="3" t="s">
        <v>2</v>
      </c>
      <c r="BZ354" s="3" t="s">
        <v>2</v>
      </c>
      <c r="CA354" s="3" t="s">
        <v>2</v>
      </c>
      <c r="CB354" s="3" t="s">
        <v>2</v>
      </c>
      <c r="CC354" s="3" t="s">
        <v>2</v>
      </c>
      <c r="CD354" s="3" t="s">
        <v>2</v>
      </c>
      <c r="CE354" s="3" t="s">
        <v>2</v>
      </c>
      <c r="CF354" s="3" t="s">
        <v>2</v>
      </c>
      <c r="CG354" s="3" t="s">
        <v>2</v>
      </c>
      <c r="CH354" s="3" t="s">
        <v>2</v>
      </c>
      <c r="CI354" s="3" t="s">
        <v>2</v>
      </c>
      <c r="CJ354" s="3" t="s">
        <v>2</v>
      </c>
      <c r="CK354" s="3" t="s">
        <v>2</v>
      </c>
      <c r="CL354" s="3" t="s">
        <v>2</v>
      </c>
      <c r="CM354" s="3" t="s">
        <v>2</v>
      </c>
      <c r="CN354" s="3" t="s">
        <v>2</v>
      </c>
      <c r="CO354" s="3" t="s">
        <v>2</v>
      </c>
      <c r="CP354" s="3" t="s">
        <v>2</v>
      </c>
      <c r="CQ354" s="3" t="s">
        <v>2</v>
      </c>
      <c r="CR354" s="3" t="s">
        <v>2</v>
      </c>
      <c r="CS354" s="3" t="s">
        <v>2</v>
      </c>
      <c r="CT354" s="3" t="s">
        <v>2</v>
      </c>
      <c r="CU354" s="3" t="s">
        <v>2</v>
      </c>
      <c r="CV354" s="3" t="s">
        <v>2</v>
      </c>
      <c r="CW354" s="3" t="s">
        <v>2</v>
      </c>
      <c r="CX354" s="3" t="s">
        <v>2</v>
      </c>
      <c r="CY354" s="3" t="s">
        <v>2</v>
      </c>
      <c r="CZ354" s="3" t="s">
        <v>2</v>
      </c>
      <c r="DA354" s="3" t="s">
        <v>2</v>
      </c>
      <c r="DB354" s="3" t="s">
        <v>2</v>
      </c>
      <c r="DC354" s="3" t="s">
        <v>2</v>
      </c>
      <c r="DD354" s="3" t="s">
        <v>2</v>
      </c>
      <c r="DE354" s="3" t="s">
        <v>2</v>
      </c>
      <c r="DF354" s="3" t="s">
        <v>2</v>
      </c>
      <c r="DG354" s="3" t="s">
        <v>2</v>
      </c>
      <c r="DH354" s="3" t="s">
        <v>2</v>
      </c>
      <c r="DI354" s="3" t="s">
        <v>2</v>
      </c>
      <c r="DJ354" s="3" t="s">
        <v>2</v>
      </c>
      <c r="DK354" s="3" t="s">
        <v>2</v>
      </c>
      <c r="DL354" s="3" t="s">
        <v>2</v>
      </c>
      <c r="DM354" s="3" t="s">
        <v>2</v>
      </c>
      <c r="DN354" s="3" t="s">
        <v>2</v>
      </c>
    </row>
    <row r="355" spans="1:118" x14ac:dyDescent="0.35">
      <c r="A355" s="1">
        <v>354</v>
      </c>
      <c r="B355" s="3" t="s">
        <v>355</v>
      </c>
      <c r="C355" s="3" t="s">
        <v>397</v>
      </c>
      <c r="D355" s="3">
        <v>259963.42372106199</v>
      </c>
      <c r="E355" s="3">
        <v>4094092.2351885601</v>
      </c>
      <c r="F355" s="3">
        <v>545040.07466019294</v>
      </c>
      <c r="G355" s="3">
        <v>6778776.6835238803</v>
      </c>
      <c r="H355" s="3">
        <v>5491780.2004363202</v>
      </c>
      <c r="I355" s="3">
        <v>1401737.7657876899</v>
      </c>
      <c r="J355" s="3">
        <v>3869072.2703946</v>
      </c>
      <c r="K355" s="3">
        <v>2889115.7185608302</v>
      </c>
      <c r="L355" s="3">
        <v>3360886.1653907401</v>
      </c>
      <c r="M355" s="3">
        <v>4679956.1919368701</v>
      </c>
      <c r="N355" s="3">
        <v>3728191.1253051702</v>
      </c>
      <c r="O355" s="3">
        <v>1788779.5234210901</v>
      </c>
      <c r="P355" s="3">
        <v>233713.54047575701</v>
      </c>
      <c r="Q355" s="3">
        <v>3627667.4933021199</v>
      </c>
      <c r="R355" s="3">
        <v>9884987.8713417109</v>
      </c>
      <c r="S355" s="3">
        <v>2309910.6275566202</v>
      </c>
      <c r="T355" s="3">
        <v>6372979.9946344504</v>
      </c>
      <c r="U355" s="3">
        <v>3330594.7029614202</v>
      </c>
      <c r="V355" s="3">
        <v>7140569.20993979</v>
      </c>
      <c r="W355" s="3">
        <v>910684.34005720797</v>
      </c>
      <c r="X355" s="3">
        <v>824200.91750636499</v>
      </c>
      <c r="Y355" s="3">
        <v>2676357.8069529999</v>
      </c>
      <c r="Z355" s="3">
        <v>1230024.74708883</v>
      </c>
      <c r="AA355" s="3">
        <v>3881959.8434800501</v>
      </c>
      <c r="AB355" s="3">
        <v>223645.52006011701</v>
      </c>
      <c r="AC355" s="3">
        <v>3985680.96849568</v>
      </c>
      <c r="AD355" s="3">
        <v>436249.66285154299</v>
      </c>
      <c r="AE355" s="3">
        <v>4970003.3269867599</v>
      </c>
      <c r="AF355" s="3">
        <v>5457586.5099029802</v>
      </c>
      <c r="AG355" s="3">
        <v>4077103.6475083898</v>
      </c>
      <c r="AH355" s="3">
        <v>1549843.69304095</v>
      </c>
      <c r="AI355" s="3">
        <v>6949060.4137806501</v>
      </c>
      <c r="AJ355" s="3">
        <v>4757407.3026271397</v>
      </c>
      <c r="AK355" s="3">
        <v>3233064.09881324</v>
      </c>
      <c r="AL355" s="3">
        <v>3681444.5012657298</v>
      </c>
      <c r="AM355" s="3">
        <v>5868061.0313475803</v>
      </c>
      <c r="AN355" s="3">
        <v>277641.79083414603</v>
      </c>
      <c r="AO355" s="3">
        <v>4241616.4349036897</v>
      </c>
      <c r="AP355" s="3">
        <v>233143.41101475101</v>
      </c>
      <c r="AQ355" s="3">
        <v>4634128.6661185203</v>
      </c>
      <c r="AR355" s="3">
        <v>3674728.12381536</v>
      </c>
      <c r="AS355" s="3">
        <v>1388339.9443862201</v>
      </c>
      <c r="AT355" s="3">
        <v>1744403.4548768101</v>
      </c>
      <c r="AU355" s="3">
        <v>7508886.7083975701</v>
      </c>
      <c r="AV355" s="3">
        <v>7091939.6169172497</v>
      </c>
      <c r="AW355" s="3">
        <v>4290095.4514989499</v>
      </c>
      <c r="AX355" s="3">
        <v>2323983.7238134099</v>
      </c>
      <c r="AY355" s="3">
        <v>3151668.0636027502</v>
      </c>
      <c r="AZ355" s="3">
        <v>3355491.4255316602</v>
      </c>
      <c r="BA355" s="3">
        <v>859363.24877063395</v>
      </c>
      <c r="BB355" s="3">
        <v>295383.83199252101</v>
      </c>
      <c r="BC355" s="3">
        <v>4637811.1913041202</v>
      </c>
      <c r="BD355" s="3">
        <v>6661642.8718998004</v>
      </c>
      <c r="BE355" s="3">
        <v>7196323.6570225405</v>
      </c>
      <c r="BF355" s="3">
        <v>7091290.2225639597</v>
      </c>
      <c r="BG355" s="3">
        <v>5950578.9915689901</v>
      </c>
      <c r="BH355" s="3">
        <v>3096033.7191417902</v>
      </c>
      <c r="BI355" s="3">
        <v>4650025.1745304698</v>
      </c>
      <c r="BJ355" s="3">
        <v>5005616.4010973703</v>
      </c>
      <c r="BK355" s="3">
        <v>4521117.7927377904</v>
      </c>
      <c r="BL355" s="3">
        <v>4708375.7097471403</v>
      </c>
      <c r="BM355" s="3">
        <v>6752194.4925101399</v>
      </c>
      <c r="BN355" s="3">
        <v>275912.85226570303</v>
      </c>
      <c r="BO355" s="3">
        <v>3865614.4923858098</v>
      </c>
      <c r="BP355" s="3">
        <v>5560805.9972320599</v>
      </c>
      <c r="BQ355" s="3">
        <v>8223996.6987540303</v>
      </c>
      <c r="BR355" s="3">
        <v>4792515.7045619097</v>
      </c>
      <c r="BS355" s="3">
        <v>5403399.3360056505</v>
      </c>
      <c r="BT355" s="3">
        <v>5126430.4419987304</v>
      </c>
      <c r="BU355" s="3">
        <v>11228200.252514901</v>
      </c>
      <c r="BV355" s="3">
        <v>7979251.3432964496</v>
      </c>
      <c r="BW355" s="3">
        <v>2766245.9174238201</v>
      </c>
      <c r="BX355" s="3">
        <v>2629498.5051421002</v>
      </c>
      <c r="BY355" s="3">
        <v>4126894.5458665499</v>
      </c>
      <c r="BZ355" s="3" t="s">
        <v>2</v>
      </c>
      <c r="CA355" s="3">
        <v>272317.398952052</v>
      </c>
      <c r="CB355" s="3">
        <v>4548381.5824068403</v>
      </c>
      <c r="CC355" s="3">
        <v>248865.87898087499</v>
      </c>
      <c r="CD355" s="3">
        <v>3998780.97037378</v>
      </c>
      <c r="CE355" s="3">
        <v>4667857.3348304601</v>
      </c>
      <c r="CF355" s="3">
        <v>5022598.1446498698</v>
      </c>
      <c r="CG355" s="3">
        <v>1934926.6093908399</v>
      </c>
      <c r="CH355" s="3">
        <v>4957215.1889417004</v>
      </c>
      <c r="CI355" s="3">
        <v>3942864.8063443298</v>
      </c>
      <c r="CJ355" s="3">
        <v>5198923.7529095402</v>
      </c>
      <c r="CK355" s="3">
        <v>8283199.0425030096</v>
      </c>
      <c r="CL355" s="3">
        <v>3186793.6052905298</v>
      </c>
      <c r="CM355" s="3">
        <v>863104.04040100903</v>
      </c>
      <c r="CN355" s="3">
        <v>4727726.2358663604</v>
      </c>
      <c r="CO355" s="3">
        <v>275929.35408742202</v>
      </c>
      <c r="CP355" s="3">
        <v>4520658.6358692097</v>
      </c>
      <c r="CQ355" s="3">
        <v>1579834.9428653701</v>
      </c>
      <c r="CR355" s="3">
        <v>7748884.12426876</v>
      </c>
      <c r="CS355" s="3">
        <v>2999993.3212752398</v>
      </c>
      <c r="CT355" s="3">
        <v>5934234.9438612703</v>
      </c>
      <c r="CU355" s="3">
        <v>1454045.03662684</v>
      </c>
      <c r="CV355" s="3">
        <v>6296194.9410031</v>
      </c>
      <c r="CW355" s="3">
        <v>2899177.09735463</v>
      </c>
      <c r="CX355" s="3">
        <v>3057086.0388603802</v>
      </c>
      <c r="CY355" s="3">
        <v>2671374.35677937</v>
      </c>
      <c r="CZ355" s="3">
        <v>1473303.3956421399</v>
      </c>
      <c r="DA355" s="3">
        <v>236672.451114906</v>
      </c>
      <c r="DB355" s="3">
        <v>3952614.9228844498</v>
      </c>
      <c r="DC355" s="3">
        <v>2679096.5960301701</v>
      </c>
      <c r="DD355" s="3">
        <v>1151074.1376293299</v>
      </c>
      <c r="DE355" s="3">
        <v>948905.97162059601</v>
      </c>
      <c r="DF355" s="3">
        <v>534395.29944023001</v>
      </c>
      <c r="DG355" s="3">
        <v>2445828.0903802798</v>
      </c>
      <c r="DH355" s="3">
        <v>668440.94101448904</v>
      </c>
      <c r="DI355" s="3">
        <v>6221098.6018606601</v>
      </c>
      <c r="DJ355" s="3">
        <v>6265082.4501631605</v>
      </c>
      <c r="DK355" s="3" t="s">
        <v>2</v>
      </c>
      <c r="DL355" s="3" t="s">
        <v>2</v>
      </c>
      <c r="DM355" s="3">
        <v>255819.39465721499</v>
      </c>
      <c r="DN355" s="3">
        <v>4404494.8718322804</v>
      </c>
    </row>
    <row r="356" spans="1:118" x14ac:dyDescent="0.35">
      <c r="A356" s="1">
        <v>355</v>
      </c>
      <c r="B356" s="3" t="s">
        <v>356</v>
      </c>
      <c r="C356" s="3" t="s">
        <v>397</v>
      </c>
      <c r="D356" s="3" t="s">
        <v>2</v>
      </c>
      <c r="E356" s="3" t="s">
        <v>2</v>
      </c>
      <c r="F356" s="3" t="s">
        <v>2</v>
      </c>
      <c r="G356" s="3" t="s">
        <v>2</v>
      </c>
      <c r="H356" s="3" t="s">
        <v>2</v>
      </c>
      <c r="I356" s="3" t="s">
        <v>2</v>
      </c>
      <c r="J356" s="3" t="s">
        <v>2</v>
      </c>
      <c r="K356" s="3" t="s">
        <v>2</v>
      </c>
      <c r="L356" s="3" t="s">
        <v>2</v>
      </c>
      <c r="M356" s="3" t="s">
        <v>2</v>
      </c>
      <c r="N356" s="3" t="s">
        <v>2</v>
      </c>
      <c r="O356" s="3" t="s">
        <v>2</v>
      </c>
      <c r="P356" s="3" t="s">
        <v>2</v>
      </c>
      <c r="Q356" s="3" t="s">
        <v>2</v>
      </c>
      <c r="R356" s="3">
        <v>6267.6611064273602</v>
      </c>
      <c r="S356" s="3" t="s">
        <v>2</v>
      </c>
      <c r="T356" s="3" t="s">
        <v>2</v>
      </c>
      <c r="U356" s="3" t="s">
        <v>2</v>
      </c>
      <c r="V356" s="3" t="s">
        <v>2</v>
      </c>
      <c r="W356" s="3" t="s">
        <v>2</v>
      </c>
      <c r="X356" s="3" t="s">
        <v>2</v>
      </c>
      <c r="Y356" s="3" t="s">
        <v>2</v>
      </c>
      <c r="Z356" s="3" t="s">
        <v>2</v>
      </c>
      <c r="AA356" s="3" t="s">
        <v>2</v>
      </c>
      <c r="AB356" s="3" t="s">
        <v>2</v>
      </c>
      <c r="AC356" s="3" t="s">
        <v>2</v>
      </c>
      <c r="AD356" s="3" t="s">
        <v>2</v>
      </c>
      <c r="AE356" s="3" t="s">
        <v>2</v>
      </c>
      <c r="AF356" s="3" t="s">
        <v>2</v>
      </c>
      <c r="AG356" s="3" t="s">
        <v>2</v>
      </c>
      <c r="AH356" s="3" t="s">
        <v>2</v>
      </c>
      <c r="AI356" s="3" t="s">
        <v>2</v>
      </c>
      <c r="AJ356" s="3" t="s">
        <v>2</v>
      </c>
      <c r="AK356" s="3">
        <v>12360.689189242201</v>
      </c>
      <c r="AL356" s="3" t="s">
        <v>2</v>
      </c>
      <c r="AM356" s="3" t="s">
        <v>2</v>
      </c>
      <c r="AN356" s="3" t="s">
        <v>2</v>
      </c>
      <c r="AO356" s="3" t="s">
        <v>2</v>
      </c>
      <c r="AP356" s="3" t="s">
        <v>2</v>
      </c>
      <c r="AQ356" s="3" t="s">
        <v>2</v>
      </c>
      <c r="AR356" s="3">
        <v>5057.5226654173503</v>
      </c>
      <c r="AS356" s="3" t="s">
        <v>2</v>
      </c>
      <c r="AT356" s="3" t="s">
        <v>2</v>
      </c>
      <c r="AU356" s="3" t="s">
        <v>2</v>
      </c>
      <c r="AV356" s="3" t="s">
        <v>2</v>
      </c>
      <c r="AW356" s="3" t="s">
        <v>2</v>
      </c>
      <c r="AX356" s="3" t="s">
        <v>2</v>
      </c>
      <c r="AY356" s="3" t="s">
        <v>2</v>
      </c>
      <c r="AZ356" s="3" t="s">
        <v>2</v>
      </c>
      <c r="BA356" s="3" t="s">
        <v>2</v>
      </c>
      <c r="BB356" s="3" t="s">
        <v>2</v>
      </c>
      <c r="BC356" s="3" t="s">
        <v>2</v>
      </c>
      <c r="BD356" s="3" t="s">
        <v>2</v>
      </c>
      <c r="BE356" s="3" t="s">
        <v>2</v>
      </c>
      <c r="BF356" s="3" t="s">
        <v>2</v>
      </c>
      <c r="BG356" s="3">
        <v>7620.5385393082597</v>
      </c>
      <c r="BH356" s="3" t="s">
        <v>2</v>
      </c>
      <c r="BI356" s="3" t="s">
        <v>2</v>
      </c>
      <c r="BJ356" s="3" t="s">
        <v>2</v>
      </c>
      <c r="BK356" s="3" t="s">
        <v>2</v>
      </c>
      <c r="BL356" s="3" t="s">
        <v>2</v>
      </c>
      <c r="BM356" s="3" t="s">
        <v>2</v>
      </c>
      <c r="BN356" s="3" t="s">
        <v>2</v>
      </c>
      <c r="BO356" s="3" t="s">
        <v>2</v>
      </c>
      <c r="BP356" s="3" t="s">
        <v>2</v>
      </c>
      <c r="BQ356" s="3" t="s">
        <v>2</v>
      </c>
      <c r="BR356" s="3" t="s">
        <v>2</v>
      </c>
      <c r="BS356" s="3" t="s">
        <v>2</v>
      </c>
      <c r="BT356" s="3" t="s">
        <v>2</v>
      </c>
      <c r="BU356" s="3" t="s">
        <v>2</v>
      </c>
      <c r="BV356" s="3" t="s">
        <v>2</v>
      </c>
      <c r="BW356" s="3" t="s">
        <v>2</v>
      </c>
      <c r="BX356" s="3" t="s">
        <v>2</v>
      </c>
      <c r="BY356" s="3" t="s">
        <v>2</v>
      </c>
      <c r="BZ356" s="3" t="s">
        <v>2</v>
      </c>
      <c r="CA356" s="3" t="s">
        <v>2</v>
      </c>
      <c r="CB356" s="3" t="s">
        <v>2</v>
      </c>
      <c r="CC356" s="3" t="s">
        <v>2</v>
      </c>
      <c r="CD356" s="3" t="s">
        <v>2</v>
      </c>
      <c r="CE356" s="3" t="s">
        <v>2</v>
      </c>
      <c r="CF356" s="3" t="s">
        <v>2</v>
      </c>
      <c r="CG356" s="3" t="s">
        <v>2</v>
      </c>
      <c r="CH356" s="3" t="s">
        <v>2</v>
      </c>
      <c r="CI356" s="3" t="s">
        <v>2</v>
      </c>
      <c r="CJ356" s="3" t="s">
        <v>2</v>
      </c>
      <c r="CK356" s="3" t="s">
        <v>2</v>
      </c>
      <c r="CL356" s="3" t="s">
        <v>2</v>
      </c>
      <c r="CM356" s="3" t="s">
        <v>2</v>
      </c>
      <c r="CN356" s="3" t="s">
        <v>2</v>
      </c>
      <c r="CO356" s="3" t="s">
        <v>2</v>
      </c>
      <c r="CP356" s="3" t="s">
        <v>2</v>
      </c>
      <c r="CQ356" s="3" t="s">
        <v>2</v>
      </c>
      <c r="CR356" s="3" t="s">
        <v>2</v>
      </c>
      <c r="CS356" s="3" t="s">
        <v>2</v>
      </c>
      <c r="CT356" s="3" t="s">
        <v>2</v>
      </c>
      <c r="CU356" s="3" t="s">
        <v>2</v>
      </c>
      <c r="CV356" s="3" t="s">
        <v>2</v>
      </c>
      <c r="CW356" s="3" t="s">
        <v>2</v>
      </c>
      <c r="CX356" s="3" t="s">
        <v>2</v>
      </c>
      <c r="CY356" s="3" t="s">
        <v>2</v>
      </c>
      <c r="CZ356" s="3" t="s">
        <v>2</v>
      </c>
      <c r="DA356" s="3" t="s">
        <v>2</v>
      </c>
      <c r="DB356" s="3" t="s">
        <v>2</v>
      </c>
      <c r="DC356" s="3" t="s">
        <v>2</v>
      </c>
      <c r="DD356" s="3" t="s">
        <v>2</v>
      </c>
      <c r="DE356" s="3" t="s">
        <v>2</v>
      </c>
      <c r="DF356" s="3" t="s">
        <v>2</v>
      </c>
      <c r="DG356" s="3" t="s">
        <v>2</v>
      </c>
      <c r="DH356" s="3" t="s">
        <v>2</v>
      </c>
      <c r="DI356" s="3" t="s">
        <v>2</v>
      </c>
      <c r="DJ356" s="3" t="s">
        <v>2</v>
      </c>
      <c r="DK356" s="3" t="s">
        <v>2</v>
      </c>
      <c r="DL356" s="3" t="s">
        <v>2</v>
      </c>
      <c r="DM356" s="3" t="s">
        <v>2</v>
      </c>
      <c r="DN356" s="3" t="s">
        <v>2</v>
      </c>
    </row>
    <row r="357" spans="1:118" x14ac:dyDescent="0.35">
      <c r="A357" s="1">
        <v>356</v>
      </c>
      <c r="B357" s="3" t="s">
        <v>357</v>
      </c>
      <c r="C357" s="3" t="s">
        <v>397</v>
      </c>
      <c r="D357" s="3" t="s">
        <v>2</v>
      </c>
      <c r="E357" s="3" t="s">
        <v>2</v>
      </c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3" t="s">
        <v>2</v>
      </c>
      <c r="M357" s="3" t="s">
        <v>2</v>
      </c>
      <c r="N357" s="3" t="s">
        <v>2</v>
      </c>
      <c r="O357" s="3" t="s">
        <v>2</v>
      </c>
      <c r="P357" s="3" t="s">
        <v>2</v>
      </c>
      <c r="Q357" s="3" t="s">
        <v>2</v>
      </c>
      <c r="R357" s="3" t="s">
        <v>2</v>
      </c>
      <c r="S357" s="3" t="s">
        <v>2</v>
      </c>
      <c r="T357" s="3" t="s">
        <v>2</v>
      </c>
      <c r="U357" s="3" t="s">
        <v>2</v>
      </c>
      <c r="V357" s="3" t="s">
        <v>2</v>
      </c>
      <c r="W357" s="3" t="s">
        <v>2</v>
      </c>
      <c r="X357" s="3" t="s">
        <v>2</v>
      </c>
      <c r="Y357" s="3" t="s">
        <v>2</v>
      </c>
      <c r="Z357" s="3" t="s">
        <v>2</v>
      </c>
      <c r="AA357" s="3" t="s">
        <v>2</v>
      </c>
      <c r="AB357" s="3" t="s">
        <v>2</v>
      </c>
      <c r="AC357" s="3" t="s">
        <v>2</v>
      </c>
      <c r="AD357" s="3" t="s">
        <v>2</v>
      </c>
      <c r="AE357" s="3" t="s">
        <v>2</v>
      </c>
      <c r="AF357" s="3" t="s">
        <v>2</v>
      </c>
      <c r="AG357" s="3" t="s">
        <v>2</v>
      </c>
      <c r="AH357" s="3" t="s">
        <v>2</v>
      </c>
      <c r="AI357" s="3" t="s">
        <v>2</v>
      </c>
      <c r="AJ357" s="3" t="s">
        <v>2</v>
      </c>
      <c r="AK357" s="3" t="s">
        <v>2</v>
      </c>
      <c r="AL357" s="3" t="s">
        <v>2</v>
      </c>
      <c r="AM357" s="3" t="s">
        <v>2</v>
      </c>
      <c r="AN357" s="3" t="s">
        <v>2</v>
      </c>
      <c r="AO357" s="3" t="s">
        <v>2</v>
      </c>
      <c r="AP357" s="3" t="s">
        <v>2</v>
      </c>
      <c r="AQ357" s="3" t="s">
        <v>2</v>
      </c>
      <c r="AR357" s="3" t="s">
        <v>2</v>
      </c>
      <c r="AS357" s="3" t="s">
        <v>2</v>
      </c>
      <c r="AT357" s="3" t="s">
        <v>2</v>
      </c>
      <c r="AU357" s="3" t="s">
        <v>2</v>
      </c>
      <c r="AV357" s="3" t="s">
        <v>2</v>
      </c>
      <c r="AW357" s="3" t="s">
        <v>2</v>
      </c>
      <c r="AX357" s="3" t="s">
        <v>2</v>
      </c>
      <c r="AY357" s="3" t="s">
        <v>2</v>
      </c>
      <c r="AZ357" s="3" t="s">
        <v>2</v>
      </c>
      <c r="BA357" s="3" t="s">
        <v>2</v>
      </c>
      <c r="BB357" s="3" t="s">
        <v>2</v>
      </c>
      <c r="BC357" s="3" t="s">
        <v>2</v>
      </c>
      <c r="BD357" s="3" t="s">
        <v>2</v>
      </c>
      <c r="BE357" s="3" t="s">
        <v>2</v>
      </c>
      <c r="BF357" s="3" t="s">
        <v>2</v>
      </c>
      <c r="BG357" s="3" t="s">
        <v>2</v>
      </c>
      <c r="BH357" s="3" t="s">
        <v>2</v>
      </c>
      <c r="BI357" s="3" t="s">
        <v>2</v>
      </c>
      <c r="BJ357" s="3" t="s">
        <v>2</v>
      </c>
      <c r="BK357" s="3" t="s">
        <v>2</v>
      </c>
      <c r="BL357" s="3" t="s">
        <v>2</v>
      </c>
      <c r="BM357" s="3" t="s">
        <v>2</v>
      </c>
      <c r="BN357" s="3" t="s">
        <v>2</v>
      </c>
      <c r="BO357" s="3" t="s">
        <v>2</v>
      </c>
      <c r="BP357" s="3" t="s">
        <v>2</v>
      </c>
      <c r="BQ357" s="3" t="s">
        <v>2</v>
      </c>
      <c r="BR357" s="3" t="s">
        <v>2</v>
      </c>
      <c r="BS357" s="3" t="s">
        <v>2</v>
      </c>
      <c r="BT357" s="3" t="s">
        <v>2</v>
      </c>
      <c r="BU357" s="3" t="s">
        <v>2</v>
      </c>
      <c r="BV357" s="3" t="s">
        <v>2</v>
      </c>
      <c r="BW357" s="3" t="s">
        <v>2</v>
      </c>
      <c r="BX357" s="3" t="s">
        <v>2</v>
      </c>
      <c r="BY357" s="3" t="s">
        <v>2</v>
      </c>
      <c r="BZ357" s="3" t="s">
        <v>2</v>
      </c>
      <c r="CA357" s="3" t="s">
        <v>2</v>
      </c>
      <c r="CB357" s="3" t="s">
        <v>2</v>
      </c>
      <c r="CC357" s="3" t="s">
        <v>2</v>
      </c>
      <c r="CD357" s="3" t="s">
        <v>2</v>
      </c>
      <c r="CE357" s="3" t="s">
        <v>2</v>
      </c>
      <c r="CF357" s="3" t="s">
        <v>2</v>
      </c>
      <c r="CG357" s="3" t="s">
        <v>2</v>
      </c>
      <c r="CH357" s="3" t="s">
        <v>2</v>
      </c>
      <c r="CI357" s="3" t="s">
        <v>2</v>
      </c>
      <c r="CJ357" s="3" t="s">
        <v>2</v>
      </c>
      <c r="CK357" s="3" t="s">
        <v>2</v>
      </c>
      <c r="CL357" s="3" t="s">
        <v>2</v>
      </c>
      <c r="CM357" s="3" t="s">
        <v>2</v>
      </c>
      <c r="CN357" s="3" t="s">
        <v>2</v>
      </c>
      <c r="CO357" s="3" t="s">
        <v>2</v>
      </c>
      <c r="CP357" s="3" t="s">
        <v>2</v>
      </c>
      <c r="CQ357" s="3" t="s">
        <v>2</v>
      </c>
      <c r="CR357" s="3" t="s">
        <v>2</v>
      </c>
      <c r="CS357" s="3" t="s">
        <v>2</v>
      </c>
      <c r="CT357" s="3" t="s">
        <v>2</v>
      </c>
      <c r="CU357" s="3" t="s">
        <v>2</v>
      </c>
      <c r="CV357" s="3" t="s">
        <v>2</v>
      </c>
      <c r="CW357" s="3" t="s">
        <v>2</v>
      </c>
      <c r="CX357" s="3" t="s">
        <v>2</v>
      </c>
      <c r="CY357" s="3" t="s">
        <v>2</v>
      </c>
      <c r="CZ357" s="3" t="s">
        <v>2</v>
      </c>
      <c r="DA357" s="3" t="s">
        <v>2</v>
      </c>
      <c r="DB357" s="3" t="s">
        <v>2</v>
      </c>
      <c r="DC357" s="3" t="s">
        <v>2</v>
      </c>
      <c r="DD357" s="3" t="s">
        <v>2</v>
      </c>
      <c r="DE357" s="3" t="s">
        <v>2</v>
      </c>
      <c r="DF357" s="3" t="s">
        <v>2</v>
      </c>
      <c r="DG357" s="3" t="s">
        <v>2</v>
      </c>
      <c r="DH357" s="3" t="s">
        <v>2</v>
      </c>
      <c r="DI357" s="3" t="s">
        <v>2</v>
      </c>
      <c r="DJ357" s="3" t="s">
        <v>2</v>
      </c>
      <c r="DK357" s="3" t="s">
        <v>2</v>
      </c>
      <c r="DL357" s="3" t="s">
        <v>2</v>
      </c>
      <c r="DM357" s="3" t="s">
        <v>2</v>
      </c>
      <c r="DN357" s="3" t="s">
        <v>2</v>
      </c>
    </row>
    <row r="358" spans="1:118" x14ac:dyDescent="0.35">
      <c r="A358" s="1">
        <v>357</v>
      </c>
      <c r="B358" s="3" t="s">
        <v>358</v>
      </c>
      <c r="C358" s="3" t="s">
        <v>397</v>
      </c>
      <c r="D358" s="3" t="s">
        <v>2</v>
      </c>
      <c r="E358" s="3">
        <v>7940.7353875648996</v>
      </c>
      <c r="F358" s="3" t="s">
        <v>2</v>
      </c>
      <c r="G358" s="3">
        <v>5944.7733109085102</v>
      </c>
      <c r="H358" s="3">
        <v>7472.9249016188296</v>
      </c>
      <c r="I358" s="3" t="s">
        <v>2</v>
      </c>
      <c r="J358" s="3">
        <v>6368.5203197461396</v>
      </c>
      <c r="K358" s="3" t="s">
        <v>2</v>
      </c>
      <c r="L358" s="3">
        <v>7057.9800835922897</v>
      </c>
      <c r="M358" s="3">
        <v>4164.4670812308896</v>
      </c>
      <c r="N358" s="3" t="s">
        <v>2</v>
      </c>
      <c r="O358" s="3">
        <v>3079.5071627580701</v>
      </c>
      <c r="P358" s="3" t="s">
        <v>2</v>
      </c>
      <c r="Q358" s="3">
        <v>4682.52524973864</v>
      </c>
      <c r="R358" s="3">
        <v>5719.1480458483402</v>
      </c>
      <c r="S358" s="3">
        <v>2903.1098698472201</v>
      </c>
      <c r="T358" s="3">
        <v>10649.0509551738</v>
      </c>
      <c r="U358" s="3">
        <v>6421.7967596775698</v>
      </c>
      <c r="V358" s="3">
        <v>5863.4452777659499</v>
      </c>
      <c r="W358" s="3" t="s">
        <v>2</v>
      </c>
      <c r="X358" s="3" t="s">
        <v>2</v>
      </c>
      <c r="Y358" s="3" t="s">
        <v>2</v>
      </c>
      <c r="Z358" s="3" t="s">
        <v>2</v>
      </c>
      <c r="AA358" s="3" t="s">
        <v>2</v>
      </c>
      <c r="AB358" s="3" t="s">
        <v>2</v>
      </c>
      <c r="AC358" s="3">
        <v>5687.9038011082403</v>
      </c>
      <c r="AD358" s="3" t="s">
        <v>2</v>
      </c>
      <c r="AE358" s="3">
        <v>4518.0746897029803</v>
      </c>
      <c r="AF358" s="3">
        <v>4966.4949085979297</v>
      </c>
      <c r="AG358" s="3">
        <v>3188.7001098106698</v>
      </c>
      <c r="AH358" s="3" t="s">
        <v>2</v>
      </c>
      <c r="AI358" s="3">
        <v>4055.0742291715301</v>
      </c>
      <c r="AJ358" s="3">
        <v>2394.2819811326899</v>
      </c>
      <c r="AK358" s="3">
        <v>8345.0341965961998</v>
      </c>
      <c r="AL358" s="3">
        <v>4061.6285611641401</v>
      </c>
      <c r="AM358" s="3">
        <v>4651.0908304377699</v>
      </c>
      <c r="AN358" s="3" t="s">
        <v>2</v>
      </c>
      <c r="AO358" s="3">
        <v>7773.0102994687904</v>
      </c>
      <c r="AP358" s="3" t="s">
        <v>2</v>
      </c>
      <c r="AQ358" s="3">
        <v>5036.1947303465004</v>
      </c>
      <c r="AR358" s="3">
        <v>11056.7472023314</v>
      </c>
      <c r="AS358" s="3" t="s">
        <v>2</v>
      </c>
      <c r="AT358" s="3" t="s">
        <v>2</v>
      </c>
      <c r="AU358" s="3">
        <v>7782.7063703849899</v>
      </c>
      <c r="AV358" s="3">
        <v>22842.452929199899</v>
      </c>
      <c r="AW358" s="3">
        <v>6418.8493348073698</v>
      </c>
      <c r="AX358" s="3" t="s">
        <v>2</v>
      </c>
      <c r="AY358" s="3">
        <v>5249.4629349749403</v>
      </c>
      <c r="AZ358" s="3">
        <v>6017.9149852861201</v>
      </c>
      <c r="BA358" s="3" t="s">
        <v>2</v>
      </c>
      <c r="BB358" s="3" t="s">
        <v>2</v>
      </c>
      <c r="BC358" s="3">
        <v>4567.6331757898997</v>
      </c>
      <c r="BD358" s="3">
        <v>8825.2137035924807</v>
      </c>
      <c r="BE358" s="3">
        <v>6950.5166270257196</v>
      </c>
      <c r="BF358" s="3">
        <v>6382.10882716994</v>
      </c>
      <c r="BG358" s="3">
        <v>8491.7009043890394</v>
      </c>
      <c r="BH358" s="3">
        <v>5194.2013291437497</v>
      </c>
      <c r="BI358" s="3">
        <v>6279.7185102952299</v>
      </c>
      <c r="BJ358" s="3">
        <v>10664.855206932099</v>
      </c>
      <c r="BK358" s="3">
        <v>9369.0223486181094</v>
      </c>
      <c r="BL358" s="3">
        <v>6944.7718782716502</v>
      </c>
      <c r="BM358" s="3">
        <v>12520.9396966311</v>
      </c>
      <c r="BN358" s="3" t="s">
        <v>2</v>
      </c>
      <c r="BO358" s="3">
        <v>4987.5922555424204</v>
      </c>
      <c r="BP358" s="3">
        <v>5679.8615367239399</v>
      </c>
      <c r="BQ358" s="3">
        <v>8618.2033082446196</v>
      </c>
      <c r="BR358" s="3">
        <v>4656.6349010227204</v>
      </c>
      <c r="BS358" s="3" t="s">
        <v>2</v>
      </c>
      <c r="BT358" s="3">
        <v>13139.9508267937</v>
      </c>
      <c r="BU358" s="3">
        <v>8926.5299616481207</v>
      </c>
      <c r="BV358" s="3">
        <v>13814.9680586086</v>
      </c>
      <c r="BW358" s="3" t="s">
        <v>2</v>
      </c>
      <c r="BX358" s="3" t="s">
        <v>2</v>
      </c>
      <c r="BY358" s="3" t="s">
        <v>2</v>
      </c>
      <c r="BZ358" s="3" t="s">
        <v>2</v>
      </c>
      <c r="CA358" s="3" t="s">
        <v>2</v>
      </c>
      <c r="CB358" s="3">
        <v>5095.0211168260003</v>
      </c>
      <c r="CC358" s="3" t="s">
        <v>2</v>
      </c>
      <c r="CD358" s="3">
        <v>7944.1672228243597</v>
      </c>
      <c r="CE358" s="3">
        <v>5559.3824763413504</v>
      </c>
      <c r="CF358" s="3">
        <v>6673.1297017874303</v>
      </c>
      <c r="CG358" s="3" t="s">
        <v>2</v>
      </c>
      <c r="CH358" s="3">
        <v>6021.5435251234703</v>
      </c>
      <c r="CI358" s="3">
        <v>10922.6078000532</v>
      </c>
      <c r="CJ358" s="3">
        <v>6157.36812865105</v>
      </c>
      <c r="CK358" s="3">
        <v>15368.1422396857</v>
      </c>
      <c r="CL358" s="3">
        <v>5612.9307444746401</v>
      </c>
      <c r="CM358" s="3" t="s">
        <v>2</v>
      </c>
      <c r="CN358" s="3">
        <v>6455.35254695189</v>
      </c>
      <c r="CO358" s="3" t="s">
        <v>2</v>
      </c>
      <c r="CP358" s="3">
        <v>5406.0685121672204</v>
      </c>
      <c r="CQ358" s="3" t="s">
        <v>2</v>
      </c>
      <c r="CR358" s="3" t="s">
        <v>2</v>
      </c>
      <c r="CS358" s="3" t="s">
        <v>2</v>
      </c>
      <c r="CT358" s="3">
        <v>2538.3875941869001</v>
      </c>
      <c r="CU358" s="3" t="s">
        <v>2</v>
      </c>
      <c r="CV358" s="3">
        <v>9014.7114820531297</v>
      </c>
      <c r="CW358" s="3">
        <v>9117.6192133158002</v>
      </c>
      <c r="CX358" s="3">
        <v>4597.6755091586701</v>
      </c>
      <c r="CY358" s="3">
        <v>8673.8694724653596</v>
      </c>
      <c r="CZ358" s="3" t="s">
        <v>2</v>
      </c>
      <c r="DA358" s="3" t="s">
        <v>2</v>
      </c>
      <c r="DB358" s="3">
        <v>5410.6353125404103</v>
      </c>
      <c r="DC358" s="3">
        <v>7678.1522567459897</v>
      </c>
      <c r="DD358" s="3" t="s">
        <v>2</v>
      </c>
      <c r="DE358" s="3">
        <v>3198.5717770189599</v>
      </c>
      <c r="DF358" s="3" t="s">
        <v>2</v>
      </c>
      <c r="DG358" s="3">
        <v>4840.8002777314796</v>
      </c>
      <c r="DH358" s="3" t="s">
        <v>2</v>
      </c>
      <c r="DI358" s="3">
        <v>6262.5192180716404</v>
      </c>
      <c r="DJ358" s="3">
        <v>6487.8263507706997</v>
      </c>
      <c r="DK358" s="3" t="s">
        <v>2</v>
      </c>
      <c r="DL358" s="3" t="s">
        <v>2</v>
      </c>
      <c r="DM358" s="3" t="s">
        <v>2</v>
      </c>
      <c r="DN358" s="3">
        <v>7474.2846098905502</v>
      </c>
    </row>
    <row r="359" spans="1:118" x14ac:dyDescent="0.35">
      <c r="A359" s="1">
        <v>358</v>
      </c>
      <c r="B359" s="3" t="s">
        <v>359</v>
      </c>
      <c r="C359" s="3" t="s">
        <v>397</v>
      </c>
      <c r="D359" s="3" t="s">
        <v>2</v>
      </c>
      <c r="E359" s="3" t="s">
        <v>2</v>
      </c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3" t="s">
        <v>2</v>
      </c>
      <c r="M359" s="3" t="s">
        <v>2</v>
      </c>
      <c r="N359" s="3" t="s">
        <v>2</v>
      </c>
      <c r="O359" s="3" t="s">
        <v>2</v>
      </c>
      <c r="P359" s="3" t="s">
        <v>2</v>
      </c>
      <c r="Q359" s="3" t="s">
        <v>2</v>
      </c>
      <c r="R359" s="3" t="s">
        <v>2</v>
      </c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3" t="s">
        <v>2</v>
      </c>
      <c r="Z359" s="3" t="s">
        <v>2</v>
      </c>
      <c r="AA359" s="3" t="s">
        <v>2</v>
      </c>
      <c r="AB359" s="3" t="s">
        <v>2</v>
      </c>
      <c r="AC359" s="3" t="s">
        <v>2</v>
      </c>
      <c r="AD359" s="3" t="s">
        <v>2</v>
      </c>
      <c r="AE359" s="3" t="s">
        <v>2</v>
      </c>
      <c r="AF359" s="3" t="s">
        <v>2</v>
      </c>
      <c r="AG359" s="3" t="s">
        <v>2</v>
      </c>
      <c r="AH359" s="3" t="s">
        <v>2</v>
      </c>
      <c r="AI359" s="3" t="s">
        <v>2</v>
      </c>
      <c r="AJ359" s="3" t="s">
        <v>2</v>
      </c>
      <c r="AK359" s="3" t="s">
        <v>2</v>
      </c>
      <c r="AL359" s="3" t="s">
        <v>2</v>
      </c>
      <c r="AM359" s="3" t="s">
        <v>2</v>
      </c>
      <c r="AN359" s="3" t="s">
        <v>2</v>
      </c>
      <c r="AO359" s="3" t="s">
        <v>2</v>
      </c>
      <c r="AP359" s="3" t="s">
        <v>2</v>
      </c>
      <c r="AQ359" s="3" t="s">
        <v>2</v>
      </c>
      <c r="AR359" s="3" t="s">
        <v>2</v>
      </c>
      <c r="AS359" s="3" t="s">
        <v>2</v>
      </c>
      <c r="AT359" s="3" t="s">
        <v>2</v>
      </c>
      <c r="AU359" s="3" t="s">
        <v>2</v>
      </c>
      <c r="AV359" s="3" t="s">
        <v>2</v>
      </c>
      <c r="AW359" s="3" t="s">
        <v>2</v>
      </c>
      <c r="AX359" s="3" t="s">
        <v>2</v>
      </c>
      <c r="AY359" s="3" t="s">
        <v>2</v>
      </c>
      <c r="AZ359" s="3" t="s">
        <v>2</v>
      </c>
      <c r="BA359" s="3" t="s">
        <v>2</v>
      </c>
      <c r="BB359" s="3" t="s">
        <v>2</v>
      </c>
      <c r="BC359" s="3" t="s">
        <v>2</v>
      </c>
      <c r="BD359" s="3" t="s">
        <v>2</v>
      </c>
      <c r="BE359" s="3" t="s">
        <v>2</v>
      </c>
      <c r="BF359" s="3" t="s">
        <v>2</v>
      </c>
      <c r="BG359" s="3" t="s">
        <v>2</v>
      </c>
      <c r="BH359" s="3" t="s">
        <v>2</v>
      </c>
      <c r="BI359" s="3" t="s">
        <v>2</v>
      </c>
      <c r="BJ359" s="3" t="s">
        <v>2</v>
      </c>
      <c r="BK359" s="3" t="s">
        <v>2</v>
      </c>
      <c r="BL359" s="3" t="s">
        <v>2</v>
      </c>
      <c r="BM359" s="3" t="s">
        <v>2</v>
      </c>
      <c r="BN359" s="3" t="s">
        <v>2</v>
      </c>
      <c r="BO359" s="3" t="s">
        <v>2</v>
      </c>
      <c r="BP359" s="3" t="s">
        <v>2</v>
      </c>
      <c r="BQ359" s="3" t="s">
        <v>2</v>
      </c>
      <c r="BR359" s="3" t="s">
        <v>2</v>
      </c>
      <c r="BS359" s="3" t="s">
        <v>2</v>
      </c>
      <c r="BT359" s="3" t="s">
        <v>2</v>
      </c>
      <c r="BU359" s="3" t="s">
        <v>2</v>
      </c>
      <c r="BV359" s="3" t="s">
        <v>2</v>
      </c>
      <c r="BW359" s="3" t="s">
        <v>2</v>
      </c>
      <c r="BX359" s="3" t="s">
        <v>2</v>
      </c>
      <c r="BY359" s="3" t="s">
        <v>2</v>
      </c>
      <c r="BZ359" s="3" t="s">
        <v>2</v>
      </c>
      <c r="CA359" s="3" t="s">
        <v>2</v>
      </c>
      <c r="CB359" s="3" t="s">
        <v>2</v>
      </c>
      <c r="CC359" s="3" t="s">
        <v>2</v>
      </c>
      <c r="CD359" s="3" t="s">
        <v>2</v>
      </c>
      <c r="CE359" s="3" t="s">
        <v>2</v>
      </c>
      <c r="CF359" s="3" t="s">
        <v>2</v>
      </c>
      <c r="CG359" s="3" t="s">
        <v>2</v>
      </c>
      <c r="CH359" s="3" t="s">
        <v>2</v>
      </c>
      <c r="CI359" s="3" t="s">
        <v>2</v>
      </c>
      <c r="CJ359" s="3" t="s">
        <v>2</v>
      </c>
      <c r="CK359" s="3" t="s">
        <v>2</v>
      </c>
      <c r="CL359" s="3" t="s">
        <v>2</v>
      </c>
      <c r="CM359" s="3" t="s">
        <v>2</v>
      </c>
      <c r="CN359" s="3" t="s">
        <v>2</v>
      </c>
      <c r="CO359" s="3" t="s">
        <v>2</v>
      </c>
      <c r="CP359" s="3" t="s">
        <v>2</v>
      </c>
      <c r="CQ359" s="3" t="s">
        <v>2</v>
      </c>
      <c r="CR359" s="3" t="s">
        <v>2</v>
      </c>
      <c r="CS359" s="3" t="s">
        <v>2</v>
      </c>
      <c r="CT359" s="3" t="s">
        <v>2</v>
      </c>
      <c r="CU359" s="3" t="s">
        <v>2</v>
      </c>
      <c r="CV359" s="3" t="s">
        <v>2</v>
      </c>
      <c r="CW359" s="3" t="s">
        <v>2</v>
      </c>
      <c r="CX359" s="3" t="s">
        <v>2</v>
      </c>
      <c r="CY359" s="3" t="s">
        <v>2</v>
      </c>
      <c r="CZ359" s="3" t="s">
        <v>2</v>
      </c>
      <c r="DA359" s="3" t="s">
        <v>2</v>
      </c>
      <c r="DB359" s="3" t="s">
        <v>2</v>
      </c>
      <c r="DC359" s="3" t="s">
        <v>2</v>
      </c>
      <c r="DD359" s="3" t="s">
        <v>2</v>
      </c>
      <c r="DE359" s="3" t="s">
        <v>2</v>
      </c>
      <c r="DF359" s="3" t="s">
        <v>2</v>
      </c>
      <c r="DG359" s="3" t="s">
        <v>2</v>
      </c>
      <c r="DH359" s="3" t="s">
        <v>2</v>
      </c>
      <c r="DI359" s="3" t="s">
        <v>2</v>
      </c>
      <c r="DJ359" s="3" t="s">
        <v>2</v>
      </c>
      <c r="DK359" s="3" t="s">
        <v>2</v>
      </c>
      <c r="DL359" s="3" t="s">
        <v>2</v>
      </c>
      <c r="DM359" s="3" t="s">
        <v>2</v>
      </c>
      <c r="DN359" s="3" t="s">
        <v>2</v>
      </c>
    </row>
    <row r="360" spans="1:118" x14ac:dyDescent="0.35">
      <c r="A360" s="1">
        <v>359</v>
      </c>
      <c r="B360" s="3" t="s">
        <v>360</v>
      </c>
      <c r="C360" s="3" t="s">
        <v>397</v>
      </c>
      <c r="D360" s="3" t="s">
        <v>2</v>
      </c>
      <c r="E360" s="3">
        <v>66435.756043639296</v>
      </c>
      <c r="F360" s="3" t="s">
        <v>2</v>
      </c>
      <c r="G360" s="3">
        <v>132393.42344616499</v>
      </c>
      <c r="H360" s="3">
        <v>46640.335910656097</v>
      </c>
      <c r="I360" s="3" t="s">
        <v>2</v>
      </c>
      <c r="J360" s="3">
        <v>53220.3860546984</v>
      </c>
      <c r="K360" s="3" t="s">
        <v>2</v>
      </c>
      <c r="L360" s="3">
        <v>84241.234345708901</v>
      </c>
      <c r="M360" s="3">
        <v>128076.243141796</v>
      </c>
      <c r="N360" s="3">
        <v>37365.893482974301</v>
      </c>
      <c r="O360" s="3">
        <v>83016.301440936906</v>
      </c>
      <c r="P360" s="3" t="s">
        <v>2</v>
      </c>
      <c r="Q360" s="3">
        <v>52282.384972694002</v>
      </c>
      <c r="R360" s="3">
        <v>105587.01049750501</v>
      </c>
      <c r="S360" s="3">
        <v>47785.565740070597</v>
      </c>
      <c r="T360" s="3" t="s">
        <v>2</v>
      </c>
      <c r="U360" s="3">
        <v>68533.999653363193</v>
      </c>
      <c r="V360" s="3">
        <v>87007.100996509602</v>
      </c>
      <c r="W360" s="3" t="s">
        <v>2</v>
      </c>
      <c r="X360" s="3">
        <v>47403.889102981797</v>
      </c>
      <c r="Y360" s="3">
        <v>82750.956997129397</v>
      </c>
      <c r="Z360" s="3" t="s">
        <v>2</v>
      </c>
      <c r="AA360" s="3">
        <v>95645.590241861995</v>
      </c>
      <c r="AB360" s="3" t="s">
        <v>2</v>
      </c>
      <c r="AC360" s="3">
        <v>65188.272989829202</v>
      </c>
      <c r="AD360" s="3">
        <v>134406.166006254</v>
      </c>
      <c r="AE360" s="3" t="s">
        <v>2</v>
      </c>
      <c r="AF360" s="3">
        <v>169144.811205823</v>
      </c>
      <c r="AG360" s="3" t="s">
        <v>2</v>
      </c>
      <c r="AH360" s="3" t="s">
        <v>2</v>
      </c>
      <c r="AI360" s="3">
        <v>66600.539370938699</v>
      </c>
      <c r="AJ360" s="3">
        <v>37318.443270574098</v>
      </c>
      <c r="AK360" s="3">
        <v>71994.458166296798</v>
      </c>
      <c r="AL360" s="3">
        <v>63455.864376354999</v>
      </c>
      <c r="AM360" s="3">
        <v>97913.623967351494</v>
      </c>
      <c r="AN360" s="3" t="s">
        <v>2</v>
      </c>
      <c r="AO360" s="3">
        <v>88833.080785167505</v>
      </c>
      <c r="AP360" s="3" t="s">
        <v>2</v>
      </c>
      <c r="AQ360" s="3">
        <v>93497.235977118005</v>
      </c>
      <c r="AR360" s="3">
        <v>38496.2095381443</v>
      </c>
      <c r="AS360" s="3" t="s">
        <v>2</v>
      </c>
      <c r="AT360" s="3">
        <v>64533.5245169181</v>
      </c>
      <c r="AU360" s="3">
        <v>62900.690879336304</v>
      </c>
      <c r="AV360" s="3">
        <v>63135.480135569996</v>
      </c>
      <c r="AW360" s="3">
        <v>79962.7848913911</v>
      </c>
      <c r="AX360" s="3">
        <v>63816.143636871297</v>
      </c>
      <c r="AY360" s="3">
        <v>78833.712678020995</v>
      </c>
      <c r="AZ360" s="3">
        <v>90586.259114382701</v>
      </c>
      <c r="BA360" s="3">
        <v>37979.972853576299</v>
      </c>
      <c r="BB360" s="3" t="s">
        <v>2</v>
      </c>
      <c r="BC360" s="3">
        <v>59990.076955667399</v>
      </c>
      <c r="BD360" s="3">
        <v>51902.991149936199</v>
      </c>
      <c r="BE360" s="3">
        <v>187130.86585120601</v>
      </c>
      <c r="BF360" s="3">
        <v>81125.383138476798</v>
      </c>
      <c r="BG360" s="3" t="s">
        <v>2</v>
      </c>
      <c r="BH360" s="3">
        <v>103243.54995073</v>
      </c>
      <c r="BI360" s="3">
        <v>43704.531648093202</v>
      </c>
      <c r="BJ360" s="3">
        <v>73689.152419433594</v>
      </c>
      <c r="BK360" s="3">
        <v>165403.54026492999</v>
      </c>
      <c r="BL360" s="3">
        <v>52208.223580894701</v>
      </c>
      <c r="BM360" s="3">
        <v>66942.689249033807</v>
      </c>
      <c r="BN360" s="3" t="s">
        <v>2</v>
      </c>
      <c r="BO360" s="3">
        <v>68436.083614944</v>
      </c>
      <c r="BP360" s="3">
        <v>73314.440997448502</v>
      </c>
      <c r="BQ360" s="3">
        <v>79156.601683650195</v>
      </c>
      <c r="BR360" s="3">
        <v>49418.0345429113</v>
      </c>
      <c r="BS360" s="3">
        <v>103644.87809255499</v>
      </c>
      <c r="BT360" s="3">
        <v>719160.08818698896</v>
      </c>
      <c r="BU360" s="3">
        <v>113059.379058768</v>
      </c>
      <c r="BV360" s="3">
        <v>131511.20360066101</v>
      </c>
      <c r="BW360" s="3">
        <v>164682.78220292699</v>
      </c>
      <c r="BX360" s="3">
        <v>69057.157794848099</v>
      </c>
      <c r="BY360" s="3">
        <v>69705.432134761693</v>
      </c>
      <c r="BZ360" s="3" t="s">
        <v>2</v>
      </c>
      <c r="CA360" s="3" t="s">
        <v>2</v>
      </c>
      <c r="CB360" s="3">
        <v>70685.439158357898</v>
      </c>
      <c r="CC360" s="3" t="s">
        <v>2</v>
      </c>
      <c r="CD360" s="3">
        <v>59408.035033923297</v>
      </c>
      <c r="CE360" s="3">
        <v>50861.0649476818</v>
      </c>
      <c r="CF360" s="3">
        <v>59655.877846055198</v>
      </c>
      <c r="CG360" s="3" t="s">
        <v>2</v>
      </c>
      <c r="CH360" s="3">
        <v>53892.708931549103</v>
      </c>
      <c r="CI360" s="3">
        <v>80587.181439614404</v>
      </c>
      <c r="CJ360" s="3">
        <v>54653.202126616103</v>
      </c>
      <c r="CK360" s="3">
        <v>112482.463938992</v>
      </c>
      <c r="CL360" s="3">
        <v>61665.998331415503</v>
      </c>
      <c r="CM360" s="3" t="s">
        <v>2</v>
      </c>
      <c r="CN360" s="3">
        <v>54729.725610733301</v>
      </c>
      <c r="CO360" s="3" t="s">
        <v>2</v>
      </c>
      <c r="CP360" s="3">
        <v>85403.979717639799</v>
      </c>
      <c r="CQ360" s="3">
        <v>45766.022577944997</v>
      </c>
      <c r="CR360" s="3">
        <v>95917.265612530304</v>
      </c>
      <c r="CS360" s="3" t="s">
        <v>2</v>
      </c>
      <c r="CT360" s="3">
        <v>53526.955098251601</v>
      </c>
      <c r="CU360" s="3">
        <v>58218.965341157702</v>
      </c>
      <c r="CV360" s="3">
        <v>42742.391157016602</v>
      </c>
      <c r="CW360" s="3">
        <v>47716.0201060541</v>
      </c>
      <c r="CX360" s="3">
        <v>167117.96742086601</v>
      </c>
      <c r="CY360" s="3">
        <v>91481.792277540706</v>
      </c>
      <c r="CZ360" s="3" t="s">
        <v>2</v>
      </c>
      <c r="DA360" s="3" t="s">
        <v>2</v>
      </c>
      <c r="DB360" s="3">
        <v>55080.284214322499</v>
      </c>
      <c r="DC360" s="3">
        <v>55238.959756090197</v>
      </c>
      <c r="DD360" s="3" t="s">
        <v>2</v>
      </c>
      <c r="DE360" s="3" t="s">
        <v>2</v>
      </c>
      <c r="DF360" s="3" t="s">
        <v>2</v>
      </c>
      <c r="DG360" s="3">
        <v>310168.74405754602</v>
      </c>
      <c r="DH360" s="3" t="s">
        <v>2</v>
      </c>
      <c r="DI360" s="3">
        <v>44668.118271916697</v>
      </c>
      <c r="DJ360" s="3">
        <v>97635.086637147906</v>
      </c>
      <c r="DK360" s="3" t="s">
        <v>2</v>
      </c>
      <c r="DL360" s="3" t="s">
        <v>2</v>
      </c>
      <c r="DM360" s="3" t="s">
        <v>2</v>
      </c>
      <c r="DN360" s="3">
        <v>61558.575015925999</v>
      </c>
    </row>
    <row r="361" spans="1:118" x14ac:dyDescent="0.35">
      <c r="A361" s="1">
        <v>360</v>
      </c>
      <c r="B361" s="3" t="s">
        <v>361</v>
      </c>
      <c r="C361" s="3" t="s">
        <v>397</v>
      </c>
      <c r="D361" s="3">
        <v>140336.494217517</v>
      </c>
      <c r="E361" s="3">
        <v>2416272.0670774202</v>
      </c>
      <c r="F361" s="3">
        <v>131083.08749316799</v>
      </c>
      <c r="G361" s="3">
        <v>8285721.1126535404</v>
      </c>
      <c r="H361" s="3">
        <v>1510184.46863019</v>
      </c>
      <c r="I361" s="3">
        <v>385413.36889111501</v>
      </c>
      <c r="J361" s="3">
        <v>1005869.12291692</v>
      </c>
      <c r="K361" s="3">
        <v>357368.58713844902</v>
      </c>
      <c r="L361" s="3">
        <v>1114170.2506423399</v>
      </c>
      <c r="M361" s="3">
        <v>269153.67190740298</v>
      </c>
      <c r="N361" s="3">
        <v>37178.509929495602</v>
      </c>
      <c r="O361" s="3">
        <v>564070.12647259701</v>
      </c>
      <c r="P361" s="3">
        <v>116503.697970011</v>
      </c>
      <c r="Q361" s="3">
        <v>2140441.5962599898</v>
      </c>
      <c r="R361" s="3">
        <v>6321813.9292232804</v>
      </c>
      <c r="S361" s="3">
        <v>86293.191164321397</v>
      </c>
      <c r="T361" s="3">
        <v>8724881.0731340293</v>
      </c>
      <c r="U361" s="3">
        <v>4580851.5750139803</v>
      </c>
      <c r="V361" s="3">
        <v>5953843.6367948996</v>
      </c>
      <c r="W361" s="3">
        <v>133347.91988150001</v>
      </c>
      <c r="X361" s="3">
        <v>58464.275521669202</v>
      </c>
      <c r="Y361" s="3">
        <v>833460.94501666306</v>
      </c>
      <c r="Z361" s="3">
        <v>810346.69496066601</v>
      </c>
      <c r="AA361" s="3">
        <v>1276587.5207339199</v>
      </c>
      <c r="AB361" s="3">
        <v>129807.379764021</v>
      </c>
      <c r="AC361" s="3">
        <v>2186845.9880388998</v>
      </c>
      <c r="AD361" s="3">
        <v>197418.152554175</v>
      </c>
      <c r="AE361" s="3">
        <v>181463.8655051</v>
      </c>
      <c r="AF361" s="3">
        <v>2280586.7115720101</v>
      </c>
      <c r="AG361" s="3">
        <v>1138345.5360090199</v>
      </c>
      <c r="AH361" s="3">
        <v>1032608.75905043</v>
      </c>
      <c r="AI361" s="3">
        <v>669793.26599195797</v>
      </c>
      <c r="AJ361" s="3">
        <v>100415.600350669</v>
      </c>
      <c r="AK361" s="3">
        <v>862399.13566774898</v>
      </c>
      <c r="AL361" s="3">
        <v>21012400.100777101</v>
      </c>
      <c r="AM361" s="3">
        <v>1110838.41295253</v>
      </c>
      <c r="AN361" s="3">
        <v>150703.95294527899</v>
      </c>
      <c r="AO361" s="3">
        <v>2439709.4521570802</v>
      </c>
      <c r="AP361" s="3">
        <v>159237.04954986501</v>
      </c>
      <c r="AQ361" s="3">
        <v>2508816.6655987301</v>
      </c>
      <c r="AR361" s="3">
        <v>176333.37531148701</v>
      </c>
      <c r="AS361" s="3">
        <v>818889.55150468997</v>
      </c>
      <c r="AT361" s="3">
        <v>1489185.81413752</v>
      </c>
      <c r="AU361" s="3">
        <v>3523061.8988826498</v>
      </c>
      <c r="AV361" s="3">
        <v>6165360.8606521096</v>
      </c>
      <c r="AW361" s="3">
        <v>8223397.3120280402</v>
      </c>
      <c r="AX361" s="3">
        <v>1405541.50308763</v>
      </c>
      <c r="AY361" s="3">
        <v>582753.86821287498</v>
      </c>
      <c r="AZ361" s="3">
        <v>126788.302907894</v>
      </c>
      <c r="BA361" s="3">
        <v>367487.35784433997</v>
      </c>
      <c r="BB361" s="3">
        <v>163865.67547653001</v>
      </c>
      <c r="BC361" s="3">
        <v>2602236.8386943499</v>
      </c>
      <c r="BD361" s="3">
        <v>167175.940465839</v>
      </c>
      <c r="BE361" s="3">
        <v>900264.24436180899</v>
      </c>
      <c r="BF361" s="3">
        <v>1701117.8913304401</v>
      </c>
      <c r="BG361" s="3">
        <v>4184873.8648826098</v>
      </c>
      <c r="BH361" s="3">
        <v>632497.11352659599</v>
      </c>
      <c r="BI361" s="3">
        <v>1653669.3509065299</v>
      </c>
      <c r="BJ361" s="3">
        <v>7432199.4631567299</v>
      </c>
      <c r="BK361" s="3">
        <v>9167910.9220223706</v>
      </c>
      <c r="BL361" s="3">
        <v>2795343.85769798</v>
      </c>
      <c r="BM361" s="3">
        <v>1068930.2166807901</v>
      </c>
      <c r="BN361" s="3">
        <v>162887.84899000599</v>
      </c>
      <c r="BO361" s="3">
        <v>2685626.5618688902</v>
      </c>
      <c r="BP361" s="3">
        <v>831480.006358627</v>
      </c>
      <c r="BQ361" s="3">
        <v>115068.03127827799</v>
      </c>
      <c r="BR361" s="3">
        <v>812663.31471275003</v>
      </c>
      <c r="BS361" s="3">
        <v>2501172.9530320801</v>
      </c>
      <c r="BT361" s="3">
        <v>2035398.8822530599</v>
      </c>
      <c r="BU361" s="3">
        <v>6592206.2614956396</v>
      </c>
      <c r="BV361" s="3">
        <v>16361097.725705201</v>
      </c>
      <c r="BW361" s="3">
        <v>2298911.2005468798</v>
      </c>
      <c r="BX361" s="3">
        <v>9639233.4945387002</v>
      </c>
      <c r="BY361" s="3">
        <v>1006828.98416133</v>
      </c>
      <c r="BZ361" s="3">
        <v>67637.021848433695</v>
      </c>
      <c r="CA361" s="3">
        <v>148000.05767440799</v>
      </c>
      <c r="CB361" s="3">
        <v>2614584.0477408301</v>
      </c>
      <c r="CC361" s="3">
        <v>175682.944634327</v>
      </c>
      <c r="CD361" s="3">
        <v>2539959.2379464302</v>
      </c>
      <c r="CE361" s="3">
        <v>1080866.1369669801</v>
      </c>
      <c r="CF361" s="3">
        <v>567855.47918141296</v>
      </c>
      <c r="CG361" s="3">
        <v>1494836.6894723</v>
      </c>
      <c r="CH361" s="3">
        <v>7530647.2795074601</v>
      </c>
      <c r="CI361" s="3">
        <v>4102740.3538147402</v>
      </c>
      <c r="CJ361" s="3">
        <v>3215343.6735948999</v>
      </c>
      <c r="CK361" s="3">
        <v>12357502.0618248</v>
      </c>
      <c r="CL361" s="3">
        <v>745457.45251804602</v>
      </c>
      <c r="CM361" s="3">
        <v>271414.31227904302</v>
      </c>
      <c r="CN361" s="3">
        <v>2828293.30584314</v>
      </c>
      <c r="CO361" s="3">
        <v>166182.187746924</v>
      </c>
      <c r="CP361" s="3">
        <v>2488257.9940038598</v>
      </c>
      <c r="CQ361" s="3">
        <v>2288982.9989863099</v>
      </c>
      <c r="CR361" s="3">
        <v>186151.68591874599</v>
      </c>
      <c r="CS361" s="3">
        <v>239435.60150475</v>
      </c>
      <c r="CT361" s="3">
        <v>263827.91844326898</v>
      </c>
      <c r="CU361" s="3">
        <v>605040.10598150303</v>
      </c>
      <c r="CV361" s="3">
        <v>314887.88822434703</v>
      </c>
      <c r="CW361" s="3">
        <v>2291751.8363713101</v>
      </c>
      <c r="CX361" s="3">
        <v>501568.00477649702</v>
      </c>
      <c r="CY361" s="3">
        <v>711164.54605128104</v>
      </c>
      <c r="CZ361" s="3">
        <v>40432.152502677702</v>
      </c>
      <c r="DA361" s="3">
        <v>146403.71949204299</v>
      </c>
      <c r="DB361" s="3">
        <v>2437225.9257399398</v>
      </c>
      <c r="DC361" s="3">
        <v>488303.20025825</v>
      </c>
      <c r="DD361" s="3">
        <v>68804.206678326998</v>
      </c>
      <c r="DE361" s="3">
        <v>86229.513889050504</v>
      </c>
      <c r="DF361" s="3">
        <v>69646.033014603105</v>
      </c>
      <c r="DG361" s="3">
        <v>776331.697064323</v>
      </c>
      <c r="DH361" s="3">
        <v>126126.60670432801</v>
      </c>
      <c r="DI361" s="3" t="s">
        <v>2</v>
      </c>
      <c r="DJ361" s="3">
        <v>6830017.4593611304</v>
      </c>
      <c r="DK361" s="3">
        <v>45809.8063231173</v>
      </c>
      <c r="DL361" s="3" t="s">
        <v>2</v>
      </c>
      <c r="DM361" s="3">
        <v>152014.48763492299</v>
      </c>
      <c r="DN361" s="3">
        <v>2514198.3501021299</v>
      </c>
    </row>
    <row r="362" spans="1:118" x14ac:dyDescent="0.35">
      <c r="A362" s="1">
        <v>361</v>
      </c>
      <c r="B362" s="3" t="s">
        <v>362</v>
      </c>
      <c r="C362" s="3" t="s">
        <v>397</v>
      </c>
      <c r="D362" s="3" t="s">
        <v>2</v>
      </c>
      <c r="E362" s="3">
        <v>13859.6139539631</v>
      </c>
      <c r="F362" s="3">
        <v>4151.2121921981698</v>
      </c>
      <c r="G362" s="3">
        <v>20672.425079249399</v>
      </c>
      <c r="H362" s="3">
        <v>10352.7319181815</v>
      </c>
      <c r="I362" s="3">
        <v>8634.3936825354394</v>
      </c>
      <c r="J362" s="3">
        <v>12666.905484298</v>
      </c>
      <c r="K362" s="3">
        <v>14591.198701015701</v>
      </c>
      <c r="L362" s="3">
        <v>11947.9127309466</v>
      </c>
      <c r="M362" s="3">
        <v>17673.1636263617</v>
      </c>
      <c r="N362" s="3">
        <v>33847.525715941701</v>
      </c>
      <c r="O362" s="3">
        <v>16063.3539720176</v>
      </c>
      <c r="P362" s="3" t="s">
        <v>2</v>
      </c>
      <c r="Q362" s="3">
        <v>16516.889873749398</v>
      </c>
      <c r="R362" s="3">
        <v>38598.242041821897</v>
      </c>
      <c r="S362" s="3">
        <v>10466.2234983617</v>
      </c>
      <c r="T362" s="3">
        <v>27259.6564353309</v>
      </c>
      <c r="U362" s="3">
        <v>19694.980269251599</v>
      </c>
      <c r="V362" s="3">
        <v>23666.511229569802</v>
      </c>
      <c r="W362" s="3" t="s">
        <v>2</v>
      </c>
      <c r="X362" s="3">
        <v>4190.4851264741801</v>
      </c>
      <c r="Y362" s="3">
        <v>20893.1201533413</v>
      </c>
      <c r="Z362" s="3">
        <v>4919.0765757475501</v>
      </c>
      <c r="AA362" s="3">
        <v>11656.398209041899</v>
      </c>
      <c r="AB362" s="3" t="s">
        <v>2</v>
      </c>
      <c r="AC362" s="3">
        <v>18399.491636362</v>
      </c>
      <c r="AD362" s="3">
        <v>4489.7405227958798</v>
      </c>
      <c r="AE362" s="3">
        <v>17583.7131526257</v>
      </c>
      <c r="AF362" s="3">
        <v>15341.1655232005</v>
      </c>
      <c r="AG362" s="3">
        <v>27236.578056835599</v>
      </c>
      <c r="AH362" s="3">
        <v>6210.1748611200201</v>
      </c>
      <c r="AI362" s="3">
        <v>26211.350600098402</v>
      </c>
      <c r="AJ362" s="3">
        <v>14674.8339717174</v>
      </c>
      <c r="AK362" s="3">
        <v>16033.3467102001</v>
      </c>
      <c r="AL362" s="3">
        <v>9868.6570338228394</v>
      </c>
      <c r="AM362" s="3">
        <v>26259.785838540301</v>
      </c>
      <c r="AN362" s="3" t="s">
        <v>2</v>
      </c>
      <c r="AO362" s="3">
        <v>21777.215517993998</v>
      </c>
      <c r="AP362" s="3" t="s">
        <v>2</v>
      </c>
      <c r="AQ362" s="3">
        <v>21918.910235311301</v>
      </c>
      <c r="AR362" s="3">
        <v>15995.7624854851</v>
      </c>
      <c r="AS362" s="3">
        <v>8663.6272593937992</v>
      </c>
      <c r="AT362" s="3">
        <v>4380.2031563061701</v>
      </c>
      <c r="AU362" s="3">
        <v>20903.613423299801</v>
      </c>
      <c r="AV362" s="3">
        <v>28226.7983234967</v>
      </c>
      <c r="AW362" s="3">
        <v>10438.096730151499</v>
      </c>
      <c r="AX362" s="3">
        <v>9243.2465538877095</v>
      </c>
      <c r="AY362" s="3">
        <v>13623.752025382601</v>
      </c>
      <c r="AZ362" s="3">
        <v>8397.8516995563095</v>
      </c>
      <c r="BA362" s="3">
        <v>4760.2265081035403</v>
      </c>
      <c r="BB362" s="3" t="s">
        <v>2</v>
      </c>
      <c r="BC362" s="3">
        <v>22347.854695874699</v>
      </c>
      <c r="BD362" s="3">
        <v>31752.598911239202</v>
      </c>
      <c r="BE362" s="3">
        <v>18612.317062348699</v>
      </c>
      <c r="BF362" s="3">
        <v>23430.4795807999</v>
      </c>
      <c r="BG362" s="3">
        <v>33078.359200701103</v>
      </c>
      <c r="BH362" s="3">
        <v>16651.3765982648</v>
      </c>
      <c r="BI362" s="3">
        <v>21679.232982970101</v>
      </c>
      <c r="BJ362" s="3">
        <v>22813.037399537501</v>
      </c>
      <c r="BK362" s="3">
        <v>22425.681369930298</v>
      </c>
      <c r="BL362" s="3">
        <v>28345.0073745911</v>
      </c>
      <c r="BM362" s="3">
        <v>25435.4945792701</v>
      </c>
      <c r="BN362" s="3" t="s">
        <v>2</v>
      </c>
      <c r="BO362" s="3">
        <v>21228.293552284598</v>
      </c>
      <c r="BP362" s="3">
        <v>26328.4839937166</v>
      </c>
      <c r="BQ362" s="3">
        <v>24589.165470804299</v>
      </c>
      <c r="BR362" s="3">
        <v>15987.5796043727</v>
      </c>
      <c r="BS362" s="3">
        <v>22057.0091817295</v>
      </c>
      <c r="BT362" s="3">
        <v>25305.048336120599</v>
      </c>
      <c r="BU362" s="3">
        <v>32615.475869761802</v>
      </c>
      <c r="BV362" s="3">
        <v>60540.530608838701</v>
      </c>
      <c r="BW362" s="3">
        <v>10421.0543068726</v>
      </c>
      <c r="BX362" s="3">
        <v>17645.3844690556</v>
      </c>
      <c r="BY362" s="3">
        <v>17157.421194422899</v>
      </c>
      <c r="BZ362" s="3" t="s">
        <v>2</v>
      </c>
      <c r="CA362" s="3" t="s">
        <v>2</v>
      </c>
      <c r="CB362" s="3">
        <v>18199.342153389502</v>
      </c>
      <c r="CC362" s="3" t="s">
        <v>2</v>
      </c>
      <c r="CD362" s="3">
        <v>21904.439050157402</v>
      </c>
      <c r="CE362" s="3">
        <v>24897.4900700404</v>
      </c>
      <c r="CF362" s="3">
        <v>12742.746556087801</v>
      </c>
      <c r="CG362" s="3">
        <v>15280.3314567077</v>
      </c>
      <c r="CH362" s="3">
        <v>18186.2461898824</v>
      </c>
      <c r="CI362" s="3">
        <v>19558.685130834499</v>
      </c>
      <c r="CJ362" s="3">
        <v>29494.2812948106</v>
      </c>
      <c r="CK362" s="3">
        <v>29543.193840706099</v>
      </c>
      <c r="CL362" s="3">
        <v>12000.4657659811</v>
      </c>
      <c r="CM362" s="3">
        <v>6897.3544667022597</v>
      </c>
      <c r="CN362" s="3">
        <v>40356.781392814497</v>
      </c>
      <c r="CO362" s="3" t="s">
        <v>2</v>
      </c>
      <c r="CP362" s="3">
        <v>21361.958801340101</v>
      </c>
      <c r="CQ362" s="3">
        <v>4089.3514059335298</v>
      </c>
      <c r="CR362" s="3">
        <v>24248.858012656401</v>
      </c>
      <c r="CS362" s="3">
        <v>9612.9704055832008</v>
      </c>
      <c r="CT362" s="3">
        <v>36057.145030285501</v>
      </c>
      <c r="CU362" s="3">
        <v>8880.5663898475595</v>
      </c>
      <c r="CV362" s="3">
        <v>25929.855283364501</v>
      </c>
      <c r="CW362" s="3">
        <v>9488.9971872252299</v>
      </c>
      <c r="CX362" s="3">
        <v>13246.8480548549</v>
      </c>
      <c r="CY362" s="3">
        <v>10501.1927153168</v>
      </c>
      <c r="CZ362" s="3">
        <v>2654.3171753972401</v>
      </c>
      <c r="DA362" s="3" t="s">
        <v>2</v>
      </c>
      <c r="DB362" s="3">
        <v>24434.612001514801</v>
      </c>
      <c r="DC362" s="3">
        <v>14618.473353813701</v>
      </c>
      <c r="DD362" s="3">
        <v>18891.402361487599</v>
      </c>
      <c r="DE362" s="3">
        <v>10881.2640474526</v>
      </c>
      <c r="DF362" s="3">
        <v>4633.7427089001803</v>
      </c>
      <c r="DG362" s="3">
        <v>8354.5348812816592</v>
      </c>
      <c r="DH362" s="3">
        <v>4825.9340754631203</v>
      </c>
      <c r="DI362" s="3">
        <v>28833.822868882002</v>
      </c>
      <c r="DJ362" s="3">
        <v>52981.865249076101</v>
      </c>
      <c r="DK362" s="3" t="s">
        <v>2</v>
      </c>
      <c r="DL362" s="3" t="s">
        <v>2</v>
      </c>
      <c r="DM362" s="3" t="s">
        <v>2</v>
      </c>
      <c r="DN362" s="3">
        <v>23529.559423476101</v>
      </c>
    </row>
    <row r="363" spans="1:118" x14ac:dyDescent="0.35">
      <c r="A363" s="1">
        <v>362</v>
      </c>
      <c r="B363" s="3" t="s">
        <v>363</v>
      </c>
      <c r="C363" s="3" t="s">
        <v>397</v>
      </c>
      <c r="D363" s="3" t="s">
        <v>2</v>
      </c>
      <c r="E363" s="3" t="s">
        <v>2</v>
      </c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3" t="s">
        <v>2</v>
      </c>
      <c r="M363" s="3" t="s">
        <v>2</v>
      </c>
      <c r="N363" s="3" t="s">
        <v>2</v>
      </c>
      <c r="O363" s="3" t="s">
        <v>2</v>
      </c>
      <c r="P363" s="3" t="s">
        <v>2</v>
      </c>
      <c r="Q363" s="3" t="s">
        <v>2</v>
      </c>
      <c r="R363" s="3" t="s">
        <v>2</v>
      </c>
      <c r="S363" s="3" t="s">
        <v>2</v>
      </c>
      <c r="T363" s="3" t="s">
        <v>2</v>
      </c>
      <c r="U363" s="3" t="s">
        <v>2</v>
      </c>
      <c r="V363" s="3" t="s">
        <v>2</v>
      </c>
      <c r="W363" s="3" t="s">
        <v>2</v>
      </c>
      <c r="X363" s="3" t="s">
        <v>2</v>
      </c>
      <c r="Y363" s="3" t="s">
        <v>2</v>
      </c>
      <c r="Z363" s="3" t="s">
        <v>2</v>
      </c>
      <c r="AA363" s="3" t="s">
        <v>2</v>
      </c>
      <c r="AB363" s="3" t="s">
        <v>2</v>
      </c>
      <c r="AC363" s="3" t="s">
        <v>2</v>
      </c>
      <c r="AD363" s="3" t="s">
        <v>2</v>
      </c>
      <c r="AE363" s="3" t="s">
        <v>2</v>
      </c>
      <c r="AF363" s="3" t="s">
        <v>2</v>
      </c>
      <c r="AG363" s="3" t="s">
        <v>2</v>
      </c>
      <c r="AH363" s="3" t="s">
        <v>2</v>
      </c>
      <c r="AI363" s="3" t="s">
        <v>2</v>
      </c>
      <c r="AJ363" s="3" t="s">
        <v>2</v>
      </c>
      <c r="AK363" s="3" t="s">
        <v>2</v>
      </c>
      <c r="AL363" s="3" t="s">
        <v>2</v>
      </c>
      <c r="AM363" s="3" t="s">
        <v>2</v>
      </c>
      <c r="AN363" s="3" t="s">
        <v>2</v>
      </c>
      <c r="AO363" s="3" t="s">
        <v>2</v>
      </c>
      <c r="AP363" s="3" t="s">
        <v>2</v>
      </c>
      <c r="AQ363" s="3" t="s">
        <v>2</v>
      </c>
      <c r="AR363" s="3" t="s">
        <v>2</v>
      </c>
      <c r="AS363" s="3" t="s">
        <v>2</v>
      </c>
      <c r="AT363" s="3" t="s">
        <v>2</v>
      </c>
      <c r="AU363" s="3" t="s">
        <v>2</v>
      </c>
      <c r="AV363" s="3" t="s">
        <v>2</v>
      </c>
      <c r="AW363" s="3" t="s">
        <v>2</v>
      </c>
      <c r="AX363" s="3" t="s">
        <v>2</v>
      </c>
      <c r="AY363" s="3" t="s">
        <v>2</v>
      </c>
      <c r="AZ363" s="3" t="s">
        <v>2</v>
      </c>
      <c r="BA363" s="3" t="s">
        <v>2</v>
      </c>
      <c r="BB363" s="3" t="s">
        <v>2</v>
      </c>
      <c r="BC363" s="3" t="s">
        <v>2</v>
      </c>
      <c r="BD363" s="3" t="s">
        <v>2</v>
      </c>
      <c r="BE363" s="3" t="s">
        <v>2</v>
      </c>
      <c r="BF363" s="3" t="s">
        <v>2</v>
      </c>
      <c r="BG363" s="3" t="s">
        <v>2</v>
      </c>
      <c r="BH363" s="3" t="s">
        <v>2</v>
      </c>
      <c r="BI363" s="3" t="s">
        <v>2</v>
      </c>
      <c r="BJ363" s="3" t="s">
        <v>2</v>
      </c>
      <c r="BK363" s="3" t="s">
        <v>2</v>
      </c>
      <c r="BL363" s="3" t="s">
        <v>2</v>
      </c>
      <c r="BM363" s="3" t="s">
        <v>2</v>
      </c>
      <c r="BN363" s="3" t="s">
        <v>2</v>
      </c>
      <c r="BO363" s="3" t="s">
        <v>2</v>
      </c>
      <c r="BP363" s="3" t="s">
        <v>2</v>
      </c>
      <c r="BQ363" s="3" t="s">
        <v>2</v>
      </c>
      <c r="BR363" s="3" t="s">
        <v>2</v>
      </c>
      <c r="BS363" s="3" t="s">
        <v>2</v>
      </c>
      <c r="BT363" s="3" t="s">
        <v>2</v>
      </c>
      <c r="BU363" s="3" t="s">
        <v>2</v>
      </c>
      <c r="BV363" s="3" t="s">
        <v>2</v>
      </c>
      <c r="BW363" s="3" t="s">
        <v>2</v>
      </c>
      <c r="BX363" s="3" t="s">
        <v>2</v>
      </c>
      <c r="BY363" s="3" t="s">
        <v>2</v>
      </c>
      <c r="BZ363" s="3" t="s">
        <v>2</v>
      </c>
      <c r="CA363" s="3" t="s">
        <v>2</v>
      </c>
      <c r="CB363" s="3" t="s">
        <v>2</v>
      </c>
      <c r="CC363" s="3" t="s">
        <v>2</v>
      </c>
      <c r="CD363" s="3" t="s">
        <v>2</v>
      </c>
      <c r="CE363" s="3" t="s">
        <v>2</v>
      </c>
      <c r="CF363" s="3" t="s">
        <v>2</v>
      </c>
      <c r="CG363" s="3" t="s">
        <v>2</v>
      </c>
      <c r="CH363" s="3" t="s">
        <v>2</v>
      </c>
      <c r="CI363" s="3" t="s">
        <v>2</v>
      </c>
      <c r="CJ363" s="3" t="s">
        <v>2</v>
      </c>
      <c r="CK363" s="3" t="s">
        <v>2</v>
      </c>
      <c r="CL363" s="3" t="s">
        <v>2</v>
      </c>
      <c r="CM363" s="3" t="s">
        <v>2</v>
      </c>
      <c r="CN363" s="3" t="s">
        <v>2</v>
      </c>
      <c r="CO363" s="3" t="s">
        <v>2</v>
      </c>
      <c r="CP363" s="3" t="s">
        <v>2</v>
      </c>
      <c r="CQ363" s="3" t="s">
        <v>2</v>
      </c>
      <c r="CR363" s="3" t="s">
        <v>2</v>
      </c>
      <c r="CS363" s="3" t="s">
        <v>2</v>
      </c>
      <c r="CT363" s="3" t="s">
        <v>2</v>
      </c>
      <c r="CU363" s="3" t="s">
        <v>2</v>
      </c>
      <c r="CV363" s="3" t="s">
        <v>2</v>
      </c>
      <c r="CW363" s="3" t="s">
        <v>2</v>
      </c>
      <c r="CX363" s="3" t="s">
        <v>2</v>
      </c>
      <c r="CY363" s="3" t="s">
        <v>2</v>
      </c>
      <c r="CZ363" s="3" t="s">
        <v>2</v>
      </c>
      <c r="DA363" s="3" t="s">
        <v>2</v>
      </c>
      <c r="DB363" s="3" t="s">
        <v>2</v>
      </c>
      <c r="DC363" s="3" t="s">
        <v>2</v>
      </c>
      <c r="DD363" s="3" t="s">
        <v>2</v>
      </c>
      <c r="DE363" s="3" t="s">
        <v>2</v>
      </c>
      <c r="DF363" s="3" t="s">
        <v>2</v>
      </c>
      <c r="DG363" s="3" t="s">
        <v>2</v>
      </c>
      <c r="DH363" s="3" t="s">
        <v>2</v>
      </c>
      <c r="DI363" s="3" t="s">
        <v>2</v>
      </c>
      <c r="DJ363" s="3" t="s">
        <v>2</v>
      </c>
      <c r="DK363" s="3" t="s">
        <v>2</v>
      </c>
      <c r="DL363" s="3" t="s">
        <v>2</v>
      </c>
      <c r="DM363" s="3" t="s">
        <v>2</v>
      </c>
      <c r="DN363" s="3" t="s">
        <v>2</v>
      </c>
    </row>
    <row r="364" spans="1:118" x14ac:dyDescent="0.35">
      <c r="A364" s="1">
        <v>363</v>
      </c>
      <c r="B364" s="3" t="s">
        <v>364</v>
      </c>
      <c r="C364" s="3" t="s">
        <v>397</v>
      </c>
      <c r="D364" s="3" t="s">
        <v>2</v>
      </c>
      <c r="E364" s="3" t="s">
        <v>2</v>
      </c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3" t="s">
        <v>2</v>
      </c>
      <c r="M364" s="3" t="s">
        <v>2</v>
      </c>
      <c r="N364" s="3" t="s">
        <v>2</v>
      </c>
      <c r="O364" s="3" t="s">
        <v>2</v>
      </c>
      <c r="P364" s="3" t="s">
        <v>2</v>
      </c>
      <c r="Q364" s="3" t="s">
        <v>2</v>
      </c>
      <c r="R364" s="3" t="s">
        <v>2</v>
      </c>
      <c r="S364" s="3" t="s">
        <v>2</v>
      </c>
      <c r="T364" s="3" t="s">
        <v>2</v>
      </c>
      <c r="U364" s="3" t="s">
        <v>2</v>
      </c>
      <c r="V364" s="3" t="s">
        <v>2</v>
      </c>
      <c r="W364" s="3" t="s">
        <v>2</v>
      </c>
      <c r="X364" s="3" t="s">
        <v>2</v>
      </c>
      <c r="Y364" s="3" t="s">
        <v>2</v>
      </c>
      <c r="Z364" s="3" t="s">
        <v>2</v>
      </c>
      <c r="AA364" s="3" t="s">
        <v>2</v>
      </c>
      <c r="AB364" s="3" t="s">
        <v>2</v>
      </c>
      <c r="AC364" s="3" t="s">
        <v>2</v>
      </c>
      <c r="AD364" s="3" t="s">
        <v>2</v>
      </c>
      <c r="AE364" s="3" t="s">
        <v>2</v>
      </c>
      <c r="AF364" s="3" t="s">
        <v>2</v>
      </c>
      <c r="AG364" s="3" t="s">
        <v>2</v>
      </c>
      <c r="AH364" s="3" t="s">
        <v>2</v>
      </c>
      <c r="AI364" s="3" t="s">
        <v>2</v>
      </c>
      <c r="AJ364" s="3" t="s">
        <v>2</v>
      </c>
      <c r="AK364" s="3" t="s">
        <v>2</v>
      </c>
      <c r="AL364" s="3" t="s">
        <v>2</v>
      </c>
      <c r="AM364" s="3" t="s">
        <v>2</v>
      </c>
      <c r="AN364" s="3" t="s">
        <v>2</v>
      </c>
      <c r="AO364" s="3" t="s">
        <v>2</v>
      </c>
      <c r="AP364" s="3" t="s">
        <v>2</v>
      </c>
      <c r="AQ364" s="3" t="s">
        <v>2</v>
      </c>
      <c r="AR364" s="3" t="s">
        <v>2</v>
      </c>
      <c r="AS364" s="3" t="s">
        <v>2</v>
      </c>
      <c r="AT364" s="3" t="s">
        <v>2</v>
      </c>
      <c r="AU364" s="3" t="s">
        <v>2</v>
      </c>
      <c r="AV364" s="3" t="s">
        <v>2</v>
      </c>
      <c r="AW364" s="3" t="s">
        <v>2</v>
      </c>
      <c r="AX364" s="3" t="s">
        <v>2</v>
      </c>
      <c r="AY364" s="3" t="s">
        <v>2</v>
      </c>
      <c r="AZ364" s="3" t="s">
        <v>2</v>
      </c>
      <c r="BA364" s="3" t="s">
        <v>2</v>
      </c>
      <c r="BB364" s="3" t="s">
        <v>2</v>
      </c>
      <c r="BC364" s="3" t="s">
        <v>2</v>
      </c>
      <c r="BD364" s="3" t="s">
        <v>2</v>
      </c>
      <c r="BE364" s="3" t="s">
        <v>2</v>
      </c>
      <c r="BF364" s="3" t="s">
        <v>2</v>
      </c>
      <c r="BG364" s="3" t="s">
        <v>2</v>
      </c>
      <c r="BH364" s="3" t="s">
        <v>2</v>
      </c>
      <c r="BI364" s="3" t="s">
        <v>2</v>
      </c>
      <c r="BJ364" s="3" t="s">
        <v>2</v>
      </c>
      <c r="BK364" s="3" t="s">
        <v>2</v>
      </c>
      <c r="BL364" s="3" t="s">
        <v>2</v>
      </c>
      <c r="BM364" s="3" t="s">
        <v>2</v>
      </c>
      <c r="BN364" s="3" t="s">
        <v>2</v>
      </c>
      <c r="BO364" s="3" t="s">
        <v>2</v>
      </c>
      <c r="BP364" s="3" t="s">
        <v>2</v>
      </c>
      <c r="BQ364" s="3" t="s">
        <v>2</v>
      </c>
      <c r="BR364" s="3" t="s">
        <v>2</v>
      </c>
      <c r="BS364" s="3" t="s">
        <v>2</v>
      </c>
      <c r="BT364" s="3" t="s">
        <v>2</v>
      </c>
      <c r="BU364" s="3" t="s">
        <v>2</v>
      </c>
      <c r="BV364" s="3" t="s">
        <v>2</v>
      </c>
      <c r="BW364" s="3" t="s">
        <v>2</v>
      </c>
      <c r="BX364" s="3" t="s">
        <v>2</v>
      </c>
      <c r="BY364" s="3" t="s">
        <v>2</v>
      </c>
      <c r="BZ364" s="3" t="s">
        <v>2</v>
      </c>
      <c r="CA364" s="3" t="s">
        <v>2</v>
      </c>
      <c r="CB364" s="3" t="s">
        <v>2</v>
      </c>
      <c r="CC364" s="3" t="s">
        <v>2</v>
      </c>
      <c r="CD364" s="3" t="s">
        <v>2</v>
      </c>
      <c r="CE364" s="3" t="s">
        <v>2</v>
      </c>
      <c r="CF364" s="3" t="s">
        <v>2</v>
      </c>
      <c r="CG364" s="3" t="s">
        <v>2</v>
      </c>
      <c r="CH364" s="3" t="s">
        <v>2</v>
      </c>
      <c r="CI364" s="3" t="s">
        <v>2</v>
      </c>
      <c r="CJ364" s="3" t="s">
        <v>2</v>
      </c>
      <c r="CK364" s="3" t="s">
        <v>2</v>
      </c>
      <c r="CL364" s="3" t="s">
        <v>2</v>
      </c>
      <c r="CM364" s="3" t="s">
        <v>2</v>
      </c>
      <c r="CN364" s="3" t="s">
        <v>2</v>
      </c>
      <c r="CO364" s="3" t="s">
        <v>2</v>
      </c>
      <c r="CP364" s="3" t="s">
        <v>2</v>
      </c>
      <c r="CQ364" s="3" t="s">
        <v>2</v>
      </c>
      <c r="CR364" s="3" t="s">
        <v>2</v>
      </c>
      <c r="CS364" s="3" t="s">
        <v>2</v>
      </c>
      <c r="CT364" s="3" t="s">
        <v>2</v>
      </c>
      <c r="CU364" s="3" t="s">
        <v>2</v>
      </c>
      <c r="CV364" s="3" t="s">
        <v>2</v>
      </c>
      <c r="CW364" s="3" t="s">
        <v>2</v>
      </c>
      <c r="CX364" s="3" t="s">
        <v>2</v>
      </c>
      <c r="CY364" s="3" t="s">
        <v>2</v>
      </c>
      <c r="CZ364" s="3" t="s">
        <v>2</v>
      </c>
      <c r="DA364" s="3" t="s">
        <v>2</v>
      </c>
      <c r="DB364" s="3" t="s">
        <v>2</v>
      </c>
      <c r="DC364" s="3" t="s">
        <v>2</v>
      </c>
      <c r="DD364" s="3" t="s">
        <v>2</v>
      </c>
      <c r="DE364" s="3" t="s">
        <v>2</v>
      </c>
      <c r="DF364" s="3" t="s">
        <v>2</v>
      </c>
      <c r="DG364" s="3" t="s">
        <v>2</v>
      </c>
      <c r="DH364" s="3" t="s">
        <v>2</v>
      </c>
      <c r="DI364" s="3" t="s">
        <v>2</v>
      </c>
      <c r="DJ364" s="3" t="s">
        <v>2</v>
      </c>
      <c r="DK364" s="3" t="s">
        <v>2</v>
      </c>
      <c r="DL364" s="3" t="s">
        <v>2</v>
      </c>
      <c r="DM364" s="3" t="s">
        <v>2</v>
      </c>
      <c r="DN364" s="3" t="s">
        <v>2</v>
      </c>
    </row>
    <row r="365" spans="1:118" x14ac:dyDescent="0.35">
      <c r="A365" s="1">
        <v>364</v>
      </c>
      <c r="B365" s="3" t="s">
        <v>365</v>
      </c>
      <c r="C365" s="3" t="s">
        <v>397</v>
      </c>
      <c r="D365" s="3" t="s">
        <v>2</v>
      </c>
      <c r="E365" s="3">
        <v>83501.8685232477</v>
      </c>
      <c r="F365" s="3">
        <v>15317.1894298236</v>
      </c>
      <c r="G365" s="3">
        <v>84831.876907655402</v>
      </c>
      <c r="H365" s="3">
        <v>134013.079111283</v>
      </c>
      <c r="I365" s="3">
        <v>27208.189786746101</v>
      </c>
      <c r="J365" s="3">
        <v>128265.676575376</v>
      </c>
      <c r="K365" s="3">
        <v>63264.878614458001</v>
      </c>
      <c r="L365" s="3">
        <v>51297.933766036796</v>
      </c>
      <c r="M365" s="3">
        <v>61535.313432755</v>
      </c>
      <c r="N365" s="3">
        <v>53318.346163057002</v>
      </c>
      <c r="O365" s="3">
        <v>19198.529018815701</v>
      </c>
      <c r="P365" s="3" t="s">
        <v>2</v>
      </c>
      <c r="Q365" s="3">
        <v>89762.198609620304</v>
      </c>
      <c r="R365" s="3">
        <v>57909.899501939297</v>
      </c>
      <c r="S365" s="3">
        <v>60938.823466818903</v>
      </c>
      <c r="T365" s="3">
        <v>159272.22858167801</v>
      </c>
      <c r="U365" s="3">
        <v>125494.899115083</v>
      </c>
      <c r="V365" s="3">
        <v>83438.175956463005</v>
      </c>
      <c r="W365" s="3">
        <v>18020.242927400999</v>
      </c>
      <c r="X365" s="3">
        <v>13536.497665095299</v>
      </c>
      <c r="Y365" s="3">
        <v>59164.552902342497</v>
      </c>
      <c r="Z365" s="3">
        <v>59001.849084289002</v>
      </c>
      <c r="AA365" s="3">
        <v>22133.078531200499</v>
      </c>
      <c r="AB365" s="3" t="s">
        <v>2</v>
      </c>
      <c r="AC365" s="3">
        <v>83128.898688111294</v>
      </c>
      <c r="AD365" s="3" t="s">
        <v>2</v>
      </c>
      <c r="AE365" s="3">
        <v>106964.451625505</v>
      </c>
      <c r="AF365" s="3">
        <v>139099.51119723101</v>
      </c>
      <c r="AG365" s="3">
        <v>24820.7784745891</v>
      </c>
      <c r="AH365" s="3">
        <v>51301.096986562101</v>
      </c>
      <c r="AI365" s="3">
        <v>64528.951165457896</v>
      </c>
      <c r="AJ365" s="3">
        <v>46726.486116769804</v>
      </c>
      <c r="AK365" s="3">
        <v>99146.915573992897</v>
      </c>
      <c r="AL365" s="3">
        <v>99554.185845248998</v>
      </c>
      <c r="AM365" s="3">
        <v>148226.49246206801</v>
      </c>
      <c r="AN365" s="3" t="s">
        <v>2</v>
      </c>
      <c r="AO365" s="3">
        <v>115317.566120344</v>
      </c>
      <c r="AP365" s="3" t="s">
        <v>2</v>
      </c>
      <c r="AQ365" s="3">
        <v>100642.943218388</v>
      </c>
      <c r="AR365" s="3">
        <v>146511.77752437501</v>
      </c>
      <c r="AS365" s="3">
        <v>14906.3969930737</v>
      </c>
      <c r="AT365" s="3">
        <v>4655.7551957650703</v>
      </c>
      <c r="AU365" s="3">
        <v>114110.782183844</v>
      </c>
      <c r="AV365" s="3">
        <v>120280.42796455701</v>
      </c>
      <c r="AW365" s="3">
        <v>119667.805207458</v>
      </c>
      <c r="AX365" s="3">
        <v>50610.927604905803</v>
      </c>
      <c r="AY365" s="3">
        <v>88124.804638889793</v>
      </c>
      <c r="AZ365" s="3">
        <v>130997.614307775</v>
      </c>
      <c r="BA365" s="3">
        <v>11664.2191503957</v>
      </c>
      <c r="BB365" s="3" t="s">
        <v>2</v>
      </c>
      <c r="BC365" s="3">
        <v>95613.633572656297</v>
      </c>
      <c r="BD365" s="3">
        <v>140065.38843082901</v>
      </c>
      <c r="BE365" s="3">
        <v>115198.75716841601</v>
      </c>
      <c r="BF365" s="3">
        <v>137263.74214734</v>
      </c>
      <c r="BG365" s="3">
        <v>123807.21426392</v>
      </c>
      <c r="BH365" s="3">
        <v>97177.252578155007</v>
      </c>
      <c r="BI365" s="3">
        <v>66525.623899865095</v>
      </c>
      <c r="BJ365" s="3">
        <v>125853.47067438799</v>
      </c>
      <c r="BK365" s="3">
        <v>68840.262362910697</v>
      </c>
      <c r="BL365" s="3">
        <v>154253.811930047</v>
      </c>
      <c r="BM365" s="3">
        <v>131201.36655919201</v>
      </c>
      <c r="BN365" s="3" t="s">
        <v>2</v>
      </c>
      <c r="BO365" s="3">
        <v>109467.323006345</v>
      </c>
      <c r="BP365" s="3">
        <v>96010.114410523805</v>
      </c>
      <c r="BQ365" s="3">
        <v>181618.76470677799</v>
      </c>
      <c r="BR365" s="3">
        <v>164593.431611876</v>
      </c>
      <c r="BS365" s="3">
        <v>77942.832280295203</v>
      </c>
      <c r="BT365" s="3">
        <v>103911.45232976601</v>
      </c>
      <c r="BU365" s="3">
        <v>147571.65253212501</v>
      </c>
      <c r="BV365" s="3">
        <v>108960.968383556</v>
      </c>
      <c r="BW365" s="3">
        <v>116280.133488928</v>
      </c>
      <c r="BX365" s="3">
        <v>16185.1071799857</v>
      </c>
      <c r="BY365" s="3" t="s">
        <v>2</v>
      </c>
      <c r="BZ365" s="3" t="s">
        <v>2</v>
      </c>
      <c r="CA365" s="3" t="s">
        <v>2</v>
      </c>
      <c r="CB365" s="3">
        <v>113660.236760606</v>
      </c>
      <c r="CC365" s="3" t="s">
        <v>2</v>
      </c>
      <c r="CD365" s="3">
        <v>104039.371562972</v>
      </c>
      <c r="CE365" s="3">
        <v>141482.79185996699</v>
      </c>
      <c r="CF365" s="3">
        <v>122292.89074546</v>
      </c>
      <c r="CG365" s="3">
        <v>32878.891479560902</v>
      </c>
      <c r="CH365" s="3">
        <v>73991.036839867505</v>
      </c>
      <c r="CI365" s="3">
        <v>112735.087708627</v>
      </c>
      <c r="CJ365" s="3">
        <v>36761.564112504697</v>
      </c>
      <c r="CK365" s="3">
        <v>146660.04101253799</v>
      </c>
      <c r="CL365" s="3">
        <v>151886.47960479901</v>
      </c>
      <c r="CM365" s="3">
        <v>4604.5275512785602</v>
      </c>
      <c r="CN365" s="3">
        <v>97464.711456314006</v>
      </c>
      <c r="CO365" s="3" t="s">
        <v>2</v>
      </c>
      <c r="CP365" s="3">
        <v>102716.024125464</v>
      </c>
      <c r="CQ365" s="3">
        <v>4503.59209196745</v>
      </c>
      <c r="CR365" s="3">
        <v>99295.127577255495</v>
      </c>
      <c r="CS365" s="3" t="s">
        <v>2</v>
      </c>
      <c r="CT365" s="3">
        <v>172043.112394909</v>
      </c>
      <c r="CU365" s="3">
        <v>5128.8484006508597</v>
      </c>
      <c r="CV365" s="3">
        <v>122108.62381844599</v>
      </c>
      <c r="CW365" s="3">
        <v>107614.71310231699</v>
      </c>
      <c r="CX365" s="3">
        <v>91129.245031304905</v>
      </c>
      <c r="CY365" s="3">
        <v>113412.96733617601</v>
      </c>
      <c r="CZ365" s="3">
        <v>4835.7647039571602</v>
      </c>
      <c r="DA365" s="3" t="s">
        <v>2</v>
      </c>
      <c r="DB365" s="3">
        <v>90050.788249667297</v>
      </c>
      <c r="DC365" s="3">
        <v>101928.25937535</v>
      </c>
      <c r="DD365" s="3">
        <v>10696.6834282911</v>
      </c>
      <c r="DE365" s="3">
        <v>38860.993838155598</v>
      </c>
      <c r="DF365" s="3">
        <v>6835.8663026968297</v>
      </c>
      <c r="DG365" s="3">
        <v>69091.881880651403</v>
      </c>
      <c r="DH365" s="3">
        <v>35583.5415439559</v>
      </c>
      <c r="DI365" s="3">
        <v>114434.02799119899</v>
      </c>
      <c r="DJ365" s="3">
        <v>88140.357565181999</v>
      </c>
      <c r="DK365" s="3" t="s">
        <v>2</v>
      </c>
      <c r="DL365" s="3" t="s">
        <v>2</v>
      </c>
      <c r="DM365" s="3" t="s">
        <v>2</v>
      </c>
      <c r="DN365" s="3">
        <v>107305.786298593</v>
      </c>
    </row>
    <row r="366" spans="1:118" x14ac:dyDescent="0.35">
      <c r="A366" s="1">
        <v>365</v>
      </c>
      <c r="B366" s="3" t="s">
        <v>366</v>
      </c>
      <c r="C366" s="3" t="s">
        <v>397</v>
      </c>
      <c r="D366" s="3">
        <v>54250.705601576898</v>
      </c>
      <c r="E366" s="3" t="s">
        <v>2</v>
      </c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3" t="s">
        <v>2</v>
      </c>
      <c r="M366" s="3" t="s">
        <v>2</v>
      </c>
      <c r="N366" s="3" t="s">
        <v>2</v>
      </c>
      <c r="O366" s="3" t="s">
        <v>2</v>
      </c>
      <c r="P366" s="3">
        <v>57103.041499377403</v>
      </c>
      <c r="Q366" s="3" t="s">
        <v>2</v>
      </c>
      <c r="R366" s="3" t="s">
        <v>2</v>
      </c>
      <c r="S366" s="3" t="s">
        <v>2</v>
      </c>
      <c r="T366" s="3" t="s">
        <v>2</v>
      </c>
      <c r="U366" s="3" t="s">
        <v>2</v>
      </c>
      <c r="V366" s="3" t="s">
        <v>2</v>
      </c>
      <c r="W366" s="3" t="s">
        <v>2</v>
      </c>
      <c r="X366" s="3" t="s">
        <v>2</v>
      </c>
      <c r="Y366" s="3" t="s">
        <v>2</v>
      </c>
      <c r="Z366" s="3" t="s">
        <v>2</v>
      </c>
      <c r="AA366" s="3" t="s">
        <v>2</v>
      </c>
      <c r="AB366" s="3">
        <v>53556.259909063403</v>
      </c>
      <c r="AC366" s="3" t="s">
        <v>2</v>
      </c>
      <c r="AD366" s="3" t="s">
        <v>2</v>
      </c>
      <c r="AE366" s="3" t="s">
        <v>2</v>
      </c>
      <c r="AF366" s="3" t="s">
        <v>2</v>
      </c>
      <c r="AG366" s="3" t="s">
        <v>2</v>
      </c>
      <c r="AH366" s="3" t="s">
        <v>2</v>
      </c>
      <c r="AI366" s="3" t="s">
        <v>2</v>
      </c>
      <c r="AJ366" s="3" t="s">
        <v>2</v>
      </c>
      <c r="AK366" s="3" t="s">
        <v>2</v>
      </c>
      <c r="AL366" s="3" t="s">
        <v>2</v>
      </c>
      <c r="AM366" s="3" t="s">
        <v>2</v>
      </c>
      <c r="AN366" s="3">
        <v>66137.305912052703</v>
      </c>
      <c r="AO366" s="3" t="s">
        <v>2</v>
      </c>
      <c r="AP366" s="3">
        <v>56711.003494412304</v>
      </c>
      <c r="AQ366" s="3" t="s">
        <v>2</v>
      </c>
      <c r="AR366" s="3" t="s">
        <v>2</v>
      </c>
      <c r="AS366" s="3" t="s">
        <v>2</v>
      </c>
      <c r="AT366" s="3" t="s">
        <v>2</v>
      </c>
      <c r="AU366" s="3" t="s">
        <v>2</v>
      </c>
      <c r="AV366" s="3" t="s">
        <v>2</v>
      </c>
      <c r="AW366" s="3" t="s">
        <v>2</v>
      </c>
      <c r="AX366" s="3" t="s">
        <v>2</v>
      </c>
      <c r="AY366" s="3" t="s">
        <v>2</v>
      </c>
      <c r="AZ366" s="3" t="s">
        <v>2</v>
      </c>
      <c r="BA366" s="3" t="s">
        <v>2</v>
      </c>
      <c r="BB366" s="3">
        <v>60928.946881508098</v>
      </c>
      <c r="BC366" s="3" t="s">
        <v>2</v>
      </c>
      <c r="BD366" s="3" t="s">
        <v>2</v>
      </c>
      <c r="BE366" s="3" t="s">
        <v>2</v>
      </c>
      <c r="BF366" s="3" t="s">
        <v>2</v>
      </c>
      <c r="BG366" s="3" t="s">
        <v>2</v>
      </c>
      <c r="BH366" s="3" t="s">
        <v>2</v>
      </c>
      <c r="BI366" s="3" t="s">
        <v>2</v>
      </c>
      <c r="BJ366" s="3" t="s">
        <v>2</v>
      </c>
      <c r="BK366" s="3" t="s">
        <v>2</v>
      </c>
      <c r="BL366" s="3" t="s">
        <v>2</v>
      </c>
      <c r="BM366" s="3" t="s">
        <v>2</v>
      </c>
      <c r="BN366" s="3">
        <v>74671.836480344195</v>
      </c>
      <c r="BO366" s="3" t="s">
        <v>2</v>
      </c>
      <c r="BP366" s="3" t="s">
        <v>2</v>
      </c>
      <c r="BQ366" s="3" t="s">
        <v>2</v>
      </c>
      <c r="BR366" s="3" t="s">
        <v>2</v>
      </c>
      <c r="BS366" s="3" t="s">
        <v>2</v>
      </c>
      <c r="BT366" s="3" t="s">
        <v>2</v>
      </c>
      <c r="BU366" s="3" t="s">
        <v>2</v>
      </c>
      <c r="BV366" s="3" t="s">
        <v>2</v>
      </c>
      <c r="BW366" s="3" t="s">
        <v>2</v>
      </c>
      <c r="BX366" s="3" t="s">
        <v>2</v>
      </c>
      <c r="BY366" s="3" t="s">
        <v>2</v>
      </c>
      <c r="BZ366" s="3" t="s">
        <v>2</v>
      </c>
      <c r="CA366" s="3">
        <v>57497.178240071698</v>
      </c>
      <c r="CB366" s="3" t="s">
        <v>2</v>
      </c>
      <c r="CC366" s="3">
        <v>66258.860373874806</v>
      </c>
      <c r="CD366" s="3" t="s">
        <v>2</v>
      </c>
      <c r="CE366" s="3" t="s">
        <v>2</v>
      </c>
      <c r="CF366" s="3" t="s">
        <v>2</v>
      </c>
      <c r="CG366" s="3" t="s">
        <v>2</v>
      </c>
      <c r="CH366" s="3" t="s">
        <v>2</v>
      </c>
      <c r="CI366" s="3" t="s">
        <v>2</v>
      </c>
      <c r="CJ366" s="3" t="s">
        <v>2</v>
      </c>
      <c r="CK366" s="3" t="s">
        <v>2</v>
      </c>
      <c r="CL366" s="3" t="s">
        <v>2</v>
      </c>
      <c r="CM366" s="3" t="s">
        <v>2</v>
      </c>
      <c r="CN366" s="3" t="s">
        <v>2</v>
      </c>
      <c r="CO366" s="3">
        <v>57403.553123569698</v>
      </c>
      <c r="CP366" s="3" t="s">
        <v>2</v>
      </c>
      <c r="CQ366" s="3" t="s">
        <v>2</v>
      </c>
      <c r="CR366" s="3" t="s">
        <v>2</v>
      </c>
      <c r="CS366" s="3" t="s">
        <v>2</v>
      </c>
      <c r="CT366" s="3" t="s">
        <v>2</v>
      </c>
      <c r="CU366" s="3" t="s">
        <v>2</v>
      </c>
      <c r="CV366" s="3" t="s">
        <v>2</v>
      </c>
      <c r="CW366" s="3" t="s">
        <v>2</v>
      </c>
      <c r="CX366" s="3" t="s">
        <v>2</v>
      </c>
      <c r="CY366" s="3" t="s">
        <v>2</v>
      </c>
      <c r="CZ366" s="3" t="s">
        <v>2</v>
      </c>
      <c r="DA366" s="3">
        <v>64101.187514268597</v>
      </c>
      <c r="DB366" s="3" t="s">
        <v>2</v>
      </c>
      <c r="DC366" s="3" t="s">
        <v>2</v>
      </c>
      <c r="DD366" s="3" t="s">
        <v>2</v>
      </c>
      <c r="DE366" s="3" t="s">
        <v>2</v>
      </c>
      <c r="DF366" s="3" t="s">
        <v>2</v>
      </c>
      <c r="DG366" s="3" t="s">
        <v>2</v>
      </c>
      <c r="DH366" s="3" t="s">
        <v>2</v>
      </c>
      <c r="DI366" s="3" t="s">
        <v>2</v>
      </c>
      <c r="DJ366" s="3" t="s">
        <v>2</v>
      </c>
      <c r="DK366" s="3" t="s">
        <v>2</v>
      </c>
      <c r="DL366" s="3" t="s">
        <v>2</v>
      </c>
      <c r="DM366" s="3">
        <v>62657.760689053401</v>
      </c>
      <c r="DN366" s="3" t="s">
        <v>2</v>
      </c>
    </row>
    <row r="367" spans="1:118" x14ac:dyDescent="0.35">
      <c r="A367" s="1">
        <v>366</v>
      </c>
      <c r="B367" s="3" t="s">
        <v>367</v>
      </c>
      <c r="C367" s="3" t="s">
        <v>397</v>
      </c>
      <c r="D367" s="3">
        <v>32902.994585957</v>
      </c>
      <c r="E367" s="3" t="s">
        <v>2</v>
      </c>
      <c r="F367" s="3">
        <v>1396.53419360614</v>
      </c>
      <c r="G367" s="3">
        <v>4215.5566510796598</v>
      </c>
      <c r="H367" s="3" t="s">
        <v>2</v>
      </c>
      <c r="I367" s="3">
        <v>1386.60669184983</v>
      </c>
      <c r="J367" s="3" t="s">
        <v>2</v>
      </c>
      <c r="K367" s="3">
        <v>1787.0801274022001</v>
      </c>
      <c r="L367" s="3">
        <v>1562.4643119560899</v>
      </c>
      <c r="M367" s="3">
        <v>1615.62553053281</v>
      </c>
      <c r="N367" s="3">
        <v>2155.8609933078301</v>
      </c>
      <c r="O367" s="3" t="s">
        <v>2</v>
      </c>
      <c r="P367" s="3">
        <v>28379.2369708109</v>
      </c>
      <c r="Q367" s="3">
        <v>1814.3390346065601</v>
      </c>
      <c r="R367" s="3">
        <v>1751.0568714476501</v>
      </c>
      <c r="S367" s="3" t="s">
        <v>2</v>
      </c>
      <c r="T367" s="3">
        <v>2399.3371344736502</v>
      </c>
      <c r="U367" s="3" t="s">
        <v>2</v>
      </c>
      <c r="V367" s="3" t="s">
        <v>2</v>
      </c>
      <c r="W367" s="3">
        <v>2717.7228094449101</v>
      </c>
      <c r="X367" s="3" t="s">
        <v>2</v>
      </c>
      <c r="Y367" s="3" t="s">
        <v>2</v>
      </c>
      <c r="Z367" s="3" t="s">
        <v>2</v>
      </c>
      <c r="AA367" s="3" t="s">
        <v>2</v>
      </c>
      <c r="AB367" s="3">
        <v>35180.623473250598</v>
      </c>
      <c r="AC367" s="3" t="s">
        <v>2</v>
      </c>
      <c r="AD367" s="3">
        <v>2637.17289785599</v>
      </c>
      <c r="AE367" s="3" t="s">
        <v>2</v>
      </c>
      <c r="AF367" s="3">
        <v>1776.98708855377</v>
      </c>
      <c r="AG367" s="3">
        <v>2781.8703482831602</v>
      </c>
      <c r="AH367" s="3" t="s">
        <v>2</v>
      </c>
      <c r="AI367" s="3">
        <v>2552.2973409461401</v>
      </c>
      <c r="AJ367" s="3">
        <v>1751.1715161699201</v>
      </c>
      <c r="AK367" s="3">
        <v>3373.7204937043098</v>
      </c>
      <c r="AL367" s="3">
        <v>3176.8623222047199</v>
      </c>
      <c r="AM367" s="3" t="s">
        <v>2</v>
      </c>
      <c r="AN367" s="3">
        <v>34041.703567893303</v>
      </c>
      <c r="AO367" s="3" t="s">
        <v>2</v>
      </c>
      <c r="AP367" s="3">
        <v>29879.050236113198</v>
      </c>
      <c r="AQ367" s="3" t="s">
        <v>2</v>
      </c>
      <c r="AR367" s="3" t="s">
        <v>2</v>
      </c>
      <c r="AS367" s="3" t="s">
        <v>2</v>
      </c>
      <c r="AT367" s="3" t="s">
        <v>2</v>
      </c>
      <c r="AU367" s="3" t="s">
        <v>2</v>
      </c>
      <c r="AV367" s="3">
        <v>1686.4772438924799</v>
      </c>
      <c r="AW367" s="3">
        <v>1736.8252917198799</v>
      </c>
      <c r="AX367" s="3" t="s">
        <v>2</v>
      </c>
      <c r="AY367" s="3" t="s">
        <v>2</v>
      </c>
      <c r="AZ367" s="3">
        <v>1365.1306689062501</v>
      </c>
      <c r="BA367" s="3">
        <v>2000.7731274729899</v>
      </c>
      <c r="BB367" s="3">
        <v>31924.8046618927</v>
      </c>
      <c r="BC367" s="3" t="s">
        <v>2</v>
      </c>
      <c r="BD367" s="3">
        <v>1188.5190750750201</v>
      </c>
      <c r="BE367" s="3">
        <v>1295.14187228124</v>
      </c>
      <c r="BF367" s="3" t="s">
        <v>2</v>
      </c>
      <c r="BG367" s="3">
        <v>3819.3180757049799</v>
      </c>
      <c r="BH367" s="3" t="s">
        <v>2</v>
      </c>
      <c r="BI367" s="3" t="s">
        <v>2</v>
      </c>
      <c r="BJ367" s="3" t="s">
        <v>2</v>
      </c>
      <c r="BK367" s="3">
        <v>2356.39999890642</v>
      </c>
      <c r="BL367" s="3" t="s">
        <v>2</v>
      </c>
      <c r="BM367" s="3" t="s">
        <v>2</v>
      </c>
      <c r="BN367" s="3">
        <v>24529.599181499099</v>
      </c>
      <c r="BO367" s="3" t="s">
        <v>2</v>
      </c>
      <c r="BP367" s="3">
        <v>1627.2732330582301</v>
      </c>
      <c r="BQ367" s="3">
        <v>1714.77138342797</v>
      </c>
      <c r="BR367" s="3" t="s">
        <v>2</v>
      </c>
      <c r="BS367" s="3">
        <v>3348.6119070282798</v>
      </c>
      <c r="BT367" s="3" t="s">
        <v>2</v>
      </c>
      <c r="BU367" s="3">
        <v>2975.4716091097098</v>
      </c>
      <c r="BV367" s="3" t="s">
        <v>2</v>
      </c>
      <c r="BW367" s="3" t="s">
        <v>2</v>
      </c>
      <c r="BX367" s="3">
        <v>5476.5957142626403</v>
      </c>
      <c r="BY367" s="3">
        <v>1820.9981202306799</v>
      </c>
      <c r="BZ367" s="3" t="s">
        <v>2</v>
      </c>
      <c r="CA367" s="3">
        <v>26612.176172422998</v>
      </c>
      <c r="CB367" s="3" t="s">
        <v>2</v>
      </c>
      <c r="CC367" s="3">
        <v>24984.446749517301</v>
      </c>
      <c r="CD367" s="3" t="s">
        <v>2</v>
      </c>
      <c r="CE367" s="3" t="s">
        <v>2</v>
      </c>
      <c r="CF367" s="3">
        <v>1599.0124990557699</v>
      </c>
      <c r="CG367" s="3" t="s">
        <v>2</v>
      </c>
      <c r="CH367" s="3" t="s">
        <v>2</v>
      </c>
      <c r="CI367" s="3">
        <v>2768.05859373369</v>
      </c>
      <c r="CJ367" s="3">
        <v>1375.92567191853</v>
      </c>
      <c r="CK367" s="3" t="s">
        <v>2</v>
      </c>
      <c r="CL367" s="3" t="s">
        <v>2</v>
      </c>
      <c r="CM367" s="3" t="s">
        <v>2</v>
      </c>
      <c r="CN367" s="3" t="s">
        <v>2</v>
      </c>
      <c r="CO367" s="3">
        <v>28131.085584024699</v>
      </c>
      <c r="CP367" s="3">
        <v>1653.59449858321</v>
      </c>
      <c r="CQ367" s="3">
        <v>1976.3794483696399</v>
      </c>
      <c r="CR367" s="3">
        <v>3167.3437000712001</v>
      </c>
      <c r="CS367" s="3" t="s">
        <v>2</v>
      </c>
      <c r="CT367" s="3" t="s">
        <v>2</v>
      </c>
      <c r="CU367" s="3" t="s">
        <v>2</v>
      </c>
      <c r="CV367" s="3">
        <v>2028.27155527538</v>
      </c>
      <c r="CW367" s="3" t="s">
        <v>2</v>
      </c>
      <c r="CX367" s="3" t="s">
        <v>2</v>
      </c>
      <c r="CY367" s="3" t="s">
        <v>2</v>
      </c>
      <c r="CZ367" s="3" t="s">
        <v>2</v>
      </c>
      <c r="DA367" s="3">
        <v>24819.568374435901</v>
      </c>
      <c r="DB367" s="3" t="s">
        <v>2</v>
      </c>
      <c r="DC367" s="3" t="s">
        <v>2</v>
      </c>
      <c r="DD367" s="3" t="s">
        <v>2</v>
      </c>
      <c r="DE367" s="3" t="s">
        <v>2</v>
      </c>
      <c r="DF367" s="3">
        <v>993.46310144588995</v>
      </c>
      <c r="DG367" s="3">
        <v>4481.4000910518398</v>
      </c>
      <c r="DH367" s="3" t="s">
        <v>2</v>
      </c>
      <c r="DI367" s="3" t="s">
        <v>2</v>
      </c>
      <c r="DJ367" s="3">
        <v>1809.6013409720199</v>
      </c>
      <c r="DK367" s="3" t="s">
        <v>2</v>
      </c>
      <c r="DL367" s="3" t="s">
        <v>2</v>
      </c>
      <c r="DM367" s="3">
        <v>22959.4026949566</v>
      </c>
      <c r="DN367" s="3" t="s">
        <v>2</v>
      </c>
    </row>
    <row r="368" spans="1:118" x14ac:dyDescent="0.35">
      <c r="A368" s="1">
        <v>367</v>
      </c>
      <c r="B368" s="3" t="s">
        <v>368</v>
      </c>
      <c r="C368" s="3" t="s">
        <v>397</v>
      </c>
      <c r="D368" s="3" t="s">
        <v>2</v>
      </c>
      <c r="E368" s="3" t="s">
        <v>2</v>
      </c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3" t="s">
        <v>2</v>
      </c>
      <c r="M368" s="3" t="s">
        <v>2</v>
      </c>
      <c r="N368" s="3" t="s">
        <v>2</v>
      </c>
      <c r="O368" s="3" t="s">
        <v>2</v>
      </c>
      <c r="P368" s="3" t="s">
        <v>2</v>
      </c>
      <c r="Q368" s="3" t="s">
        <v>2</v>
      </c>
      <c r="R368" s="3" t="s">
        <v>2</v>
      </c>
      <c r="S368" s="3" t="s">
        <v>2</v>
      </c>
      <c r="T368" s="3" t="s">
        <v>2</v>
      </c>
      <c r="U368" s="3" t="s">
        <v>2</v>
      </c>
      <c r="V368" s="3" t="s">
        <v>2</v>
      </c>
      <c r="W368" s="3" t="s">
        <v>2</v>
      </c>
      <c r="X368" s="3" t="s">
        <v>2</v>
      </c>
      <c r="Y368" s="3" t="s">
        <v>2</v>
      </c>
      <c r="Z368" s="3" t="s">
        <v>2</v>
      </c>
      <c r="AA368" s="3" t="s">
        <v>2</v>
      </c>
      <c r="AB368" s="3" t="s">
        <v>2</v>
      </c>
      <c r="AC368" s="3" t="s">
        <v>2</v>
      </c>
      <c r="AD368" s="3" t="s">
        <v>2</v>
      </c>
      <c r="AE368" s="3" t="s">
        <v>2</v>
      </c>
      <c r="AF368" s="3" t="s">
        <v>2</v>
      </c>
      <c r="AG368" s="3" t="s">
        <v>2</v>
      </c>
      <c r="AH368" s="3" t="s">
        <v>2</v>
      </c>
      <c r="AI368" s="3" t="s">
        <v>2</v>
      </c>
      <c r="AJ368" s="3" t="s">
        <v>2</v>
      </c>
      <c r="AK368" s="3" t="s">
        <v>2</v>
      </c>
      <c r="AL368" s="3" t="s">
        <v>2</v>
      </c>
      <c r="AM368" s="3" t="s">
        <v>2</v>
      </c>
      <c r="AN368" s="3" t="s">
        <v>2</v>
      </c>
      <c r="AO368" s="3" t="s">
        <v>2</v>
      </c>
      <c r="AP368" s="3" t="s">
        <v>2</v>
      </c>
      <c r="AQ368" s="3" t="s">
        <v>2</v>
      </c>
      <c r="AR368" s="3" t="s">
        <v>2</v>
      </c>
      <c r="AS368" s="3" t="s">
        <v>2</v>
      </c>
      <c r="AT368" s="3" t="s">
        <v>2</v>
      </c>
      <c r="AU368" s="3" t="s">
        <v>2</v>
      </c>
      <c r="AV368" s="3" t="s">
        <v>2</v>
      </c>
      <c r="AW368" s="3" t="s">
        <v>2</v>
      </c>
      <c r="AX368" s="3" t="s">
        <v>2</v>
      </c>
      <c r="AY368" s="3" t="s">
        <v>2</v>
      </c>
      <c r="AZ368" s="3" t="s">
        <v>2</v>
      </c>
      <c r="BA368" s="3" t="s">
        <v>2</v>
      </c>
      <c r="BB368" s="3" t="s">
        <v>2</v>
      </c>
      <c r="BC368" s="3" t="s">
        <v>2</v>
      </c>
      <c r="BD368" s="3" t="s">
        <v>2</v>
      </c>
      <c r="BE368" s="3" t="s">
        <v>2</v>
      </c>
      <c r="BF368" s="3" t="s">
        <v>2</v>
      </c>
      <c r="BG368" s="3" t="s">
        <v>2</v>
      </c>
      <c r="BH368" s="3" t="s">
        <v>2</v>
      </c>
      <c r="BI368" s="3" t="s">
        <v>2</v>
      </c>
      <c r="BJ368" s="3" t="s">
        <v>2</v>
      </c>
      <c r="BK368" s="3" t="s">
        <v>2</v>
      </c>
      <c r="BL368" s="3" t="s">
        <v>2</v>
      </c>
      <c r="BM368" s="3" t="s">
        <v>2</v>
      </c>
      <c r="BN368" s="3" t="s">
        <v>2</v>
      </c>
      <c r="BO368" s="3" t="s">
        <v>2</v>
      </c>
      <c r="BP368" s="3" t="s">
        <v>2</v>
      </c>
      <c r="BQ368" s="3" t="s">
        <v>2</v>
      </c>
      <c r="BR368" s="3" t="s">
        <v>2</v>
      </c>
      <c r="BS368" s="3" t="s">
        <v>2</v>
      </c>
      <c r="BT368" s="3" t="s">
        <v>2</v>
      </c>
      <c r="BU368" s="3" t="s">
        <v>2</v>
      </c>
      <c r="BV368" s="3" t="s">
        <v>2</v>
      </c>
      <c r="BW368" s="3" t="s">
        <v>2</v>
      </c>
      <c r="BX368" s="3" t="s">
        <v>2</v>
      </c>
      <c r="BY368" s="3" t="s">
        <v>2</v>
      </c>
      <c r="BZ368" s="3" t="s">
        <v>2</v>
      </c>
      <c r="CA368" s="3" t="s">
        <v>2</v>
      </c>
      <c r="CB368" s="3" t="s">
        <v>2</v>
      </c>
      <c r="CC368" s="3" t="s">
        <v>2</v>
      </c>
      <c r="CD368" s="3" t="s">
        <v>2</v>
      </c>
      <c r="CE368" s="3" t="s">
        <v>2</v>
      </c>
      <c r="CF368" s="3" t="s">
        <v>2</v>
      </c>
      <c r="CG368" s="3" t="s">
        <v>2</v>
      </c>
      <c r="CH368" s="3" t="s">
        <v>2</v>
      </c>
      <c r="CI368" s="3" t="s">
        <v>2</v>
      </c>
      <c r="CJ368" s="3" t="s">
        <v>2</v>
      </c>
      <c r="CK368" s="3" t="s">
        <v>2</v>
      </c>
      <c r="CL368" s="3" t="s">
        <v>2</v>
      </c>
      <c r="CM368" s="3" t="s">
        <v>2</v>
      </c>
      <c r="CN368" s="3" t="s">
        <v>2</v>
      </c>
      <c r="CO368" s="3" t="s">
        <v>2</v>
      </c>
      <c r="CP368" s="3" t="s">
        <v>2</v>
      </c>
      <c r="CQ368" s="3" t="s">
        <v>2</v>
      </c>
      <c r="CR368" s="3" t="s">
        <v>2</v>
      </c>
      <c r="CS368" s="3" t="s">
        <v>2</v>
      </c>
      <c r="CT368" s="3" t="s">
        <v>2</v>
      </c>
      <c r="CU368" s="3" t="s">
        <v>2</v>
      </c>
      <c r="CV368" s="3" t="s">
        <v>2</v>
      </c>
      <c r="CW368" s="3" t="s">
        <v>2</v>
      </c>
      <c r="CX368" s="3" t="s">
        <v>2</v>
      </c>
      <c r="CY368" s="3" t="s">
        <v>2</v>
      </c>
      <c r="CZ368" s="3" t="s">
        <v>2</v>
      </c>
      <c r="DA368" s="3" t="s">
        <v>2</v>
      </c>
      <c r="DB368" s="3" t="s">
        <v>2</v>
      </c>
      <c r="DC368" s="3" t="s">
        <v>2</v>
      </c>
      <c r="DD368" s="3" t="s">
        <v>2</v>
      </c>
      <c r="DE368" s="3" t="s">
        <v>2</v>
      </c>
      <c r="DF368" s="3" t="s">
        <v>2</v>
      </c>
      <c r="DG368" s="3" t="s">
        <v>2</v>
      </c>
      <c r="DH368" s="3" t="s">
        <v>2</v>
      </c>
      <c r="DI368" s="3" t="s">
        <v>2</v>
      </c>
      <c r="DJ368" s="3" t="s">
        <v>2</v>
      </c>
      <c r="DK368" s="3" t="s">
        <v>2</v>
      </c>
      <c r="DL368" s="3" t="s">
        <v>2</v>
      </c>
      <c r="DM368" s="3" t="s">
        <v>2</v>
      </c>
      <c r="DN368" s="3" t="s">
        <v>2</v>
      </c>
    </row>
    <row r="369" spans="1:118" x14ac:dyDescent="0.35">
      <c r="A369" s="1">
        <v>368</v>
      </c>
      <c r="B369" s="3" t="s">
        <v>369</v>
      </c>
      <c r="C369" s="3" t="s">
        <v>397</v>
      </c>
      <c r="D369" s="3" t="s">
        <v>2</v>
      </c>
      <c r="E369" s="3" t="s">
        <v>2</v>
      </c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3" t="s">
        <v>2</v>
      </c>
      <c r="M369" s="3" t="s">
        <v>2</v>
      </c>
      <c r="N369" s="3" t="s">
        <v>2</v>
      </c>
      <c r="O369" s="3" t="s">
        <v>2</v>
      </c>
      <c r="P369" s="3" t="s">
        <v>2</v>
      </c>
      <c r="Q369" s="3" t="s">
        <v>2</v>
      </c>
      <c r="R369" s="3" t="s">
        <v>2</v>
      </c>
      <c r="S369" s="3" t="s">
        <v>2</v>
      </c>
      <c r="T369" s="3" t="s">
        <v>2</v>
      </c>
      <c r="U369" s="3" t="s">
        <v>2</v>
      </c>
      <c r="V369" s="3" t="s">
        <v>2</v>
      </c>
      <c r="W369" s="3" t="s">
        <v>2</v>
      </c>
      <c r="X369" s="3" t="s">
        <v>2</v>
      </c>
      <c r="Y369" s="3" t="s">
        <v>2</v>
      </c>
      <c r="Z369" s="3" t="s">
        <v>2</v>
      </c>
      <c r="AA369" s="3" t="s">
        <v>2</v>
      </c>
      <c r="AB369" s="3" t="s">
        <v>2</v>
      </c>
      <c r="AC369" s="3" t="s">
        <v>2</v>
      </c>
      <c r="AD369" s="3" t="s">
        <v>2</v>
      </c>
      <c r="AE369" s="3" t="s">
        <v>2</v>
      </c>
      <c r="AF369" s="3" t="s">
        <v>2</v>
      </c>
      <c r="AG369" s="3" t="s">
        <v>2</v>
      </c>
      <c r="AH369" s="3" t="s">
        <v>2</v>
      </c>
      <c r="AI369" s="3" t="s">
        <v>2</v>
      </c>
      <c r="AJ369" s="3" t="s">
        <v>2</v>
      </c>
      <c r="AK369" s="3" t="s">
        <v>2</v>
      </c>
      <c r="AL369" s="3" t="s">
        <v>2</v>
      </c>
      <c r="AM369" s="3" t="s">
        <v>2</v>
      </c>
      <c r="AN369" s="3" t="s">
        <v>2</v>
      </c>
      <c r="AO369" s="3" t="s">
        <v>2</v>
      </c>
      <c r="AP369" s="3" t="s">
        <v>2</v>
      </c>
      <c r="AQ369" s="3" t="s">
        <v>2</v>
      </c>
      <c r="AR369" s="3" t="s">
        <v>2</v>
      </c>
      <c r="AS369" s="3" t="s">
        <v>2</v>
      </c>
      <c r="AT369" s="3" t="s">
        <v>2</v>
      </c>
      <c r="AU369" s="3" t="s">
        <v>2</v>
      </c>
      <c r="AV369" s="3" t="s">
        <v>2</v>
      </c>
      <c r="AW369" s="3" t="s">
        <v>2</v>
      </c>
      <c r="AX369" s="3" t="s">
        <v>2</v>
      </c>
      <c r="AY369" s="3" t="s">
        <v>2</v>
      </c>
      <c r="AZ369" s="3" t="s">
        <v>2</v>
      </c>
      <c r="BA369" s="3" t="s">
        <v>2</v>
      </c>
      <c r="BB369" s="3" t="s">
        <v>2</v>
      </c>
      <c r="BC369" s="3" t="s">
        <v>2</v>
      </c>
      <c r="BD369" s="3" t="s">
        <v>2</v>
      </c>
      <c r="BE369" s="3" t="s">
        <v>2</v>
      </c>
      <c r="BF369" s="3" t="s">
        <v>2</v>
      </c>
      <c r="BG369" s="3" t="s">
        <v>2</v>
      </c>
      <c r="BH369" s="3" t="s">
        <v>2</v>
      </c>
      <c r="BI369" s="3" t="s">
        <v>2</v>
      </c>
      <c r="BJ369" s="3" t="s">
        <v>2</v>
      </c>
      <c r="BK369" s="3" t="s">
        <v>2</v>
      </c>
      <c r="BL369" s="3" t="s">
        <v>2</v>
      </c>
      <c r="BM369" s="3" t="s">
        <v>2</v>
      </c>
      <c r="BN369" s="3" t="s">
        <v>2</v>
      </c>
      <c r="BO369" s="3" t="s">
        <v>2</v>
      </c>
      <c r="BP369" s="3" t="s">
        <v>2</v>
      </c>
      <c r="BQ369" s="3" t="s">
        <v>2</v>
      </c>
      <c r="BR369" s="3" t="s">
        <v>2</v>
      </c>
      <c r="BS369" s="3" t="s">
        <v>2</v>
      </c>
      <c r="BT369" s="3" t="s">
        <v>2</v>
      </c>
      <c r="BU369" s="3" t="s">
        <v>2</v>
      </c>
      <c r="BV369" s="3" t="s">
        <v>2</v>
      </c>
      <c r="BW369" s="3" t="s">
        <v>2</v>
      </c>
      <c r="BX369" s="3" t="s">
        <v>2</v>
      </c>
      <c r="BY369" s="3" t="s">
        <v>2</v>
      </c>
      <c r="BZ369" s="3" t="s">
        <v>2</v>
      </c>
      <c r="CA369" s="3" t="s">
        <v>2</v>
      </c>
      <c r="CB369" s="3" t="s">
        <v>2</v>
      </c>
      <c r="CC369" s="3" t="s">
        <v>2</v>
      </c>
      <c r="CD369" s="3" t="s">
        <v>2</v>
      </c>
      <c r="CE369" s="3" t="s">
        <v>2</v>
      </c>
      <c r="CF369" s="3" t="s">
        <v>2</v>
      </c>
      <c r="CG369" s="3" t="s">
        <v>2</v>
      </c>
      <c r="CH369" s="3" t="s">
        <v>2</v>
      </c>
      <c r="CI369" s="3" t="s">
        <v>2</v>
      </c>
      <c r="CJ369" s="3" t="s">
        <v>2</v>
      </c>
      <c r="CK369" s="3" t="s">
        <v>2</v>
      </c>
      <c r="CL369" s="3" t="s">
        <v>2</v>
      </c>
      <c r="CM369" s="3" t="s">
        <v>2</v>
      </c>
      <c r="CN369" s="3" t="s">
        <v>2</v>
      </c>
      <c r="CO369" s="3" t="s">
        <v>2</v>
      </c>
      <c r="CP369" s="3" t="s">
        <v>2</v>
      </c>
      <c r="CQ369" s="3" t="s">
        <v>2</v>
      </c>
      <c r="CR369" s="3" t="s">
        <v>2</v>
      </c>
      <c r="CS369" s="3" t="s">
        <v>2</v>
      </c>
      <c r="CT369" s="3" t="s">
        <v>2</v>
      </c>
      <c r="CU369" s="3" t="s">
        <v>2</v>
      </c>
      <c r="CV369" s="3" t="s">
        <v>2</v>
      </c>
      <c r="CW369" s="3" t="s">
        <v>2</v>
      </c>
      <c r="CX369" s="3" t="s">
        <v>2</v>
      </c>
      <c r="CY369" s="3" t="s">
        <v>2</v>
      </c>
      <c r="CZ369" s="3" t="s">
        <v>2</v>
      </c>
      <c r="DA369" s="3" t="s">
        <v>2</v>
      </c>
      <c r="DB369" s="3" t="s">
        <v>2</v>
      </c>
      <c r="DC369" s="3" t="s">
        <v>2</v>
      </c>
      <c r="DD369" s="3" t="s">
        <v>2</v>
      </c>
      <c r="DE369" s="3" t="s">
        <v>2</v>
      </c>
      <c r="DF369" s="3" t="s">
        <v>2</v>
      </c>
      <c r="DG369" s="3" t="s">
        <v>2</v>
      </c>
      <c r="DH369" s="3" t="s">
        <v>2</v>
      </c>
      <c r="DI369" s="3" t="s">
        <v>2</v>
      </c>
      <c r="DJ369" s="3" t="s">
        <v>2</v>
      </c>
      <c r="DK369" s="3" t="s">
        <v>2</v>
      </c>
      <c r="DL369" s="3" t="s">
        <v>2</v>
      </c>
      <c r="DM369" s="3" t="s">
        <v>2</v>
      </c>
      <c r="DN369" s="3" t="s">
        <v>2</v>
      </c>
    </row>
    <row r="370" spans="1:118" x14ac:dyDescent="0.35">
      <c r="A370" s="1">
        <v>369</v>
      </c>
      <c r="B370" s="3" t="s">
        <v>370</v>
      </c>
      <c r="C370" s="3" t="s">
        <v>397</v>
      </c>
      <c r="D370" s="3">
        <v>27083.4228559045</v>
      </c>
      <c r="E370" s="3" t="s">
        <v>2</v>
      </c>
      <c r="F370" s="3" t="s">
        <v>2</v>
      </c>
      <c r="G370" s="3" t="s">
        <v>2</v>
      </c>
      <c r="H370" s="3" t="s">
        <v>2</v>
      </c>
      <c r="I370" s="3" t="s">
        <v>2</v>
      </c>
      <c r="J370" s="3" t="s">
        <v>2</v>
      </c>
      <c r="K370" s="3" t="s">
        <v>2</v>
      </c>
      <c r="L370" s="3" t="s">
        <v>2</v>
      </c>
      <c r="M370" s="3" t="s">
        <v>2</v>
      </c>
      <c r="N370" s="3" t="s">
        <v>2</v>
      </c>
      <c r="O370" s="3" t="s">
        <v>2</v>
      </c>
      <c r="P370" s="3">
        <v>30760.972567394299</v>
      </c>
      <c r="Q370" s="3" t="s">
        <v>2</v>
      </c>
      <c r="R370" s="3" t="s">
        <v>2</v>
      </c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3" t="s">
        <v>2</v>
      </c>
      <c r="Z370" s="3" t="s">
        <v>2</v>
      </c>
      <c r="AA370" s="3" t="s">
        <v>2</v>
      </c>
      <c r="AB370" s="3">
        <v>27306.9719093641</v>
      </c>
      <c r="AC370" s="3" t="s">
        <v>2</v>
      </c>
      <c r="AD370" s="3" t="s">
        <v>2</v>
      </c>
      <c r="AE370" s="3" t="s">
        <v>2</v>
      </c>
      <c r="AF370" s="3" t="s">
        <v>2</v>
      </c>
      <c r="AG370" s="3" t="s">
        <v>2</v>
      </c>
      <c r="AH370" s="3" t="s">
        <v>2</v>
      </c>
      <c r="AI370" s="3" t="s">
        <v>2</v>
      </c>
      <c r="AJ370" s="3" t="s">
        <v>2</v>
      </c>
      <c r="AK370" s="3" t="s">
        <v>2</v>
      </c>
      <c r="AL370" s="3" t="s">
        <v>2</v>
      </c>
      <c r="AM370" s="3" t="s">
        <v>2</v>
      </c>
      <c r="AN370" s="3">
        <v>38776.742718174297</v>
      </c>
      <c r="AO370" s="3" t="s">
        <v>2</v>
      </c>
      <c r="AP370" s="3">
        <v>33136.557583468697</v>
      </c>
      <c r="AQ370" s="3" t="s">
        <v>2</v>
      </c>
      <c r="AR370" s="3" t="s">
        <v>2</v>
      </c>
      <c r="AS370" s="3" t="s">
        <v>2</v>
      </c>
      <c r="AT370" s="3" t="s">
        <v>2</v>
      </c>
      <c r="AU370" s="3" t="s">
        <v>2</v>
      </c>
      <c r="AV370" s="3" t="s">
        <v>2</v>
      </c>
      <c r="AW370" s="3" t="s">
        <v>2</v>
      </c>
      <c r="AX370" s="3" t="s">
        <v>2</v>
      </c>
      <c r="AY370" s="3" t="s">
        <v>2</v>
      </c>
      <c r="AZ370" s="3" t="s">
        <v>2</v>
      </c>
      <c r="BA370" s="3" t="s">
        <v>2</v>
      </c>
      <c r="BB370" s="3">
        <v>29134.6615255121</v>
      </c>
      <c r="BC370" s="3" t="s">
        <v>2</v>
      </c>
      <c r="BD370" s="3" t="s">
        <v>2</v>
      </c>
      <c r="BE370" s="3" t="s">
        <v>2</v>
      </c>
      <c r="BF370" s="3" t="s">
        <v>2</v>
      </c>
      <c r="BG370" s="3" t="s">
        <v>2</v>
      </c>
      <c r="BH370" s="3" t="s">
        <v>2</v>
      </c>
      <c r="BI370" s="3" t="s">
        <v>2</v>
      </c>
      <c r="BJ370" s="3" t="s">
        <v>2</v>
      </c>
      <c r="BK370" s="3" t="s">
        <v>2</v>
      </c>
      <c r="BL370" s="3" t="s">
        <v>2</v>
      </c>
      <c r="BM370" s="3" t="s">
        <v>2</v>
      </c>
      <c r="BN370" s="3">
        <v>37849.452557212098</v>
      </c>
      <c r="BO370" s="3" t="s">
        <v>2</v>
      </c>
      <c r="BP370" s="3" t="s">
        <v>2</v>
      </c>
      <c r="BQ370" s="3" t="s">
        <v>2</v>
      </c>
      <c r="BR370" s="3" t="s">
        <v>2</v>
      </c>
      <c r="BS370" s="3" t="s">
        <v>2</v>
      </c>
      <c r="BT370" s="3" t="s">
        <v>2</v>
      </c>
      <c r="BU370" s="3" t="s">
        <v>2</v>
      </c>
      <c r="BV370" s="3" t="s">
        <v>2</v>
      </c>
      <c r="BW370" s="3" t="s">
        <v>2</v>
      </c>
      <c r="BX370" s="3" t="s">
        <v>2</v>
      </c>
      <c r="BY370" s="3" t="s">
        <v>2</v>
      </c>
      <c r="BZ370" s="3" t="s">
        <v>2</v>
      </c>
      <c r="CA370" s="3">
        <v>37120.183349082297</v>
      </c>
      <c r="CB370" s="3" t="s">
        <v>2</v>
      </c>
      <c r="CC370" s="3">
        <v>32541.869292114101</v>
      </c>
      <c r="CD370" s="3" t="s">
        <v>2</v>
      </c>
      <c r="CE370" s="3" t="s">
        <v>2</v>
      </c>
      <c r="CF370" s="3" t="s">
        <v>2</v>
      </c>
      <c r="CG370" s="3" t="s">
        <v>2</v>
      </c>
      <c r="CH370" s="3" t="s">
        <v>2</v>
      </c>
      <c r="CI370" s="3" t="s">
        <v>2</v>
      </c>
      <c r="CJ370" s="3" t="s">
        <v>2</v>
      </c>
      <c r="CK370" s="3" t="s">
        <v>2</v>
      </c>
      <c r="CL370" s="3" t="s">
        <v>2</v>
      </c>
      <c r="CM370" s="3" t="s">
        <v>2</v>
      </c>
      <c r="CN370" s="3" t="s">
        <v>2</v>
      </c>
      <c r="CO370" s="3">
        <v>27299.1399833014</v>
      </c>
      <c r="CP370" s="3" t="s">
        <v>2</v>
      </c>
      <c r="CQ370" s="3" t="s">
        <v>2</v>
      </c>
      <c r="CR370" s="3" t="s">
        <v>2</v>
      </c>
      <c r="CS370" s="3" t="s">
        <v>2</v>
      </c>
      <c r="CT370" s="3" t="s">
        <v>2</v>
      </c>
      <c r="CU370" s="3" t="s">
        <v>2</v>
      </c>
      <c r="CV370" s="3" t="s">
        <v>2</v>
      </c>
      <c r="CW370" s="3" t="s">
        <v>2</v>
      </c>
      <c r="CX370" s="3" t="s">
        <v>2</v>
      </c>
      <c r="CY370" s="3" t="s">
        <v>2</v>
      </c>
      <c r="CZ370" s="3" t="s">
        <v>2</v>
      </c>
      <c r="DA370" s="3">
        <v>30187.597578119101</v>
      </c>
      <c r="DB370" s="3" t="s">
        <v>2</v>
      </c>
      <c r="DC370" s="3" t="s">
        <v>2</v>
      </c>
      <c r="DD370" s="3" t="s">
        <v>2</v>
      </c>
      <c r="DE370" s="3" t="s">
        <v>2</v>
      </c>
      <c r="DF370" s="3" t="s">
        <v>2</v>
      </c>
      <c r="DG370" s="3" t="s">
        <v>2</v>
      </c>
      <c r="DH370" s="3" t="s">
        <v>2</v>
      </c>
      <c r="DI370" s="3" t="s">
        <v>2</v>
      </c>
      <c r="DJ370" s="3" t="s">
        <v>2</v>
      </c>
      <c r="DK370" s="3" t="s">
        <v>2</v>
      </c>
      <c r="DL370" s="3" t="s">
        <v>2</v>
      </c>
      <c r="DM370" s="3">
        <v>32305.6753063469</v>
      </c>
      <c r="DN370" s="3" t="s">
        <v>2</v>
      </c>
    </row>
    <row r="371" spans="1:118" x14ac:dyDescent="0.35">
      <c r="A371" s="1">
        <v>370</v>
      </c>
      <c r="B371" s="3" t="s">
        <v>371</v>
      </c>
      <c r="C371" s="3" t="s">
        <v>397</v>
      </c>
      <c r="D371" s="3" t="s">
        <v>2</v>
      </c>
      <c r="E371" s="3" t="s">
        <v>2</v>
      </c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3" t="s">
        <v>2</v>
      </c>
      <c r="M371" s="3" t="s">
        <v>2</v>
      </c>
      <c r="N371" s="3" t="s">
        <v>2</v>
      </c>
      <c r="O371" s="3" t="s">
        <v>2</v>
      </c>
      <c r="P371" s="3" t="s">
        <v>2</v>
      </c>
      <c r="Q371" s="3" t="s">
        <v>2</v>
      </c>
      <c r="R371" s="3" t="s">
        <v>2</v>
      </c>
      <c r="S371" s="3" t="s">
        <v>2</v>
      </c>
      <c r="T371" s="3" t="s">
        <v>2</v>
      </c>
      <c r="U371" s="3" t="s">
        <v>2</v>
      </c>
      <c r="V371" s="3" t="s">
        <v>2</v>
      </c>
      <c r="W371" s="3" t="s">
        <v>2</v>
      </c>
      <c r="X371" s="3" t="s">
        <v>2</v>
      </c>
      <c r="Y371" s="3" t="s">
        <v>2</v>
      </c>
      <c r="Z371" s="3" t="s">
        <v>2</v>
      </c>
      <c r="AA371" s="3" t="s">
        <v>2</v>
      </c>
      <c r="AB371" s="3" t="s">
        <v>2</v>
      </c>
      <c r="AC371" s="3" t="s">
        <v>2</v>
      </c>
      <c r="AD371" s="3" t="s">
        <v>2</v>
      </c>
      <c r="AE371" s="3" t="s">
        <v>2</v>
      </c>
      <c r="AF371" s="3" t="s">
        <v>2</v>
      </c>
      <c r="AG371" s="3" t="s">
        <v>2</v>
      </c>
      <c r="AH371" s="3" t="s">
        <v>2</v>
      </c>
      <c r="AI371" s="3" t="s">
        <v>2</v>
      </c>
      <c r="AJ371" s="3" t="s">
        <v>2</v>
      </c>
      <c r="AK371" s="3" t="s">
        <v>2</v>
      </c>
      <c r="AL371" s="3" t="s">
        <v>2</v>
      </c>
      <c r="AM371" s="3" t="s">
        <v>2</v>
      </c>
      <c r="AN371" s="3" t="s">
        <v>2</v>
      </c>
      <c r="AO371" s="3" t="s">
        <v>2</v>
      </c>
      <c r="AP371" s="3" t="s">
        <v>2</v>
      </c>
      <c r="AQ371" s="3" t="s">
        <v>2</v>
      </c>
      <c r="AR371" s="3" t="s">
        <v>2</v>
      </c>
      <c r="AS371" s="3" t="s">
        <v>2</v>
      </c>
      <c r="AT371" s="3" t="s">
        <v>2</v>
      </c>
      <c r="AU371" s="3" t="s">
        <v>2</v>
      </c>
      <c r="AV371" s="3" t="s">
        <v>2</v>
      </c>
      <c r="AW371" s="3" t="s">
        <v>2</v>
      </c>
      <c r="AX371" s="3" t="s">
        <v>2</v>
      </c>
      <c r="AY371" s="3" t="s">
        <v>2</v>
      </c>
      <c r="AZ371" s="3" t="s">
        <v>2</v>
      </c>
      <c r="BA371" s="3" t="s">
        <v>2</v>
      </c>
      <c r="BB371" s="3" t="s">
        <v>2</v>
      </c>
      <c r="BC371" s="3" t="s">
        <v>2</v>
      </c>
      <c r="BD371" s="3" t="s">
        <v>2</v>
      </c>
      <c r="BE371" s="3" t="s">
        <v>2</v>
      </c>
      <c r="BF371" s="3" t="s">
        <v>2</v>
      </c>
      <c r="BG371" s="3" t="s">
        <v>2</v>
      </c>
      <c r="BH371" s="3" t="s">
        <v>2</v>
      </c>
      <c r="BI371" s="3" t="s">
        <v>2</v>
      </c>
      <c r="BJ371" s="3" t="s">
        <v>2</v>
      </c>
      <c r="BK371" s="3" t="s">
        <v>2</v>
      </c>
      <c r="BL371" s="3" t="s">
        <v>2</v>
      </c>
      <c r="BM371" s="3" t="s">
        <v>2</v>
      </c>
      <c r="BN371" s="3" t="s">
        <v>2</v>
      </c>
      <c r="BO371" s="3" t="s">
        <v>2</v>
      </c>
      <c r="BP371" s="3" t="s">
        <v>2</v>
      </c>
      <c r="BQ371" s="3" t="s">
        <v>2</v>
      </c>
      <c r="BR371" s="3" t="s">
        <v>2</v>
      </c>
      <c r="BS371" s="3" t="s">
        <v>2</v>
      </c>
      <c r="BT371" s="3" t="s">
        <v>2</v>
      </c>
      <c r="BU371" s="3" t="s">
        <v>2</v>
      </c>
      <c r="BV371" s="3" t="s">
        <v>2</v>
      </c>
      <c r="BW371" s="3" t="s">
        <v>2</v>
      </c>
      <c r="BX371" s="3" t="s">
        <v>2</v>
      </c>
      <c r="BY371" s="3" t="s">
        <v>2</v>
      </c>
      <c r="BZ371" s="3" t="s">
        <v>2</v>
      </c>
      <c r="CA371" s="3" t="s">
        <v>2</v>
      </c>
      <c r="CB371" s="3" t="s">
        <v>2</v>
      </c>
      <c r="CC371" s="3" t="s">
        <v>2</v>
      </c>
      <c r="CD371" s="3" t="s">
        <v>2</v>
      </c>
      <c r="CE371" s="3" t="s">
        <v>2</v>
      </c>
      <c r="CF371" s="3" t="s">
        <v>2</v>
      </c>
      <c r="CG371" s="3" t="s">
        <v>2</v>
      </c>
      <c r="CH371" s="3" t="s">
        <v>2</v>
      </c>
      <c r="CI371" s="3" t="s">
        <v>2</v>
      </c>
      <c r="CJ371" s="3" t="s">
        <v>2</v>
      </c>
      <c r="CK371" s="3" t="s">
        <v>2</v>
      </c>
      <c r="CL371" s="3" t="s">
        <v>2</v>
      </c>
      <c r="CM371" s="3" t="s">
        <v>2</v>
      </c>
      <c r="CN371" s="3" t="s">
        <v>2</v>
      </c>
      <c r="CO371" s="3" t="s">
        <v>2</v>
      </c>
      <c r="CP371" s="3" t="s">
        <v>2</v>
      </c>
      <c r="CQ371" s="3" t="s">
        <v>2</v>
      </c>
      <c r="CR371" s="3" t="s">
        <v>2</v>
      </c>
      <c r="CS371" s="3" t="s">
        <v>2</v>
      </c>
      <c r="CT371" s="3" t="s">
        <v>2</v>
      </c>
      <c r="CU371" s="3" t="s">
        <v>2</v>
      </c>
      <c r="CV371" s="3" t="s">
        <v>2</v>
      </c>
      <c r="CW371" s="3" t="s">
        <v>2</v>
      </c>
      <c r="CX371" s="3" t="s">
        <v>2</v>
      </c>
      <c r="CY371" s="3" t="s">
        <v>2</v>
      </c>
      <c r="CZ371" s="3" t="s">
        <v>2</v>
      </c>
      <c r="DA371" s="3" t="s">
        <v>2</v>
      </c>
      <c r="DB371" s="3" t="s">
        <v>2</v>
      </c>
      <c r="DC371" s="3" t="s">
        <v>2</v>
      </c>
      <c r="DD371" s="3" t="s">
        <v>2</v>
      </c>
      <c r="DE371" s="3" t="s">
        <v>2</v>
      </c>
      <c r="DF371" s="3" t="s">
        <v>2</v>
      </c>
      <c r="DG371" s="3" t="s">
        <v>2</v>
      </c>
      <c r="DH371" s="3" t="s">
        <v>2</v>
      </c>
      <c r="DI371" s="3" t="s">
        <v>2</v>
      </c>
      <c r="DJ371" s="3" t="s">
        <v>2</v>
      </c>
      <c r="DK371" s="3" t="s">
        <v>2</v>
      </c>
      <c r="DL371" s="3" t="s">
        <v>2</v>
      </c>
      <c r="DM371" s="3" t="s">
        <v>2</v>
      </c>
      <c r="DN371" s="3" t="s">
        <v>2</v>
      </c>
    </row>
    <row r="372" spans="1:118" x14ac:dyDescent="0.35">
      <c r="A372" s="1">
        <v>371</v>
      </c>
      <c r="B372" s="3" t="s">
        <v>372</v>
      </c>
      <c r="C372" s="3" t="s">
        <v>397</v>
      </c>
      <c r="D372" s="3" t="s">
        <v>2</v>
      </c>
      <c r="E372" s="3" t="s">
        <v>2</v>
      </c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3" t="s">
        <v>2</v>
      </c>
      <c r="M372" s="3" t="s">
        <v>2</v>
      </c>
      <c r="N372" s="3" t="s">
        <v>2</v>
      </c>
      <c r="O372" s="3" t="s">
        <v>2</v>
      </c>
      <c r="P372" s="3" t="s">
        <v>2</v>
      </c>
      <c r="Q372" s="3" t="s">
        <v>2</v>
      </c>
      <c r="R372" s="3" t="s">
        <v>2</v>
      </c>
      <c r="S372" s="3" t="s">
        <v>2</v>
      </c>
      <c r="T372" s="3" t="s">
        <v>2</v>
      </c>
      <c r="U372" s="3" t="s">
        <v>2</v>
      </c>
      <c r="V372" s="3" t="s">
        <v>2</v>
      </c>
      <c r="W372" s="3" t="s">
        <v>2</v>
      </c>
      <c r="X372" s="3" t="s">
        <v>2</v>
      </c>
      <c r="Y372" s="3" t="s">
        <v>2</v>
      </c>
      <c r="Z372" s="3" t="s">
        <v>2</v>
      </c>
      <c r="AA372" s="3" t="s">
        <v>2</v>
      </c>
      <c r="AB372" s="3" t="s">
        <v>2</v>
      </c>
      <c r="AC372" s="3" t="s">
        <v>2</v>
      </c>
      <c r="AD372" s="3" t="s">
        <v>2</v>
      </c>
      <c r="AE372" s="3" t="s">
        <v>2</v>
      </c>
      <c r="AF372" s="3" t="s">
        <v>2</v>
      </c>
      <c r="AG372" s="3" t="s">
        <v>2</v>
      </c>
      <c r="AH372" s="3" t="s">
        <v>2</v>
      </c>
      <c r="AI372" s="3" t="s">
        <v>2</v>
      </c>
      <c r="AJ372" s="3" t="s">
        <v>2</v>
      </c>
      <c r="AK372" s="3" t="s">
        <v>2</v>
      </c>
      <c r="AL372" s="3" t="s">
        <v>2</v>
      </c>
      <c r="AM372" s="3" t="s">
        <v>2</v>
      </c>
      <c r="AN372" s="3" t="s">
        <v>2</v>
      </c>
      <c r="AO372" s="3" t="s">
        <v>2</v>
      </c>
      <c r="AP372" s="3" t="s">
        <v>2</v>
      </c>
      <c r="AQ372" s="3" t="s">
        <v>2</v>
      </c>
      <c r="AR372" s="3" t="s">
        <v>2</v>
      </c>
      <c r="AS372" s="3" t="s">
        <v>2</v>
      </c>
      <c r="AT372" s="3" t="s">
        <v>2</v>
      </c>
      <c r="AU372" s="3" t="s">
        <v>2</v>
      </c>
      <c r="AV372" s="3" t="s">
        <v>2</v>
      </c>
      <c r="AW372" s="3" t="s">
        <v>2</v>
      </c>
      <c r="AX372" s="3" t="s">
        <v>2</v>
      </c>
      <c r="AY372" s="3" t="s">
        <v>2</v>
      </c>
      <c r="AZ372" s="3" t="s">
        <v>2</v>
      </c>
      <c r="BA372" s="3" t="s">
        <v>2</v>
      </c>
      <c r="BB372" s="3" t="s">
        <v>2</v>
      </c>
      <c r="BC372" s="3" t="s">
        <v>2</v>
      </c>
      <c r="BD372" s="3" t="s">
        <v>2</v>
      </c>
      <c r="BE372" s="3" t="s">
        <v>2</v>
      </c>
      <c r="BF372" s="3" t="s">
        <v>2</v>
      </c>
      <c r="BG372" s="3" t="s">
        <v>2</v>
      </c>
      <c r="BH372" s="3" t="s">
        <v>2</v>
      </c>
      <c r="BI372" s="3" t="s">
        <v>2</v>
      </c>
      <c r="BJ372" s="3" t="s">
        <v>2</v>
      </c>
      <c r="BK372" s="3" t="s">
        <v>2</v>
      </c>
      <c r="BL372" s="3" t="s">
        <v>2</v>
      </c>
      <c r="BM372" s="3" t="s">
        <v>2</v>
      </c>
      <c r="BN372" s="3" t="s">
        <v>2</v>
      </c>
      <c r="BO372" s="3" t="s">
        <v>2</v>
      </c>
      <c r="BP372" s="3" t="s">
        <v>2</v>
      </c>
      <c r="BQ372" s="3" t="s">
        <v>2</v>
      </c>
      <c r="BR372" s="3" t="s">
        <v>2</v>
      </c>
      <c r="BS372" s="3" t="s">
        <v>2</v>
      </c>
      <c r="BT372" s="3" t="s">
        <v>2</v>
      </c>
      <c r="BU372" s="3" t="s">
        <v>2</v>
      </c>
      <c r="BV372" s="3" t="s">
        <v>2</v>
      </c>
      <c r="BW372" s="3" t="s">
        <v>2</v>
      </c>
      <c r="BX372" s="3" t="s">
        <v>2</v>
      </c>
      <c r="BY372" s="3" t="s">
        <v>2</v>
      </c>
      <c r="BZ372" s="3" t="s">
        <v>2</v>
      </c>
      <c r="CA372" s="3" t="s">
        <v>2</v>
      </c>
      <c r="CB372" s="3" t="s">
        <v>2</v>
      </c>
      <c r="CC372" s="3" t="s">
        <v>2</v>
      </c>
      <c r="CD372" s="3" t="s">
        <v>2</v>
      </c>
      <c r="CE372" s="3" t="s">
        <v>2</v>
      </c>
      <c r="CF372" s="3" t="s">
        <v>2</v>
      </c>
      <c r="CG372" s="3" t="s">
        <v>2</v>
      </c>
      <c r="CH372" s="3" t="s">
        <v>2</v>
      </c>
      <c r="CI372" s="3" t="s">
        <v>2</v>
      </c>
      <c r="CJ372" s="3" t="s">
        <v>2</v>
      </c>
      <c r="CK372" s="3" t="s">
        <v>2</v>
      </c>
      <c r="CL372" s="3" t="s">
        <v>2</v>
      </c>
      <c r="CM372" s="3" t="s">
        <v>2</v>
      </c>
      <c r="CN372" s="3" t="s">
        <v>2</v>
      </c>
      <c r="CO372" s="3" t="s">
        <v>2</v>
      </c>
      <c r="CP372" s="3" t="s">
        <v>2</v>
      </c>
      <c r="CQ372" s="3" t="s">
        <v>2</v>
      </c>
      <c r="CR372" s="3" t="s">
        <v>2</v>
      </c>
      <c r="CS372" s="3" t="s">
        <v>2</v>
      </c>
      <c r="CT372" s="3" t="s">
        <v>2</v>
      </c>
      <c r="CU372" s="3" t="s">
        <v>2</v>
      </c>
      <c r="CV372" s="3" t="s">
        <v>2</v>
      </c>
      <c r="CW372" s="3" t="s">
        <v>2</v>
      </c>
      <c r="CX372" s="3" t="s">
        <v>2</v>
      </c>
      <c r="CY372" s="3" t="s">
        <v>2</v>
      </c>
      <c r="CZ372" s="3" t="s">
        <v>2</v>
      </c>
      <c r="DA372" s="3" t="s">
        <v>2</v>
      </c>
      <c r="DB372" s="3" t="s">
        <v>2</v>
      </c>
      <c r="DC372" s="3" t="s">
        <v>2</v>
      </c>
      <c r="DD372" s="3" t="s">
        <v>2</v>
      </c>
      <c r="DE372" s="3" t="s">
        <v>2</v>
      </c>
      <c r="DF372" s="3" t="s">
        <v>2</v>
      </c>
      <c r="DG372" s="3" t="s">
        <v>2</v>
      </c>
      <c r="DH372" s="3" t="s">
        <v>2</v>
      </c>
      <c r="DI372" s="3" t="s">
        <v>2</v>
      </c>
      <c r="DJ372" s="3" t="s">
        <v>2</v>
      </c>
      <c r="DK372" s="3" t="s">
        <v>2</v>
      </c>
      <c r="DL372" s="3" t="s">
        <v>2</v>
      </c>
      <c r="DM372" s="3" t="s">
        <v>2</v>
      </c>
      <c r="DN372" s="3" t="s">
        <v>2</v>
      </c>
    </row>
    <row r="373" spans="1:118" x14ac:dyDescent="0.35">
      <c r="A373" s="1">
        <v>372</v>
      </c>
      <c r="B373" s="3" t="s">
        <v>373</v>
      </c>
      <c r="C373" s="3" t="s">
        <v>397</v>
      </c>
      <c r="D373" s="3" t="s">
        <v>2</v>
      </c>
      <c r="E373" s="3" t="s">
        <v>2</v>
      </c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3" t="s">
        <v>2</v>
      </c>
      <c r="M373" s="3" t="s">
        <v>2</v>
      </c>
      <c r="N373" s="3" t="s">
        <v>2</v>
      </c>
      <c r="O373" s="3" t="s">
        <v>2</v>
      </c>
      <c r="P373" s="3" t="s">
        <v>2</v>
      </c>
      <c r="Q373" s="3" t="s">
        <v>2</v>
      </c>
      <c r="R373" s="3" t="s">
        <v>2</v>
      </c>
      <c r="S373" s="3" t="s">
        <v>2</v>
      </c>
      <c r="T373" s="3" t="s">
        <v>2</v>
      </c>
      <c r="U373" s="3" t="s">
        <v>2</v>
      </c>
      <c r="V373" s="3" t="s">
        <v>2</v>
      </c>
      <c r="W373" s="3" t="s">
        <v>2</v>
      </c>
      <c r="X373" s="3" t="s">
        <v>2</v>
      </c>
      <c r="Y373" s="3" t="s">
        <v>2</v>
      </c>
      <c r="Z373" s="3" t="s">
        <v>2</v>
      </c>
      <c r="AA373" s="3" t="s">
        <v>2</v>
      </c>
      <c r="AB373" s="3" t="s">
        <v>2</v>
      </c>
      <c r="AC373" s="3" t="s">
        <v>2</v>
      </c>
      <c r="AD373" s="3" t="s">
        <v>2</v>
      </c>
      <c r="AE373" s="3" t="s">
        <v>2</v>
      </c>
      <c r="AF373" s="3" t="s">
        <v>2</v>
      </c>
      <c r="AG373" s="3" t="s">
        <v>2</v>
      </c>
      <c r="AH373" s="3" t="s">
        <v>2</v>
      </c>
      <c r="AI373" s="3" t="s">
        <v>2</v>
      </c>
      <c r="AJ373" s="3" t="s">
        <v>2</v>
      </c>
      <c r="AK373" s="3" t="s">
        <v>2</v>
      </c>
      <c r="AL373" s="3" t="s">
        <v>2</v>
      </c>
      <c r="AM373" s="3" t="s">
        <v>2</v>
      </c>
      <c r="AN373" s="3" t="s">
        <v>2</v>
      </c>
      <c r="AO373" s="3" t="s">
        <v>2</v>
      </c>
      <c r="AP373" s="3" t="s">
        <v>2</v>
      </c>
      <c r="AQ373" s="3" t="s">
        <v>2</v>
      </c>
      <c r="AR373" s="3" t="s">
        <v>2</v>
      </c>
      <c r="AS373" s="3" t="s">
        <v>2</v>
      </c>
      <c r="AT373" s="3" t="s">
        <v>2</v>
      </c>
      <c r="AU373" s="3" t="s">
        <v>2</v>
      </c>
      <c r="AV373" s="3" t="s">
        <v>2</v>
      </c>
      <c r="AW373" s="3" t="s">
        <v>2</v>
      </c>
      <c r="AX373" s="3" t="s">
        <v>2</v>
      </c>
      <c r="AY373" s="3" t="s">
        <v>2</v>
      </c>
      <c r="AZ373" s="3" t="s">
        <v>2</v>
      </c>
      <c r="BA373" s="3" t="s">
        <v>2</v>
      </c>
      <c r="BB373" s="3" t="s">
        <v>2</v>
      </c>
      <c r="BC373" s="3" t="s">
        <v>2</v>
      </c>
      <c r="BD373" s="3" t="s">
        <v>2</v>
      </c>
      <c r="BE373" s="3" t="s">
        <v>2</v>
      </c>
      <c r="BF373" s="3" t="s">
        <v>2</v>
      </c>
      <c r="BG373" s="3" t="s">
        <v>2</v>
      </c>
      <c r="BH373" s="3" t="s">
        <v>2</v>
      </c>
      <c r="BI373" s="3" t="s">
        <v>2</v>
      </c>
      <c r="BJ373" s="3" t="s">
        <v>2</v>
      </c>
      <c r="BK373" s="3" t="s">
        <v>2</v>
      </c>
      <c r="BL373" s="3" t="s">
        <v>2</v>
      </c>
      <c r="BM373" s="3" t="s">
        <v>2</v>
      </c>
      <c r="BN373" s="3" t="s">
        <v>2</v>
      </c>
      <c r="BO373" s="3" t="s">
        <v>2</v>
      </c>
      <c r="BP373" s="3" t="s">
        <v>2</v>
      </c>
      <c r="BQ373" s="3" t="s">
        <v>2</v>
      </c>
      <c r="BR373" s="3" t="s">
        <v>2</v>
      </c>
      <c r="BS373" s="3" t="s">
        <v>2</v>
      </c>
      <c r="BT373" s="3" t="s">
        <v>2</v>
      </c>
      <c r="BU373" s="3" t="s">
        <v>2</v>
      </c>
      <c r="BV373" s="3" t="s">
        <v>2</v>
      </c>
      <c r="BW373" s="3" t="s">
        <v>2</v>
      </c>
      <c r="BX373" s="3" t="s">
        <v>2</v>
      </c>
      <c r="BY373" s="3" t="s">
        <v>2</v>
      </c>
      <c r="BZ373" s="3" t="s">
        <v>2</v>
      </c>
      <c r="CA373" s="3" t="s">
        <v>2</v>
      </c>
      <c r="CB373" s="3" t="s">
        <v>2</v>
      </c>
      <c r="CC373" s="3" t="s">
        <v>2</v>
      </c>
      <c r="CD373" s="3" t="s">
        <v>2</v>
      </c>
      <c r="CE373" s="3" t="s">
        <v>2</v>
      </c>
      <c r="CF373" s="3" t="s">
        <v>2</v>
      </c>
      <c r="CG373" s="3" t="s">
        <v>2</v>
      </c>
      <c r="CH373" s="3" t="s">
        <v>2</v>
      </c>
      <c r="CI373" s="3" t="s">
        <v>2</v>
      </c>
      <c r="CJ373" s="3" t="s">
        <v>2</v>
      </c>
      <c r="CK373" s="3" t="s">
        <v>2</v>
      </c>
      <c r="CL373" s="3" t="s">
        <v>2</v>
      </c>
      <c r="CM373" s="3" t="s">
        <v>2</v>
      </c>
      <c r="CN373" s="3" t="s">
        <v>2</v>
      </c>
      <c r="CO373" s="3" t="s">
        <v>2</v>
      </c>
      <c r="CP373" s="3" t="s">
        <v>2</v>
      </c>
      <c r="CQ373" s="3" t="s">
        <v>2</v>
      </c>
      <c r="CR373" s="3" t="s">
        <v>2</v>
      </c>
      <c r="CS373" s="3" t="s">
        <v>2</v>
      </c>
      <c r="CT373" s="3" t="s">
        <v>2</v>
      </c>
      <c r="CU373" s="3" t="s">
        <v>2</v>
      </c>
      <c r="CV373" s="3" t="s">
        <v>2</v>
      </c>
      <c r="CW373" s="3" t="s">
        <v>2</v>
      </c>
      <c r="CX373" s="3" t="s">
        <v>2</v>
      </c>
      <c r="CY373" s="3" t="s">
        <v>2</v>
      </c>
      <c r="CZ373" s="3" t="s">
        <v>2</v>
      </c>
      <c r="DA373" s="3" t="s">
        <v>2</v>
      </c>
      <c r="DB373" s="3" t="s">
        <v>2</v>
      </c>
      <c r="DC373" s="3" t="s">
        <v>2</v>
      </c>
      <c r="DD373" s="3" t="s">
        <v>2</v>
      </c>
      <c r="DE373" s="3" t="s">
        <v>2</v>
      </c>
      <c r="DF373" s="3" t="s">
        <v>2</v>
      </c>
      <c r="DG373" s="3" t="s">
        <v>2</v>
      </c>
      <c r="DH373" s="3" t="s">
        <v>2</v>
      </c>
      <c r="DI373" s="3" t="s">
        <v>2</v>
      </c>
      <c r="DJ373" s="3" t="s">
        <v>2</v>
      </c>
      <c r="DK373" s="3" t="s">
        <v>2</v>
      </c>
      <c r="DL373" s="3" t="s">
        <v>2</v>
      </c>
      <c r="DM373" s="3" t="s">
        <v>2</v>
      </c>
      <c r="DN373" s="3" t="s">
        <v>2</v>
      </c>
    </row>
    <row r="374" spans="1:118" x14ac:dyDescent="0.35">
      <c r="A374" s="1">
        <v>373</v>
      </c>
      <c r="B374" s="3" t="s">
        <v>374</v>
      </c>
      <c r="C374" s="3" t="s">
        <v>397</v>
      </c>
      <c r="D374" s="3">
        <v>28306.439683266901</v>
      </c>
      <c r="E374" s="3">
        <v>46961.428566969902</v>
      </c>
      <c r="F374" s="3" t="s">
        <v>2</v>
      </c>
      <c r="G374" s="3" t="s">
        <v>2</v>
      </c>
      <c r="H374" s="3" t="s">
        <v>2</v>
      </c>
      <c r="I374" s="3" t="s">
        <v>2</v>
      </c>
      <c r="J374" s="3">
        <v>267324.970490832</v>
      </c>
      <c r="K374" s="3">
        <v>26993.064811192398</v>
      </c>
      <c r="L374" s="3" t="s">
        <v>2</v>
      </c>
      <c r="M374" s="3">
        <v>45947.606263021298</v>
      </c>
      <c r="N374" s="3">
        <v>12332.009419424399</v>
      </c>
      <c r="O374" s="3" t="s">
        <v>2</v>
      </c>
      <c r="P374" s="3">
        <v>22888.712646997599</v>
      </c>
      <c r="Q374" s="3">
        <v>49096.971686992103</v>
      </c>
      <c r="R374" s="3">
        <v>22204.613078535</v>
      </c>
      <c r="S374" s="3">
        <v>12168.4913122916</v>
      </c>
      <c r="T374" s="3">
        <v>50629.048878355701</v>
      </c>
      <c r="U374" s="3">
        <v>321019.797896932</v>
      </c>
      <c r="V374" s="3">
        <v>134283.16452912899</v>
      </c>
      <c r="W374" s="3">
        <v>13181.3000980298</v>
      </c>
      <c r="X374" s="3" t="s">
        <v>2</v>
      </c>
      <c r="Y374" s="3">
        <v>18322.3871823306</v>
      </c>
      <c r="Z374" s="3">
        <v>13120.9573347721</v>
      </c>
      <c r="AA374" s="3">
        <v>14132.095956269301</v>
      </c>
      <c r="AB374" s="3">
        <v>27566.905377400501</v>
      </c>
      <c r="AC374" s="3">
        <v>49309.0645799224</v>
      </c>
      <c r="AD374" s="3">
        <v>8034.1582980905096</v>
      </c>
      <c r="AE374" s="3">
        <v>13200.519187060199</v>
      </c>
      <c r="AF374" s="3">
        <v>52583.307351897201</v>
      </c>
      <c r="AG374" s="3">
        <v>153186.62409203401</v>
      </c>
      <c r="AH374" s="3">
        <v>15609.9873848519</v>
      </c>
      <c r="AI374" s="3">
        <v>53529.162247709603</v>
      </c>
      <c r="AJ374" s="3">
        <v>41535.906804198698</v>
      </c>
      <c r="AK374" s="3" t="s">
        <v>2</v>
      </c>
      <c r="AL374" s="3">
        <v>9955.7524326970306</v>
      </c>
      <c r="AM374" s="3">
        <v>58358.516350466198</v>
      </c>
      <c r="AN374" s="3">
        <v>27725.180544591301</v>
      </c>
      <c r="AO374" s="3">
        <v>56637.9636338989</v>
      </c>
      <c r="AP374" s="3">
        <v>32009.489250750299</v>
      </c>
      <c r="AQ374" s="3">
        <v>54298.796580858201</v>
      </c>
      <c r="AR374" s="3">
        <v>193486.76028091801</v>
      </c>
      <c r="AS374" s="3" t="s">
        <v>2</v>
      </c>
      <c r="AT374" s="3" t="s">
        <v>2</v>
      </c>
      <c r="AU374" s="3" t="s">
        <v>2</v>
      </c>
      <c r="AV374" s="3">
        <v>41143.6991967184</v>
      </c>
      <c r="AW374" s="3">
        <v>9363.0401807028102</v>
      </c>
      <c r="AX374" s="3">
        <v>7887.2437409338399</v>
      </c>
      <c r="AY374" s="3">
        <v>28997.289773875102</v>
      </c>
      <c r="AZ374" s="3" t="s">
        <v>2</v>
      </c>
      <c r="BA374" s="3" t="s">
        <v>2</v>
      </c>
      <c r="BB374" s="3">
        <v>26992.015287771199</v>
      </c>
      <c r="BC374" s="3">
        <v>53174.9258837741</v>
      </c>
      <c r="BD374" s="3">
        <v>17250.597426120701</v>
      </c>
      <c r="BE374" s="3">
        <v>16501.450014828599</v>
      </c>
      <c r="BF374" s="3">
        <v>8752.8621247563697</v>
      </c>
      <c r="BG374" s="3">
        <v>9776.1727030883903</v>
      </c>
      <c r="BH374" s="3">
        <v>11156.4682727944</v>
      </c>
      <c r="BI374" s="3">
        <v>11453.453691146</v>
      </c>
      <c r="BJ374" s="3">
        <v>11965.3574452794</v>
      </c>
      <c r="BK374" s="3">
        <v>48739.3741987701</v>
      </c>
      <c r="BL374" s="3" t="s">
        <v>2</v>
      </c>
      <c r="BM374" s="3">
        <v>24900.682845031901</v>
      </c>
      <c r="BN374" s="3">
        <v>28229.3381873082</v>
      </c>
      <c r="BO374" s="3">
        <v>60960.453841426999</v>
      </c>
      <c r="BP374" s="3">
        <v>46721.6811632018</v>
      </c>
      <c r="BQ374" s="3">
        <v>31814.653114172001</v>
      </c>
      <c r="BR374" s="3">
        <v>20211.635817538299</v>
      </c>
      <c r="BS374" s="3">
        <v>21090.007140621699</v>
      </c>
      <c r="BT374" s="3">
        <v>33820.017090657602</v>
      </c>
      <c r="BU374" s="3">
        <v>32088.194216970402</v>
      </c>
      <c r="BV374" s="3">
        <v>25527.9995008347</v>
      </c>
      <c r="BW374" s="3" t="s">
        <v>2</v>
      </c>
      <c r="BX374" s="3">
        <v>11992.9958361917</v>
      </c>
      <c r="BY374" s="3">
        <v>46091.951086017099</v>
      </c>
      <c r="BZ374" s="3" t="s">
        <v>2</v>
      </c>
      <c r="CA374" s="3">
        <v>29529.442066393902</v>
      </c>
      <c r="CB374" s="3">
        <v>57812.085864576802</v>
      </c>
      <c r="CC374" s="3">
        <v>29609.235309276399</v>
      </c>
      <c r="CD374" s="3">
        <v>52895.760689041999</v>
      </c>
      <c r="CE374" s="3">
        <v>483602.34047578502</v>
      </c>
      <c r="CF374" s="3">
        <v>15276.7876598489</v>
      </c>
      <c r="CG374" s="3" t="s">
        <v>2</v>
      </c>
      <c r="CH374" s="3">
        <v>9127.9844231666593</v>
      </c>
      <c r="CI374" s="3">
        <v>138052.11524851801</v>
      </c>
      <c r="CJ374" s="3" t="s">
        <v>2</v>
      </c>
      <c r="CK374" s="3">
        <v>23082.800062174501</v>
      </c>
      <c r="CL374" s="3">
        <v>52194.640862013897</v>
      </c>
      <c r="CM374" s="3" t="s">
        <v>2</v>
      </c>
      <c r="CN374" s="3">
        <v>12671.1937373824</v>
      </c>
      <c r="CO374" s="3">
        <v>27973.3049789488</v>
      </c>
      <c r="CP374" s="3">
        <v>56752.8614076628</v>
      </c>
      <c r="CQ374" s="3" t="s">
        <v>2</v>
      </c>
      <c r="CR374" s="3" t="s">
        <v>2</v>
      </c>
      <c r="CS374" s="3">
        <v>10059.0190187425</v>
      </c>
      <c r="CT374" s="3">
        <v>150879.21976428301</v>
      </c>
      <c r="CU374" s="3" t="s">
        <v>2</v>
      </c>
      <c r="CV374" s="3" t="s">
        <v>2</v>
      </c>
      <c r="CW374" s="3">
        <v>75920.767452164495</v>
      </c>
      <c r="CX374" s="3">
        <v>15062.211433665399</v>
      </c>
      <c r="CY374" s="3" t="s">
        <v>2</v>
      </c>
      <c r="CZ374" s="3">
        <v>11900.613370863901</v>
      </c>
      <c r="DA374" s="3">
        <v>27046.995170902799</v>
      </c>
      <c r="DB374" s="3">
        <v>52266.463705227499</v>
      </c>
      <c r="DC374" s="3">
        <v>14433.706050553899</v>
      </c>
      <c r="DD374" s="3" t="s">
        <v>2</v>
      </c>
      <c r="DE374" s="3" t="s">
        <v>2</v>
      </c>
      <c r="DF374" s="3" t="s">
        <v>2</v>
      </c>
      <c r="DG374" s="3">
        <v>50849.623830241202</v>
      </c>
      <c r="DH374" s="3" t="s">
        <v>2</v>
      </c>
      <c r="DI374" s="3">
        <v>25691.657511481801</v>
      </c>
      <c r="DJ374" s="3" t="s">
        <v>2</v>
      </c>
      <c r="DK374" s="3" t="s">
        <v>2</v>
      </c>
      <c r="DL374" s="3" t="s">
        <v>2</v>
      </c>
      <c r="DM374" s="3">
        <v>27865.0881770544</v>
      </c>
      <c r="DN374" s="3">
        <v>57010.731360088699</v>
      </c>
    </row>
    <row r="375" spans="1:118" x14ac:dyDescent="0.35">
      <c r="A375" s="1">
        <v>374</v>
      </c>
      <c r="B375" s="3" t="s">
        <v>375</v>
      </c>
      <c r="C375" s="3" t="s">
        <v>397</v>
      </c>
      <c r="D375" s="3" t="s">
        <v>2</v>
      </c>
      <c r="E375" s="3" t="s">
        <v>2</v>
      </c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3" t="s">
        <v>2</v>
      </c>
      <c r="M375" s="3" t="s">
        <v>2</v>
      </c>
      <c r="N375" s="3" t="s">
        <v>2</v>
      </c>
      <c r="O375" s="3" t="s">
        <v>2</v>
      </c>
      <c r="P375" s="3" t="s">
        <v>2</v>
      </c>
      <c r="Q375" s="3" t="s">
        <v>2</v>
      </c>
      <c r="R375" s="3" t="s">
        <v>2</v>
      </c>
      <c r="S375" s="3" t="s">
        <v>2</v>
      </c>
      <c r="T375" s="3" t="s">
        <v>2</v>
      </c>
      <c r="U375" s="3" t="s">
        <v>2</v>
      </c>
      <c r="V375" s="3" t="s">
        <v>2</v>
      </c>
      <c r="W375" s="3" t="s">
        <v>2</v>
      </c>
      <c r="X375" s="3" t="s">
        <v>2</v>
      </c>
      <c r="Y375" s="3" t="s">
        <v>2</v>
      </c>
      <c r="Z375" s="3" t="s">
        <v>2</v>
      </c>
      <c r="AA375" s="3" t="s">
        <v>2</v>
      </c>
      <c r="AB375" s="3" t="s">
        <v>2</v>
      </c>
      <c r="AC375" s="3" t="s">
        <v>2</v>
      </c>
      <c r="AD375" s="3" t="s">
        <v>2</v>
      </c>
      <c r="AE375" s="3" t="s">
        <v>2</v>
      </c>
      <c r="AF375" s="3" t="s">
        <v>2</v>
      </c>
      <c r="AG375" s="3" t="s">
        <v>2</v>
      </c>
      <c r="AH375" s="3" t="s">
        <v>2</v>
      </c>
      <c r="AI375" s="3" t="s">
        <v>2</v>
      </c>
      <c r="AJ375" s="3" t="s">
        <v>2</v>
      </c>
      <c r="AK375" s="3" t="s">
        <v>2</v>
      </c>
      <c r="AL375" s="3" t="s">
        <v>2</v>
      </c>
      <c r="AM375" s="3" t="s">
        <v>2</v>
      </c>
      <c r="AN375" s="3" t="s">
        <v>2</v>
      </c>
      <c r="AO375" s="3" t="s">
        <v>2</v>
      </c>
      <c r="AP375" s="3" t="s">
        <v>2</v>
      </c>
      <c r="AQ375" s="3" t="s">
        <v>2</v>
      </c>
      <c r="AR375" s="3" t="s">
        <v>2</v>
      </c>
      <c r="AS375" s="3" t="s">
        <v>2</v>
      </c>
      <c r="AT375" s="3" t="s">
        <v>2</v>
      </c>
      <c r="AU375" s="3" t="s">
        <v>2</v>
      </c>
      <c r="AV375" s="3" t="s">
        <v>2</v>
      </c>
      <c r="AW375" s="3" t="s">
        <v>2</v>
      </c>
      <c r="AX375" s="3" t="s">
        <v>2</v>
      </c>
      <c r="AY375" s="3" t="s">
        <v>2</v>
      </c>
      <c r="AZ375" s="3" t="s">
        <v>2</v>
      </c>
      <c r="BA375" s="3" t="s">
        <v>2</v>
      </c>
      <c r="BB375" s="3" t="s">
        <v>2</v>
      </c>
      <c r="BC375" s="3" t="s">
        <v>2</v>
      </c>
      <c r="BD375" s="3" t="s">
        <v>2</v>
      </c>
      <c r="BE375" s="3" t="s">
        <v>2</v>
      </c>
      <c r="BF375" s="3" t="s">
        <v>2</v>
      </c>
      <c r="BG375" s="3" t="s">
        <v>2</v>
      </c>
      <c r="BH375" s="3" t="s">
        <v>2</v>
      </c>
      <c r="BI375" s="3" t="s">
        <v>2</v>
      </c>
      <c r="BJ375" s="3" t="s">
        <v>2</v>
      </c>
      <c r="BK375" s="3" t="s">
        <v>2</v>
      </c>
      <c r="BL375" s="3" t="s">
        <v>2</v>
      </c>
      <c r="BM375" s="3" t="s">
        <v>2</v>
      </c>
      <c r="BN375" s="3" t="s">
        <v>2</v>
      </c>
      <c r="BO375" s="3" t="s">
        <v>2</v>
      </c>
      <c r="BP375" s="3" t="s">
        <v>2</v>
      </c>
      <c r="BQ375" s="3" t="s">
        <v>2</v>
      </c>
      <c r="BR375" s="3" t="s">
        <v>2</v>
      </c>
      <c r="BS375" s="3" t="s">
        <v>2</v>
      </c>
      <c r="BT375" s="3" t="s">
        <v>2</v>
      </c>
      <c r="BU375" s="3" t="s">
        <v>2</v>
      </c>
      <c r="BV375" s="3" t="s">
        <v>2</v>
      </c>
      <c r="BW375" s="3" t="s">
        <v>2</v>
      </c>
      <c r="BX375" s="3" t="s">
        <v>2</v>
      </c>
      <c r="BY375" s="3" t="s">
        <v>2</v>
      </c>
      <c r="BZ375" s="3" t="s">
        <v>2</v>
      </c>
      <c r="CA375" s="3" t="s">
        <v>2</v>
      </c>
      <c r="CB375" s="3" t="s">
        <v>2</v>
      </c>
      <c r="CC375" s="3" t="s">
        <v>2</v>
      </c>
      <c r="CD375" s="3" t="s">
        <v>2</v>
      </c>
      <c r="CE375" s="3" t="s">
        <v>2</v>
      </c>
      <c r="CF375" s="3" t="s">
        <v>2</v>
      </c>
      <c r="CG375" s="3" t="s">
        <v>2</v>
      </c>
      <c r="CH375" s="3" t="s">
        <v>2</v>
      </c>
      <c r="CI375" s="3" t="s">
        <v>2</v>
      </c>
      <c r="CJ375" s="3" t="s">
        <v>2</v>
      </c>
      <c r="CK375" s="3" t="s">
        <v>2</v>
      </c>
      <c r="CL375" s="3" t="s">
        <v>2</v>
      </c>
      <c r="CM375" s="3" t="s">
        <v>2</v>
      </c>
      <c r="CN375" s="3" t="s">
        <v>2</v>
      </c>
      <c r="CO375" s="3" t="s">
        <v>2</v>
      </c>
      <c r="CP375" s="3" t="s">
        <v>2</v>
      </c>
      <c r="CQ375" s="3" t="s">
        <v>2</v>
      </c>
      <c r="CR375" s="3" t="s">
        <v>2</v>
      </c>
      <c r="CS375" s="3" t="s">
        <v>2</v>
      </c>
      <c r="CT375" s="3" t="s">
        <v>2</v>
      </c>
      <c r="CU375" s="3" t="s">
        <v>2</v>
      </c>
      <c r="CV375" s="3" t="s">
        <v>2</v>
      </c>
      <c r="CW375" s="3" t="s">
        <v>2</v>
      </c>
      <c r="CX375" s="3" t="s">
        <v>2</v>
      </c>
      <c r="CY375" s="3" t="s">
        <v>2</v>
      </c>
      <c r="CZ375" s="3" t="s">
        <v>2</v>
      </c>
      <c r="DA375" s="3" t="s">
        <v>2</v>
      </c>
      <c r="DB375" s="3" t="s">
        <v>2</v>
      </c>
      <c r="DC375" s="3" t="s">
        <v>2</v>
      </c>
      <c r="DD375" s="3" t="s">
        <v>2</v>
      </c>
      <c r="DE375" s="3" t="s">
        <v>2</v>
      </c>
      <c r="DF375" s="3" t="s">
        <v>2</v>
      </c>
      <c r="DG375" s="3" t="s">
        <v>2</v>
      </c>
      <c r="DH375" s="3" t="s">
        <v>2</v>
      </c>
      <c r="DI375" s="3" t="s">
        <v>2</v>
      </c>
      <c r="DJ375" s="3" t="s">
        <v>2</v>
      </c>
      <c r="DK375" s="3" t="s">
        <v>2</v>
      </c>
      <c r="DL375" s="3" t="s">
        <v>2</v>
      </c>
      <c r="DM375" s="3" t="s">
        <v>2</v>
      </c>
      <c r="DN375" s="3" t="s">
        <v>2</v>
      </c>
    </row>
    <row r="376" spans="1:118" x14ac:dyDescent="0.35">
      <c r="A376" s="1">
        <v>375</v>
      </c>
      <c r="B376" s="3" t="s">
        <v>376</v>
      </c>
      <c r="C376" s="3" t="s">
        <v>397</v>
      </c>
      <c r="D376" s="3" t="s">
        <v>2</v>
      </c>
      <c r="E376" s="3" t="s">
        <v>2</v>
      </c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3" t="s">
        <v>2</v>
      </c>
      <c r="M376" s="3" t="s">
        <v>2</v>
      </c>
      <c r="N376" s="3" t="s">
        <v>2</v>
      </c>
      <c r="O376" s="3" t="s">
        <v>2</v>
      </c>
      <c r="P376" s="3" t="s">
        <v>2</v>
      </c>
      <c r="Q376" s="3" t="s">
        <v>2</v>
      </c>
      <c r="R376" s="3" t="s">
        <v>2</v>
      </c>
      <c r="S376" s="3" t="s">
        <v>2</v>
      </c>
      <c r="T376" s="3" t="s">
        <v>2</v>
      </c>
      <c r="U376" s="3" t="s">
        <v>2</v>
      </c>
      <c r="V376" s="3" t="s">
        <v>2</v>
      </c>
      <c r="W376" s="3" t="s">
        <v>2</v>
      </c>
      <c r="X376" s="3" t="s">
        <v>2</v>
      </c>
      <c r="Y376" s="3" t="s">
        <v>2</v>
      </c>
      <c r="Z376" s="3" t="s">
        <v>2</v>
      </c>
      <c r="AA376" s="3" t="s">
        <v>2</v>
      </c>
      <c r="AB376" s="3" t="s">
        <v>2</v>
      </c>
      <c r="AC376" s="3" t="s">
        <v>2</v>
      </c>
      <c r="AD376" s="3" t="s">
        <v>2</v>
      </c>
      <c r="AE376" s="3" t="s">
        <v>2</v>
      </c>
      <c r="AF376" s="3" t="s">
        <v>2</v>
      </c>
      <c r="AG376" s="3" t="s">
        <v>2</v>
      </c>
      <c r="AH376" s="3" t="s">
        <v>2</v>
      </c>
      <c r="AI376" s="3" t="s">
        <v>2</v>
      </c>
      <c r="AJ376" s="3" t="s">
        <v>2</v>
      </c>
      <c r="AK376" s="3" t="s">
        <v>2</v>
      </c>
      <c r="AL376" s="3" t="s">
        <v>2</v>
      </c>
      <c r="AM376" s="3" t="s">
        <v>2</v>
      </c>
      <c r="AN376" s="3" t="s">
        <v>2</v>
      </c>
      <c r="AO376" s="3" t="s">
        <v>2</v>
      </c>
      <c r="AP376" s="3" t="s">
        <v>2</v>
      </c>
      <c r="AQ376" s="3" t="s">
        <v>2</v>
      </c>
      <c r="AR376" s="3" t="s">
        <v>2</v>
      </c>
      <c r="AS376" s="3" t="s">
        <v>2</v>
      </c>
      <c r="AT376" s="3" t="s">
        <v>2</v>
      </c>
      <c r="AU376" s="3" t="s">
        <v>2</v>
      </c>
      <c r="AV376" s="3" t="s">
        <v>2</v>
      </c>
      <c r="AW376" s="3" t="s">
        <v>2</v>
      </c>
      <c r="AX376" s="3" t="s">
        <v>2</v>
      </c>
      <c r="AY376" s="3" t="s">
        <v>2</v>
      </c>
      <c r="AZ376" s="3" t="s">
        <v>2</v>
      </c>
      <c r="BA376" s="3" t="s">
        <v>2</v>
      </c>
      <c r="BB376" s="3" t="s">
        <v>2</v>
      </c>
      <c r="BC376" s="3" t="s">
        <v>2</v>
      </c>
      <c r="BD376" s="3" t="s">
        <v>2</v>
      </c>
      <c r="BE376" s="3" t="s">
        <v>2</v>
      </c>
      <c r="BF376" s="3" t="s">
        <v>2</v>
      </c>
      <c r="BG376" s="3" t="s">
        <v>2</v>
      </c>
      <c r="BH376" s="3" t="s">
        <v>2</v>
      </c>
      <c r="BI376" s="3" t="s">
        <v>2</v>
      </c>
      <c r="BJ376" s="3" t="s">
        <v>2</v>
      </c>
      <c r="BK376" s="3" t="s">
        <v>2</v>
      </c>
      <c r="BL376" s="3" t="s">
        <v>2</v>
      </c>
      <c r="BM376" s="3" t="s">
        <v>2</v>
      </c>
      <c r="BN376" s="3" t="s">
        <v>2</v>
      </c>
      <c r="BO376" s="3" t="s">
        <v>2</v>
      </c>
      <c r="BP376" s="3" t="s">
        <v>2</v>
      </c>
      <c r="BQ376" s="3" t="s">
        <v>2</v>
      </c>
      <c r="BR376" s="3" t="s">
        <v>2</v>
      </c>
      <c r="BS376" s="3" t="s">
        <v>2</v>
      </c>
      <c r="BT376" s="3" t="s">
        <v>2</v>
      </c>
      <c r="BU376" s="3" t="s">
        <v>2</v>
      </c>
      <c r="BV376" s="3" t="s">
        <v>2</v>
      </c>
      <c r="BW376" s="3" t="s">
        <v>2</v>
      </c>
      <c r="BX376" s="3" t="s">
        <v>2</v>
      </c>
      <c r="BY376" s="3" t="s">
        <v>2</v>
      </c>
      <c r="BZ376" s="3" t="s">
        <v>2</v>
      </c>
      <c r="CA376" s="3" t="s">
        <v>2</v>
      </c>
      <c r="CB376" s="3" t="s">
        <v>2</v>
      </c>
      <c r="CC376" s="3" t="s">
        <v>2</v>
      </c>
      <c r="CD376" s="3" t="s">
        <v>2</v>
      </c>
      <c r="CE376" s="3" t="s">
        <v>2</v>
      </c>
      <c r="CF376" s="3" t="s">
        <v>2</v>
      </c>
      <c r="CG376" s="3" t="s">
        <v>2</v>
      </c>
      <c r="CH376" s="3" t="s">
        <v>2</v>
      </c>
      <c r="CI376" s="3" t="s">
        <v>2</v>
      </c>
      <c r="CJ376" s="3" t="s">
        <v>2</v>
      </c>
      <c r="CK376" s="3" t="s">
        <v>2</v>
      </c>
      <c r="CL376" s="3" t="s">
        <v>2</v>
      </c>
      <c r="CM376" s="3" t="s">
        <v>2</v>
      </c>
      <c r="CN376" s="3" t="s">
        <v>2</v>
      </c>
      <c r="CO376" s="3" t="s">
        <v>2</v>
      </c>
      <c r="CP376" s="3" t="s">
        <v>2</v>
      </c>
      <c r="CQ376" s="3" t="s">
        <v>2</v>
      </c>
      <c r="CR376" s="3" t="s">
        <v>2</v>
      </c>
      <c r="CS376" s="3" t="s">
        <v>2</v>
      </c>
      <c r="CT376" s="3" t="s">
        <v>2</v>
      </c>
      <c r="CU376" s="3" t="s">
        <v>2</v>
      </c>
      <c r="CV376" s="3" t="s">
        <v>2</v>
      </c>
      <c r="CW376" s="3" t="s">
        <v>2</v>
      </c>
      <c r="CX376" s="3" t="s">
        <v>2</v>
      </c>
      <c r="CY376" s="3" t="s">
        <v>2</v>
      </c>
      <c r="CZ376" s="3" t="s">
        <v>2</v>
      </c>
      <c r="DA376" s="3" t="s">
        <v>2</v>
      </c>
      <c r="DB376" s="3" t="s">
        <v>2</v>
      </c>
      <c r="DC376" s="3" t="s">
        <v>2</v>
      </c>
      <c r="DD376" s="3" t="s">
        <v>2</v>
      </c>
      <c r="DE376" s="3" t="s">
        <v>2</v>
      </c>
      <c r="DF376" s="3" t="s">
        <v>2</v>
      </c>
      <c r="DG376" s="3" t="s">
        <v>2</v>
      </c>
      <c r="DH376" s="3" t="s">
        <v>2</v>
      </c>
      <c r="DI376" s="3" t="s">
        <v>2</v>
      </c>
      <c r="DJ376" s="3" t="s">
        <v>2</v>
      </c>
      <c r="DK376" s="3" t="s">
        <v>2</v>
      </c>
      <c r="DL376" s="3" t="s">
        <v>2</v>
      </c>
      <c r="DM376" s="3" t="s">
        <v>2</v>
      </c>
      <c r="DN376" s="3" t="s">
        <v>2</v>
      </c>
    </row>
    <row r="377" spans="1:118" x14ac:dyDescent="0.35">
      <c r="A377" s="1">
        <v>376</v>
      </c>
      <c r="B377" s="3" t="s">
        <v>377</v>
      </c>
      <c r="C377" s="3" t="s">
        <v>397</v>
      </c>
      <c r="D377" s="3">
        <v>12163.6463243491</v>
      </c>
      <c r="E377" s="3" t="s">
        <v>2</v>
      </c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3" t="s">
        <v>2</v>
      </c>
      <c r="M377" s="3" t="s">
        <v>2</v>
      </c>
      <c r="N377" s="3" t="s">
        <v>2</v>
      </c>
      <c r="O377" s="3" t="s">
        <v>2</v>
      </c>
      <c r="P377" s="3">
        <v>14620.146940438901</v>
      </c>
      <c r="Q377" s="3" t="s">
        <v>2</v>
      </c>
      <c r="R377" s="3" t="s">
        <v>2</v>
      </c>
      <c r="S377" s="3" t="s">
        <v>2</v>
      </c>
      <c r="T377" s="3" t="s">
        <v>2</v>
      </c>
      <c r="U377" s="3" t="s">
        <v>2</v>
      </c>
      <c r="V377" s="3" t="s">
        <v>2</v>
      </c>
      <c r="W377" s="3" t="s">
        <v>2</v>
      </c>
      <c r="X377" s="3" t="s">
        <v>2</v>
      </c>
      <c r="Y377" s="3" t="s">
        <v>2</v>
      </c>
      <c r="Z377" s="3" t="s">
        <v>2</v>
      </c>
      <c r="AA377" s="3" t="s">
        <v>2</v>
      </c>
      <c r="AB377" s="3">
        <v>13740.940106825001</v>
      </c>
      <c r="AC377" s="3" t="s">
        <v>2</v>
      </c>
      <c r="AD377" s="3" t="s">
        <v>2</v>
      </c>
      <c r="AE377" s="3" t="s">
        <v>2</v>
      </c>
      <c r="AF377" s="3" t="s">
        <v>2</v>
      </c>
      <c r="AG377" s="3" t="s">
        <v>2</v>
      </c>
      <c r="AH377" s="3" t="s">
        <v>2</v>
      </c>
      <c r="AI377" s="3" t="s">
        <v>2</v>
      </c>
      <c r="AJ377" s="3" t="s">
        <v>2</v>
      </c>
      <c r="AK377" s="3" t="s">
        <v>2</v>
      </c>
      <c r="AL377" s="3" t="s">
        <v>2</v>
      </c>
      <c r="AM377" s="3" t="s">
        <v>2</v>
      </c>
      <c r="AN377" s="3">
        <v>11743.013217584699</v>
      </c>
      <c r="AO377" s="3" t="s">
        <v>2</v>
      </c>
      <c r="AP377" s="3">
        <v>13123.469895819</v>
      </c>
      <c r="AQ377" s="3" t="s">
        <v>2</v>
      </c>
      <c r="AR377" s="3" t="s">
        <v>2</v>
      </c>
      <c r="AS377" s="3" t="s">
        <v>2</v>
      </c>
      <c r="AT377" s="3" t="s">
        <v>2</v>
      </c>
      <c r="AU377" s="3" t="s">
        <v>2</v>
      </c>
      <c r="AV377" s="3" t="s">
        <v>2</v>
      </c>
      <c r="AW377" s="3" t="s">
        <v>2</v>
      </c>
      <c r="AX377" s="3" t="s">
        <v>2</v>
      </c>
      <c r="AY377" s="3" t="s">
        <v>2</v>
      </c>
      <c r="AZ377" s="3" t="s">
        <v>2</v>
      </c>
      <c r="BA377" s="3" t="s">
        <v>2</v>
      </c>
      <c r="BB377" s="3">
        <v>12772.6700913976</v>
      </c>
      <c r="BC377" s="3" t="s">
        <v>2</v>
      </c>
      <c r="BD377" s="3" t="s">
        <v>2</v>
      </c>
      <c r="BE377" s="3" t="s">
        <v>2</v>
      </c>
      <c r="BF377" s="3" t="s">
        <v>2</v>
      </c>
      <c r="BG377" s="3" t="s">
        <v>2</v>
      </c>
      <c r="BH377" s="3" t="s">
        <v>2</v>
      </c>
      <c r="BI377" s="3" t="s">
        <v>2</v>
      </c>
      <c r="BJ377" s="3" t="s">
        <v>2</v>
      </c>
      <c r="BK377" s="3" t="s">
        <v>2</v>
      </c>
      <c r="BL377" s="3" t="s">
        <v>2</v>
      </c>
      <c r="BM377" s="3" t="s">
        <v>2</v>
      </c>
      <c r="BN377" s="3">
        <v>11891.2161534193</v>
      </c>
      <c r="BO377" s="3" t="s">
        <v>2</v>
      </c>
      <c r="BP377" s="3" t="s">
        <v>2</v>
      </c>
      <c r="BQ377" s="3" t="s">
        <v>2</v>
      </c>
      <c r="BR377" s="3" t="s">
        <v>2</v>
      </c>
      <c r="BS377" s="3" t="s">
        <v>2</v>
      </c>
      <c r="BT377" s="3" t="s">
        <v>2</v>
      </c>
      <c r="BU377" s="3" t="s">
        <v>2</v>
      </c>
      <c r="BV377" s="3" t="s">
        <v>2</v>
      </c>
      <c r="BW377" s="3" t="s">
        <v>2</v>
      </c>
      <c r="BX377" s="3" t="s">
        <v>2</v>
      </c>
      <c r="BY377" s="3" t="s">
        <v>2</v>
      </c>
      <c r="BZ377" s="3" t="s">
        <v>2</v>
      </c>
      <c r="CA377" s="3">
        <v>11681.142739466201</v>
      </c>
      <c r="CB377" s="3" t="s">
        <v>2</v>
      </c>
      <c r="CC377" s="3">
        <v>16667.5397053171</v>
      </c>
      <c r="CD377" s="3" t="s">
        <v>2</v>
      </c>
      <c r="CE377" s="3" t="s">
        <v>2</v>
      </c>
      <c r="CF377" s="3" t="s">
        <v>2</v>
      </c>
      <c r="CG377" s="3" t="s">
        <v>2</v>
      </c>
      <c r="CH377" s="3" t="s">
        <v>2</v>
      </c>
      <c r="CI377" s="3" t="s">
        <v>2</v>
      </c>
      <c r="CJ377" s="3" t="s">
        <v>2</v>
      </c>
      <c r="CK377" s="3" t="s">
        <v>2</v>
      </c>
      <c r="CL377" s="3" t="s">
        <v>2</v>
      </c>
      <c r="CM377" s="3" t="s">
        <v>2</v>
      </c>
      <c r="CN377" s="3" t="s">
        <v>2</v>
      </c>
      <c r="CO377" s="3">
        <v>12241.5839473183</v>
      </c>
      <c r="CP377" s="3" t="s">
        <v>2</v>
      </c>
      <c r="CQ377" s="3" t="s">
        <v>2</v>
      </c>
      <c r="CR377" s="3" t="s">
        <v>2</v>
      </c>
      <c r="CS377" s="3" t="s">
        <v>2</v>
      </c>
      <c r="CT377" s="3" t="s">
        <v>2</v>
      </c>
      <c r="CU377" s="3" t="s">
        <v>2</v>
      </c>
      <c r="CV377" s="3" t="s">
        <v>2</v>
      </c>
      <c r="CW377" s="3" t="s">
        <v>2</v>
      </c>
      <c r="CX377" s="3" t="s">
        <v>2</v>
      </c>
      <c r="CY377" s="3" t="s">
        <v>2</v>
      </c>
      <c r="CZ377" s="3" t="s">
        <v>2</v>
      </c>
      <c r="DA377" s="3">
        <v>10371.877589069099</v>
      </c>
      <c r="DB377" s="3" t="s">
        <v>2</v>
      </c>
      <c r="DC377" s="3" t="s">
        <v>2</v>
      </c>
      <c r="DD377" s="3" t="s">
        <v>2</v>
      </c>
      <c r="DE377" s="3" t="s">
        <v>2</v>
      </c>
      <c r="DF377" s="3" t="s">
        <v>2</v>
      </c>
      <c r="DG377" s="3" t="s">
        <v>2</v>
      </c>
      <c r="DH377" s="3" t="s">
        <v>2</v>
      </c>
      <c r="DI377" s="3" t="s">
        <v>2</v>
      </c>
      <c r="DJ377" s="3" t="s">
        <v>2</v>
      </c>
      <c r="DK377" s="3" t="s">
        <v>2</v>
      </c>
      <c r="DL377" s="3" t="s">
        <v>2</v>
      </c>
      <c r="DM377" s="3">
        <v>12659.0636448071</v>
      </c>
      <c r="DN377" s="3" t="s">
        <v>2</v>
      </c>
    </row>
    <row r="378" spans="1:118" x14ac:dyDescent="0.35">
      <c r="A378" s="1">
        <v>377</v>
      </c>
      <c r="B378" s="3" t="s">
        <v>378</v>
      </c>
      <c r="C378" s="3" t="s">
        <v>397</v>
      </c>
      <c r="D378" s="3" t="s">
        <v>2</v>
      </c>
      <c r="E378" s="3" t="s">
        <v>2</v>
      </c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3" t="s">
        <v>2</v>
      </c>
      <c r="M378" s="3" t="s">
        <v>2</v>
      </c>
      <c r="N378" s="3" t="s">
        <v>2</v>
      </c>
      <c r="O378" s="3" t="s">
        <v>2</v>
      </c>
      <c r="P378" s="3" t="s">
        <v>2</v>
      </c>
      <c r="Q378" s="3" t="s">
        <v>2</v>
      </c>
      <c r="R378" s="3" t="s">
        <v>2</v>
      </c>
      <c r="S378" s="3" t="s">
        <v>2</v>
      </c>
      <c r="T378" s="3" t="s">
        <v>2</v>
      </c>
      <c r="U378" s="3" t="s">
        <v>2</v>
      </c>
      <c r="V378" s="3" t="s">
        <v>2</v>
      </c>
      <c r="W378" s="3" t="s">
        <v>2</v>
      </c>
      <c r="X378" s="3" t="s">
        <v>2</v>
      </c>
      <c r="Y378" s="3" t="s">
        <v>2</v>
      </c>
      <c r="Z378" s="3" t="s">
        <v>2</v>
      </c>
      <c r="AA378" s="3" t="s">
        <v>2</v>
      </c>
      <c r="AB378" s="3" t="s">
        <v>2</v>
      </c>
      <c r="AC378" s="3" t="s">
        <v>2</v>
      </c>
      <c r="AD378" s="3" t="s">
        <v>2</v>
      </c>
      <c r="AE378" s="3" t="s">
        <v>2</v>
      </c>
      <c r="AF378" s="3" t="s">
        <v>2</v>
      </c>
      <c r="AG378" s="3" t="s">
        <v>2</v>
      </c>
      <c r="AH378" s="3" t="s">
        <v>2</v>
      </c>
      <c r="AI378" s="3" t="s">
        <v>2</v>
      </c>
      <c r="AJ378" s="3" t="s">
        <v>2</v>
      </c>
      <c r="AK378" s="3" t="s">
        <v>2</v>
      </c>
      <c r="AL378" s="3" t="s">
        <v>2</v>
      </c>
      <c r="AM378" s="3" t="s">
        <v>2</v>
      </c>
      <c r="AN378" s="3" t="s">
        <v>2</v>
      </c>
      <c r="AO378" s="3" t="s">
        <v>2</v>
      </c>
      <c r="AP378" s="3" t="s">
        <v>2</v>
      </c>
      <c r="AQ378" s="3" t="s">
        <v>2</v>
      </c>
      <c r="AR378" s="3" t="s">
        <v>2</v>
      </c>
      <c r="AS378" s="3" t="s">
        <v>2</v>
      </c>
      <c r="AT378" s="3" t="s">
        <v>2</v>
      </c>
      <c r="AU378" s="3" t="s">
        <v>2</v>
      </c>
      <c r="AV378" s="3" t="s">
        <v>2</v>
      </c>
      <c r="AW378" s="3" t="s">
        <v>2</v>
      </c>
      <c r="AX378" s="3" t="s">
        <v>2</v>
      </c>
      <c r="AY378" s="3" t="s">
        <v>2</v>
      </c>
      <c r="AZ378" s="3" t="s">
        <v>2</v>
      </c>
      <c r="BA378" s="3" t="s">
        <v>2</v>
      </c>
      <c r="BB378" s="3" t="s">
        <v>2</v>
      </c>
      <c r="BC378" s="3" t="s">
        <v>2</v>
      </c>
      <c r="BD378" s="3" t="s">
        <v>2</v>
      </c>
      <c r="BE378" s="3" t="s">
        <v>2</v>
      </c>
      <c r="BF378" s="3" t="s">
        <v>2</v>
      </c>
      <c r="BG378" s="3" t="s">
        <v>2</v>
      </c>
      <c r="BH378" s="3" t="s">
        <v>2</v>
      </c>
      <c r="BI378" s="3" t="s">
        <v>2</v>
      </c>
      <c r="BJ378" s="3" t="s">
        <v>2</v>
      </c>
      <c r="BK378" s="3" t="s">
        <v>2</v>
      </c>
      <c r="BL378" s="3" t="s">
        <v>2</v>
      </c>
      <c r="BM378" s="3" t="s">
        <v>2</v>
      </c>
      <c r="BN378" s="3" t="s">
        <v>2</v>
      </c>
      <c r="BO378" s="3" t="s">
        <v>2</v>
      </c>
      <c r="BP378" s="3" t="s">
        <v>2</v>
      </c>
      <c r="BQ378" s="3" t="s">
        <v>2</v>
      </c>
      <c r="BR378" s="3" t="s">
        <v>2</v>
      </c>
      <c r="BS378" s="3" t="s">
        <v>2</v>
      </c>
      <c r="BT378" s="3" t="s">
        <v>2</v>
      </c>
      <c r="BU378" s="3" t="s">
        <v>2</v>
      </c>
      <c r="BV378" s="3" t="s">
        <v>2</v>
      </c>
      <c r="BW378" s="3" t="s">
        <v>2</v>
      </c>
      <c r="BX378" s="3" t="s">
        <v>2</v>
      </c>
      <c r="BY378" s="3" t="s">
        <v>2</v>
      </c>
      <c r="BZ378" s="3" t="s">
        <v>2</v>
      </c>
      <c r="CA378" s="3" t="s">
        <v>2</v>
      </c>
      <c r="CB378" s="3" t="s">
        <v>2</v>
      </c>
      <c r="CC378" s="3" t="s">
        <v>2</v>
      </c>
      <c r="CD378" s="3" t="s">
        <v>2</v>
      </c>
      <c r="CE378" s="3" t="s">
        <v>2</v>
      </c>
      <c r="CF378" s="3" t="s">
        <v>2</v>
      </c>
      <c r="CG378" s="3" t="s">
        <v>2</v>
      </c>
      <c r="CH378" s="3" t="s">
        <v>2</v>
      </c>
      <c r="CI378" s="3" t="s">
        <v>2</v>
      </c>
      <c r="CJ378" s="3" t="s">
        <v>2</v>
      </c>
      <c r="CK378" s="3" t="s">
        <v>2</v>
      </c>
      <c r="CL378" s="3" t="s">
        <v>2</v>
      </c>
      <c r="CM378" s="3" t="s">
        <v>2</v>
      </c>
      <c r="CN378" s="3" t="s">
        <v>2</v>
      </c>
      <c r="CO378" s="3" t="s">
        <v>2</v>
      </c>
      <c r="CP378" s="3" t="s">
        <v>2</v>
      </c>
      <c r="CQ378" s="3" t="s">
        <v>2</v>
      </c>
      <c r="CR378" s="3" t="s">
        <v>2</v>
      </c>
      <c r="CS378" s="3" t="s">
        <v>2</v>
      </c>
      <c r="CT378" s="3" t="s">
        <v>2</v>
      </c>
      <c r="CU378" s="3" t="s">
        <v>2</v>
      </c>
      <c r="CV378" s="3" t="s">
        <v>2</v>
      </c>
      <c r="CW378" s="3" t="s">
        <v>2</v>
      </c>
      <c r="CX378" s="3" t="s">
        <v>2</v>
      </c>
      <c r="CY378" s="3" t="s">
        <v>2</v>
      </c>
      <c r="CZ378" s="3" t="s">
        <v>2</v>
      </c>
      <c r="DA378" s="3" t="s">
        <v>2</v>
      </c>
      <c r="DB378" s="3" t="s">
        <v>2</v>
      </c>
      <c r="DC378" s="3" t="s">
        <v>2</v>
      </c>
      <c r="DD378" s="3" t="s">
        <v>2</v>
      </c>
      <c r="DE378" s="3" t="s">
        <v>2</v>
      </c>
      <c r="DF378" s="3" t="s">
        <v>2</v>
      </c>
      <c r="DG378" s="3" t="s">
        <v>2</v>
      </c>
      <c r="DH378" s="3" t="s">
        <v>2</v>
      </c>
      <c r="DI378" s="3" t="s">
        <v>2</v>
      </c>
      <c r="DJ378" s="3" t="s">
        <v>2</v>
      </c>
      <c r="DK378" s="3" t="s">
        <v>2</v>
      </c>
      <c r="DL378" s="3" t="s">
        <v>2</v>
      </c>
      <c r="DM378" s="3" t="s">
        <v>2</v>
      </c>
      <c r="DN378" s="3" t="s">
        <v>2</v>
      </c>
    </row>
    <row r="379" spans="1:118" x14ac:dyDescent="0.35">
      <c r="A379" s="1">
        <v>378</v>
      </c>
      <c r="B379" s="3" t="s">
        <v>379</v>
      </c>
      <c r="C379" s="3" t="s">
        <v>397</v>
      </c>
      <c r="D379" s="3">
        <v>756755.85370714602</v>
      </c>
      <c r="E379" s="3">
        <v>15800.957554198099</v>
      </c>
      <c r="F379" s="3" t="s">
        <v>2</v>
      </c>
      <c r="G379" s="3">
        <v>11571.275661158001</v>
      </c>
      <c r="H379" s="3">
        <v>10876.5543235347</v>
      </c>
      <c r="I379" s="3" t="s">
        <v>2</v>
      </c>
      <c r="J379" s="3">
        <v>23839.068724454199</v>
      </c>
      <c r="K379" s="3">
        <v>18952.2721935152</v>
      </c>
      <c r="L379" s="3">
        <v>19020.025880437199</v>
      </c>
      <c r="M379" s="3" t="s">
        <v>2</v>
      </c>
      <c r="N379" s="3">
        <v>15518.906869848101</v>
      </c>
      <c r="O379" s="3" t="s">
        <v>2</v>
      </c>
      <c r="P379" s="3">
        <v>713650.61303882301</v>
      </c>
      <c r="Q379" s="3">
        <v>18877.2637101662</v>
      </c>
      <c r="R379" s="3">
        <v>43897.765432091299</v>
      </c>
      <c r="S379" s="3">
        <v>5261.8775831866797</v>
      </c>
      <c r="T379" s="3">
        <v>67379.468833737599</v>
      </c>
      <c r="U379" s="3">
        <v>12612.870342202301</v>
      </c>
      <c r="V379" s="3">
        <v>25092.2317032264</v>
      </c>
      <c r="W379" s="3" t="s">
        <v>2</v>
      </c>
      <c r="X379" s="3" t="s">
        <v>2</v>
      </c>
      <c r="Y379" s="3" t="s">
        <v>2</v>
      </c>
      <c r="Z379" s="3" t="s">
        <v>2</v>
      </c>
      <c r="AA379" s="3">
        <v>11107.6941602551</v>
      </c>
      <c r="AB379" s="3">
        <v>704022.75799730199</v>
      </c>
      <c r="AC379" s="3">
        <v>14944.440434353501</v>
      </c>
      <c r="AD379" s="3" t="s">
        <v>2</v>
      </c>
      <c r="AE379" s="3">
        <v>28940.100064453</v>
      </c>
      <c r="AF379" s="3">
        <v>19956.602880479</v>
      </c>
      <c r="AG379" s="3" t="s">
        <v>2</v>
      </c>
      <c r="AH379" s="3" t="s">
        <v>2</v>
      </c>
      <c r="AI379" s="3">
        <v>31603.303229900899</v>
      </c>
      <c r="AJ379" s="3">
        <v>20746.961171332299</v>
      </c>
      <c r="AK379" s="3">
        <v>57144.781234158603</v>
      </c>
      <c r="AL379" s="3">
        <v>16225.9701387888</v>
      </c>
      <c r="AM379" s="3">
        <v>12971.5890905099</v>
      </c>
      <c r="AN379" s="3">
        <v>916980.96655367594</v>
      </c>
      <c r="AO379" s="3">
        <v>26109.921405661498</v>
      </c>
      <c r="AP379" s="3">
        <v>925007.684396044</v>
      </c>
      <c r="AQ379" s="3">
        <v>20601.9438928905</v>
      </c>
      <c r="AR379" s="3" t="s">
        <v>2</v>
      </c>
      <c r="AS379" s="3">
        <v>4649.24182433852</v>
      </c>
      <c r="AT379" s="3">
        <v>9227.5648775138707</v>
      </c>
      <c r="AU379" s="3">
        <v>34159.2121259501</v>
      </c>
      <c r="AV379" s="3">
        <v>51935.254095377102</v>
      </c>
      <c r="AW379" s="3">
        <v>15820.794300625799</v>
      </c>
      <c r="AX379" s="3">
        <v>17000.403954461199</v>
      </c>
      <c r="AY379" s="3" t="s">
        <v>2</v>
      </c>
      <c r="AZ379" s="3" t="s">
        <v>2</v>
      </c>
      <c r="BA379" s="3" t="s">
        <v>2</v>
      </c>
      <c r="BB379" s="3">
        <v>885801.80632990599</v>
      </c>
      <c r="BC379" s="3">
        <v>23026.173965078498</v>
      </c>
      <c r="BD379" s="3" t="s">
        <v>2</v>
      </c>
      <c r="BE379" s="3">
        <v>68132.208287202797</v>
      </c>
      <c r="BF379" s="3">
        <v>42092.859587486302</v>
      </c>
      <c r="BG379" s="3">
        <v>20939.678487268298</v>
      </c>
      <c r="BH379" s="3">
        <v>8340.8318253329799</v>
      </c>
      <c r="BI379" s="3">
        <v>39379.5310710267</v>
      </c>
      <c r="BJ379" s="3">
        <v>16992.061894550501</v>
      </c>
      <c r="BK379" s="3">
        <v>6439.3314694062901</v>
      </c>
      <c r="BL379" s="3">
        <v>21675.5458194446</v>
      </c>
      <c r="BM379" s="3">
        <v>11798.026077385801</v>
      </c>
      <c r="BN379" s="3">
        <v>937432.63093192305</v>
      </c>
      <c r="BO379" s="3">
        <v>23263.040615794402</v>
      </c>
      <c r="BP379" s="3">
        <v>18565.711107646399</v>
      </c>
      <c r="BQ379" s="3">
        <v>20270.905139689199</v>
      </c>
      <c r="BR379" s="3">
        <v>30951.7346859147</v>
      </c>
      <c r="BS379" s="3">
        <v>39780.855389356097</v>
      </c>
      <c r="BT379" s="3">
        <v>21993.687359838699</v>
      </c>
      <c r="BU379" s="3">
        <v>63675.344571802998</v>
      </c>
      <c r="BV379" s="3" t="s">
        <v>2</v>
      </c>
      <c r="BW379" s="3">
        <v>4834.7616985362802</v>
      </c>
      <c r="BX379" s="3">
        <v>19836.7661084498</v>
      </c>
      <c r="BY379" s="3">
        <v>16092.5894966878</v>
      </c>
      <c r="BZ379" s="3" t="s">
        <v>2</v>
      </c>
      <c r="CA379" s="3">
        <v>968830.06011269405</v>
      </c>
      <c r="CB379" s="3">
        <v>22397.318622435301</v>
      </c>
      <c r="CC379" s="3">
        <v>942047.67577308998</v>
      </c>
      <c r="CD379" s="3">
        <v>23046.063282012401</v>
      </c>
      <c r="CE379" s="3">
        <v>28745.677067071301</v>
      </c>
      <c r="CF379" s="3">
        <v>23823.1987886512</v>
      </c>
      <c r="CG379" s="3">
        <v>8572.7477384862304</v>
      </c>
      <c r="CH379" s="3">
        <v>16791.173325358901</v>
      </c>
      <c r="CI379" s="3">
        <v>47207.786994283597</v>
      </c>
      <c r="CJ379" s="3">
        <v>27907.1401023937</v>
      </c>
      <c r="CK379" s="3">
        <v>16980.274811207801</v>
      </c>
      <c r="CL379" s="3">
        <v>26438.316685209698</v>
      </c>
      <c r="CM379" s="3" t="s">
        <v>2</v>
      </c>
      <c r="CN379" s="3">
        <v>21090.5686232812</v>
      </c>
      <c r="CO379" s="3">
        <v>982709.316989991</v>
      </c>
      <c r="CP379" s="3">
        <v>19928.161829852801</v>
      </c>
      <c r="CQ379" s="3" t="s">
        <v>2</v>
      </c>
      <c r="CR379" s="3">
        <v>5860.7729526179701</v>
      </c>
      <c r="CS379" s="3">
        <v>41310.775075535799</v>
      </c>
      <c r="CT379" s="3">
        <v>7198.6841885554904</v>
      </c>
      <c r="CU379" s="3" t="s">
        <v>2</v>
      </c>
      <c r="CV379" s="3" t="s">
        <v>2</v>
      </c>
      <c r="CW379" s="3">
        <v>10340.053559017701</v>
      </c>
      <c r="CX379" s="3">
        <v>30344.805085911601</v>
      </c>
      <c r="CY379" s="3">
        <v>15519.609034757401</v>
      </c>
      <c r="CZ379" s="3" t="s">
        <v>2</v>
      </c>
      <c r="DA379" s="3">
        <v>929416.96789763705</v>
      </c>
      <c r="DB379" s="3">
        <v>23395.1389803897</v>
      </c>
      <c r="DC379" s="3">
        <v>19459.762699228599</v>
      </c>
      <c r="DD379" s="3" t="s">
        <v>2</v>
      </c>
      <c r="DE379" s="3" t="s">
        <v>2</v>
      </c>
      <c r="DF379" s="3" t="s">
        <v>2</v>
      </c>
      <c r="DG379" s="3">
        <v>37537.782110258297</v>
      </c>
      <c r="DH379" s="3" t="s">
        <v>2</v>
      </c>
      <c r="DI379" s="3">
        <v>32998.803068540998</v>
      </c>
      <c r="DJ379" s="3">
        <v>23901.814680843599</v>
      </c>
      <c r="DK379" s="3" t="s">
        <v>2</v>
      </c>
      <c r="DL379" s="3" t="s">
        <v>2</v>
      </c>
      <c r="DM379" s="3">
        <v>849594.612492744</v>
      </c>
      <c r="DN379" s="3">
        <v>21247.1069725165</v>
      </c>
    </row>
    <row r="380" spans="1:118" x14ac:dyDescent="0.35">
      <c r="A380" s="1">
        <v>379</v>
      </c>
      <c r="B380" s="3" t="s">
        <v>380</v>
      </c>
      <c r="C380" s="3" t="s">
        <v>397</v>
      </c>
      <c r="D380" s="3" t="s">
        <v>2</v>
      </c>
      <c r="E380" s="3" t="s">
        <v>2</v>
      </c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3" t="s">
        <v>2</v>
      </c>
      <c r="M380" s="3" t="s">
        <v>2</v>
      </c>
      <c r="N380" s="3" t="s">
        <v>2</v>
      </c>
      <c r="O380" s="3" t="s">
        <v>2</v>
      </c>
      <c r="P380" s="3" t="s">
        <v>2</v>
      </c>
      <c r="Q380" s="3" t="s">
        <v>2</v>
      </c>
      <c r="R380" s="3" t="s">
        <v>2</v>
      </c>
      <c r="S380" s="3" t="s">
        <v>2</v>
      </c>
      <c r="T380" s="3" t="s">
        <v>2</v>
      </c>
      <c r="U380" s="3" t="s">
        <v>2</v>
      </c>
      <c r="V380" s="3" t="s">
        <v>2</v>
      </c>
      <c r="W380" s="3" t="s">
        <v>2</v>
      </c>
      <c r="X380" s="3" t="s">
        <v>2</v>
      </c>
      <c r="Y380" s="3" t="s">
        <v>2</v>
      </c>
      <c r="Z380" s="3" t="s">
        <v>2</v>
      </c>
      <c r="AA380" s="3" t="s">
        <v>2</v>
      </c>
      <c r="AB380" s="3" t="s">
        <v>2</v>
      </c>
      <c r="AC380" s="3" t="s">
        <v>2</v>
      </c>
      <c r="AD380" s="3" t="s">
        <v>2</v>
      </c>
      <c r="AE380" s="3" t="s">
        <v>2</v>
      </c>
      <c r="AF380" s="3" t="s">
        <v>2</v>
      </c>
      <c r="AG380" s="3" t="s">
        <v>2</v>
      </c>
      <c r="AH380" s="3" t="s">
        <v>2</v>
      </c>
      <c r="AI380" s="3" t="s">
        <v>2</v>
      </c>
      <c r="AJ380" s="3" t="s">
        <v>2</v>
      </c>
      <c r="AK380" s="3" t="s">
        <v>2</v>
      </c>
      <c r="AL380" s="3" t="s">
        <v>2</v>
      </c>
      <c r="AM380" s="3" t="s">
        <v>2</v>
      </c>
      <c r="AN380" s="3" t="s">
        <v>2</v>
      </c>
      <c r="AO380" s="3" t="s">
        <v>2</v>
      </c>
      <c r="AP380" s="3" t="s">
        <v>2</v>
      </c>
      <c r="AQ380" s="3" t="s">
        <v>2</v>
      </c>
      <c r="AR380" s="3" t="s">
        <v>2</v>
      </c>
      <c r="AS380" s="3" t="s">
        <v>2</v>
      </c>
      <c r="AT380" s="3" t="s">
        <v>2</v>
      </c>
      <c r="AU380" s="3" t="s">
        <v>2</v>
      </c>
      <c r="AV380" s="3" t="s">
        <v>2</v>
      </c>
      <c r="AW380" s="3" t="s">
        <v>2</v>
      </c>
      <c r="AX380" s="3" t="s">
        <v>2</v>
      </c>
      <c r="AY380" s="3" t="s">
        <v>2</v>
      </c>
      <c r="AZ380" s="3" t="s">
        <v>2</v>
      </c>
      <c r="BA380" s="3" t="s">
        <v>2</v>
      </c>
      <c r="BB380" s="3" t="s">
        <v>2</v>
      </c>
      <c r="BC380" s="3" t="s">
        <v>2</v>
      </c>
      <c r="BD380" s="3" t="s">
        <v>2</v>
      </c>
      <c r="BE380" s="3" t="s">
        <v>2</v>
      </c>
      <c r="BF380" s="3" t="s">
        <v>2</v>
      </c>
      <c r="BG380" s="3" t="s">
        <v>2</v>
      </c>
      <c r="BH380" s="3" t="s">
        <v>2</v>
      </c>
      <c r="BI380" s="3" t="s">
        <v>2</v>
      </c>
      <c r="BJ380" s="3" t="s">
        <v>2</v>
      </c>
      <c r="BK380" s="3" t="s">
        <v>2</v>
      </c>
      <c r="BL380" s="3" t="s">
        <v>2</v>
      </c>
      <c r="BM380" s="3" t="s">
        <v>2</v>
      </c>
      <c r="BN380" s="3" t="s">
        <v>2</v>
      </c>
      <c r="BO380" s="3" t="s">
        <v>2</v>
      </c>
      <c r="BP380" s="3" t="s">
        <v>2</v>
      </c>
      <c r="BQ380" s="3" t="s">
        <v>2</v>
      </c>
      <c r="BR380" s="3" t="s">
        <v>2</v>
      </c>
      <c r="BS380" s="3" t="s">
        <v>2</v>
      </c>
      <c r="BT380" s="3" t="s">
        <v>2</v>
      </c>
      <c r="BU380" s="3" t="s">
        <v>2</v>
      </c>
      <c r="BV380" s="3" t="s">
        <v>2</v>
      </c>
      <c r="BW380" s="3" t="s">
        <v>2</v>
      </c>
      <c r="BX380" s="3" t="s">
        <v>2</v>
      </c>
      <c r="BY380" s="3" t="s">
        <v>2</v>
      </c>
      <c r="BZ380" s="3" t="s">
        <v>2</v>
      </c>
      <c r="CA380" s="3" t="s">
        <v>2</v>
      </c>
      <c r="CB380" s="3" t="s">
        <v>2</v>
      </c>
      <c r="CC380" s="3" t="s">
        <v>2</v>
      </c>
      <c r="CD380" s="3" t="s">
        <v>2</v>
      </c>
      <c r="CE380" s="3" t="s">
        <v>2</v>
      </c>
      <c r="CF380" s="3" t="s">
        <v>2</v>
      </c>
      <c r="CG380" s="3" t="s">
        <v>2</v>
      </c>
      <c r="CH380" s="3" t="s">
        <v>2</v>
      </c>
      <c r="CI380" s="3" t="s">
        <v>2</v>
      </c>
      <c r="CJ380" s="3" t="s">
        <v>2</v>
      </c>
      <c r="CK380" s="3" t="s">
        <v>2</v>
      </c>
      <c r="CL380" s="3" t="s">
        <v>2</v>
      </c>
      <c r="CM380" s="3" t="s">
        <v>2</v>
      </c>
      <c r="CN380" s="3" t="s">
        <v>2</v>
      </c>
      <c r="CO380" s="3" t="s">
        <v>2</v>
      </c>
      <c r="CP380" s="3" t="s">
        <v>2</v>
      </c>
      <c r="CQ380" s="3" t="s">
        <v>2</v>
      </c>
      <c r="CR380" s="3" t="s">
        <v>2</v>
      </c>
      <c r="CS380" s="3" t="s">
        <v>2</v>
      </c>
      <c r="CT380" s="3" t="s">
        <v>2</v>
      </c>
      <c r="CU380" s="3" t="s">
        <v>2</v>
      </c>
      <c r="CV380" s="3" t="s">
        <v>2</v>
      </c>
      <c r="CW380" s="3" t="s">
        <v>2</v>
      </c>
      <c r="CX380" s="3" t="s">
        <v>2</v>
      </c>
      <c r="CY380" s="3" t="s">
        <v>2</v>
      </c>
      <c r="CZ380" s="3" t="s">
        <v>2</v>
      </c>
      <c r="DA380" s="3" t="s">
        <v>2</v>
      </c>
      <c r="DB380" s="3" t="s">
        <v>2</v>
      </c>
      <c r="DC380" s="3" t="s">
        <v>2</v>
      </c>
      <c r="DD380" s="3" t="s">
        <v>2</v>
      </c>
      <c r="DE380" s="3" t="s">
        <v>2</v>
      </c>
      <c r="DF380" s="3" t="s">
        <v>2</v>
      </c>
      <c r="DG380" s="3" t="s">
        <v>2</v>
      </c>
      <c r="DH380" s="3" t="s">
        <v>2</v>
      </c>
      <c r="DI380" s="3" t="s">
        <v>2</v>
      </c>
      <c r="DJ380" s="3" t="s">
        <v>2</v>
      </c>
      <c r="DK380" s="3" t="s">
        <v>2</v>
      </c>
      <c r="DL380" s="3" t="s">
        <v>2</v>
      </c>
      <c r="DM380" s="3" t="s">
        <v>2</v>
      </c>
      <c r="DN380" s="3" t="s">
        <v>2</v>
      </c>
    </row>
    <row r="381" spans="1:118" x14ac:dyDescent="0.35">
      <c r="A381" s="1">
        <v>380</v>
      </c>
      <c r="B381" s="3" t="s">
        <v>381</v>
      </c>
      <c r="C381" s="3" t="s">
        <v>397</v>
      </c>
      <c r="D381" s="3">
        <v>32402.710713170101</v>
      </c>
      <c r="E381" s="3">
        <v>22972.560970275099</v>
      </c>
      <c r="F381" s="3" t="s">
        <v>2</v>
      </c>
      <c r="G381" s="3">
        <v>60726.858247381802</v>
      </c>
      <c r="H381" s="3">
        <v>13517.527557731501</v>
      </c>
      <c r="I381" s="3">
        <v>4768.2462784296804</v>
      </c>
      <c r="J381" s="3">
        <v>64885.756015909399</v>
      </c>
      <c r="K381" s="3">
        <v>3788.56525192049</v>
      </c>
      <c r="L381" s="3">
        <v>10852.8707536291</v>
      </c>
      <c r="M381" s="3">
        <v>17118.7731123622</v>
      </c>
      <c r="N381" s="3">
        <v>13840.0002477342</v>
      </c>
      <c r="O381" s="3">
        <v>4941.3508890645198</v>
      </c>
      <c r="P381" s="3">
        <v>31517.614281506001</v>
      </c>
      <c r="Q381" s="3">
        <v>24095.180342433101</v>
      </c>
      <c r="R381" s="3">
        <v>27470.942632119401</v>
      </c>
      <c r="S381" s="3">
        <v>6166.4798666159804</v>
      </c>
      <c r="T381" s="3">
        <v>47452.216411026602</v>
      </c>
      <c r="U381" s="3">
        <v>77898.661698930897</v>
      </c>
      <c r="V381" s="3">
        <v>15719.950779094501</v>
      </c>
      <c r="W381" s="3" t="s">
        <v>2</v>
      </c>
      <c r="X381" s="3">
        <v>3689.2538361330398</v>
      </c>
      <c r="Y381" s="3">
        <v>21339.4305804949</v>
      </c>
      <c r="Z381" s="3">
        <v>8768.5263593621894</v>
      </c>
      <c r="AA381" s="3">
        <v>8731.1113269578</v>
      </c>
      <c r="AB381" s="3">
        <v>32889.525355101403</v>
      </c>
      <c r="AC381" s="3">
        <v>18971.928933199499</v>
      </c>
      <c r="AD381" s="3" t="s">
        <v>2</v>
      </c>
      <c r="AE381" s="3">
        <v>31628.603005022</v>
      </c>
      <c r="AF381" s="3">
        <v>19844.259229644598</v>
      </c>
      <c r="AG381" s="3">
        <v>6405.9292627540799</v>
      </c>
      <c r="AH381" s="3">
        <v>7293.6018759295202</v>
      </c>
      <c r="AI381" s="3">
        <v>19088.9940251035</v>
      </c>
      <c r="AJ381" s="3">
        <v>28411.8506950476</v>
      </c>
      <c r="AK381" s="3">
        <v>27867.147511505402</v>
      </c>
      <c r="AL381" s="3">
        <v>18076.020327686299</v>
      </c>
      <c r="AM381" s="3">
        <v>12003.377721532799</v>
      </c>
      <c r="AN381" s="3">
        <v>38430.767709593703</v>
      </c>
      <c r="AO381" s="3">
        <v>19138.615871518301</v>
      </c>
      <c r="AP381" s="3">
        <v>35724.203262344301</v>
      </c>
      <c r="AQ381" s="3">
        <v>17832.325165594</v>
      </c>
      <c r="AR381" s="3">
        <v>31450.783775239601</v>
      </c>
      <c r="AS381" s="3" t="s">
        <v>2</v>
      </c>
      <c r="AT381" s="3">
        <v>2759.9491469132699</v>
      </c>
      <c r="AU381" s="3">
        <v>24000.4849235937</v>
      </c>
      <c r="AV381" s="3">
        <v>18505.220182814199</v>
      </c>
      <c r="AW381" s="3">
        <v>23555.2328594838</v>
      </c>
      <c r="AX381" s="3">
        <v>10992.9744540545</v>
      </c>
      <c r="AY381" s="3">
        <v>14090.214424112401</v>
      </c>
      <c r="AZ381" s="3">
        <v>8775.9840421366898</v>
      </c>
      <c r="BA381" s="3">
        <v>2795.19926846721</v>
      </c>
      <c r="BB381" s="3">
        <v>38383.950311749402</v>
      </c>
      <c r="BC381" s="3">
        <v>20655.925650216901</v>
      </c>
      <c r="BD381" s="3">
        <v>7746.6742083982599</v>
      </c>
      <c r="BE381" s="3">
        <v>15301.2822013529</v>
      </c>
      <c r="BF381" s="3">
        <v>8189.5178491024799</v>
      </c>
      <c r="BG381" s="3">
        <v>25477.8233764822</v>
      </c>
      <c r="BH381" s="3">
        <v>7820.5199200623201</v>
      </c>
      <c r="BI381" s="3">
        <v>12123.389861215401</v>
      </c>
      <c r="BJ381" s="3">
        <v>7640.6123782407803</v>
      </c>
      <c r="BK381" s="3">
        <v>9451.9867432053707</v>
      </c>
      <c r="BL381" s="3">
        <v>20313.195846066399</v>
      </c>
      <c r="BM381" s="3">
        <v>13566.107624991801</v>
      </c>
      <c r="BN381" s="3">
        <v>36460.165246921402</v>
      </c>
      <c r="BO381" s="3">
        <v>21791.862935858899</v>
      </c>
      <c r="BP381" s="3">
        <v>13687.8948795052</v>
      </c>
      <c r="BQ381" s="3">
        <v>14910.013924184101</v>
      </c>
      <c r="BR381" s="3">
        <v>20232.8378985743</v>
      </c>
      <c r="BS381" s="3">
        <v>18789.014384576501</v>
      </c>
      <c r="BT381" s="3">
        <v>32395.848900562101</v>
      </c>
      <c r="BU381" s="3">
        <v>31742.717035137801</v>
      </c>
      <c r="BV381" s="3">
        <v>31051.4850078809</v>
      </c>
      <c r="BW381" s="3" t="s">
        <v>2</v>
      </c>
      <c r="BX381" s="3">
        <v>9721.4059668683894</v>
      </c>
      <c r="BY381" s="3">
        <v>10008.398201088101</v>
      </c>
      <c r="BZ381" s="3" t="s">
        <v>2</v>
      </c>
      <c r="CA381" s="3">
        <v>37311.2219851544</v>
      </c>
      <c r="CB381" s="3">
        <v>18031.902892979899</v>
      </c>
      <c r="CC381" s="3">
        <v>36710.527202464102</v>
      </c>
      <c r="CD381" s="3">
        <v>20738.944115638998</v>
      </c>
      <c r="CE381" s="3">
        <v>30863.455239483399</v>
      </c>
      <c r="CF381" s="3">
        <v>12994.8710780686</v>
      </c>
      <c r="CG381" s="3">
        <v>8150.61914471618</v>
      </c>
      <c r="CH381" s="3">
        <v>5150.1679838269101</v>
      </c>
      <c r="CI381" s="3">
        <v>29608.788840108198</v>
      </c>
      <c r="CJ381" s="3">
        <v>9845.8378480924894</v>
      </c>
      <c r="CK381" s="3">
        <v>13374.6414625902</v>
      </c>
      <c r="CL381" s="3">
        <v>20274.4892109826</v>
      </c>
      <c r="CM381" s="3" t="s">
        <v>2</v>
      </c>
      <c r="CN381" s="3">
        <v>15122.313370674699</v>
      </c>
      <c r="CO381" s="3">
        <v>41998.666270672104</v>
      </c>
      <c r="CP381" s="3">
        <v>22092.263536930001</v>
      </c>
      <c r="CQ381" s="3">
        <v>5404.4116550381304</v>
      </c>
      <c r="CR381" s="3">
        <v>14173.023857144901</v>
      </c>
      <c r="CS381" s="3">
        <v>27909.1388902865</v>
      </c>
      <c r="CT381" s="3">
        <v>31085.100230757002</v>
      </c>
      <c r="CU381" s="3" t="s">
        <v>2</v>
      </c>
      <c r="CV381" s="3">
        <v>6564.9641831053495</v>
      </c>
      <c r="CW381" s="3">
        <v>23724.220988741701</v>
      </c>
      <c r="CX381" s="3">
        <v>10384.6558030098</v>
      </c>
      <c r="CY381" s="3">
        <v>9953.0949293167396</v>
      </c>
      <c r="CZ381" s="3" t="s">
        <v>2</v>
      </c>
      <c r="DA381" s="3">
        <v>34064.669610703502</v>
      </c>
      <c r="DB381" s="3">
        <v>20424.977203108101</v>
      </c>
      <c r="DC381" s="3">
        <v>16309.552390769401</v>
      </c>
      <c r="DD381" s="3" t="s">
        <v>2</v>
      </c>
      <c r="DE381" s="3">
        <v>55890.249230289999</v>
      </c>
      <c r="DF381" s="3" t="s">
        <v>2</v>
      </c>
      <c r="DG381" s="3">
        <v>14312.348249808299</v>
      </c>
      <c r="DH381" s="3">
        <v>3918.0953154868498</v>
      </c>
      <c r="DI381" s="3">
        <v>15242.107013970999</v>
      </c>
      <c r="DJ381" s="3">
        <v>20570.079955086701</v>
      </c>
      <c r="DK381" s="3" t="s">
        <v>2</v>
      </c>
      <c r="DL381" s="3" t="s">
        <v>2</v>
      </c>
      <c r="DM381" s="3">
        <v>37438.017316442201</v>
      </c>
      <c r="DN381" s="3">
        <v>25571.904988108101</v>
      </c>
    </row>
    <row r="382" spans="1:118" x14ac:dyDescent="0.35">
      <c r="A382" s="1">
        <v>381</v>
      </c>
      <c r="B382" s="3" t="s">
        <v>382</v>
      </c>
      <c r="C382" s="3" t="s">
        <v>397</v>
      </c>
      <c r="D382" s="3">
        <v>1143802.06476123</v>
      </c>
      <c r="E382" s="3" t="s">
        <v>2</v>
      </c>
      <c r="F382" s="3" t="s">
        <v>2</v>
      </c>
      <c r="G382" s="3" t="s">
        <v>2</v>
      </c>
      <c r="H382" s="3" t="s">
        <v>2</v>
      </c>
      <c r="I382" s="3" t="s">
        <v>2</v>
      </c>
      <c r="J382" s="3" t="s">
        <v>2</v>
      </c>
      <c r="K382" s="3" t="s">
        <v>2</v>
      </c>
      <c r="L382" s="3" t="s">
        <v>2</v>
      </c>
      <c r="M382" s="3" t="s">
        <v>2</v>
      </c>
      <c r="N382" s="3" t="s">
        <v>2</v>
      </c>
      <c r="O382" s="3" t="s">
        <v>2</v>
      </c>
      <c r="P382" s="3">
        <v>1128613.23306117</v>
      </c>
      <c r="Q382" s="3" t="s">
        <v>2</v>
      </c>
      <c r="R382" s="3" t="s">
        <v>2</v>
      </c>
      <c r="S382" s="3" t="s">
        <v>2</v>
      </c>
      <c r="T382" s="3" t="s">
        <v>2</v>
      </c>
      <c r="U382" s="3" t="s">
        <v>2</v>
      </c>
      <c r="V382" s="3" t="s">
        <v>2</v>
      </c>
      <c r="W382" s="3" t="s">
        <v>2</v>
      </c>
      <c r="X382" s="3" t="s">
        <v>2</v>
      </c>
      <c r="Y382" s="3" t="s">
        <v>2</v>
      </c>
      <c r="Z382" s="3" t="s">
        <v>2</v>
      </c>
      <c r="AA382" s="3" t="s">
        <v>2</v>
      </c>
      <c r="AB382" s="3">
        <v>1084644.70067862</v>
      </c>
      <c r="AC382" s="3" t="s">
        <v>2</v>
      </c>
      <c r="AD382" s="3">
        <v>2560791.5151010901</v>
      </c>
      <c r="AE382" s="3" t="s">
        <v>2</v>
      </c>
      <c r="AF382" s="3" t="s">
        <v>2</v>
      </c>
      <c r="AG382" s="3" t="s">
        <v>2</v>
      </c>
      <c r="AH382" s="3" t="s">
        <v>2</v>
      </c>
      <c r="AI382" s="3" t="s">
        <v>2</v>
      </c>
      <c r="AJ382" s="3" t="s">
        <v>2</v>
      </c>
      <c r="AK382" s="3">
        <v>1080137.3664587799</v>
      </c>
      <c r="AL382" s="3" t="s">
        <v>2</v>
      </c>
      <c r="AM382" s="3" t="s">
        <v>2</v>
      </c>
      <c r="AN382" s="3">
        <v>1353661.02068931</v>
      </c>
      <c r="AO382" s="3" t="s">
        <v>2</v>
      </c>
      <c r="AP382" s="3">
        <v>1205581.9440569701</v>
      </c>
      <c r="AQ382" s="3" t="s">
        <v>2</v>
      </c>
      <c r="AR382" s="3" t="s">
        <v>2</v>
      </c>
      <c r="AS382" s="3" t="s">
        <v>2</v>
      </c>
      <c r="AT382" s="3" t="s">
        <v>2</v>
      </c>
      <c r="AU382" s="3" t="s">
        <v>2</v>
      </c>
      <c r="AV382" s="3" t="s">
        <v>2</v>
      </c>
      <c r="AW382" s="3" t="s">
        <v>2</v>
      </c>
      <c r="AX382" s="3" t="s">
        <v>2</v>
      </c>
      <c r="AY382" s="3" t="s">
        <v>2</v>
      </c>
      <c r="AZ382" s="3" t="s">
        <v>2</v>
      </c>
      <c r="BA382" s="3" t="s">
        <v>2</v>
      </c>
      <c r="BB382" s="3">
        <v>1289251.23790371</v>
      </c>
      <c r="BC382" s="3" t="s">
        <v>2</v>
      </c>
      <c r="BD382" s="3" t="s">
        <v>2</v>
      </c>
      <c r="BE382" s="3" t="s">
        <v>2</v>
      </c>
      <c r="BF382" s="3" t="s">
        <v>2</v>
      </c>
      <c r="BG382" s="3" t="s">
        <v>2</v>
      </c>
      <c r="BH382" s="3" t="s">
        <v>2</v>
      </c>
      <c r="BI382" s="3" t="s">
        <v>2</v>
      </c>
      <c r="BJ382" s="3" t="s">
        <v>2</v>
      </c>
      <c r="BK382" s="3" t="s">
        <v>2</v>
      </c>
      <c r="BL382" s="3" t="s">
        <v>2</v>
      </c>
      <c r="BM382" s="3" t="s">
        <v>2</v>
      </c>
      <c r="BN382" s="3">
        <v>1300220.40976859</v>
      </c>
      <c r="BO382" s="3" t="s">
        <v>2</v>
      </c>
      <c r="BP382" s="3" t="s">
        <v>2</v>
      </c>
      <c r="BQ382" s="3" t="s">
        <v>2</v>
      </c>
      <c r="BR382" s="3" t="s">
        <v>2</v>
      </c>
      <c r="BS382" s="3" t="s">
        <v>2</v>
      </c>
      <c r="BT382" s="3">
        <v>651420.09928682598</v>
      </c>
      <c r="BU382" s="3" t="s">
        <v>2</v>
      </c>
      <c r="BV382" s="3" t="s">
        <v>2</v>
      </c>
      <c r="BW382" s="3" t="s">
        <v>2</v>
      </c>
      <c r="BX382" s="3" t="s">
        <v>2</v>
      </c>
      <c r="BY382" s="3" t="s">
        <v>2</v>
      </c>
      <c r="BZ382" s="3" t="s">
        <v>2</v>
      </c>
      <c r="CA382" s="3">
        <v>1262423.68879553</v>
      </c>
      <c r="CB382" s="3" t="s">
        <v>2</v>
      </c>
      <c r="CC382" s="3">
        <v>1352298.11486847</v>
      </c>
      <c r="CD382" s="3" t="s">
        <v>2</v>
      </c>
      <c r="CE382" s="3" t="s">
        <v>2</v>
      </c>
      <c r="CF382" s="3" t="s">
        <v>2</v>
      </c>
      <c r="CG382" s="3" t="s">
        <v>2</v>
      </c>
      <c r="CH382" s="3" t="s">
        <v>2</v>
      </c>
      <c r="CI382" s="3" t="s">
        <v>2</v>
      </c>
      <c r="CJ382" s="3" t="s">
        <v>2</v>
      </c>
      <c r="CK382" s="3" t="s">
        <v>2</v>
      </c>
      <c r="CL382" s="3" t="s">
        <v>2</v>
      </c>
      <c r="CM382" s="3" t="s">
        <v>2</v>
      </c>
      <c r="CN382" s="3" t="s">
        <v>2</v>
      </c>
      <c r="CO382" s="3">
        <v>1273055.79018554</v>
      </c>
      <c r="CP382" s="3" t="s">
        <v>2</v>
      </c>
      <c r="CQ382" s="3" t="s">
        <v>2</v>
      </c>
      <c r="CR382" s="3" t="s">
        <v>2</v>
      </c>
      <c r="CS382" s="3" t="s">
        <v>2</v>
      </c>
      <c r="CT382" s="3" t="s">
        <v>2</v>
      </c>
      <c r="CU382" s="3" t="s">
        <v>2</v>
      </c>
      <c r="CV382" s="3" t="s">
        <v>2</v>
      </c>
      <c r="CW382" s="3" t="s">
        <v>2</v>
      </c>
      <c r="CX382" s="3" t="s">
        <v>2</v>
      </c>
      <c r="CY382" s="3" t="s">
        <v>2</v>
      </c>
      <c r="CZ382" s="3" t="s">
        <v>2</v>
      </c>
      <c r="DA382" s="3">
        <v>1138549.6320726101</v>
      </c>
      <c r="DB382" s="3" t="s">
        <v>2</v>
      </c>
      <c r="DC382" s="3" t="s">
        <v>2</v>
      </c>
      <c r="DD382" s="3" t="s">
        <v>2</v>
      </c>
      <c r="DE382" s="3" t="s">
        <v>2</v>
      </c>
      <c r="DF382" s="3" t="s">
        <v>2</v>
      </c>
      <c r="DG382" s="3" t="s">
        <v>2</v>
      </c>
      <c r="DH382" s="3" t="s">
        <v>2</v>
      </c>
      <c r="DI382" s="3" t="s">
        <v>2</v>
      </c>
      <c r="DJ382" s="3" t="s">
        <v>2</v>
      </c>
      <c r="DK382" s="3" t="s">
        <v>2</v>
      </c>
      <c r="DL382" s="3" t="s">
        <v>2</v>
      </c>
      <c r="DM382" s="3">
        <v>1217605.4892216399</v>
      </c>
      <c r="DN382" s="3" t="s">
        <v>2</v>
      </c>
    </row>
    <row r="383" spans="1:118" x14ac:dyDescent="0.35">
      <c r="A383" s="1">
        <v>382</v>
      </c>
      <c r="B383" s="3" t="s">
        <v>383</v>
      </c>
      <c r="C383" s="3" t="s">
        <v>397</v>
      </c>
      <c r="D383" s="3" t="s">
        <v>2</v>
      </c>
      <c r="E383" s="3" t="s">
        <v>2</v>
      </c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3" t="s">
        <v>2</v>
      </c>
      <c r="M383" s="3" t="s">
        <v>2</v>
      </c>
      <c r="N383" s="3" t="s">
        <v>2</v>
      </c>
      <c r="O383" s="3" t="s">
        <v>2</v>
      </c>
      <c r="P383" s="3" t="s">
        <v>2</v>
      </c>
      <c r="Q383" s="3" t="s">
        <v>2</v>
      </c>
      <c r="R383" s="3" t="s">
        <v>2</v>
      </c>
      <c r="S383" s="3" t="s">
        <v>2</v>
      </c>
      <c r="T383" s="3" t="s">
        <v>2</v>
      </c>
      <c r="U383" s="3" t="s">
        <v>2</v>
      </c>
      <c r="V383" s="3" t="s">
        <v>2</v>
      </c>
      <c r="W383" s="3" t="s">
        <v>2</v>
      </c>
      <c r="X383" s="3" t="s">
        <v>2</v>
      </c>
      <c r="Y383" s="3" t="s">
        <v>2</v>
      </c>
      <c r="Z383" s="3" t="s">
        <v>2</v>
      </c>
      <c r="AA383" s="3" t="s">
        <v>2</v>
      </c>
      <c r="AB383" s="3" t="s">
        <v>2</v>
      </c>
      <c r="AC383" s="3" t="s">
        <v>2</v>
      </c>
      <c r="AD383" s="3" t="s">
        <v>2</v>
      </c>
      <c r="AE383" s="3" t="s">
        <v>2</v>
      </c>
      <c r="AF383" s="3" t="s">
        <v>2</v>
      </c>
      <c r="AG383" s="3" t="s">
        <v>2</v>
      </c>
      <c r="AH383" s="3" t="s">
        <v>2</v>
      </c>
      <c r="AI383" s="3" t="s">
        <v>2</v>
      </c>
      <c r="AJ383" s="3" t="s">
        <v>2</v>
      </c>
      <c r="AK383" s="3" t="s">
        <v>2</v>
      </c>
      <c r="AL383" s="3" t="s">
        <v>2</v>
      </c>
      <c r="AM383" s="3" t="s">
        <v>2</v>
      </c>
      <c r="AN383" s="3" t="s">
        <v>2</v>
      </c>
      <c r="AO383" s="3" t="s">
        <v>2</v>
      </c>
      <c r="AP383" s="3" t="s">
        <v>2</v>
      </c>
      <c r="AQ383" s="3" t="s">
        <v>2</v>
      </c>
      <c r="AR383" s="3" t="s">
        <v>2</v>
      </c>
      <c r="AS383" s="3" t="s">
        <v>2</v>
      </c>
      <c r="AT383" s="3" t="s">
        <v>2</v>
      </c>
      <c r="AU383" s="3" t="s">
        <v>2</v>
      </c>
      <c r="AV383" s="3" t="s">
        <v>2</v>
      </c>
      <c r="AW383" s="3" t="s">
        <v>2</v>
      </c>
      <c r="AX383" s="3" t="s">
        <v>2</v>
      </c>
      <c r="AY383" s="3" t="s">
        <v>2</v>
      </c>
      <c r="AZ383" s="3" t="s">
        <v>2</v>
      </c>
      <c r="BA383" s="3" t="s">
        <v>2</v>
      </c>
      <c r="BB383" s="3" t="s">
        <v>2</v>
      </c>
      <c r="BC383" s="3" t="s">
        <v>2</v>
      </c>
      <c r="BD383" s="3" t="s">
        <v>2</v>
      </c>
      <c r="BE383" s="3" t="s">
        <v>2</v>
      </c>
      <c r="BF383" s="3" t="s">
        <v>2</v>
      </c>
      <c r="BG383" s="3" t="s">
        <v>2</v>
      </c>
      <c r="BH383" s="3" t="s">
        <v>2</v>
      </c>
      <c r="BI383" s="3" t="s">
        <v>2</v>
      </c>
      <c r="BJ383" s="3" t="s">
        <v>2</v>
      </c>
      <c r="BK383" s="3" t="s">
        <v>2</v>
      </c>
      <c r="BL383" s="3" t="s">
        <v>2</v>
      </c>
      <c r="BM383" s="3" t="s">
        <v>2</v>
      </c>
      <c r="BN383" s="3" t="s">
        <v>2</v>
      </c>
      <c r="BO383" s="3" t="s">
        <v>2</v>
      </c>
      <c r="BP383" s="3" t="s">
        <v>2</v>
      </c>
      <c r="BQ383" s="3" t="s">
        <v>2</v>
      </c>
      <c r="BR383" s="3" t="s">
        <v>2</v>
      </c>
      <c r="BS383" s="3" t="s">
        <v>2</v>
      </c>
      <c r="BT383" s="3" t="s">
        <v>2</v>
      </c>
      <c r="BU383" s="3" t="s">
        <v>2</v>
      </c>
      <c r="BV383" s="3" t="s">
        <v>2</v>
      </c>
      <c r="BW383" s="3" t="s">
        <v>2</v>
      </c>
      <c r="BX383" s="3" t="s">
        <v>2</v>
      </c>
      <c r="BY383" s="3" t="s">
        <v>2</v>
      </c>
      <c r="BZ383" s="3" t="s">
        <v>2</v>
      </c>
      <c r="CA383" s="3" t="s">
        <v>2</v>
      </c>
      <c r="CB383" s="3" t="s">
        <v>2</v>
      </c>
      <c r="CC383" s="3" t="s">
        <v>2</v>
      </c>
      <c r="CD383" s="3" t="s">
        <v>2</v>
      </c>
      <c r="CE383" s="3" t="s">
        <v>2</v>
      </c>
      <c r="CF383" s="3" t="s">
        <v>2</v>
      </c>
      <c r="CG383" s="3" t="s">
        <v>2</v>
      </c>
      <c r="CH383" s="3" t="s">
        <v>2</v>
      </c>
      <c r="CI383" s="3" t="s">
        <v>2</v>
      </c>
      <c r="CJ383" s="3" t="s">
        <v>2</v>
      </c>
      <c r="CK383" s="3" t="s">
        <v>2</v>
      </c>
      <c r="CL383" s="3" t="s">
        <v>2</v>
      </c>
      <c r="CM383" s="3" t="s">
        <v>2</v>
      </c>
      <c r="CN383" s="3" t="s">
        <v>2</v>
      </c>
      <c r="CO383" s="3" t="s">
        <v>2</v>
      </c>
      <c r="CP383" s="3" t="s">
        <v>2</v>
      </c>
      <c r="CQ383" s="3" t="s">
        <v>2</v>
      </c>
      <c r="CR383" s="3" t="s">
        <v>2</v>
      </c>
      <c r="CS383" s="3" t="s">
        <v>2</v>
      </c>
      <c r="CT383" s="3" t="s">
        <v>2</v>
      </c>
      <c r="CU383" s="3" t="s">
        <v>2</v>
      </c>
      <c r="CV383" s="3" t="s">
        <v>2</v>
      </c>
      <c r="CW383" s="3" t="s">
        <v>2</v>
      </c>
      <c r="CX383" s="3" t="s">
        <v>2</v>
      </c>
      <c r="CY383" s="3" t="s">
        <v>2</v>
      </c>
      <c r="CZ383" s="3" t="s">
        <v>2</v>
      </c>
      <c r="DA383" s="3" t="s">
        <v>2</v>
      </c>
      <c r="DB383" s="3" t="s">
        <v>2</v>
      </c>
      <c r="DC383" s="3" t="s">
        <v>2</v>
      </c>
      <c r="DD383" s="3" t="s">
        <v>2</v>
      </c>
      <c r="DE383" s="3" t="s">
        <v>2</v>
      </c>
      <c r="DF383" s="3" t="s">
        <v>2</v>
      </c>
      <c r="DG383" s="3" t="s">
        <v>2</v>
      </c>
      <c r="DH383" s="3" t="s">
        <v>2</v>
      </c>
      <c r="DI383" s="3" t="s">
        <v>2</v>
      </c>
      <c r="DJ383" s="3" t="s">
        <v>2</v>
      </c>
      <c r="DK383" s="3" t="s">
        <v>2</v>
      </c>
      <c r="DL383" s="3" t="s">
        <v>2</v>
      </c>
      <c r="DM383" s="3" t="s">
        <v>2</v>
      </c>
      <c r="DN383" s="3" t="s">
        <v>2</v>
      </c>
    </row>
    <row r="384" spans="1:118" x14ac:dyDescent="0.35">
      <c r="A384" s="1">
        <v>383</v>
      </c>
      <c r="B384" s="3" t="s">
        <v>384</v>
      </c>
      <c r="C384" s="3" t="s">
        <v>397</v>
      </c>
      <c r="D384" s="3" t="s">
        <v>2</v>
      </c>
      <c r="E384" s="3" t="s">
        <v>2</v>
      </c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3" t="s">
        <v>2</v>
      </c>
      <c r="M384" s="3" t="s">
        <v>2</v>
      </c>
      <c r="N384" s="3" t="s">
        <v>2</v>
      </c>
      <c r="O384" s="3" t="s">
        <v>2</v>
      </c>
      <c r="P384" s="3" t="s">
        <v>2</v>
      </c>
      <c r="Q384" s="3" t="s">
        <v>2</v>
      </c>
      <c r="R384" s="3" t="s">
        <v>2</v>
      </c>
      <c r="S384" s="3" t="s">
        <v>2</v>
      </c>
      <c r="T384" s="3" t="s">
        <v>2</v>
      </c>
      <c r="U384" s="3" t="s">
        <v>2</v>
      </c>
      <c r="V384" s="3" t="s">
        <v>2</v>
      </c>
      <c r="W384" s="3" t="s">
        <v>2</v>
      </c>
      <c r="X384" s="3" t="s">
        <v>2</v>
      </c>
      <c r="Y384" s="3" t="s">
        <v>2</v>
      </c>
      <c r="Z384" s="3" t="s">
        <v>2</v>
      </c>
      <c r="AA384" s="3" t="s">
        <v>2</v>
      </c>
      <c r="AB384" s="3" t="s">
        <v>2</v>
      </c>
      <c r="AC384" s="3" t="s">
        <v>2</v>
      </c>
      <c r="AD384" s="3" t="s">
        <v>2</v>
      </c>
      <c r="AE384" s="3" t="s">
        <v>2</v>
      </c>
      <c r="AF384" s="3" t="s">
        <v>2</v>
      </c>
      <c r="AG384" s="3" t="s">
        <v>2</v>
      </c>
      <c r="AH384" s="3" t="s">
        <v>2</v>
      </c>
      <c r="AI384" s="3" t="s">
        <v>2</v>
      </c>
      <c r="AJ384" s="3" t="s">
        <v>2</v>
      </c>
      <c r="AK384" s="3" t="s">
        <v>2</v>
      </c>
      <c r="AL384" s="3" t="s">
        <v>2</v>
      </c>
      <c r="AM384" s="3" t="s">
        <v>2</v>
      </c>
      <c r="AN384" s="3" t="s">
        <v>2</v>
      </c>
      <c r="AO384" s="3" t="s">
        <v>2</v>
      </c>
      <c r="AP384" s="3" t="s">
        <v>2</v>
      </c>
      <c r="AQ384" s="3" t="s">
        <v>2</v>
      </c>
      <c r="AR384" s="3" t="s">
        <v>2</v>
      </c>
      <c r="AS384" s="3" t="s">
        <v>2</v>
      </c>
      <c r="AT384" s="3" t="s">
        <v>2</v>
      </c>
      <c r="AU384" s="3" t="s">
        <v>2</v>
      </c>
      <c r="AV384" s="3" t="s">
        <v>2</v>
      </c>
      <c r="AW384" s="3" t="s">
        <v>2</v>
      </c>
      <c r="AX384" s="3" t="s">
        <v>2</v>
      </c>
      <c r="AY384" s="3" t="s">
        <v>2</v>
      </c>
      <c r="AZ384" s="3" t="s">
        <v>2</v>
      </c>
      <c r="BA384" s="3" t="s">
        <v>2</v>
      </c>
      <c r="BB384" s="3" t="s">
        <v>2</v>
      </c>
      <c r="BC384" s="3" t="s">
        <v>2</v>
      </c>
      <c r="BD384" s="3" t="s">
        <v>2</v>
      </c>
      <c r="BE384" s="3" t="s">
        <v>2</v>
      </c>
      <c r="BF384" s="3" t="s">
        <v>2</v>
      </c>
      <c r="BG384" s="3" t="s">
        <v>2</v>
      </c>
      <c r="BH384" s="3" t="s">
        <v>2</v>
      </c>
      <c r="BI384" s="3" t="s">
        <v>2</v>
      </c>
      <c r="BJ384" s="3" t="s">
        <v>2</v>
      </c>
      <c r="BK384" s="3" t="s">
        <v>2</v>
      </c>
      <c r="BL384" s="3" t="s">
        <v>2</v>
      </c>
      <c r="BM384" s="3" t="s">
        <v>2</v>
      </c>
      <c r="BN384" s="3" t="s">
        <v>2</v>
      </c>
      <c r="BO384" s="3" t="s">
        <v>2</v>
      </c>
      <c r="BP384" s="3" t="s">
        <v>2</v>
      </c>
      <c r="BQ384" s="3" t="s">
        <v>2</v>
      </c>
      <c r="BR384" s="3" t="s">
        <v>2</v>
      </c>
      <c r="BS384" s="3" t="s">
        <v>2</v>
      </c>
      <c r="BT384" s="3" t="s">
        <v>2</v>
      </c>
      <c r="BU384" s="3" t="s">
        <v>2</v>
      </c>
      <c r="BV384" s="3" t="s">
        <v>2</v>
      </c>
      <c r="BW384" s="3" t="s">
        <v>2</v>
      </c>
      <c r="BX384" s="3" t="s">
        <v>2</v>
      </c>
      <c r="BY384" s="3" t="s">
        <v>2</v>
      </c>
      <c r="BZ384" s="3" t="s">
        <v>2</v>
      </c>
      <c r="CA384" s="3" t="s">
        <v>2</v>
      </c>
      <c r="CB384" s="3" t="s">
        <v>2</v>
      </c>
      <c r="CC384" s="3" t="s">
        <v>2</v>
      </c>
      <c r="CD384" s="3" t="s">
        <v>2</v>
      </c>
      <c r="CE384" s="3" t="s">
        <v>2</v>
      </c>
      <c r="CF384" s="3" t="s">
        <v>2</v>
      </c>
      <c r="CG384" s="3" t="s">
        <v>2</v>
      </c>
      <c r="CH384" s="3" t="s">
        <v>2</v>
      </c>
      <c r="CI384" s="3" t="s">
        <v>2</v>
      </c>
      <c r="CJ384" s="3" t="s">
        <v>2</v>
      </c>
      <c r="CK384" s="3" t="s">
        <v>2</v>
      </c>
      <c r="CL384" s="3" t="s">
        <v>2</v>
      </c>
      <c r="CM384" s="3" t="s">
        <v>2</v>
      </c>
      <c r="CN384" s="3" t="s">
        <v>2</v>
      </c>
      <c r="CO384" s="3" t="s">
        <v>2</v>
      </c>
      <c r="CP384" s="3" t="s">
        <v>2</v>
      </c>
      <c r="CQ384" s="3" t="s">
        <v>2</v>
      </c>
      <c r="CR384" s="3" t="s">
        <v>2</v>
      </c>
      <c r="CS384" s="3" t="s">
        <v>2</v>
      </c>
      <c r="CT384" s="3" t="s">
        <v>2</v>
      </c>
      <c r="CU384" s="3" t="s">
        <v>2</v>
      </c>
      <c r="CV384" s="3" t="s">
        <v>2</v>
      </c>
      <c r="CW384" s="3" t="s">
        <v>2</v>
      </c>
      <c r="CX384" s="3" t="s">
        <v>2</v>
      </c>
      <c r="CY384" s="3" t="s">
        <v>2</v>
      </c>
      <c r="CZ384" s="3" t="s">
        <v>2</v>
      </c>
      <c r="DA384" s="3" t="s">
        <v>2</v>
      </c>
      <c r="DB384" s="3" t="s">
        <v>2</v>
      </c>
      <c r="DC384" s="3" t="s">
        <v>2</v>
      </c>
      <c r="DD384" s="3" t="s">
        <v>2</v>
      </c>
      <c r="DE384" s="3" t="s">
        <v>2</v>
      </c>
      <c r="DF384" s="3" t="s">
        <v>2</v>
      </c>
      <c r="DG384" s="3" t="s">
        <v>2</v>
      </c>
      <c r="DH384" s="3" t="s">
        <v>2</v>
      </c>
      <c r="DI384" s="3" t="s">
        <v>2</v>
      </c>
      <c r="DJ384" s="3" t="s">
        <v>2</v>
      </c>
      <c r="DK384" s="3" t="s">
        <v>2</v>
      </c>
      <c r="DL384" s="3" t="s">
        <v>2</v>
      </c>
      <c r="DM384" s="3" t="s">
        <v>2</v>
      </c>
      <c r="DN384" s="3" t="s">
        <v>2</v>
      </c>
    </row>
    <row r="385" spans="1:118" x14ac:dyDescent="0.35">
      <c r="A385" s="1">
        <v>384</v>
      </c>
      <c r="B385" s="3" t="s">
        <v>385</v>
      </c>
      <c r="C385" s="3" t="s">
        <v>397</v>
      </c>
      <c r="D385" s="3" t="s">
        <v>2</v>
      </c>
      <c r="E385" s="3" t="s">
        <v>2</v>
      </c>
      <c r="F385" s="3" t="s">
        <v>2</v>
      </c>
      <c r="G385" s="3" t="s">
        <v>2</v>
      </c>
      <c r="H385" s="3" t="s">
        <v>2</v>
      </c>
      <c r="I385" s="3" t="s">
        <v>2</v>
      </c>
      <c r="J385" s="3" t="s">
        <v>2</v>
      </c>
      <c r="K385" s="3" t="s">
        <v>2</v>
      </c>
      <c r="L385" s="3" t="s">
        <v>2</v>
      </c>
      <c r="M385" s="3" t="s">
        <v>2</v>
      </c>
      <c r="N385" s="3" t="s">
        <v>2</v>
      </c>
      <c r="O385" s="3" t="s">
        <v>2</v>
      </c>
      <c r="P385" s="3" t="s">
        <v>2</v>
      </c>
      <c r="Q385" s="3" t="s">
        <v>2</v>
      </c>
      <c r="R385" s="3" t="s">
        <v>2</v>
      </c>
      <c r="S385" s="3" t="s">
        <v>2</v>
      </c>
      <c r="T385" s="3" t="s">
        <v>2</v>
      </c>
      <c r="U385" s="3" t="s">
        <v>2</v>
      </c>
      <c r="V385" s="3" t="s">
        <v>2</v>
      </c>
      <c r="W385" s="3" t="s">
        <v>2</v>
      </c>
      <c r="X385" s="3" t="s">
        <v>2</v>
      </c>
      <c r="Y385" s="3" t="s">
        <v>2</v>
      </c>
      <c r="Z385" s="3" t="s">
        <v>2</v>
      </c>
      <c r="AA385" s="3" t="s">
        <v>2</v>
      </c>
      <c r="AB385" s="3" t="s">
        <v>2</v>
      </c>
      <c r="AC385" s="3" t="s">
        <v>2</v>
      </c>
      <c r="AD385" s="3" t="s">
        <v>2</v>
      </c>
      <c r="AE385" s="3" t="s">
        <v>2</v>
      </c>
      <c r="AF385" s="3" t="s">
        <v>2</v>
      </c>
      <c r="AG385" s="3" t="s">
        <v>2</v>
      </c>
      <c r="AH385" s="3" t="s">
        <v>2</v>
      </c>
      <c r="AI385" s="3" t="s">
        <v>2</v>
      </c>
      <c r="AJ385" s="3" t="s">
        <v>2</v>
      </c>
      <c r="AK385" s="3" t="s">
        <v>2</v>
      </c>
      <c r="AL385" s="3" t="s">
        <v>2</v>
      </c>
      <c r="AM385" s="3" t="s">
        <v>2</v>
      </c>
      <c r="AN385" s="3" t="s">
        <v>2</v>
      </c>
      <c r="AO385" s="3" t="s">
        <v>2</v>
      </c>
      <c r="AP385" s="3" t="s">
        <v>2</v>
      </c>
      <c r="AQ385" s="3" t="s">
        <v>2</v>
      </c>
      <c r="AR385" s="3" t="s">
        <v>2</v>
      </c>
      <c r="AS385" s="3" t="s">
        <v>2</v>
      </c>
      <c r="AT385" s="3" t="s">
        <v>2</v>
      </c>
      <c r="AU385" s="3" t="s">
        <v>2</v>
      </c>
      <c r="AV385" s="3" t="s">
        <v>2</v>
      </c>
      <c r="AW385" s="3" t="s">
        <v>2</v>
      </c>
      <c r="AX385" s="3" t="s">
        <v>2</v>
      </c>
      <c r="AY385" s="3" t="s">
        <v>2</v>
      </c>
      <c r="AZ385" s="3" t="s">
        <v>2</v>
      </c>
      <c r="BA385" s="3" t="s">
        <v>2</v>
      </c>
      <c r="BB385" s="3" t="s">
        <v>2</v>
      </c>
      <c r="BC385" s="3" t="s">
        <v>2</v>
      </c>
      <c r="BD385" s="3" t="s">
        <v>2</v>
      </c>
      <c r="BE385" s="3" t="s">
        <v>2</v>
      </c>
      <c r="BF385" s="3" t="s">
        <v>2</v>
      </c>
      <c r="BG385" s="3" t="s">
        <v>2</v>
      </c>
      <c r="BH385" s="3" t="s">
        <v>2</v>
      </c>
      <c r="BI385" s="3" t="s">
        <v>2</v>
      </c>
      <c r="BJ385" s="3" t="s">
        <v>2</v>
      </c>
      <c r="BK385" s="3" t="s">
        <v>2</v>
      </c>
      <c r="BL385" s="3" t="s">
        <v>2</v>
      </c>
      <c r="BM385" s="3" t="s">
        <v>2</v>
      </c>
      <c r="BN385" s="3" t="s">
        <v>2</v>
      </c>
      <c r="BO385" s="3" t="s">
        <v>2</v>
      </c>
      <c r="BP385" s="3" t="s">
        <v>2</v>
      </c>
      <c r="BQ385" s="3" t="s">
        <v>2</v>
      </c>
      <c r="BR385" s="3" t="s">
        <v>2</v>
      </c>
      <c r="BS385" s="3" t="s">
        <v>2</v>
      </c>
      <c r="BT385" s="3" t="s">
        <v>2</v>
      </c>
      <c r="BU385" s="3" t="s">
        <v>2</v>
      </c>
      <c r="BV385" s="3" t="s">
        <v>2</v>
      </c>
      <c r="BW385" s="3" t="s">
        <v>2</v>
      </c>
      <c r="BX385" s="3" t="s">
        <v>2</v>
      </c>
      <c r="BY385" s="3" t="s">
        <v>2</v>
      </c>
      <c r="BZ385" s="3" t="s">
        <v>2</v>
      </c>
      <c r="CA385" s="3" t="s">
        <v>2</v>
      </c>
      <c r="CB385" s="3" t="s">
        <v>2</v>
      </c>
      <c r="CC385" s="3" t="s">
        <v>2</v>
      </c>
      <c r="CD385" s="3" t="s">
        <v>2</v>
      </c>
      <c r="CE385" s="3" t="s">
        <v>2</v>
      </c>
      <c r="CF385" s="3" t="s">
        <v>2</v>
      </c>
      <c r="CG385" s="3" t="s">
        <v>2</v>
      </c>
      <c r="CH385" s="3" t="s">
        <v>2</v>
      </c>
      <c r="CI385" s="3" t="s">
        <v>2</v>
      </c>
      <c r="CJ385" s="3" t="s">
        <v>2</v>
      </c>
      <c r="CK385" s="3" t="s">
        <v>2</v>
      </c>
      <c r="CL385" s="3" t="s">
        <v>2</v>
      </c>
      <c r="CM385" s="3" t="s">
        <v>2</v>
      </c>
      <c r="CN385" s="3" t="s">
        <v>2</v>
      </c>
      <c r="CO385" s="3" t="s">
        <v>2</v>
      </c>
      <c r="CP385" s="3" t="s">
        <v>2</v>
      </c>
      <c r="CQ385" s="3" t="s">
        <v>2</v>
      </c>
      <c r="CR385" s="3" t="s">
        <v>2</v>
      </c>
      <c r="CS385" s="3" t="s">
        <v>2</v>
      </c>
      <c r="CT385" s="3" t="s">
        <v>2</v>
      </c>
      <c r="CU385" s="3" t="s">
        <v>2</v>
      </c>
      <c r="CV385" s="3" t="s">
        <v>2</v>
      </c>
      <c r="CW385" s="3" t="s">
        <v>2</v>
      </c>
      <c r="CX385" s="3" t="s">
        <v>2</v>
      </c>
      <c r="CY385" s="3" t="s">
        <v>2</v>
      </c>
      <c r="CZ385" s="3" t="s">
        <v>2</v>
      </c>
      <c r="DA385" s="3" t="s">
        <v>2</v>
      </c>
      <c r="DB385" s="3" t="s">
        <v>2</v>
      </c>
      <c r="DC385" s="3" t="s">
        <v>2</v>
      </c>
      <c r="DD385" s="3" t="s">
        <v>2</v>
      </c>
      <c r="DE385" s="3" t="s">
        <v>2</v>
      </c>
      <c r="DF385" s="3" t="s">
        <v>2</v>
      </c>
      <c r="DG385" s="3" t="s">
        <v>2</v>
      </c>
      <c r="DH385" s="3" t="s">
        <v>2</v>
      </c>
      <c r="DI385" s="3" t="s">
        <v>2</v>
      </c>
      <c r="DJ385" s="3" t="s">
        <v>2</v>
      </c>
      <c r="DK385" s="3" t="s">
        <v>2</v>
      </c>
      <c r="DL385" s="3" t="s">
        <v>2</v>
      </c>
      <c r="DM385" s="3" t="s">
        <v>2</v>
      </c>
      <c r="DN385" s="3" t="s">
        <v>2</v>
      </c>
    </row>
    <row r="386" spans="1:118" x14ac:dyDescent="0.35">
      <c r="A386" s="1">
        <v>385</v>
      </c>
      <c r="B386" s="3" t="s">
        <v>386</v>
      </c>
      <c r="C386" s="3" t="s">
        <v>397</v>
      </c>
      <c r="D386" s="3" t="s">
        <v>2</v>
      </c>
      <c r="E386" s="3" t="s">
        <v>2</v>
      </c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3" t="s">
        <v>2</v>
      </c>
      <c r="M386" s="3" t="s">
        <v>2</v>
      </c>
      <c r="N386" s="3" t="s">
        <v>2</v>
      </c>
      <c r="O386" s="3" t="s">
        <v>2</v>
      </c>
      <c r="P386" s="3" t="s">
        <v>2</v>
      </c>
      <c r="Q386" s="3" t="s">
        <v>2</v>
      </c>
      <c r="R386" s="3" t="s">
        <v>2</v>
      </c>
      <c r="S386" s="3" t="s">
        <v>2</v>
      </c>
      <c r="T386" s="3" t="s">
        <v>2</v>
      </c>
      <c r="U386" s="3" t="s">
        <v>2</v>
      </c>
      <c r="V386" s="3" t="s">
        <v>2</v>
      </c>
      <c r="W386" s="3" t="s">
        <v>2</v>
      </c>
      <c r="X386" s="3" t="s">
        <v>2</v>
      </c>
      <c r="Y386" s="3" t="s">
        <v>2</v>
      </c>
      <c r="Z386" s="3" t="s">
        <v>2</v>
      </c>
      <c r="AA386" s="3" t="s">
        <v>2</v>
      </c>
      <c r="AB386" s="3" t="s">
        <v>2</v>
      </c>
      <c r="AC386" s="3" t="s">
        <v>2</v>
      </c>
      <c r="AD386" s="3" t="s">
        <v>2</v>
      </c>
      <c r="AE386" s="3" t="s">
        <v>2</v>
      </c>
      <c r="AF386" s="3" t="s">
        <v>2</v>
      </c>
      <c r="AG386" s="3" t="s">
        <v>2</v>
      </c>
      <c r="AH386" s="3" t="s">
        <v>2</v>
      </c>
      <c r="AI386" s="3" t="s">
        <v>2</v>
      </c>
      <c r="AJ386" s="3" t="s">
        <v>2</v>
      </c>
      <c r="AK386" s="3" t="s">
        <v>2</v>
      </c>
      <c r="AL386" s="3" t="s">
        <v>2</v>
      </c>
      <c r="AM386" s="3" t="s">
        <v>2</v>
      </c>
      <c r="AN386" s="3" t="s">
        <v>2</v>
      </c>
      <c r="AO386" s="3" t="s">
        <v>2</v>
      </c>
      <c r="AP386" s="3" t="s">
        <v>2</v>
      </c>
      <c r="AQ386" s="3" t="s">
        <v>2</v>
      </c>
      <c r="AR386" s="3" t="s">
        <v>2</v>
      </c>
      <c r="AS386" s="3" t="s">
        <v>2</v>
      </c>
      <c r="AT386" s="3" t="s">
        <v>2</v>
      </c>
      <c r="AU386" s="3" t="s">
        <v>2</v>
      </c>
      <c r="AV386" s="3" t="s">
        <v>2</v>
      </c>
      <c r="AW386" s="3" t="s">
        <v>2</v>
      </c>
      <c r="AX386" s="3" t="s">
        <v>2</v>
      </c>
      <c r="AY386" s="3" t="s">
        <v>2</v>
      </c>
      <c r="AZ386" s="3" t="s">
        <v>2</v>
      </c>
      <c r="BA386" s="3" t="s">
        <v>2</v>
      </c>
      <c r="BB386" s="3" t="s">
        <v>2</v>
      </c>
      <c r="BC386" s="3" t="s">
        <v>2</v>
      </c>
      <c r="BD386" s="3" t="s">
        <v>2</v>
      </c>
      <c r="BE386" s="3" t="s">
        <v>2</v>
      </c>
      <c r="BF386" s="3" t="s">
        <v>2</v>
      </c>
      <c r="BG386" s="3" t="s">
        <v>2</v>
      </c>
      <c r="BH386" s="3" t="s">
        <v>2</v>
      </c>
      <c r="BI386" s="3" t="s">
        <v>2</v>
      </c>
      <c r="BJ386" s="3" t="s">
        <v>2</v>
      </c>
      <c r="BK386" s="3" t="s">
        <v>2</v>
      </c>
      <c r="BL386" s="3" t="s">
        <v>2</v>
      </c>
      <c r="BM386" s="3" t="s">
        <v>2</v>
      </c>
      <c r="BN386" s="3" t="s">
        <v>2</v>
      </c>
      <c r="BO386" s="3" t="s">
        <v>2</v>
      </c>
      <c r="BP386" s="3" t="s">
        <v>2</v>
      </c>
      <c r="BQ386" s="3" t="s">
        <v>2</v>
      </c>
      <c r="BR386" s="3" t="s">
        <v>2</v>
      </c>
      <c r="BS386" s="3" t="s">
        <v>2</v>
      </c>
      <c r="BT386" s="3" t="s">
        <v>2</v>
      </c>
      <c r="BU386" s="3" t="s">
        <v>2</v>
      </c>
      <c r="BV386" s="3" t="s">
        <v>2</v>
      </c>
      <c r="BW386" s="3" t="s">
        <v>2</v>
      </c>
      <c r="BX386" s="3" t="s">
        <v>2</v>
      </c>
      <c r="BY386" s="3" t="s">
        <v>2</v>
      </c>
      <c r="BZ386" s="3" t="s">
        <v>2</v>
      </c>
      <c r="CA386" s="3" t="s">
        <v>2</v>
      </c>
      <c r="CB386" s="3" t="s">
        <v>2</v>
      </c>
      <c r="CC386" s="3" t="s">
        <v>2</v>
      </c>
      <c r="CD386" s="3" t="s">
        <v>2</v>
      </c>
      <c r="CE386" s="3" t="s">
        <v>2</v>
      </c>
      <c r="CF386" s="3" t="s">
        <v>2</v>
      </c>
      <c r="CG386" s="3" t="s">
        <v>2</v>
      </c>
      <c r="CH386" s="3" t="s">
        <v>2</v>
      </c>
      <c r="CI386" s="3" t="s">
        <v>2</v>
      </c>
      <c r="CJ386" s="3" t="s">
        <v>2</v>
      </c>
      <c r="CK386" s="3" t="s">
        <v>2</v>
      </c>
      <c r="CL386" s="3" t="s">
        <v>2</v>
      </c>
      <c r="CM386" s="3" t="s">
        <v>2</v>
      </c>
      <c r="CN386" s="3" t="s">
        <v>2</v>
      </c>
      <c r="CO386" s="3" t="s">
        <v>2</v>
      </c>
      <c r="CP386" s="3" t="s">
        <v>2</v>
      </c>
      <c r="CQ386" s="3" t="s">
        <v>2</v>
      </c>
      <c r="CR386" s="3" t="s">
        <v>2</v>
      </c>
      <c r="CS386" s="3" t="s">
        <v>2</v>
      </c>
      <c r="CT386" s="3" t="s">
        <v>2</v>
      </c>
      <c r="CU386" s="3" t="s">
        <v>2</v>
      </c>
      <c r="CV386" s="3" t="s">
        <v>2</v>
      </c>
      <c r="CW386" s="3" t="s">
        <v>2</v>
      </c>
      <c r="CX386" s="3" t="s">
        <v>2</v>
      </c>
      <c r="CY386" s="3" t="s">
        <v>2</v>
      </c>
      <c r="CZ386" s="3" t="s">
        <v>2</v>
      </c>
      <c r="DA386" s="3" t="s">
        <v>2</v>
      </c>
      <c r="DB386" s="3" t="s">
        <v>2</v>
      </c>
      <c r="DC386" s="3" t="s">
        <v>2</v>
      </c>
      <c r="DD386" s="3" t="s">
        <v>2</v>
      </c>
      <c r="DE386" s="3" t="s">
        <v>2</v>
      </c>
      <c r="DF386" s="3" t="s">
        <v>2</v>
      </c>
      <c r="DG386" s="3" t="s">
        <v>2</v>
      </c>
      <c r="DH386" s="3" t="s">
        <v>2</v>
      </c>
      <c r="DI386" s="3" t="s">
        <v>2</v>
      </c>
      <c r="DJ386" s="3" t="s">
        <v>2</v>
      </c>
      <c r="DK386" s="3" t="s">
        <v>2</v>
      </c>
      <c r="DL386" s="3" t="s">
        <v>2</v>
      </c>
      <c r="DM386" s="3" t="s">
        <v>2</v>
      </c>
      <c r="DN386" s="3" t="s">
        <v>2</v>
      </c>
    </row>
    <row r="387" spans="1:118" x14ac:dyDescent="0.35">
      <c r="A387" s="1">
        <v>386</v>
      </c>
      <c r="B387" s="3" t="s">
        <v>387</v>
      </c>
      <c r="C387" s="3" t="s">
        <v>397</v>
      </c>
      <c r="D387" s="3" t="s">
        <v>2</v>
      </c>
      <c r="E387" s="3" t="s">
        <v>2</v>
      </c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3" t="s">
        <v>2</v>
      </c>
      <c r="M387" s="3" t="s">
        <v>2</v>
      </c>
      <c r="N387" s="3" t="s">
        <v>2</v>
      </c>
      <c r="O387" s="3" t="s">
        <v>2</v>
      </c>
      <c r="P387" s="3" t="s">
        <v>2</v>
      </c>
      <c r="Q387" s="3" t="s">
        <v>2</v>
      </c>
      <c r="R387" s="3" t="s">
        <v>2</v>
      </c>
      <c r="S387" s="3" t="s">
        <v>2</v>
      </c>
      <c r="T387" s="3" t="s">
        <v>2</v>
      </c>
      <c r="U387" s="3" t="s">
        <v>2</v>
      </c>
      <c r="V387" s="3" t="s">
        <v>2</v>
      </c>
      <c r="W387" s="3" t="s">
        <v>2</v>
      </c>
      <c r="X387" s="3" t="s">
        <v>2</v>
      </c>
      <c r="Y387" s="3" t="s">
        <v>2</v>
      </c>
      <c r="Z387" s="3" t="s">
        <v>2</v>
      </c>
      <c r="AA387" s="3" t="s">
        <v>2</v>
      </c>
      <c r="AB387" s="3" t="s">
        <v>2</v>
      </c>
      <c r="AC387" s="3" t="s">
        <v>2</v>
      </c>
      <c r="AD387" s="3" t="s">
        <v>2</v>
      </c>
      <c r="AE387" s="3" t="s">
        <v>2</v>
      </c>
      <c r="AF387" s="3" t="s">
        <v>2</v>
      </c>
      <c r="AG387" s="3" t="s">
        <v>2</v>
      </c>
      <c r="AH387" s="3" t="s">
        <v>2</v>
      </c>
      <c r="AI387" s="3" t="s">
        <v>2</v>
      </c>
      <c r="AJ387" s="3" t="s">
        <v>2</v>
      </c>
      <c r="AK387" s="3" t="s">
        <v>2</v>
      </c>
      <c r="AL387" s="3" t="s">
        <v>2</v>
      </c>
      <c r="AM387" s="3" t="s">
        <v>2</v>
      </c>
      <c r="AN387" s="3" t="s">
        <v>2</v>
      </c>
      <c r="AO387" s="3" t="s">
        <v>2</v>
      </c>
      <c r="AP387" s="3" t="s">
        <v>2</v>
      </c>
      <c r="AQ387" s="3" t="s">
        <v>2</v>
      </c>
      <c r="AR387" s="3" t="s">
        <v>2</v>
      </c>
      <c r="AS387" s="3" t="s">
        <v>2</v>
      </c>
      <c r="AT387" s="3" t="s">
        <v>2</v>
      </c>
      <c r="AU387" s="3" t="s">
        <v>2</v>
      </c>
      <c r="AV387" s="3" t="s">
        <v>2</v>
      </c>
      <c r="AW387" s="3" t="s">
        <v>2</v>
      </c>
      <c r="AX387" s="3" t="s">
        <v>2</v>
      </c>
      <c r="AY387" s="3" t="s">
        <v>2</v>
      </c>
      <c r="AZ387" s="3" t="s">
        <v>2</v>
      </c>
      <c r="BA387" s="3" t="s">
        <v>2</v>
      </c>
      <c r="BB387" s="3" t="s">
        <v>2</v>
      </c>
      <c r="BC387" s="3" t="s">
        <v>2</v>
      </c>
      <c r="BD387" s="3" t="s">
        <v>2</v>
      </c>
      <c r="BE387" s="3" t="s">
        <v>2</v>
      </c>
      <c r="BF387" s="3" t="s">
        <v>2</v>
      </c>
      <c r="BG387" s="3" t="s">
        <v>2</v>
      </c>
      <c r="BH387" s="3" t="s">
        <v>2</v>
      </c>
      <c r="BI387" s="3" t="s">
        <v>2</v>
      </c>
      <c r="BJ387" s="3" t="s">
        <v>2</v>
      </c>
      <c r="BK387" s="3" t="s">
        <v>2</v>
      </c>
      <c r="BL387" s="3" t="s">
        <v>2</v>
      </c>
      <c r="BM387" s="3" t="s">
        <v>2</v>
      </c>
      <c r="BN387" s="3" t="s">
        <v>2</v>
      </c>
      <c r="BO387" s="3" t="s">
        <v>2</v>
      </c>
      <c r="BP387" s="3" t="s">
        <v>2</v>
      </c>
      <c r="BQ387" s="3" t="s">
        <v>2</v>
      </c>
      <c r="BR387" s="3" t="s">
        <v>2</v>
      </c>
      <c r="BS387" s="3" t="s">
        <v>2</v>
      </c>
      <c r="BT387" s="3" t="s">
        <v>2</v>
      </c>
      <c r="BU387" s="3" t="s">
        <v>2</v>
      </c>
      <c r="BV387" s="3" t="s">
        <v>2</v>
      </c>
      <c r="BW387" s="3" t="s">
        <v>2</v>
      </c>
      <c r="BX387" s="3" t="s">
        <v>2</v>
      </c>
      <c r="BY387" s="3" t="s">
        <v>2</v>
      </c>
      <c r="BZ387" s="3" t="s">
        <v>2</v>
      </c>
      <c r="CA387" s="3" t="s">
        <v>2</v>
      </c>
      <c r="CB387" s="3" t="s">
        <v>2</v>
      </c>
      <c r="CC387" s="3" t="s">
        <v>2</v>
      </c>
      <c r="CD387" s="3" t="s">
        <v>2</v>
      </c>
      <c r="CE387" s="3" t="s">
        <v>2</v>
      </c>
      <c r="CF387" s="3" t="s">
        <v>2</v>
      </c>
      <c r="CG387" s="3" t="s">
        <v>2</v>
      </c>
      <c r="CH387" s="3" t="s">
        <v>2</v>
      </c>
      <c r="CI387" s="3" t="s">
        <v>2</v>
      </c>
      <c r="CJ387" s="3" t="s">
        <v>2</v>
      </c>
      <c r="CK387" s="3" t="s">
        <v>2</v>
      </c>
      <c r="CL387" s="3" t="s">
        <v>2</v>
      </c>
      <c r="CM387" s="3" t="s">
        <v>2</v>
      </c>
      <c r="CN387" s="3" t="s">
        <v>2</v>
      </c>
      <c r="CO387" s="3" t="s">
        <v>2</v>
      </c>
      <c r="CP387" s="3" t="s">
        <v>2</v>
      </c>
      <c r="CQ387" s="3" t="s">
        <v>2</v>
      </c>
      <c r="CR387" s="3" t="s">
        <v>2</v>
      </c>
      <c r="CS387" s="3" t="s">
        <v>2</v>
      </c>
      <c r="CT387" s="3" t="s">
        <v>2</v>
      </c>
      <c r="CU387" s="3" t="s">
        <v>2</v>
      </c>
      <c r="CV387" s="3" t="s">
        <v>2</v>
      </c>
      <c r="CW387" s="3" t="s">
        <v>2</v>
      </c>
      <c r="CX387" s="3" t="s">
        <v>2</v>
      </c>
      <c r="CY387" s="3" t="s">
        <v>2</v>
      </c>
      <c r="CZ387" s="3" t="s">
        <v>2</v>
      </c>
      <c r="DA387" s="3" t="s">
        <v>2</v>
      </c>
      <c r="DB387" s="3" t="s">
        <v>2</v>
      </c>
      <c r="DC387" s="3" t="s">
        <v>2</v>
      </c>
      <c r="DD387" s="3" t="s">
        <v>2</v>
      </c>
      <c r="DE387" s="3" t="s">
        <v>2</v>
      </c>
      <c r="DF387" s="3" t="s">
        <v>2</v>
      </c>
      <c r="DG387" s="3" t="s">
        <v>2</v>
      </c>
      <c r="DH387" s="3" t="s">
        <v>2</v>
      </c>
      <c r="DI387" s="3" t="s">
        <v>2</v>
      </c>
      <c r="DJ387" s="3" t="s">
        <v>2</v>
      </c>
      <c r="DK387" s="3" t="s">
        <v>2</v>
      </c>
      <c r="DL387" s="3" t="s">
        <v>2</v>
      </c>
      <c r="DM387" s="3" t="s">
        <v>2</v>
      </c>
      <c r="DN387" s="3" t="s">
        <v>2</v>
      </c>
    </row>
    <row r="388" spans="1:118" x14ac:dyDescent="0.35">
      <c r="A388" s="1">
        <v>387</v>
      </c>
      <c r="B388" s="3" t="s">
        <v>388</v>
      </c>
      <c r="C388" s="3" t="s">
        <v>397</v>
      </c>
      <c r="D388" s="3" t="s">
        <v>2</v>
      </c>
      <c r="E388" s="3" t="s">
        <v>2</v>
      </c>
      <c r="F388" s="3" t="s">
        <v>2</v>
      </c>
      <c r="G388" s="3" t="s">
        <v>2</v>
      </c>
      <c r="H388" s="3" t="s">
        <v>2</v>
      </c>
      <c r="I388" s="3" t="s">
        <v>2</v>
      </c>
      <c r="J388" s="3" t="s">
        <v>2</v>
      </c>
      <c r="K388" s="3" t="s">
        <v>2</v>
      </c>
      <c r="L388" s="3" t="s">
        <v>2</v>
      </c>
      <c r="M388" s="3" t="s">
        <v>2</v>
      </c>
      <c r="N388" s="3" t="s">
        <v>2</v>
      </c>
      <c r="O388" s="3" t="s">
        <v>2</v>
      </c>
      <c r="P388" s="3" t="s">
        <v>2</v>
      </c>
      <c r="Q388" s="3" t="s">
        <v>2</v>
      </c>
      <c r="R388" s="3" t="s">
        <v>2</v>
      </c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3" t="s">
        <v>2</v>
      </c>
      <c r="Z388" s="3" t="s">
        <v>2</v>
      </c>
      <c r="AA388" s="3" t="s">
        <v>2</v>
      </c>
      <c r="AB388" s="3" t="s">
        <v>2</v>
      </c>
      <c r="AC388" s="3" t="s">
        <v>2</v>
      </c>
      <c r="AD388" s="3" t="s">
        <v>2</v>
      </c>
      <c r="AE388" s="3" t="s">
        <v>2</v>
      </c>
      <c r="AF388" s="3" t="s">
        <v>2</v>
      </c>
      <c r="AG388" s="3" t="s">
        <v>2</v>
      </c>
      <c r="AH388" s="3" t="s">
        <v>2</v>
      </c>
      <c r="AI388" s="3" t="s">
        <v>2</v>
      </c>
      <c r="AJ388" s="3" t="s">
        <v>2</v>
      </c>
      <c r="AK388" s="3" t="s">
        <v>2</v>
      </c>
      <c r="AL388" s="3" t="s">
        <v>2</v>
      </c>
      <c r="AM388" s="3" t="s">
        <v>2</v>
      </c>
      <c r="AN388" s="3" t="s">
        <v>2</v>
      </c>
      <c r="AO388" s="3" t="s">
        <v>2</v>
      </c>
      <c r="AP388" s="3" t="s">
        <v>2</v>
      </c>
      <c r="AQ388" s="3" t="s">
        <v>2</v>
      </c>
      <c r="AR388" s="3" t="s">
        <v>2</v>
      </c>
      <c r="AS388" s="3" t="s">
        <v>2</v>
      </c>
      <c r="AT388" s="3" t="s">
        <v>2</v>
      </c>
      <c r="AU388" s="3" t="s">
        <v>2</v>
      </c>
      <c r="AV388" s="3" t="s">
        <v>2</v>
      </c>
      <c r="AW388" s="3" t="s">
        <v>2</v>
      </c>
      <c r="AX388" s="3" t="s">
        <v>2</v>
      </c>
      <c r="AY388" s="3" t="s">
        <v>2</v>
      </c>
      <c r="AZ388" s="3" t="s">
        <v>2</v>
      </c>
      <c r="BA388" s="3" t="s">
        <v>2</v>
      </c>
      <c r="BB388" s="3" t="s">
        <v>2</v>
      </c>
      <c r="BC388" s="3" t="s">
        <v>2</v>
      </c>
      <c r="BD388" s="3" t="s">
        <v>2</v>
      </c>
      <c r="BE388" s="3" t="s">
        <v>2</v>
      </c>
      <c r="BF388" s="3" t="s">
        <v>2</v>
      </c>
      <c r="BG388" s="3" t="s">
        <v>2</v>
      </c>
      <c r="BH388" s="3" t="s">
        <v>2</v>
      </c>
      <c r="BI388" s="3" t="s">
        <v>2</v>
      </c>
      <c r="BJ388" s="3" t="s">
        <v>2</v>
      </c>
      <c r="BK388" s="3" t="s">
        <v>2</v>
      </c>
      <c r="BL388" s="3" t="s">
        <v>2</v>
      </c>
      <c r="BM388" s="3" t="s">
        <v>2</v>
      </c>
      <c r="BN388" s="3" t="s">
        <v>2</v>
      </c>
      <c r="BO388" s="3" t="s">
        <v>2</v>
      </c>
      <c r="BP388" s="3" t="s">
        <v>2</v>
      </c>
      <c r="BQ388" s="3" t="s">
        <v>2</v>
      </c>
      <c r="BR388" s="3" t="s">
        <v>2</v>
      </c>
      <c r="BS388" s="3" t="s">
        <v>2</v>
      </c>
      <c r="BT388" s="3" t="s">
        <v>2</v>
      </c>
      <c r="BU388" s="3" t="s">
        <v>2</v>
      </c>
      <c r="BV388" s="3" t="s">
        <v>2</v>
      </c>
      <c r="BW388" s="3" t="s">
        <v>2</v>
      </c>
      <c r="BX388" s="3" t="s">
        <v>2</v>
      </c>
      <c r="BY388" s="3" t="s">
        <v>2</v>
      </c>
      <c r="BZ388" s="3" t="s">
        <v>2</v>
      </c>
      <c r="CA388" s="3" t="s">
        <v>2</v>
      </c>
      <c r="CB388" s="3" t="s">
        <v>2</v>
      </c>
      <c r="CC388" s="3" t="s">
        <v>2</v>
      </c>
      <c r="CD388" s="3" t="s">
        <v>2</v>
      </c>
      <c r="CE388" s="3" t="s">
        <v>2</v>
      </c>
      <c r="CF388" s="3" t="s">
        <v>2</v>
      </c>
      <c r="CG388" s="3" t="s">
        <v>2</v>
      </c>
      <c r="CH388" s="3" t="s">
        <v>2</v>
      </c>
      <c r="CI388" s="3" t="s">
        <v>2</v>
      </c>
      <c r="CJ388" s="3" t="s">
        <v>2</v>
      </c>
      <c r="CK388" s="3" t="s">
        <v>2</v>
      </c>
      <c r="CL388" s="3" t="s">
        <v>2</v>
      </c>
      <c r="CM388" s="3" t="s">
        <v>2</v>
      </c>
      <c r="CN388" s="3" t="s">
        <v>2</v>
      </c>
      <c r="CO388" s="3" t="s">
        <v>2</v>
      </c>
      <c r="CP388" s="3" t="s">
        <v>2</v>
      </c>
      <c r="CQ388" s="3" t="s">
        <v>2</v>
      </c>
      <c r="CR388" s="3" t="s">
        <v>2</v>
      </c>
      <c r="CS388" s="3" t="s">
        <v>2</v>
      </c>
      <c r="CT388" s="3" t="s">
        <v>2</v>
      </c>
      <c r="CU388" s="3" t="s">
        <v>2</v>
      </c>
      <c r="CV388" s="3" t="s">
        <v>2</v>
      </c>
      <c r="CW388" s="3" t="s">
        <v>2</v>
      </c>
      <c r="CX388" s="3" t="s">
        <v>2</v>
      </c>
      <c r="CY388" s="3" t="s">
        <v>2</v>
      </c>
      <c r="CZ388" s="3" t="s">
        <v>2</v>
      </c>
      <c r="DA388" s="3" t="s">
        <v>2</v>
      </c>
      <c r="DB388" s="3" t="s">
        <v>2</v>
      </c>
      <c r="DC388" s="3" t="s">
        <v>2</v>
      </c>
      <c r="DD388" s="3" t="s">
        <v>2</v>
      </c>
      <c r="DE388" s="3" t="s">
        <v>2</v>
      </c>
      <c r="DF388" s="3" t="s">
        <v>2</v>
      </c>
      <c r="DG388" s="3" t="s">
        <v>2</v>
      </c>
      <c r="DH388" s="3" t="s">
        <v>2</v>
      </c>
      <c r="DI388" s="3" t="s">
        <v>2</v>
      </c>
      <c r="DJ388" s="3" t="s">
        <v>2</v>
      </c>
      <c r="DK388" s="3" t="s">
        <v>2</v>
      </c>
      <c r="DL388" s="3" t="s">
        <v>2</v>
      </c>
      <c r="DM388" s="3" t="s">
        <v>2</v>
      </c>
      <c r="DN388" s="3" t="s">
        <v>2</v>
      </c>
    </row>
    <row r="389" spans="1:118" x14ac:dyDescent="0.35">
      <c r="A389" s="1">
        <v>388</v>
      </c>
      <c r="B389" s="3" t="s">
        <v>389</v>
      </c>
      <c r="C389" s="3" t="s">
        <v>397</v>
      </c>
      <c r="D389" s="3" t="s">
        <v>2</v>
      </c>
      <c r="E389" s="3" t="s">
        <v>2</v>
      </c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3" t="s">
        <v>2</v>
      </c>
      <c r="M389" s="3" t="s">
        <v>2</v>
      </c>
      <c r="N389" s="3" t="s">
        <v>2</v>
      </c>
      <c r="O389" s="3" t="s">
        <v>2</v>
      </c>
      <c r="P389" s="3" t="s">
        <v>2</v>
      </c>
      <c r="Q389" s="3" t="s">
        <v>2</v>
      </c>
      <c r="R389" s="3" t="s">
        <v>2</v>
      </c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3" t="s">
        <v>2</v>
      </c>
      <c r="Z389" s="3" t="s">
        <v>2</v>
      </c>
      <c r="AA389" s="3" t="s">
        <v>2</v>
      </c>
      <c r="AB389" s="3" t="s">
        <v>2</v>
      </c>
      <c r="AC389" s="3" t="s">
        <v>2</v>
      </c>
      <c r="AD389" s="3" t="s">
        <v>2</v>
      </c>
      <c r="AE389" s="3" t="s">
        <v>2</v>
      </c>
      <c r="AF389" s="3" t="s">
        <v>2</v>
      </c>
      <c r="AG389" s="3" t="s">
        <v>2</v>
      </c>
      <c r="AH389" s="3" t="s">
        <v>2</v>
      </c>
      <c r="AI389" s="3" t="s">
        <v>2</v>
      </c>
      <c r="AJ389" s="3" t="s">
        <v>2</v>
      </c>
      <c r="AK389" s="3" t="s">
        <v>2</v>
      </c>
      <c r="AL389" s="3" t="s">
        <v>2</v>
      </c>
      <c r="AM389" s="3" t="s">
        <v>2</v>
      </c>
      <c r="AN389" s="3" t="s">
        <v>2</v>
      </c>
      <c r="AO389" s="3" t="s">
        <v>2</v>
      </c>
      <c r="AP389" s="3" t="s">
        <v>2</v>
      </c>
      <c r="AQ389" s="3" t="s">
        <v>2</v>
      </c>
      <c r="AR389" s="3" t="s">
        <v>2</v>
      </c>
      <c r="AS389" s="3" t="s">
        <v>2</v>
      </c>
      <c r="AT389" s="3" t="s">
        <v>2</v>
      </c>
      <c r="AU389" s="3" t="s">
        <v>2</v>
      </c>
      <c r="AV389" s="3" t="s">
        <v>2</v>
      </c>
      <c r="AW389" s="3" t="s">
        <v>2</v>
      </c>
      <c r="AX389" s="3" t="s">
        <v>2</v>
      </c>
      <c r="AY389" s="3" t="s">
        <v>2</v>
      </c>
      <c r="AZ389" s="3" t="s">
        <v>2</v>
      </c>
      <c r="BA389" s="3" t="s">
        <v>2</v>
      </c>
      <c r="BB389" s="3" t="s">
        <v>2</v>
      </c>
      <c r="BC389" s="3" t="s">
        <v>2</v>
      </c>
      <c r="BD389" s="3" t="s">
        <v>2</v>
      </c>
      <c r="BE389" s="3" t="s">
        <v>2</v>
      </c>
      <c r="BF389" s="3" t="s">
        <v>2</v>
      </c>
      <c r="BG389" s="3" t="s">
        <v>2</v>
      </c>
      <c r="BH389" s="3" t="s">
        <v>2</v>
      </c>
      <c r="BI389" s="3" t="s">
        <v>2</v>
      </c>
      <c r="BJ389" s="3" t="s">
        <v>2</v>
      </c>
      <c r="BK389" s="3" t="s">
        <v>2</v>
      </c>
      <c r="BL389" s="3" t="s">
        <v>2</v>
      </c>
      <c r="BM389" s="3" t="s">
        <v>2</v>
      </c>
      <c r="BN389" s="3" t="s">
        <v>2</v>
      </c>
      <c r="BO389" s="3" t="s">
        <v>2</v>
      </c>
      <c r="BP389" s="3" t="s">
        <v>2</v>
      </c>
      <c r="BQ389" s="3" t="s">
        <v>2</v>
      </c>
      <c r="BR389" s="3" t="s">
        <v>2</v>
      </c>
      <c r="BS389" s="3" t="s">
        <v>2</v>
      </c>
      <c r="BT389" s="3" t="s">
        <v>2</v>
      </c>
      <c r="BU389" s="3" t="s">
        <v>2</v>
      </c>
      <c r="BV389" s="3" t="s">
        <v>2</v>
      </c>
      <c r="BW389" s="3" t="s">
        <v>2</v>
      </c>
      <c r="BX389" s="3" t="s">
        <v>2</v>
      </c>
      <c r="BY389" s="3" t="s">
        <v>2</v>
      </c>
      <c r="BZ389" s="3" t="s">
        <v>2</v>
      </c>
      <c r="CA389" s="3" t="s">
        <v>2</v>
      </c>
      <c r="CB389" s="3" t="s">
        <v>2</v>
      </c>
      <c r="CC389" s="3" t="s">
        <v>2</v>
      </c>
      <c r="CD389" s="3" t="s">
        <v>2</v>
      </c>
      <c r="CE389" s="3" t="s">
        <v>2</v>
      </c>
      <c r="CF389" s="3" t="s">
        <v>2</v>
      </c>
      <c r="CG389" s="3" t="s">
        <v>2</v>
      </c>
      <c r="CH389" s="3" t="s">
        <v>2</v>
      </c>
      <c r="CI389" s="3" t="s">
        <v>2</v>
      </c>
      <c r="CJ389" s="3" t="s">
        <v>2</v>
      </c>
      <c r="CK389" s="3" t="s">
        <v>2</v>
      </c>
      <c r="CL389" s="3" t="s">
        <v>2</v>
      </c>
      <c r="CM389" s="3" t="s">
        <v>2</v>
      </c>
      <c r="CN389" s="3" t="s">
        <v>2</v>
      </c>
      <c r="CO389" s="3" t="s">
        <v>2</v>
      </c>
      <c r="CP389" s="3" t="s">
        <v>2</v>
      </c>
      <c r="CQ389" s="3" t="s">
        <v>2</v>
      </c>
      <c r="CR389" s="3" t="s">
        <v>2</v>
      </c>
      <c r="CS389" s="3" t="s">
        <v>2</v>
      </c>
      <c r="CT389" s="3" t="s">
        <v>2</v>
      </c>
      <c r="CU389" s="3" t="s">
        <v>2</v>
      </c>
      <c r="CV389" s="3" t="s">
        <v>2</v>
      </c>
      <c r="CW389" s="3" t="s">
        <v>2</v>
      </c>
      <c r="CX389" s="3" t="s">
        <v>2</v>
      </c>
      <c r="CY389" s="3" t="s">
        <v>2</v>
      </c>
      <c r="CZ389" s="3" t="s">
        <v>2</v>
      </c>
      <c r="DA389" s="3" t="s">
        <v>2</v>
      </c>
      <c r="DB389" s="3" t="s">
        <v>2</v>
      </c>
      <c r="DC389" s="3" t="s">
        <v>2</v>
      </c>
      <c r="DD389" s="3" t="s">
        <v>2</v>
      </c>
      <c r="DE389" s="3" t="s">
        <v>2</v>
      </c>
      <c r="DF389" s="3" t="s">
        <v>2</v>
      </c>
      <c r="DG389" s="3" t="s">
        <v>2</v>
      </c>
      <c r="DH389" s="3" t="s">
        <v>2</v>
      </c>
      <c r="DI389" s="3" t="s">
        <v>2</v>
      </c>
      <c r="DJ389" s="3" t="s">
        <v>2</v>
      </c>
      <c r="DK389" s="3" t="s">
        <v>2</v>
      </c>
      <c r="DL389" s="3" t="s">
        <v>2</v>
      </c>
      <c r="DM389" s="3" t="s">
        <v>2</v>
      </c>
      <c r="DN389" s="3" t="s">
        <v>2</v>
      </c>
    </row>
    <row r="390" spans="1:118" x14ac:dyDescent="0.35">
      <c r="A390" s="1">
        <v>389</v>
      </c>
      <c r="B390" s="3" t="s">
        <v>390</v>
      </c>
      <c r="C390" s="3" t="s">
        <v>397</v>
      </c>
      <c r="D390" s="3">
        <v>96020.189433661406</v>
      </c>
      <c r="E390" s="3">
        <v>24313.783802007001</v>
      </c>
      <c r="F390" s="3" t="s">
        <v>2</v>
      </c>
      <c r="G390" s="3">
        <v>93989.542363064102</v>
      </c>
      <c r="H390" s="3">
        <v>19941.058515522302</v>
      </c>
      <c r="I390" s="3">
        <v>14321.6798089411</v>
      </c>
      <c r="J390" s="3">
        <v>26806.827580242301</v>
      </c>
      <c r="K390" s="3">
        <v>16381.015156388399</v>
      </c>
      <c r="L390" s="3">
        <v>26436.6395799702</v>
      </c>
      <c r="M390" s="3">
        <v>28902.578215970501</v>
      </c>
      <c r="N390" s="3">
        <v>24946.128724897801</v>
      </c>
      <c r="O390" s="3" t="s">
        <v>2</v>
      </c>
      <c r="P390" s="3">
        <v>93408.084473995899</v>
      </c>
      <c r="Q390" s="3">
        <v>26821.421225813199</v>
      </c>
      <c r="R390" s="3">
        <v>43960.213441807602</v>
      </c>
      <c r="S390" s="3" t="s">
        <v>2</v>
      </c>
      <c r="T390" s="3">
        <v>49090.744795061197</v>
      </c>
      <c r="U390" s="3">
        <v>43632.083276380799</v>
      </c>
      <c r="V390" s="3">
        <v>28824.5820689592</v>
      </c>
      <c r="W390" s="3" t="s">
        <v>2</v>
      </c>
      <c r="X390" s="3" t="s">
        <v>2</v>
      </c>
      <c r="Y390" s="3" t="s">
        <v>2</v>
      </c>
      <c r="Z390" s="3" t="s">
        <v>2</v>
      </c>
      <c r="AA390" s="3">
        <v>11913.0856428721</v>
      </c>
      <c r="AB390" s="3">
        <v>91820.196948129102</v>
      </c>
      <c r="AC390" s="3">
        <v>22432.114424300798</v>
      </c>
      <c r="AD390" s="3" t="s">
        <v>2</v>
      </c>
      <c r="AE390" s="3">
        <v>25765.1145136386</v>
      </c>
      <c r="AF390" s="3">
        <v>28780.0589358896</v>
      </c>
      <c r="AG390" s="3">
        <v>63922.279356583</v>
      </c>
      <c r="AH390" s="3" t="s">
        <v>2</v>
      </c>
      <c r="AI390" s="3">
        <v>40126.504206364902</v>
      </c>
      <c r="AJ390" s="3">
        <v>18076.141437498802</v>
      </c>
      <c r="AK390" s="3">
        <v>34290.689357928997</v>
      </c>
      <c r="AL390" s="3">
        <v>47812.240547170797</v>
      </c>
      <c r="AM390" s="3">
        <v>20104.910120582001</v>
      </c>
      <c r="AN390" s="3">
        <v>99281.251435741098</v>
      </c>
      <c r="AO390" s="3">
        <v>32113.275069990999</v>
      </c>
      <c r="AP390" s="3">
        <v>99969.447779789407</v>
      </c>
      <c r="AQ390" s="3">
        <v>32938.640898067701</v>
      </c>
      <c r="AR390" s="3">
        <v>20792.144211211998</v>
      </c>
      <c r="AS390" s="3" t="s">
        <v>2</v>
      </c>
      <c r="AT390" s="3" t="s">
        <v>2</v>
      </c>
      <c r="AU390" s="3">
        <v>30180.946769381499</v>
      </c>
      <c r="AV390" s="3">
        <v>23221.048982922799</v>
      </c>
      <c r="AW390" s="3">
        <v>88370.980906947705</v>
      </c>
      <c r="AX390" s="3" t="s">
        <v>2</v>
      </c>
      <c r="AY390" s="3">
        <v>19944.621732935098</v>
      </c>
      <c r="AZ390" s="3">
        <v>30944.117847036599</v>
      </c>
      <c r="BA390" s="3" t="s">
        <v>2</v>
      </c>
      <c r="BB390" s="3">
        <v>93825.065957582599</v>
      </c>
      <c r="BC390" s="3">
        <v>30426.413208387199</v>
      </c>
      <c r="BD390" s="3">
        <v>29733.542556934801</v>
      </c>
      <c r="BE390" s="3">
        <v>40166.304466531503</v>
      </c>
      <c r="BF390" s="3">
        <v>26315.3445899082</v>
      </c>
      <c r="BG390" s="3">
        <v>31697.583272829001</v>
      </c>
      <c r="BH390" s="3">
        <v>36922.115648560801</v>
      </c>
      <c r="BI390" s="3">
        <v>28465.946216633001</v>
      </c>
      <c r="BJ390" s="3">
        <v>16736.959452438299</v>
      </c>
      <c r="BK390" s="3">
        <v>9295.6736444983399</v>
      </c>
      <c r="BL390" s="3">
        <v>22681.178910469302</v>
      </c>
      <c r="BM390" s="3">
        <v>29909.582871758401</v>
      </c>
      <c r="BN390" s="3">
        <v>98542.8855579909</v>
      </c>
      <c r="BO390" s="3">
        <v>28588.7755630791</v>
      </c>
      <c r="BP390" s="3">
        <v>35414.723884587802</v>
      </c>
      <c r="BQ390" s="3">
        <v>31234.403680566898</v>
      </c>
      <c r="BR390" s="3">
        <v>18275.551864447902</v>
      </c>
      <c r="BS390" s="3">
        <v>28864.161061200699</v>
      </c>
      <c r="BT390" s="3">
        <v>24065.393969064698</v>
      </c>
      <c r="BU390" s="3">
        <v>63350.676646694599</v>
      </c>
      <c r="BV390" s="3">
        <v>46991.995450227601</v>
      </c>
      <c r="BW390" s="3">
        <v>24266.539419948102</v>
      </c>
      <c r="BX390" s="3">
        <v>8479.2510184063794</v>
      </c>
      <c r="BY390" s="3">
        <v>25851.008028677999</v>
      </c>
      <c r="BZ390" s="3" t="s">
        <v>2</v>
      </c>
      <c r="CA390" s="3">
        <v>97940.460268315102</v>
      </c>
      <c r="CB390" s="3">
        <v>31638.3147086053</v>
      </c>
      <c r="CC390" s="3">
        <v>96936.208911412396</v>
      </c>
      <c r="CD390" s="3">
        <v>31232.0308045042</v>
      </c>
      <c r="CE390" s="3">
        <v>24282.719022631001</v>
      </c>
      <c r="CF390" s="3">
        <v>18055.403844030101</v>
      </c>
      <c r="CG390" s="3">
        <v>20846.221376069301</v>
      </c>
      <c r="CH390" s="3">
        <v>32630.622212533101</v>
      </c>
      <c r="CI390" s="3">
        <v>11854.181418289199</v>
      </c>
      <c r="CJ390" s="3">
        <v>12620.404872634999</v>
      </c>
      <c r="CK390" s="3">
        <v>42141.279595770502</v>
      </c>
      <c r="CL390" s="3">
        <v>20335.666417001001</v>
      </c>
      <c r="CM390" s="3" t="s">
        <v>2</v>
      </c>
      <c r="CN390" s="3">
        <v>19177.948457576102</v>
      </c>
      <c r="CO390" s="3">
        <v>93214.061885843505</v>
      </c>
      <c r="CP390" s="3">
        <v>26885.987164892002</v>
      </c>
      <c r="CQ390" s="3">
        <v>4523.0458276315203</v>
      </c>
      <c r="CR390" s="3">
        <v>17594.5877070918</v>
      </c>
      <c r="CS390" s="3">
        <v>43654.124184861001</v>
      </c>
      <c r="CT390" s="3">
        <v>49033.7913519461</v>
      </c>
      <c r="CU390" s="3" t="s">
        <v>2</v>
      </c>
      <c r="CV390" s="3">
        <v>8732.3367792021309</v>
      </c>
      <c r="CW390" s="3">
        <v>15314.035141328301</v>
      </c>
      <c r="CX390" s="3">
        <v>30094.312602976901</v>
      </c>
      <c r="CY390" s="3" t="s">
        <v>2</v>
      </c>
      <c r="CZ390" s="3" t="s">
        <v>2</v>
      </c>
      <c r="DA390" s="3">
        <v>94142.771156029296</v>
      </c>
      <c r="DB390" s="3">
        <v>34133.470875221399</v>
      </c>
      <c r="DC390" s="3">
        <v>24859.255522611798</v>
      </c>
      <c r="DD390" s="3" t="s">
        <v>2</v>
      </c>
      <c r="DE390" s="3" t="s">
        <v>2</v>
      </c>
      <c r="DF390" s="3" t="s">
        <v>2</v>
      </c>
      <c r="DG390" s="3" t="s">
        <v>2</v>
      </c>
      <c r="DH390" s="3" t="s">
        <v>2</v>
      </c>
      <c r="DI390" s="3">
        <v>28097.989584881099</v>
      </c>
      <c r="DJ390" s="3">
        <v>40064.598096819798</v>
      </c>
      <c r="DK390" s="3" t="s">
        <v>2</v>
      </c>
      <c r="DL390" s="3" t="s">
        <v>2</v>
      </c>
      <c r="DM390" s="3">
        <v>98137.239828214704</v>
      </c>
      <c r="DN390" s="3">
        <v>28498.278673762699</v>
      </c>
    </row>
    <row r="391" spans="1:118" x14ac:dyDescent="0.35">
      <c r="A391" s="1">
        <v>390</v>
      </c>
      <c r="B391" s="3" t="s">
        <v>391</v>
      </c>
      <c r="C391" s="3" t="s">
        <v>397</v>
      </c>
      <c r="D391" s="3" t="s">
        <v>2</v>
      </c>
      <c r="E391" s="3" t="s">
        <v>2</v>
      </c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3" t="s">
        <v>2</v>
      </c>
      <c r="M391" s="3" t="s">
        <v>2</v>
      </c>
      <c r="N391" s="3" t="s">
        <v>2</v>
      </c>
      <c r="O391" s="3" t="s">
        <v>2</v>
      </c>
      <c r="P391" s="3" t="s">
        <v>2</v>
      </c>
      <c r="Q391" s="3" t="s">
        <v>2</v>
      </c>
      <c r="R391" s="3" t="s">
        <v>2</v>
      </c>
      <c r="S391" s="3" t="s">
        <v>2</v>
      </c>
      <c r="T391" s="3" t="s">
        <v>2</v>
      </c>
      <c r="U391" s="3" t="s">
        <v>2</v>
      </c>
      <c r="V391" s="3" t="s">
        <v>2</v>
      </c>
      <c r="W391" s="3" t="s">
        <v>2</v>
      </c>
      <c r="X391" s="3" t="s">
        <v>2</v>
      </c>
      <c r="Y391" s="3" t="s">
        <v>2</v>
      </c>
      <c r="Z391" s="3" t="s">
        <v>2</v>
      </c>
      <c r="AA391" s="3" t="s">
        <v>2</v>
      </c>
      <c r="AB391" s="3" t="s">
        <v>2</v>
      </c>
      <c r="AC391" s="3" t="s">
        <v>2</v>
      </c>
      <c r="AD391" s="3" t="s">
        <v>2</v>
      </c>
      <c r="AE391" s="3" t="s">
        <v>2</v>
      </c>
      <c r="AF391" s="3" t="s">
        <v>2</v>
      </c>
      <c r="AG391" s="3" t="s">
        <v>2</v>
      </c>
      <c r="AH391" s="3" t="s">
        <v>2</v>
      </c>
      <c r="AI391" s="3" t="s">
        <v>2</v>
      </c>
      <c r="AJ391" s="3" t="s">
        <v>2</v>
      </c>
      <c r="AK391" s="3" t="s">
        <v>2</v>
      </c>
      <c r="AL391" s="3" t="s">
        <v>2</v>
      </c>
      <c r="AM391" s="3" t="s">
        <v>2</v>
      </c>
      <c r="AN391" s="3" t="s">
        <v>2</v>
      </c>
      <c r="AO391" s="3" t="s">
        <v>2</v>
      </c>
      <c r="AP391" s="3" t="s">
        <v>2</v>
      </c>
      <c r="AQ391" s="3" t="s">
        <v>2</v>
      </c>
      <c r="AR391" s="3" t="s">
        <v>2</v>
      </c>
      <c r="AS391" s="3" t="s">
        <v>2</v>
      </c>
      <c r="AT391" s="3" t="s">
        <v>2</v>
      </c>
      <c r="AU391" s="3" t="s">
        <v>2</v>
      </c>
      <c r="AV391" s="3" t="s">
        <v>2</v>
      </c>
      <c r="AW391" s="3" t="s">
        <v>2</v>
      </c>
      <c r="AX391" s="3" t="s">
        <v>2</v>
      </c>
      <c r="AY391" s="3" t="s">
        <v>2</v>
      </c>
      <c r="AZ391" s="3" t="s">
        <v>2</v>
      </c>
      <c r="BA391" s="3" t="s">
        <v>2</v>
      </c>
      <c r="BB391" s="3" t="s">
        <v>2</v>
      </c>
      <c r="BC391" s="3" t="s">
        <v>2</v>
      </c>
      <c r="BD391" s="3" t="s">
        <v>2</v>
      </c>
      <c r="BE391" s="3" t="s">
        <v>2</v>
      </c>
      <c r="BF391" s="3" t="s">
        <v>2</v>
      </c>
      <c r="BG391" s="3" t="s">
        <v>2</v>
      </c>
      <c r="BH391" s="3" t="s">
        <v>2</v>
      </c>
      <c r="BI391" s="3" t="s">
        <v>2</v>
      </c>
      <c r="BJ391" s="3" t="s">
        <v>2</v>
      </c>
      <c r="BK391" s="3" t="s">
        <v>2</v>
      </c>
      <c r="BL391" s="3" t="s">
        <v>2</v>
      </c>
      <c r="BM391" s="3" t="s">
        <v>2</v>
      </c>
      <c r="BN391" s="3" t="s">
        <v>2</v>
      </c>
      <c r="BO391" s="3" t="s">
        <v>2</v>
      </c>
      <c r="BP391" s="3" t="s">
        <v>2</v>
      </c>
      <c r="BQ391" s="3" t="s">
        <v>2</v>
      </c>
      <c r="BR391" s="3" t="s">
        <v>2</v>
      </c>
      <c r="BS391" s="3" t="s">
        <v>2</v>
      </c>
      <c r="BT391" s="3" t="s">
        <v>2</v>
      </c>
      <c r="BU391" s="3" t="s">
        <v>2</v>
      </c>
      <c r="BV391" s="3" t="s">
        <v>2</v>
      </c>
      <c r="BW391" s="3" t="s">
        <v>2</v>
      </c>
      <c r="BX391" s="3" t="s">
        <v>2</v>
      </c>
      <c r="BY391" s="3" t="s">
        <v>2</v>
      </c>
      <c r="BZ391" s="3" t="s">
        <v>2</v>
      </c>
      <c r="CA391" s="3" t="s">
        <v>2</v>
      </c>
      <c r="CB391" s="3" t="s">
        <v>2</v>
      </c>
      <c r="CC391" s="3" t="s">
        <v>2</v>
      </c>
      <c r="CD391" s="3" t="s">
        <v>2</v>
      </c>
      <c r="CE391" s="3" t="s">
        <v>2</v>
      </c>
      <c r="CF391" s="3" t="s">
        <v>2</v>
      </c>
      <c r="CG391" s="3" t="s">
        <v>2</v>
      </c>
      <c r="CH391" s="3" t="s">
        <v>2</v>
      </c>
      <c r="CI391" s="3" t="s">
        <v>2</v>
      </c>
      <c r="CJ391" s="3" t="s">
        <v>2</v>
      </c>
      <c r="CK391" s="3" t="s">
        <v>2</v>
      </c>
      <c r="CL391" s="3" t="s">
        <v>2</v>
      </c>
      <c r="CM391" s="3" t="s">
        <v>2</v>
      </c>
      <c r="CN391" s="3" t="s">
        <v>2</v>
      </c>
      <c r="CO391" s="3" t="s">
        <v>2</v>
      </c>
      <c r="CP391" s="3" t="s">
        <v>2</v>
      </c>
      <c r="CQ391" s="3" t="s">
        <v>2</v>
      </c>
      <c r="CR391" s="3" t="s">
        <v>2</v>
      </c>
      <c r="CS391" s="3" t="s">
        <v>2</v>
      </c>
      <c r="CT391" s="3" t="s">
        <v>2</v>
      </c>
      <c r="CU391" s="3" t="s">
        <v>2</v>
      </c>
      <c r="CV391" s="3" t="s">
        <v>2</v>
      </c>
      <c r="CW391" s="3" t="s">
        <v>2</v>
      </c>
      <c r="CX391" s="3" t="s">
        <v>2</v>
      </c>
      <c r="CY391" s="3" t="s">
        <v>2</v>
      </c>
      <c r="CZ391" s="3" t="s">
        <v>2</v>
      </c>
      <c r="DA391" s="3" t="s">
        <v>2</v>
      </c>
      <c r="DB391" s="3" t="s">
        <v>2</v>
      </c>
      <c r="DC391" s="3" t="s">
        <v>2</v>
      </c>
      <c r="DD391" s="3" t="s">
        <v>2</v>
      </c>
      <c r="DE391" s="3" t="s">
        <v>2</v>
      </c>
      <c r="DF391" s="3" t="s">
        <v>2</v>
      </c>
      <c r="DG391" s="3" t="s">
        <v>2</v>
      </c>
      <c r="DH391" s="3" t="s">
        <v>2</v>
      </c>
      <c r="DI391" s="3" t="s">
        <v>2</v>
      </c>
      <c r="DJ391" s="3" t="s">
        <v>2</v>
      </c>
      <c r="DK391" s="3" t="s">
        <v>2</v>
      </c>
      <c r="DL391" s="3" t="s">
        <v>2</v>
      </c>
      <c r="DM391" s="3" t="s">
        <v>2</v>
      </c>
      <c r="DN391" s="3" t="s">
        <v>2</v>
      </c>
    </row>
    <row r="392" spans="1:118" x14ac:dyDescent="0.35">
      <c r="A392" s="1">
        <v>391</v>
      </c>
      <c r="B392" s="3" t="s">
        <v>392</v>
      </c>
      <c r="C392" s="3" t="s">
        <v>397</v>
      </c>
      <c r="D392" s="3" t="s">
        <v>2</v>
      </c>
      <c r="E392" s="3" t="s">
        <v>2</v>
      </c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3" t="s">
        <v>2</v>
      </c>
      <c r="M392" s="3" t="s">
        <v>2</v>
      </c>
      <c r="N392" s="3" t="s">
        <v>2</v>
      </c>
      <c r="O392" s="3" t="s">
        <v>2</v>
      </c>
      <c r="P392" s="3" t="s">
        <v>2</v>
      </c>
      <c r="Q392" s="3" t="s">
        <v>2</v>
      </c>
      <c r="R392" s="3" t="s">
        <v>2</v>
      </c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3" t="s">
        <v>2</v>
      </c>
      <c r="Z392" s="3" t="s">
        <v>2</v>
      </c>
      <c r="AA392" s="3" t="s">
        <v>2</v>
      </c>
      <c r="AB392" s="3" t="s">
        <v>2</v>
      </c>
      <c r="AC392" s="3" t="s">
        <v>2</v>
      </c>
      <c r="AD392" s="3" t="s">
        <v>2</v>
      </c>
      <c r="AE392" s="3" t="s">
        <v>2</v>
      </c>
      <c r="AF392" s="3" t="s">
        <v>2</v>
      </c>
      <c r="AG392" s="3" t="s">
        <v>2</v>
      </c>
      <c r="AH392" s="3" t="s">
        <v>2</v>
      </c>
      <c r="AI392" s="3" t="s">
        <v>2</v>
      </c>
      <c r="AJ392" s="3" t="s">
        <v>2</v>
      </c>
      <c r="AK392" s="3" t="s">
        <v>2</v>
      </c>
      <c r="AL392" s="3" t="s">
        <v>2</v>
      </c>
      <c r="AM392" s="3" t="s">
        <v>2</v>
      </c>
      <c r="AN392" s="3" t="s">
        <v>2</v>
      </c>
      <c r="AO392" s="3" t="s">
        <v>2</v>
      </c>
      <c r="AP392" s="3" t="s">
        <v>2</v>
      </c>
      <c r="AQ392" s="3" t="s">
        <v>2</v>
      </c>
      <c r="AR392" s="3" t="s">
        <v>2</v>
      </c>
      <c r="AS392" s="3" t="s">
        <v>2</v>
      </c>
      <c r="AT392" s="3" t="s">
        <v>2</v>
      </c>
      <c r="AU392" s="3" t="s">
        <v>2</v>
      </c>
      <c r="AV392" s="3" t="s">
        <v>2</v>
      </c>
      <c r="AW392" s="3" t="s">
        <v>2</v>
      </c>
      <c r="AX392" s="3" t="s">
        <v>2</v>
      </c>
      <c r="AY392" s="3" t="s">
        <v>2</v>
      </c>
      <c r="AZ392" s="3" t="s">
        <v>2</v>
      </c>
      <c r="BA392" s="3" t="s">
        <v>2</v>
      </c>
      <c r="BB392" s="3" t="s">
        <v>2</v>
      </c>
      <c r="BC392" s="3" t="s">
        <v>2</v>
      </c>
      <c r="BD392" s="3" t="s">
        <v>2</v>
      </c>
      <c r="BE392" s="3" t="s">
        <v>2</v>
      </c>
      <c r="BF392" s="3" t="s">
        <v>2</v>
      </c>
      <c r="BG392" s="3" t="s">
        <v>2</v>
      </c>
      <c r="BH392" s="3" t="s">
        <v>2</v>
      </c>
      <c r="BI392" s="3" t="s">
        <v>2</v>
      </c>
      <c r="BJ392" s="3" t="s">
        <v>2</v>
      </c>
      <c r="BK392" s="3" t="s">
        <v>2</v>
      </c>
      <c r="BL392" s="3" t="s">
        <v>2</v>
      </c>
      <c r="BM392" s="3" t="s">
        <v>2</v>
      </c>
      <c r="BN392" s="3" t="s">
        <v>2</v>
      </c>
      <c r="BO392" s="3" t="s">
        <v>2</v>
      </c>
      <c r="BP392" s="3" t="s">
        <v>2</v>
      </c>
      <c r="BQ392" s="3" t="s">
        <v>2</v>
      </c>
      <c r="BR392" s="3" t="s">
        <v>2</v>
      </c>
      <c r="BS392" s="3" t="s">
        <v>2</v>
      </c>
      <c r="BT392" s="3" t="s">
        <v>2</v>
      </c>
      <c r="BU392" s="3" t="s">
        <v>2</v>
      </c>
      <c r="BV392" s="3" t="s">
        <v>2</v>
      </c>
      <c r="BW392" s="3" t="s">
        <v>2</v>
      </c>
      <c r="BX392" s="3" t="s">
        <v>2</v>
      </c>
      <c r="BY392" s="3" t="s">
        <v>2</v>
      </c>
      <c r="BZ392" s="3" t="s">
        <v>2</v>
      </c>
      <c r="CA392" s="3" t="s">
        <v>2</v>
      </c>
      <c r="CB392" s="3" t="s">
        <v>2</v>
      </c>
      <c r="CC392" s="3" t="s">
        <v>2</v>
      </c>
      <c r="CD392" s="3" t="s">
        <v>2</v>
      </c>
      <c r="CE392" s="3" t="s">
        <v>2</v>
      </c>
      <c r="CF392" s="3" t="s">
        <v>2</v>
      </c>
      <c r="CG392" s="3" t="s">
        <v>2</v>
      </c>
      <c r="CH392" s="3" t="s">
        <v>2</v>
      </c>
      <c r="CI392" s="3" t="s">
        <v>2</v>
      </c>
      <c r="CJ392" s="3" t="s">
        <v>2</v>
      </c>
      <c r="CK392" s="3" t="s">
        <v>2</v>
      </c>
      <c r="CL392" s="3" t="s">
        <v>2</v>
      </c>
      <c r="CM392" s="3" t="s">
        <v>2</v>
      </c>
      <c r="CN392" s="3" t="s">
        <v>2</v>
      </c>
      <c r="CO392" s="3" t="s">
        <v>2</v>
      </c>
      <c r="CP392" s="3" t="s">
        <v>2</v>
      </c>
      <c r="CQ392" s="3" t="s">
        <v>2</v>
      </c>
      <c r="CR392" s="3" t="s">
        <v>2</v>
      </c>
      <c r="CS392" s="3" t="s">
        <v>2</v>
      </c>
      <c r="CT392" s="3" t="s">
        <v>2</v>
      </c>
      <c r="CU392" s="3" t="s">
        <v>2</v>
      </c>
      <c r="CV392" s="3" t="s">
        <v>2</v>
      </c>
      <c r="CW392" s="3" t="s">
        <v>2</v>
      </c>
      <c r="CX392" s="3" t="s">
        <v>2</v>
      </c>
      <c r="CY392" s="3" t="s">
        <v>2</v>
      </c>
      <c r="CZ392" s="3" t="s">
        <v>2</v>
      </c>
      <c r="DA392" s="3" t="s">
        <v>2</v>
      </c>
      <c r="DB392" s="3" t="s">
        <v>2</v>
      </c>
      <c r="DC392" s="3" t="s">
        <v>2</v>
      </c>
      <c r="DD392" s="3" t="s">
        <v>2</v>
      </c>
      <c r="DE392" s="3" t="s">
        <v>2</v>
      </c>
      <c r="DF392" s="3" t="s">
        <v>2</v>
      </c>
      <c r="DG392" s="3" t="s">
        <v>2</v>
      </c>
      <c r="DH392" s="3" t="s">
        <v>2</v>
      </c>
      <c r="DI392" s="3" t="s">
        <v>2</v>
      </c>
      <c r="DJ392" s="3" t="s">
        <v>2</v>
      </c>
      <c r="DK392" s="3" t="s">
        <v>2</v>
      </c>
      <c r="DL392" s="3" t="s">
        <v>2</v>
      </c>
      <c r="DM392" s="3" t="s">
        <v>2</v>
      </c>
      <c r="DN392" s="3" t="s">
        <v>2</v>
      </c>
    </row>
    <row r="393" spans="1:118" x14ac:dyDescent="0.35">
      <c r="A393" s="1">
        <v>392</v>
      </c>
      <c r="B393" s="3" t="s">
        <v>393</v>
      </c>
      <c r="C393" s="3" t="s">
        <v>397</v>
      </c>
      <c r="D393" s="3" t="s">
        <v>2</v>
      </c>
      <c r="E393" s="3" t="s">
        <v>2</v>
      </c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3" t="s">
        <v>2</v>
      </c>
      <c r="M393" s="3" t="s">
        <v>2</v>
      </c>
      <c r="N393" s="3" t="s">
        <v>2</v>
      </c>
      <c r="O393" s="3" t="s">
        <v>2</v>
      </c>
      <c r="P393" s="3" t="s">
        <v>2</v>
      </c>
      <c r="Q393" s="3" t="s">
        <v>2</v>
      </c>
      <c r="R393" s="3" t="s">
        <v>2</v>
      </c>
      <c r="S393" s="3" t="s">
        <v>2</v>
      </c>
      <c r="T393" s="3" t="s">
        <v>2</v>
      </c>
      <c r="U393" s="3" t="s">
        <v>2</v>
      </c>
      <c r="V393" s="3" t="s">
        <v>2</v>
      </c>
      <c r="W393" s="3" t="s">
        <v>2</v>
      </c>
      <c r="X393" s="3" t="s">
        <v>2</v>
      </c>
      <c r="Y393" s="3" t="s">
        <v>2</v>
      </c>
      <c r="Z393" s="3" t="s">
        <v>2</v>
      </c>
      <c r="AA393" s="3" t="s">
        <v>2</v>
      </c>
      <c r="AB393" s="3" t="s">
        <v>2</v>
      </c>
      <c r="AC393" s="3" t="s">
        <v>2</v>
      </c>
      <c r="AD393" s="3" t="s">
        <v>2</v>
      </c>
      <c r="AE393" s="3" t="s">
        <v>2</v>
      </c>
      <c r="AF393" s="3" t="s">
        <v>2</v>
      </c>
      <c r="AG393" s="3" t="s">
        <v>2</v>
      </c>
      <c r="AH393" s="3" t="s">
        <v>2</v>
      </c>
      <c r="AI393" s="3" t="s">
        <v>2</v>
      </c>
      <c r="AJ393" s="3" t="s">
        <v>2</v>
      </c>
      <c r="AK393" s="3" t="s">
        <v>2</v>
      </c>
      <c r="AL393" s="3" t="s">
        <v>2</v>
      </c>
      <c r="AM393" s="3" t="s">
        <v>2</v>
      </c>
      <c r="AN393" s="3" t="s">
        <v>2</v>
      </c>
      <c r="AO393" s="3" t="s">
        <v>2</v>
      </c>
      <c r="AP393" s="3" t="s">
        <v>2</v>
      </c>
      <c r="AQ393" s="3" t="s">
        <v>2</v>
      </c>
      <c r="AR393" s="3" t="s">
        <v>2</v>
      </c>
      <c r="AS393" s="3" t="s">
        <v>2</v>
      </c>
      <c r="AT393" s="3" t="s">
        <v>2</v>
      </c>
      <c r="AU393" s="3" t="s">
        <v>2</v>
      </c>
      <c r="AV393" s="3" t="s">
        <v>2</v>
      </c>
      <c r="AW393" s="3" t="s">
        <v>2</v>
      </c>
      <c r="AX393" s="3" t="s">
        <v>2</v>
      </c>
      <c r="AY393" s="3" t="s">
        <v>2</v>
      </c>
      <c r="AZ393" s="3" t="s">
        <v>2</v>
      </c>
      <c r="BA393" s="3" t="s">
        <v>2</v>
      </c>
      <c r="BB393" s="3" t="s">
        <v>2</v>
      </c>
      <c r="BC393" s="3" t="s">
        <v>2</v>
      </c>
      <c r="BD393" s="3" t="s">
        <v>2</v>
      </c>
      <c r="BE393" s="3" t="s">
        <v>2</v>
      </c>
      <c r="BF393" s="3" t="s">
        <v>2</v>
      </c>
      <c r="BG393" s="3" t="s">
        <v>2</v>
      </c>
      <c r="BH393" s="3" t="s">
        <v>2</v>
      </c>
      <c r="BI393" s="3" t="s">
        <v>2</v>
      </c>
      <c r="BJ393" s="3" t="s">
        <v>2</v>
      </c>
      <c r="BK393" s="3" t="s">
        <v>2</v>
      </c>
      <c r="BL393" s="3" t="s">
        <v>2</v>
      </c>
      <c r="BM393" s="3" t="s">
        <v>2</v>
      </c>
      <c r="BN393" s="3" t="s">
        <v>2</v>
      </c>
      <c r="BO393" s="3" t="s">
        <v>2</v>
      </c>
      <c r="BP393" s="3" t="s">
        <v>2</v>
      </c>
      <c r="BQ393" s="3" t="s">
        <v>2</v>
      </c>
      <c r="BR393" s="3" t="s">
        <v>2</v>
      </c>
      <c r="BS393" s="3" t="s">
        <v>2</v>
      </c>
      <c r="BT393" s="3" t="s">
        <v>2</v>
      </c>
      <c r="BU393" s="3" t="s">
        <v>2</v>
      </c>
      <c r="BV393" s="3" t="s">
        <v>2</v>
      </c>
      <c r="BW393" s="3" t="s">
        <v>2</v>
      </c>
      <c r="BX393" s="3" t="s">
        <v>2</v>
      </c>
      <c r="BY393" s="3" t="s">
        <v>2</v>
      </c>
      <c r="BZ393" s="3" t="s">
        <v>2</v>
      </c>
      <c r="CA393" s="3" t="s">
        <v>2</v>
      </c>
      <c r="CB393" s="3" t="s">
        <v>2</v>
      </c>
      <c r="CC393" s="3" t="s">
        <v>2</v>
      </c>
      <c r="CD393" s="3" t="s">
        <v>2</v>
      </c>
      <c r="CE393" s="3" t="s">
        <v>2</v>
      </c>
      <c r="CF393" s="3" t="s">
        <v>2</v>
      </c>
      <c r="CG393" s="3" t="s">
        <v>2</v>
      </c>
      <c r="CH393" s="3" t="s">
        <v>2</v>
      </c>
      <c r="CI393" s="3" t="s">
        <v>2</v>
      </c>
      <c r="CJ393" s="3" t="s">
        <v>2</v>
      </c>
      <c r="CK393" s="3" t="s">
        <v>2</v>
      </c>
      <c r="CL393" s="3" t="s">
        <v>2</v>
      </c>
      <c r="CM393" s="3" t="s">
        <v>2</v>
      </c>
      <c r="CN393" s="3" t="s">
        <v>2</v>
      </c>
      <c r="CO393" s="3" t="s">
        <v>2</v>
      </c>
      <c r="CP393" s="3" t="s">
        <v>2</v>
      </c>
      <c r="CQ393" s="3" t="s">
        <v>2</v>
      </c>
      <c r="CR393" s="3" t="s">
        <v>2</v>
      </c>
      <c r="CS393" s="3" t="s">
        <v>2</v>
      </c>
      <c r="CT393" s="3" t="s">
        <v>2</v>
      </c>
      <c r="CU393" s="3" t="s">
        <v>2</v>
      </c>
      <c r="CV393" s="3" t="s">
        <v>2</v>
      </c>
      <c r="CW393" s="3" t="s">
        <v>2</v>
      </c>
      <c r="CX393" s="3" t="s">
        <v>2</v>
      </c>
      <c r="CY393" s="3" t="s">
        <v>2</v>
      </c>
      <c r="CZ393" s="3" t="s">
        <v>2</v>
      </c>
      <c r="DA393" s="3" t="s">
        <v>2</v>
      </c>
      <c r="DB393" s="3" t="s">
        <v>2</v>
      </c>
      <c r="DC393" s="3" t="s">
        <v>2</v>
      </c>
      <c r="DD393" s="3" t="s">
        <v>2</v>
      </c>
      <c r="DE393" s="3" t="s">
        <v>2</v>
      </c>
      <c r="DF393" s="3" t="s">
        <v>2</v>
      </c>
      <c r="DG393" s="3" t="s">
        <v>2</v>
      </c>
      <c r="DH393" s="3" t="s">
        <v>2</v>
      </c>
      <c r="DI393" s="3" t="s">
        <v>2</v>
      </c>
      <c r="DJ393" s="3" t="s">
        <v>2</v>
      </c>
      <c r="DK393" s="3" t="s">
        <v>2</v>
      </c>
      <c r="DL393" s="3" t="s">
        <v>2</v>
      </c>
      <c r="DM393" s="3" t="s">
        <v>2</v>
      </c>
      <c r="DN393" s="3" t="s">
        <v>2</v>
      </c>
    </row>
    <row r="394" spans="1:118" x14ac:dyDescent="0.35">
      <c r="A394" s="1">
        <v>393</v>
      </c>
      <c r="B394" s="3" t="s">
        <v>394</v>
      </c>
      <c r="C394" s="3" t="s">
        <v>397</v>
      </c>
      <c r="D394" s="3" t="s">
        <v>2</v>
      </c>
      <c r="E394" s="3" t="s">
        <v>2</v>
      </c>
      <c r="F394" s="3" t="s">
        <v>2</v>
      </c>
      <c r="G394" s="3" t="s">
        <v>2</v>
      </c>
      <c r="H394" s="3" t="s">
        <v>2</v>
      </c>
      <c r="I394" s="3" t="s">
        <v>2</v>
      </c>
      <c r="J394" s="3" t="s">
        <v>2</v>
      </c>
      <c r="K394" s="3" t="s">
        <v>2</v>
      </c>
      <c r="L394" s="3" t="s">
        <v>2</v>
      </c>
      <c r="M394" s="3" t="s">
        <v>2</v>
      </c>
      <c r="N394" s="3" t="s">
        <v>2</v>
      </c>
      <c r="O394" s="3" t="s">
        <v>2</v>
      </c>
      <c r="P394" s="3" t="s">
        <v>2</v>
      </c>
      <c r="Q394" s="3" t="s">
        <v>2</v>
      </c>
      <c r="R394" s="3" t="s">
        <v>2</v>
      </c>
      <c r="S394" s="3" t="s">
        <v>2</v>
      </c>
      <c r="T394" s="3" t="s">
        <v>2</v>
      </c>
      <c r="U394" s="3" t="s">
        <v>2</v>
      </c>
      <c r="V394" s="3" t="s">
        <v>2</v>
      </c>
      <c r="W394" s="3" t="s">
        <v>2</v>
      </c>
      <c r="X394" s="3" t="s">
        <v>2</v>
      </c>
      <c r="Y394" s="3" t="s">
        <v>2</v>
      </c>
      <c r="Z394" s="3" t="s">
        <v>2</v>
      </c>
      <c r="AA394" s="3" t="s">
        <v>2</v>
      </c>
      <c r="AB394" s="3" t="s">
        <v>2</v>
      </c>
      <c r="AC394" s="3" t="s">
        <v>2</v>
      </c>
      <c r="AD394" s="3" t="s">
        <v>2</v>
      </c>
      <c r="AE394" s="3" t="s">
        <v>2</v>
      </c>
      <c r="AF394" s="3" t="s">
        <v>2</v>
      </c>
      <c r="AG394" s="3" t="s">
        <v>2</v>
      </c>
      <c r="AH394" s="3" t="s">
        <v>2</v>
      </c>
      <c r="AI394" s="3" t="s">
        <v>2</v>
      </c>
      <c r="AJ394" s="3" t="s">
        <v>2</v>
      </c>
      <c r="AK394" s="3" t="s">
        <v>2</v>
      </c>
      <c r="AL394" s="3" t="s">
        <v>2</v>
      </c>
      <c r="AM394" s="3" t="s">
        <v>2</v>
      </c>
      <c r="AN394" s="3" t="s">
        <v>2</v>
      </c>
      <c r="AO394" s="3" t="s">
        <v>2</v>
      </c>
      <c r="AP394" s="3" t="s">
        <v>2</v>
      </c>
      <c r="AQ394" s="3" t="s">
        <v>2</v>
      </c>
      <c r="AR394" s="3" t="s">
        <v>2</v>
      </c>
      <c r="AS394" s="3" t="s">
        <v>2</v>
      </c>
      <c r="AT394" s="3" t="s">
        <v>2</v>
      </c>
      <c r="AU394" s="3" t="s">
        <v>2</v>
      </c>
      <c r="AV394" s="3" t="s">
        <v>2</v>
      </c>
      <c r="AW394" s="3" t="s">
        <v>2</v>
      </c>
      <c r="AX394" s="3" t="s">
        <v>2</v>
      </c>
      <c r="AY394" s="3" t="s">
        <v>2</v>
      </c>
      <c r="AZ394" s="3" t="s">
        <v>2</v>
      </c>
      <c r="BA394" s="3" t="s">
        <v>2</v>
      </c>
      <c r="BB394" s="3" t="s">
        <v>2</v>
      </c>
      <c r="BC394" s="3" t="s">
        <v>2</v>
      </c>
      <c r="BD394" s="3" t="s">
        <v>2</v>
      </c>
      <c r="BE394" s="3" t="s">
        <v>2</v>
      </c>
      <c r="BF394" s="3" t="s">
        <v>2</v>
      </c>
      <c r="BG394" s="3" t="s">
        <v>2</v>
      </c>
      <c r="BH394" s="3" t="s">
        <v>2</v>
      </c>
      <c r="BI394" s="3" t="s">
        <v>2</v>
      </c>
      <c r="BJ394" s="3" t="s">
        <v>2</v>
      </c>
      <c r="BK394" s="3" t="s">
        <v>2</v>
      </c>
      <c r="BL394" s="3" t="s">
        <v>2</v>
      </c>
      <c r="BM394" s="3" t="s">
        <v>2</v>
      </c>
      <c r="BN394" s="3" t="s">
        <v>2</v>
      </c>
      <c r="BO394" s="3" t="s">
        <v>2</v>
      </c>
      <c r="BP394" s="3" t="s">
        <v>2</v>
      </c>
      <c r="BQ394" s="3" t="s">
        <v>2</v>
      </c>
      <c r="BR394" s="3" t="s">
        <v>2</v>
      </c>
      <c r="BS394" s="3" t="s">
        <v>2</v>
      </c>
      <c r="BT394" s="3" t="s">
        <v>2</v>
      </c>
      <c r="BU394" s="3" t="s">
        <v>2</v>
      </c>
      <c r="BV394" s="3" t="s">
        <v>2</v>
      </c>
      <c r="BW394" s="3" t="s">
        <v>2</v>
      </c>
      <c r="BX394" s="3" t="s">
        <v>2</v>
      </c>
      <c r="BY394" s="3" t="s">
        <v>2</v>
      </c>
      <c r="BZ394" s="3" t="s">
        <v>2</v>
      </c>
      <c r="CA394" s="3" t="s">
        <v>2</v>
      </c>
      <c r="CB394" s="3" t="s">
        <v>2</v>
      </c>
      <c r="CC394" s="3" t="s">
        <v>2</v>
      </c>
      <c r="CD394" s="3" t="s">
        <v>2</v>
      </c>
      <c r="CE394" s="3" t="s">
        <v>2</v>
      </c>
      <c r="CF394" s="3" t="s">
        <v>2</v>
      </c>
      <c r="CG394" s="3" t="s">
        <v>2</v>
      </c>
      <c r="CH394" s="3" t="s">
        <v>2</v>
      </c>
      <c r="CI394" s="3" t="s">
        <v>2</v>
      </c>
      <c r="CJ394" s="3" t="s">
        <v>2</v>
      </c>
      <c r="CK394" s="3" t="s">
        <v>2</v>
      </c>
      <c r="CL394" s="3" t="s">
        <v>2</v>
      </c>
      <c r="CM394" s="3" t="s">
        <v>2</v>
      </c>
      <c r="CN394" s="3" t="s">
        <v>2</v>
      </c>
      <c r="CO394" s="3" t="s">
        <v>2</v>
      </c>
      <c r="CP394" s="3" t="s">
        <v>2</v>
      </c>
      <c r="CQ394" s="3" t="s">
        <v>2</v>
      </c>
      <c r="CR394" s="3" t="s">
        <v>2</v>
      </c>
      <c r="CS394" s="3" t="s">
        <v>2</v>
      </c>
      <c r="CT394" s="3" t="s">
        <v>2</v>
      </c>
      <c r="CU394" s="3" t="s">
        <v>2</v>
      </c>
      <c r="CV394" s="3" t="s">
        <v>2</v>
      </c>
      <c r="CW394" s="3" t="s">
        <v>2</v>
      </c>
      <c r="CX394" s="3" t="s">
        <v>2</v>
      </c>
      <c r="CY394" s="3" t="s">
        <v>2</v>
      </c>
      <c r="CZ394" s="3" t="s">
        <v>2</v>
      </c>
      <c r="DA394" s="3" t="s">
        <v>2</v>
      </c>
      <c r="DB394" s="3" t="s">
        <v>2</v>
      </c>
      <c r="DC394" s="3" t="s">
        <v>2</v>
      </c>
      <c r="DD394" s="3" t="s">
        <v>2</v>
      </c>
      <c r="DE394" s="3" t="s">
        <v>2</v>
      </c>
      <c r="DF394" s="3" t="s">
        <v>2</v>
      </c>
      <c r="DG394" s="3" t="s">
        <v>2</v>
      </c>
      <c r="DH394" s="3" t="s">
        <v>2</v>
      </c>
      <c r="DI394" s="3" t="s">
        <v>2</v>
      </c>
      <c r="DJ394" s="3" t="s">
        <v>2</v>
      </c>
      <c r="DK394" s="3" t="s">
        <v>2</v>
      </c>
      <c r="DL394" s="3" t="s">
        <v>2</v>
      </c>
      <c r="DM394" s="3" t="s">
        <v>2</v>
      </c>
      <c r="DN394" s="3" t="s">
        <v>2</v>
      </c>
    </row>
    <row r="395" spans="1:118" x14ac:dyDescent="0.35">
      <c r="A395" s="1">
        <v>394</v>
      </c>
      <c r="B395" s="3" t="s">
        <v>395</v>
      </c>
      <c r="C395" s="3" t="s">
        <v>397</v>
      </c>
      <c r="D395" s="3" t="s">
        <v>2</v>
      </c>
      <c r="E395" s="3" t="s">
        <v>2</v>
      </c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3" t="s">
        <v>2</v>
      </c>
      <c r="M395" s="3" t="s">
        <v>2</v>
      </c>
      <c r="N395" s="3" t="s">
        <v>2</v>
      </c>
      <c r="O395" s="3" t="s">
        <v>2</v>
      </c>
      <c r="P395" s="3" t="s">
        <v>2</v>
      </c>
      <c r="Q395" s="3" t="s">
        <v>2</v>
      </c>
      <c r="R395" s="3" t="s">
        <v>2</v>
      </c>
      <c r="S395" s="3" t="s">
        <v>2</v>
      </c>
      <c r="T395" s="3" t="s">
        <v>2</v>
      </c>
      <c r="U395" s="3" t="s">
        <v>2</v>
      </c>
      <c r="V395" s="3" t="s">
        <v>2</v>
      </c>
      <c r="W395" s="3" t="s">
        <v>2</v>
      </c>
      <c r="X395" s="3" t="s">
        <v>2</v>
      </c>
      <c r="Y395" s="3" t="s">
        <v>2</v>
      </c>
      <c r="Z395" s="3" t="s">
        <v>2</v>
      </c>
      <c r="AA395" s="3" t="s">
        <v>2</v>
      </c>
      <c r="AB395" s="3" t="s">
        <v>2</v>
      </c>
      <c r="AC395" s="3" t="s">
        <v>2</v>
      </c>
      <c r="AD395" s="3" t="s">
        <v>2</v>
      </c>
      <c r="AE395" s="3" t="s">
        <v>2</v>
      </c>
      <c r="AF395" s="3" t="s">
        <v>2</v>
      </c>
      <c r="AG395" s="3" t="s">
        <v>2</v>
      </c>
      <c r="AH395" s="3" t="s">
        <v>2</v>
      </c>
      <c r="AI395" s="3" t="s">
        <v>2</v>
      </c>
      <c r="AJ395" s="3" t="s">
        <v>2</v>
      </c>
      <c r="AK395" s="3" t="s">
        <v>2</v>
      </c>
      <c r="AL395" s="3" t="s">
        <v>2</v>
      </c>
      <c r="AM395" s="3" t="s">
        <v>2</v>
      </c>
      <c r="AN395" s="3" t="s">
        <v>2</v>
      </c>
      <c r="AO395" s="3" t="s">
        <v>2</v>
      </c>
      <c r="AP395" s="3" t="s">
        <v>2</v>
      </c>
      <c r="AQ395" s="3" t="s">
        <v>2</v>
      </c>
      <c r="AR395" s="3" t="s">
        <v>2</v>
      </c>
      <c r="AS395" s="3" t="s">
        <v>2</v>
      </c>
      <c r="AT395" s="3" t="s">
        <v>2</v>
      </c>
      <c r="AU395" s="3" t="s">
        <v>2</v>
      </c>
      <c r="AV395" s="3" t="s">
        <v>2</v>
      </c>
      <c r="AW395" s="3" t="s">
        <v>2</v>
      </c>
      <c r="AX395" s="3" t="s">
        <v>2</v>
      </c>
      <c r="AY395" s="3" t="s">
        <v>2</v>
      </c>
      <c r="AZ395" s="3" t="s">
        <v>2</v>
      </c>
      <c r="BA395" s="3" t="s">
        <v>2</v>
      </c>
      <c r="BB395" s="3" t="s">
        <v>2</v>
      </c>
      <c r="BC395" s="3" t="s">
        <v>2</v>
      </c>
      <c r="BD395" s="3" t="s">
        <v>2</v>
      </c>
      <c r="BE395" s="3" t="s">
        <v>2</v>
      </c>
      <c r="BF395" s="3" t="s">
        <v>2</v>
      </c>
      <c r="BG395" s="3" t="s">
        <v>2</v>
      </c>
      <c r="BH395" s="3" t="s">
        <v>2</v>
      </c>
      <c r="BI395" s="3" t="s">
        <v>2</v>
      </c>
      <c r="BJ395" s="3" t="s">
        <v>2</v>
      </c>
      <c r="BK395" s="3" t="s">
        <v>2</v>
      </c>
      <c r="BL395" s="3" t="s">
        <v>2</v>
      </c>
      <c r="BM395" s="3" t="s">
        <v>2</v>
      </c>
      <c r="BN395" s="3" t="s">
        <v>2</v>
      </c>
      <c r="BO395" s="3" t="s">
        <v>2</v>
      </c>
      <c r="BP395" s="3" t="s">
        <v>2</v>
      </c>
      <c r="BQ395" s="3" t="s">
        <v>2</v>
      </c>
      <c r="BR395" s="3" t="s">
        <v>2</v>
      </c>
      <c r="BS395" s="3" t="s">
        <v>2</v>
      </c>
      <c r="BT395" s="3" t="s">
        <v>2</v>
      </c>
      <c r="BU395" s="3" t="s">
        <v>2</v>
      </c>
      <c r="BV395" s="3" t="s">
        <v>2</v>
      </c>
      <c r="BW395" s="3" t="s">
        <v>2</v>
      </c>
      <c r="BX395" s="3" t="s">
        <v>2</v>
      </c>
      <c r="BY395" s="3" t="s">
        <v>2</v>
      </c>
      <c r="BZ395" s="3" t="s">
        <v>2</v>
      </c>
      <c r="CA395" s="3" t="s">
        <v>2</v>
      </c>
      <c r="CB395" s="3" t="s">
        <v>2</v>
      </c>
      <c r="CC395" s="3" t="s">
        <v>2</v>
      </c>
      <c r="CD395" s="3" t="s">
        <v>2</v>
      </c>
      <c r="CE395" s="3" t="s">
        <v>2</v>
      </c>
      <c r="CF395" s="3" t="s">
        <v>2</v>
      </c>
      <c r="CG395" s="3" t="s">
        <v>2</v>
      </c>
      <c r="CH395" s="3" t="s">
        <v>2</v>
      </c>
      <c r="CI395" s="3" t="s">
        <v>2</v>
      </c>
      <c r="CJ395" s="3" t="s">
        <v>2</v>
      </c>
      <c r="CK395" s="3" t="s">
        <v>2</v>
      </c>
      <c r="CL395" s="3" t="s">
        <v>2</v>
      </c>
      <c r="CM395" s="3" t="s">
        <v>2</v>
      </c>
      <c r="CN395" s="3" t="s">
        <v>2</v>
      </c>
      <c r="CO395" s="3" t="s">
        <v>2</v>
      </c>
      <c r="CP395" s="3" t="s">
        <v>2</v>
      </c>
      <c r="CQ395" s="3" t="s">
        <v>2</v>
      </c>
      <c r="CR395" s="3" t="s">
        <v>2</v>
      </c>
      <c r="CS395" s="3" t="s">
        <v>2</v>
      </c>
      <c r="CT395" s="3" t="s">
        <v>2</v>
      </c>
      <c r="CU395" s="3" t="s">
        <v>2</v>
      </c>
      <c r="CV395" s="3" t="s">
        <v>2</v>
      </c>
      <c r="CW395" s="3" t="s">
        <v>2</v>
      </c>
      <c r="CX395" s="3" t="s">
        <v>2</v>
      </c>
      <c r="CY395" s="3" t="s">
        <v>2</v>
      </c>
      <c r="CZ395" s="3" t="s">
        <v>2</v>
      </c>
      <c r="DA395" s="3" t="s">
        <v>2</v>
      </c>
      <c r="DB395" s="3" t="s">
        <v>2</v>
      </c>
      <c r="DC395" s="3" t="s">
        <v>2</v>
      </c>
      <c r="DD395" s="3" t="s">
        <v>2</v>
      </c>
      <c r="DE395" s="3" t="s">
        <v>2</v>
      </c>
      <c r="DF395" s="3" t="s">
        <v>2</v>
      </c>
      <c r="DG395" s="3" t="s">
        <v>2</v>
      </c>
      <c r="DH395" s="3" t="s">
        <v>2</v>
      </c>
      <c r="DI395" s="3" t="s">
        <v>2</v>
      </c>
      <c r="DJ395" s="3" t="s">
        <v>2</v>
      </c>
      <c r="DK395" s="3" t="s">
        <v>2</v>
      </c>
      <c r="DL395" s="3" t="s">
        <v>2</v>
      </c>
      <c r="DM395" s="3" t="s">
        <v>2</v>
      </c>
      <c r="DN395" s="3" t="s">
        <v>2</v>
      </c>
    </row>
    <row r="396" spans="1:118" x14ac:dyDescent="0.35">
      <c r="A396" s="1">
        <v>174</v>
      </c>
      <c r="B396" s="3" t="s">
        <v>396</v>
      </c>
      <c r="C396" s="3" t="s">
        <v>397</v>
      </c>
      <c r="D396" s="3" t="s">
        <v>2</v>
      </c>
      <c r="E396" s="3">
        <v>16239.8464002527</v>
      </c>
      <c r="F396" s="3">
        <v>6507.8543230083897</v>
      </c>
      <c r="G396" s="3">
        <v>18266.2364718434</v>
      </c>
      <c r="H396" s="3">
        <v>25128.852473760799</v>
      </c>
      <c r="I396" s="3">
        <v>8359.9972475771392</v>
      </c>
      <c r="J396" s="3">
        <v>33095.697583136403</v>
      </c>
      <c r="K396" s="3">
        <v>13345.2920436564</v>
      </c>
      <c r="L396" s="3">
        <v>7073.2944032304404</v>
      </c>
      <c r="M396" s="3">
        <v>15103.0495568561</v>
      </c>
      <c r="N396" s="3">
        <v>10647.1167564481</v>
      </c>
      <c r="O396" s="3">
        <v>9154.2758521741998</v>
      </c>
      <c r="P396" s="3" t="s">
        <v>2</v>
      </c>
      <c r="Q396" s="3">
        <v>18872.888893154599</v>
      </c>
      <c r="R396" s="3">
        <v>27850.096967387901</v>
      </c>
      <c r="S396" s="3">
        <v>14370.799992198999</v>
      </c>
      <c r="T396" s="3">
        <v>29187.1562405804</v>
      </c>
      <c r="U396" s="3">
        <v>35565.778784541202</v>
      </c>
      <c r="V396" s="3">
        <v>21754.097857391698</v>
      </c>
      <c r="W396" s="3">
        <v>6327.7627341711204</v>
      </c>
      <c r="X396" s="3">
        <v>7561.5220471727998</v>
      </c>
      <c r="Y396" s="3">
        <v>15956.410413894901</v>
      </c>
      <c r="Z396" s="3">
        <v>19969.983235540902</v>
      </c>
      <c r="AA396" s="3">
        <v>8120.7269068841397</v>
      </c>
      <c r="AB396" s="3" t="s">
        <v>2</v>
      </c>
      <c r="AC396" s="3">
        <v>17280.0229120068</v>
      </c>
      <c r="AD396" s="3" t="s">
        <v>2</v>
      </c>
      <c r="AE396" s="3">
        <v>23473.688167889901</v>
      </c>
      <c r="AF396" s="3">
        <v>28200.802099800101</v>
      </c>
      <c r="AG396" s="3">
        <v>10158.466925459299</v>
      </c>
      <c r="AH396" s="3">
        <v>13996.1904831025</v>
      </c>
      <c r="AI396" s="3">
        <v>8068.2053018371198</v>
      </c>
      <c r="AJ396" s="3">
        <v>13206.071489641499</v>
      </c>
      <c r="AK396" s="3">
        <v>19744.427272686698</v>
      </c>
      <c r="AL396" s="3">
        <v>17468.668599107299</v>
      </c>
      <c r="AM396" s="3">
        <v>26391.543722447499</v>
      </c>
      <c r="AN396" s="3" t="s">
        <v>2</v>
      </c>
      <c r="AO396" s="3">
        <v>17552.904452786399</v>
      </c>
      <c r="AP396" s="3" t="s">
        <v>2</v>
      </c>
      <c r="AQ396" s="3">
        <v>18086.718431857302</v>
      </c>
      <c r="AR396" s="3">
        <v>42408.527461147103</v>
      </c>
      <c r="AS396" s="3">
        <v>6480.3872078663499</v>
      </c>
      <c r="AT396" s="3" t="s">
        <v>2</v>
      </c>
      <c r="AU396" s="3">
        <v>20621.3996015987</v>
      </c>
      <c r="AV396" s="3">
        <v>19771.7028853228</v>
      </c>
      <c r="AW396" s="3">
        <v>21380.465301927499</v>
      </c>
      <c r="AX396" s="3">
        <v>8515.5883097038604</v>
      </c>
      <c r="AY396" s="3">
        <v>16600.692010532799</v>
      </c>
      <c r="AZ396" s="3">
        <v>18916.8480132599</v>
      </c>
      <c r="BA396" s="3">
        <v>4896.9070212490496</v>
      </c>
      <c r="BB396" s="3" t="s">
        <v>2</v>
      </c>
      <c r="BC396" s="3">
        <v>17083.054614282799</v>
      </c>
      <c r="BD396" s="3">
        <v>21019.210573660999</v>
      </c>
      <c r="BE396" s="3">
        <v>22619.122058470901</v>
      </c>
      <c r="BF396" s="3">
        <v>27103.962624722099</v>
      </c>
      <c r="BG396" s="3">
        <v>14268.4158400497</v>
      </c>
      <c r="BH396" s="3">
        <v>15325.877978288199</v>
      </c>
      <c r="BI396" s="3">
        <v>15352.2744701923</v>
      </c>
      <c r="BJ396" s="3">
        <v>18089.8816261231</v>
      </c>
      <c r="BK396" s="3">
        <v>15354.314477493301</v>
      </c>
      <c r="BL396" s="3">
        <v>24709.481883356999</v>
      </c>
      <c r="BM396" s="3">
        <v>27190.196785228902</v>
      </c>
      <c r="BN396" s="3" t="s">
        <v>2</v>
      </c>
      <c r="BO396" s="3">
        <v>16648.841948348501</v>
      </c>
      <c r="BP396" s="3">
        <v>17803.435954754699</v>
      </c>
      <c r="BQ396" s="3">
        <v>32831.754269674297</v>
      </c>
      <c r="BR396" s="3">
        <v>34102.994704000099</v>
      </c>
      <c r="BS396" s="3">
        <v>15725.8260235916</v>
      </c>
      <c r="BT396" s="3">
        <v>20508.6186548921</v>
      </c>
      <c r="BU396" s="3">
        <v>19665.604398768399</v>
      </c>
      <c r="BV396" s="3">
        <v>22898.8964997164</v>
      </c>
      <c r="BW396" s="3">
        <v>23737.963777118999</v>
      </c>
      <c r="BX396" s="3">
        <v>4278.5400784430203</v>
      </c>
      <c r="BY396" s="3" t="s">
        <v>2</v>
      </c>
      <c r="BZ396" s="3" t="s">
        <v>2</v>
      </c>
      <c r="CA396" s="3" t="s">
        <v>2</v>
      </c>
      <c r="CB396" s="3">
        <v>21182.5122656719</v>
      </c>
      <c r="CC396" s="3" t="s">
        <v>2</v>
      </c>
      <c r="CD396" s="3">
        <v>21451.5622546792</v>
      </c>
      <c r="CE396" s="3">
        <v>31246.477095456801</v>
      </c>
      <c r="CF396" s="3">
        <v>13987.8747894685</v>
      </c>
      <c r="CG396" s="3">
        <v>8401.0209799188597</v>
      </c>
      <c r="CH396" s="3">
        <v>15774.4653899075</v>
      </c>
      <c r="CI396" s="3">
        <v>11041.552861420199</v>
      </c>
      <c r="CJ396" s="3">
        <v>16318.2315865622</v>
      </c>
      <c r="CK396" s="3">
        <v>27963.960320129801</v>
      </c>
      <c r="CL396" s="3">
        <v>19554.2271328112</v>
      </c>
      <c r="CM396" s="3" t="s">
        <v>2</v>
      </c>
      <c r="CN396" s="3">
        <v>14587.372794709099</v>
      </c>
      <c r="CO396" s="3" t="s">
        <v>2</v>
      </c>
      <c r="CP396" s="3">
        <v>26984.619710073101</v>
      </c>
      <c r="CQ396" s="3" t="s">
        <v>2</v>
      </c>
      <c r="CR396" s="3">
        <v>19726.5476998985</v>
      </c>
      <c r="CS396" s="3" t="s">
        <v>2</v>
      </c>
      <c r="CT396" s="3">
        <v>31249.8221185154</v>
      </c>
      <c r="CU396" s="3" t="s">
        <v>2</v>
      </c>
      <c r="CV396" s="3">
        <v>23648.206087771199</v>
      </c>
      <c r="CW396" s="3">
        <v>18599.179967466898</v>
      </c>
      <c r="CX396" s="3">
        <v>17989.944593178301</v>
      </c>
      <c r="CY396" s="3">
        <v>16263.522412280199</v>
      </c>
      <c r="CZ396" s="3" t="s">
        <v>2</v>
      </c>
      <c r="DA396" s="3" t="s">
        <v>2</v>
      </c>
      <c r="DB396" s="3">
        <v>17986.659902461299</v>
      </c>
      <c r="DC396" s="3">
        <v>23945.314205696399</v>
      </c>
      <c r="DD396" s="3" t="s">
        <v>2</v>
      </c>
      <c r="DE396" s="3">
        <v>9891.0009534725305</v>
      </c>
      <c r="DF396" s="3">
        <v>3159.4275807815802</v>
      </c>
      <c r="DG396" s="3">
        <v>15971.066986333901</v>
      </c>
      <c r="DH396" s="3">
        <v>9039.5890984269809</v>
      </c>
      <c r="DI396" s="3">
        <v>21715.447480561401</v>
      </c>
      <c r="DJ396" s="3">
        <v>16156.581973747599</v>
      </c>
      <c r="DK396" s="3" t="s">
        <v>2</v>
      </c>
      <c r="DL396" s="3" t="s">
        <v>2</v>
      </c>
      <c r="DM396" s="3" t="s">
        <v>2</v>
      </c>
      <c r="DN396" s="3">
        <v>17021.804556797299</v>
      </c>
    </row>
  </sheetData>
  <pageMargins left="0.7" right="0.7" top="0.75" bottom="0.75" header="0.3" footer="0.3"/>
  <pageSetup orientation="portrait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96"/>
  <sheetViews>
    <sheetView zoomScaleNormal="100" workbookViewId="0"/>
  </sheetViews>
  <sheetFormatPr defaultColWidth="9.1796875" defaultRowHeight="14.5" x14ac:dyDescent="0.35"/>
  <cols>
    <col min="1" max="1" width="6" style="1" bestFit="1" customWidth="1"/>
    <col min="2" max="2" width="47.81640625" style="3" bestFit="1" customWidth="1"/>
    <col min="3" max="3" width="17.26953125" style="3" customWidth="1"/>
    <col min="4" max="15" width="12.7265625" style="3" customWidth="1"/>
    <col min="16" max="16" width="12.7265625" style="2" customWidth="1"/>
    <col min="17" max="30" width="12.7265625" style="3" customWidth="1"/>
    <col min="31" max="31" width="12.7265625" style="2" customWidth="1"/>
    <col min="32" max="34" width="12.7265625" style="3" customWidth="1"/>
    <col min="35" max="16384" width="9.1796875" style="3"/>
  </cols>
  <sheetData>
    <row r="1" spans="1:32" s="28" customFormat="1" x14ac:dyDescent="0.35">
      <c r="A1" s="29" t="s">
        <v>400</v>
      </c>
      <c r="B1" s="28" t="s">
        <v>401</v>
      </c>
      <c r="C1" s="28" t="s">
        <v>398</v>
      </c>
      <c r="D1" s="28" t="s">
        <v>2074</v>
      </c>
      <c r="E1" s="28" t="s">
        <v>2075</v>
      </c>
      <c r="F1" s="28" t="s">
        <v>2076</v>
      </c>
      <c r="G1" s="28" t="s">
        <v>2077</v>
      </c>
      <c r="H1" s="28" t="s">
        <v>2078</v>
      </c>
      <c r="I1" s="28" t="s">
        <v>2079</v>
      </c>
      <c r="J1" s="28" t="s">
        <v>2080</v>
      </c>
      <c r="K1" s="28" t="s">
        <v>2081</v>
      </c>
      <c r="L1" s="28" t="s">
        <v>2082</v>
      </c>
      <c r="M1" s="28" t="s">
        <v>2083</v>
      </c>
      <c r="N1" s="28" t="s">
        <v>2084</v>
      </c>
      <c r="O1" s="28" t="s">
        <v>2085</v>
      </c>
      <c r="P1" s="30" t="s">
        <v>2100</v>
      </c>
      <c r="Q1" s="28" t="s">
        <v>2101</v>
      </c>
      <c r="S1" s="28" t="s">
        <v>2086</v>
      </c>
      <c r="T1" s="28" t="s">
        <v>2087</v>
      </c>
      <c r="U1" s="28" t="s">
        <v>2088</v>
      </c>
      <c r="V1" s="28" t="s">
        <v>2089</v>
      </c>
      <c r="W1" s="28" t="s">
        <v>2090</v>
      </c>
      <c r="X1" s="28" t="s">
        <v>2091</v>
      </c>
      <c r="Y1" s="28" t="s">
        <v>2092</v>
      </c>
      <c r="Z1" s="28" t="s">
        <v>2093</v>
      </c>
      <c r="AA1" s="28" t="s">
        <v>2094</v>
      </c>
      <c r="AB1" s="28" t="s">
        <v>2095</v>
      </c>
      <c r="AC1" s="28" t="s">
        <v>2096</v>
      </c>
      <c r="AD1" s="28" t="s">
        <v>2097</v>
      </c>
      <c r="AE1" s="30" t="s">
        <v>2100</v>
      </c>
      <c r="AF1" s="28" t="s">
        <v>2101</v>
      </c>
    </row>
    <row r="2" spans="1:32" x14ac:dyDescent="0.35">
      <c r="A2" s="1">
        <v>1</v>
      </c>
      <c r="B2" s="3" t="s">
        <v>1</v>
      </c>
      <c r="C2" s="3" t="s">
        <v>399</v>
      </c>
      <c r="D2" s="3" t="s">
        <v>2</v>
      </c>
      <c r="E2" s="3" t="s">
        <v>2</v>
      </c>
      <c r="F2" s="3" t="s">
        <v>2</v>
      </c>
      <c r="G2" s="3" t="s">
        <v>2</v>
      </c>
      <c r="H2" s="3" t="s">
        <v>2</v>
      </c>
      <c r="I2" s="3" t="s">
        <v>2</v>
      </c>
      <c r="J2" s="3" t="s">
        <v>2</v>
      </c>
      <c r="K2" s="3" t="s">
        <v>2</v>
      </c>
      <c r="L2" s="3" t="s">
        <v>2</v>
      </c>
      <c r="M2" s="3" t="s">
        <v>2</v>
      </c>
      <c r="N2" s="3" t="s">
        <v>2</v>
      </c>
      <c r="O2" s="3" t="s">
        <v>2</v>
      </c>
      <c r="P2" s="2" t="e">
        <f>STDEV(D2:O2)/AVERAGE(D2:O2)*100</f>
        <v>#DIV/0!</v>
      </c>
      <c r="Q2" s="2">
        <f t="array" ref="Q2">MEDIAN(IF(ISNUMBER(P2:P400),P2:P400))</f>
        <v>7.81388797708148</v>
      </c>
      <c r="S2" s="3" t="s">
        <v>2</v>
      </c>
      <c r="T2" s="3" t="s">
        <v>2</v>
      </c>
      <c r="U2" s="3" t="s">
        <v>2</v>
      </c>
      <c r="V2" s="3" t="s">
        <v>2</v>
      </c>
      <c r="W2" s="3" t="s">
        <v>2</v>
      </c>
      <c r="X2" s="3" t="s">
        <v>2</v>
      </c>
      <c r="Y2" s="3" t="s">
        <v>2</v>
      </c>
      <c r="Z2" s="3" t="s">
        <v>2</v>
      </c>
      <c r="AA2" s="3" t="s">
        <v>2</v>
      </c>
      <c r="AB2" s="3" t="s">
        <v>2</v>
      </c>
      <c r="AC2" s="3" t="s">
        <v>2</v>
      </c>
      <c r="AD2" s="3" t="s">
        <v>2</v>
      </c>
      <c r="AE2" s="2" t="e">
        <f>STDEV(S2:AD2)/AVERAGE(S2:AD2)*100</f>
        <v>#DIV/0!</v>
      </c>
      <c r="AF2" s="2">
        <f t="array" ref="AF2">MEDIAN(IF(ISNUMBER(AE2:AE400),AE2:AE400))</f>
        <v>7.8764088012368338</v>
      </c>
    </row>
    <row r="3" spans="1:32" x14ac:dyDescent="0.35">
      <c r="A3" s="1">
        <v>2</v>
      </c>
      <c r="B3" s="3" t="s">
        <v>3</v>
      </c>
      <c r="C3" s="3" t="s">
        <v>399</v>
      </c>
      <c r="D3" s="3">
        <v>48261.4128429669</v>
      </c>
      <c r="E3" s="3">
        <v>40433.804567305997</v>
      </c>
      <c r="F3" s="3">
        <v>44337.2431289093</v>
      </c>
      <c r="G3" s="3">
        <v>34456.337812361598</v>
      </c>
      <c r="H3" s="3">
        <v>40900.154064505703</v>
      </c>
      <c r="I3" s="3">
        <v>41528.681336559697</v>
      </c>
      <c r="J3" s="3">
        <v>39175.415060054802</v>
      </c>
      <c r="K3" s="3">
        <v>45525.421260389303</v>
      </c>
      <c r="L3" s="3">
        <v>32902.033953264399</v>
      </c>
      <c r="M3" s="3">
        <v>40931.520308690197</v>
      </c>
      <c r="N3" s="3">
        <v>40590.918651695101</v>
      </c>
      <c r="O3" s="3">
        <v>43693.353107028801</v>
      </c>
      <c r="P3" s="2">
        <f t="shared" ref="P3:P66" si="0">STDEV(D3:O3)/AVERAGE(D3:O3)*100</f>
        <v>10.489405408992514</v>
      </c>
      <c r="S3" s="3">
        <v>310246.56585244299</v>
      </c>
      <c r="T3" s="3">
        <v>280132.56501504203</v>
      </c>
      <c r="U3" s="3">
        <v>289065.95803527802</v>
      </c>
      <c r="V3" s="3">
        <v>265142.087903401</v>
      </c>
      <c r="W3" s="3">
        <v>248415.66436885699</v>
      </c>
      <c r="X3" s="3">
        <v>264735.84495552903</v>
      </c>
      <c r="Y3" s="3">
        <v>256747.83824640501</v>
      </c>
      <c r="Z3" s="3">
        <v>248309.809630153</v>
      </c>
      <c r="AA3" s="3">
        <v>263861.99175029702</v>
      </c>
      <c r="AB3" s="3">
        <v>268964.683560715</v>
      </c>
      <c r="AC3" s="3">
        <v>235208.90313616299</v>
      </c>
      <c r="AD3" s="3">
        <v>227193.44926073399</v>
      </c>
      <c r="AE3" s="2">
        <f t="shared" ref="AE3:AE66" si="1">STDEV(S3:AD3)/AVERAGE(S3:AD3)*100</f>
        <v>8.7033863050864735</v>
      </c>
    </row>
    <row r="4" spans="1:32" x14ac:dyDescent="0.35">
      <c r="A4" s="1">
        <v>3</v>
      </c>
      <c r="B4" s="3" t="s">
        <v>4</v>
      </c>
      <c r="C4" s="3" t="s">
        <v>399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3" t="s">
        <v>2</v>
      </c>
      <c r="N4" s="3" t="s">
        <v>2</v>
      </c>
      <c r="O4" s="3" t="s">
        <v>2</v>
      </c>
      <c r="P4" s="2" t="e">
        <f t="shared" si="0"/>
        <v>#DIV/0!</v>
      </c>
      <c r="S4" s="3">
        <v>16315.5180071956</v>
      </c>
      <c r="T4" s="3">
        <v>17232.199009355099</v>
      </c>
      <c r="U4" s="3">
        <v>13721.644351217699</v>
      </c>
      <c r="V4" s="3">
        <v>15084.5656748519</v>
      </c>
      <c r="W4" s="3">
        <v>14082.5396783797</v>
      </c>
      <c r="X4" s="3">
        <v>13140.6284894411</v>
      </c>
      <c r="Y4" s="3">
        <v>15870.423702637599</v>
      </c>
      <c r="Z4" s="3">
        <v>13341.125353457301</v>
      </c>
      <c r="AA4" s="3">
        <v>11626.462537793001</v>
      </c>
      <c r="AB4" s="3">
        <v>15414.5083719708</v>
      </c>
      <c r="AC4" s="3">
        <v>10911.5962154642</v>
      </c>
      <c r="AD4" s="3">
        <v>14490.576130740799</v>
      </c>
      <c r="AE4" s="2">
        <f t="shared" si="1"/>
        <v>13.073931437348199</v>
      </c>
    </row>
    <row r="5" spans="1:32" x14ac:dyDescent="0.35">
      <c r="A5" s="1">
        <v>4</v>
      </c>
      <c r="B5" s="3" t="s">
        <v>5</v>
      </c>
      <c r="C5" s="3" t="s">
        <v>399</v>
      </c>
      <c r="D5" s="3" t="s">
        <v>2</v>
      </c>
      <c r="E5" s="3" t="s">
        <v>2</v>
      </c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3" t="s">
        <v>2</v>
      </c>
      <c r="M5" s="3" t="s">
        <v>2</v>
      </c>
      <c r="N5" s="3" t="s">
        <v>2</v>
      </c>
      <c r="O5" s="3" t="s">
        <v>2</v>
      </c>
      <c r="P5" s="2" t="e">
        <f t="shared" si="0"/>
        <v>#DIV/0!</v>
      </c>
      <c r="S5" s="3">
        <v>320400.86414877599</v>
      </c>
      <c r="T5" s="3">
        <v>300094.096675787</v>
      </c>
      <c r="U5" s="3">
        <v>306657.53421171597</v>
      </c>
      <c r="V5" s="3">
        <v>261541.37460996499</v>
      </c>
      <c r="W5" s="3">
        <v>239049.821883875</v>
      </c>
      <c r="X5" s="3">
        <v>234582.196974711</v>
      </c>
      <c r="Y5" s="3">
        <v>231488.21854424299</v>
      </c>
      <c r="Z5" s="3">
        <v>238836.104974391</v>
      </c>
      <c r="AA5" s="3">
        <v>249418.56318928499</v>
      </c>
      <c r="AB5" s="3">
        <v>234984.59204752199</v>
      </c>
      <c r="AC5" s="3">
        <v>218484.26505401201</v>
      </c>
      <c r="AD5" s="3">
        <v>232498.88257322201</v>
      </c>
      <c r="AE5" s="2">
        <f t="shared" si="1"/>
        <v>13.328439020086824</v>
      </c>
    </row>
    <row r="6" spans="1:32" x14ac:dyDescent="0.35">
      <c r="A6" s="1">
        <v>5</v>
      </c>
      <c r="B6" s="3" t="s">
        <v>6</v>
      </c>
      <c r="C6" s="3" t="s">
        <v>399</v>
      </c>
      <c r="D6" s="3">
        <v>294543.40911210398</v>
      </c>
      <c r="E6" s="3">
        <v>252785.99831969099</v>
      </c>
      <c r="F6" s="3">
        <v>242723.673608023</v>
      </c>
      <c r="G6" s="3">
        <v>276815.180974969</v>
      </c>
      <c r="H6" s="3">
        <v>274035.26676470198</v>
      </c>
      <c r="I6" s="3">
        <v>281271.14058835199</v>
      </c>
      <c r="J6" s="3">
        <v>261226.524650215</v>
      </c>
      <c r="K6" s="3">
        <v>266607.84147819999</v>
      </c>
      <c r="L6" s="3">
        <v>276709.03478021699</v>
      </c>
      <c r="M6" s="3">
        <v>274176.35187921597</v>
      </c>
      <c r="N6" s="3">
        <v>269530.69412063202</v>
      </c>
      <c r="O6" s="3">
        <v>264571.531625779</v>
      </c>
      <c r="P6" s="2">
        <f t="shared" si="0"/>
        <v>5.0155375066754191</v>
      </c>
      <c r="S6" s="3">
        <v>235419.99068285199</v>
      </c>
      <c r="T6" s="3">
        <v>216608.17159444699</v>
      </c>
      <c r="U6" s="3">
        <v>205412.127367749</v>
      </c>
      <c r="V6" s="3">
        <v>236216.76491237499</v>
      </c>
      <c r="W6" s="3">
        <v>238211.31257153899</v>
      </c>
      <c r="X6" s="3">
        <v>245891.43149369999</v>
      </c>
      <c r="Y6" s="3">
        <v>219688.496318516</v>
      </c>
      <c r="Z6" s="3">
        <v>225341.97684196301</v>
      </c>
      <c r="AA6" s="3">
        <v>241846.38123308201</v>
      </c>
      <c r="AB6" s="3">
        <v>212491.50162045</v>
      </c>
      <c r="AC6" s="3">
        <v>232084.961086164</v>
      </c>
      <c r="AD6" s="3">
        <v>216105.51918606201</v>
      </c>
      <c r="AE6" s="2">
        <f t="shared" si="1"/>
        <v>5.7009168433199102</v>
      </c>
    </row>
    <row r="7" spans="1:32" x14ac:dyDescent="0.35">
      <c r="A7" s="1">
        <v>6</v>
      </c>
      <c r="B7" s="3" t="s">
        <v>7</v>
      </c>
      <c r="C7" s="3" t="s">
        <v>399</v>
      </c>
      <c r="D7" s="3">
        <v>115785.925071666</v>
      </c>
      <c r="E7" s="3">
        <v>150716.76941625401</v>
      </c>
      <c r="F7" s="3">
        <v>175735.395596243</v>
      </c>
      <c r="G7" s="3">
        <v>195305.55494769901</v>
      </c>
      <c r="H7" s="3">
        <v>209030.20642691501</v>
      </c>
      <c r="I7" s="3">
        <v>227193.263718487</v>
      </c>
      <c r="J7" s="3">
        <v>191821.703909148</v>
      </c>
      <c r="K7" s="3">
        <v>206296.968939874</v>
      </c>
      <c r="L7" s="3">
        <v>227005.13210748299</v>
      </c>
      <c r="M7" s="3">
        <v>202987.306820192</v>
      </c>
      <c r="N7" s="3">
        <v>213111.41016347901</v>
      </c>
      <c r="O7" s="3">
        <v>196038.65944357499</v>
      </c>
      <c r="P7" s="2">
        <f t="shared" si="0"/>
        <v>16.661168080052342</v>
      </c>
      <c r="S7" s="3">
        <v>4347842.1810318604</v>
      </c>
      <c r="T7" s="3">
        <v>5011581.6849121097</v>
      </c>
      <c r="U7" s="3">
        <v>5477290.8021332799</v>
      </c>
      <c r="V7" s="3">
        <v>6258807.0863073999</v>
      </c>
      <c r="W7" s="3">
        <v>6236875.8562386399</v>
      </c>
      <c r="X7" s="3">
        <v>6105172.4286134401</v>
      </c>
      <c r="Y7" s="3">
        <v>5946976.8954756502</v>
      </c>
      <c r="Z7" s="3">
        <v>6029380.9647517102</v>
      </c>
      <c r="AA7" s="3">
        <v>6510740.4852014203</v>
      </c>
      <c r="AB7" s="3">
        <v>6157346.1184445703</v>
      </c>
      <c r="AC7" s="3">
        <v>5736015.18970297</v>
      </c>
      <c r="AD7" s="3">
        <v>5612184.6958111497</v>
      </c>
      <c r="AE7" s="2">
        <f t="shared" si="1"/>
        <v>10.517085964604487</v>
      </c>
    </row>
    <row r="8" spans="1:32" x14ac:dyDescent="0.35">
      <c r="A8" s="1">
        <v>7</v>
      </c>
      <c r="B8" s="3" t="s">
        <v>8</v>
      </c>
      <c r="C8" s="3" t="s">
        <v>399</v>
      </c>
      <c r="D8" s="3">
        <v>182438.19044011901</v>
      </c>
      <c r="E8" s="3">
        <v>180337.59457086801</v>
      </c>
      <c r="F8" s="3">
        <v>177456.486793408</v>
      </c>
      <c r="G8" s="3">
        <v>185380.24052265001</v>
      </c>
      <c r="H8" s="3">
        <v>195226.748608775</v>
      </c>
      <c r="I8" s="3">
        <v>187276.48149439201</v>
      </c>
      <c r="J8" s="3">
        <v>191059.79246104101</v>
      </c>
      <c r="K8" s="3">
        <v>193161.96703344799</v>
      </c>
      <c r="L8" s="3">
        <v>185116.173181227</v>
      </c>
      <c r="M8" s="3">
        <v>191342.19404059299</v>
      </c>
      <c r="N8" s="3">
        <v>185352.664761352</v>
      </c>
      <c r="O8" s="3">
        <v>178439.001409666</v>
      </c>
      <c r="P8" s="2">
        <f t="shared" si="0"/>
        <v>3.1116479894578739</v>
      </c>
      <c r="S8" s="3">
        <v>32077.349032530499</v>
      </c>
      <c r="T8" s="3">
        <v>30164.590773175401</v>
      </c>
      <c r="U8" s="3">
        <v>37320.381425777799</v>
      </c>
      <c r="V8" s="3">
        <v>34363.439445274198</v>
      </c>
      <c r="W8" s="3">
        <v>33125.1106876556</v>
      </c>
      <c r="X8" s="3">
        <v>29069.6827759474</v>
      </c>
      <c r="Y8" s="3">
        <v>36795.952059991701</v>
      </c>
      <c r="Z8" s="3">
        <v>32190.2379793076</v>
      </c>
      <c r="AA8" s="3">
        <v>37603.7635373874</v>
      </c>
      <c r="AB8" s="3">
        <v>33969.125390318499</v>
      </c>
      <c r="AC8" s="3">
        <v>27199.423354413899</v>
      </c>
      <c r="AD8" s="3">
        <v>31801.691141676802</v>
      </c>
      <c r="AE8" s="2">
        <f t="shared" si="1"/>
        <v>9.8972351655381825</v>
      </c>
    </row>
    <row r="9" spans="1:32" x14ac:dyDescent="0.35">
      <c r="A9" s="1">
        <v>8</v>
      </c>
      <c r="B9" s="3" t="s">
        <v>9</v>
      </c>
      <c r="C9" s="3" t="s">
        <v>399</v>
      </c>
      <c r="D9" s="3" t="s">
        <v>2</v>
      </c>
      <c r="E9" s="3" t="s">
        <v>2</v>
      </c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3" t="s">
        <v>2</v>
      </c>
      <c r="M9" s="3" t="s">
        <v>2</v>
      </c>
      <c r="N9" s="3" t="s">
        <v>2</v>
      </c>
      <c r="O9" s="3" t="s">
        <v>2</v>
      </c>
      <c r="P9" s="2" t="e">
        <f t="shared" si="0"/>
        <v>#DIV/0!</v>
      </c>
      <c r="S9" s="3" t="s">
        <v>2</v>
      </c>
      <c r="T9" s="3" t="s">
        <v>2</v>
      </c>
      <c r="U9" s="3" t="s">
        <v>2</v>
      </c>
      <c r="V9" s="3" t="s">
        <v>2</v>
      </c>
      <c r="W9" s="3" t="s">
        <v>2</v>
      </c>
      <c r="X9" s="3" t="s">
        <v>2</v>
      </c>
      <c r="Y9" s="3" t="s">
        <v>2</v>
      </c>
      <c r="Z9" s="3" t="s">
        <v>2</v>
      </c>
      <c r="AA9" s="3" t="s">
        <v>2</v>
      </c>
      <c r="AB9" s="3" t="s">
        <v>2</v>
      </c>
      <c r="AC9" s="3" t="s">
        <v>2</v>
      </c>
      <c r="AD9" s="3" t="s">
        <v>2</v>
      </c>
      <c r="AE9" s="2" t="e">
        <f t="shared" si="1"/>
        <v>#DIV/0!</v>
      </c>
    </row>
    <row r="10" spans="1:32" x14ac:dyDescent="0.35">
      <c r="A10" s="1">
        <v>9</v>
      </c>
      <c r="B10" s="3" t="s">
        <v>10</v>
      </c>
      <c r="C10" s="3" t="s">
        <v>399</v>
      </c>
      <c r="D10" s="3">
        <v>59733.583531652403</v>
      </c>
      <c r="E10" s="3">
        <v>74804.310702767107</v>
      </c>
      <c r="F10" s="3">
        <v>51353.507572142</v>
      </c>
      <c r="G10" s="3">
        <v>59583.389924107403</v>
      </c>
      <c r="H10" s="3">
        <v>63339.375855273298</v>
      </c>
      <c r="I10" s="3">
        <v>75109.707109196897</v>
      </c>
      <c r="J10" s="3">
        <v>79885.381713068098</v>
      </c>
      <c r="K10" s="3">
        <v>68855.816681857497</v>
      </c>
      <c r="L10" s="3">
        <v>63881.907061548598</v>
      </c>
      <c r="M10" s="3">
        <v>48923.006268609497</v>
      </c>
      <c r="N10" s="3">
        <v>55385.2997237159</v>
      </c>
      <c r="O10" s="3">
        <v>54488.190184417101</v>
      </c>
      <c r="P10" s="2">
        <f t="shared" si="0"/>
        <v>15.834953113936134</v>
      </c>
      <c r="S10" s="3">
        <v>90684.583036842203</v>
      </c>
      <c r="T10" s="3">
        <v>88099.012886144206</v>
      </c>
      <c r="U10" s="3">
        <v>86883.052107064796</v>
      </c>
      <c r="V10" s="3">
        <v>102093.286706802</v>
      </c>
      <c r="W10" s="3">
        <v>102433.87314280499</v>
      </c>
      <c r="X10" s="3">
        <v>83450.988134927495</v>
      </c>
      <c r="Y10" s="3">
        <v>106030.57762179901</v>
      </c>
      <c r="Z10" s="3">
        <v>94287.791796674093</v>
      </c>
      <c r="AA10" s="3">
        <v>97180.419518352996</v>
      </c>
      <c r="AB10" s="3">
        <v>85745.272758594801</v>
      </c>
      <c r="AC10" s="3">
        <v>90296.915109085705</v>
      </c>
      <c r="AD10" s="3">
        <v>102823.24466554901</v>
      </c>
      <c r="AE10" s="2">
        <f t="shared" si="1"/>
        <v>8.2174917078843492</v>
      </c>
    </row>
    <row r="11" spans="1:32" x14ac:dyDescent="0.35">
      <c r="A11" s="1">
        <v>10</v>
      </c>
      <c r="B11" s="3" t="s">
        <v>11</v>
      </c>
      <c r="C11" s="3" t="s">
        <v>399</v>
      </c>
      <c r="D11" s="3">
        <v>4062590.5462391102</v>
      </c>
      <c r="E11" s="3">
        <v>3931708.54030537</v>
      </c>
      <c r="F11" s="3">
        <v>3994030.1011128202</v>
      </c>
      <c r="G11" s="3">
        <v>4845747.4051730698</v>
      </c>
      <c r="H11" s="3">
        <v>4781098.8506893897</v>
      </c>
      <c r="I11" s="3">
        <v>4794890.6092540603</v>
      </c>
      <c r="J11" s="3">
        <v>4671002.9145591799</v>
      </c>
      <c r="K11" s="3">
        <v>4864852.9306161599</v>
      </c>
      <c r="L11" s="3">
        <v>4842627.7002141196</v>
      </c>
      <c r="M11" s="3">
        <v>4887755.2860515201</v>
      </c>
      <c r="N11" s="3">
        <v>4611892.5320657799</v>
      </c>
      <c r="O11" s="3">
        <v>4821831.1582441498</v>
      </c>
      <c r="P11" s="2">
        <f t="shared" si="0"/>
        <v>8.0390119555453587</v>
      </c>
      <c r="S11" s="3">
        <v>1092940.5996186801</v>
      </c>
      <c r="T11" s="3">
        <v>1148150.0905892099</v>
      </c>
      <c r="U11" s="3">
        <v>1201965.40319719</v>
      </c>
      <c r="V11" s="3">
        <v>1293421.6865390299</v>
      </c>
      <c r="W11" s="3">
        <v>1309836.98314543</v>
      </c>
      <c r="X11" s="3">
        <v>1295628.37187147</v>
      </c>
      <c r="Y11" s="3">
        <v>1259361.2279842701</v>
      </c>
      <c r="Z11" s="3">
        <v>1285823.6495910201</v>
      </c>
      <c r="AA11" s="3">
        <v>1379308.4902431001</v>
      </c>
      <c r="AB11" s="3">
        <v>1318442.45364881</v>
      </c>
      <c r="AC11" s="3">
        <v>1267319.7794778601</v>
      </c>
      <c r="AD11" s="3">
        <v>1211243.4963585599</v>
      </c>
      <c r="AE11" s="2">
        <f t="shared" si="1"/>
        <v>6.3157056454133054</v>
      </c>
    </row>
    <row r="12" spans="1:32" x14ac:dyDescent="0.35">
      <c r="A12" s="1">
        <v>11</v>
      </c>
      <c r="B12" s="3" t="s">
        <v>12</v>
      </c>
      <c r="C12" s="3" t="s">
        <v>399</v>
      </c>
      <c r="D12" s="3" t="s">
        <v>2</v>
      </c>
      <c r="E12" s="3" t="s">
        <v>2</v>
      </c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3" t="s">
        <v>2</v>
      </c>
      <c r="M12" s="3" t="s">
        <v>2</v>
      </c>
      <c r="N12" s="3" t="s">
        <v>2</v>
      </c>
      <c r="O12" s="3" t="s">
        <v>2</v>
      </c>
      <c r="P12" s="2" t="e">
        <f t="shared" si="0"/>
        <v>#DIV/0!</v>
      </c>
      <c r="S12" s="3" t="s">
        <v>2</v>
      </c>
      <c r="T12" s="3" t="s">
        <v>2</v>
      </c>
      <c r="U12" s="3" t="s">
        <v>2</v>
      </c>
      <c r="V12" s="3" t="s">
        <v>2</v>
      </c>
      <c r="W12" s="3" t="s">
        <v>2</v>
      </c>
      <c r="X12" s="3" t="s">
        <v>2</v>
      </c>
      <c r="Y12" s="3" t="s">
        <v>2</v>
      </c>
      <c r="Z12" s="3" t="s">
        <v>2</v>
      </c>
      <c r="AA12" s="3" t="s">
        <v>2</v>
      </c>
      <c r="AB12" s="3" t="s">
        <v>2</v>
      </c>
      <c r="AC12" s="3" t="s">
        <v>2</v>
      </c>
      <c r="AD12" s="3" t="s">
        <v>2</v>
      </c>
      <c r="AE12" s="2" t="e">
        <f t="shared" si="1"/>
        <v>#DIV/0!</v>
      </c>
    </row>
    <row r="13" spans="1:32" x14ac:dyDescent="0.35">
      <c r="A13" s="1">
        <v>12</v>
      </c>
      <c r="B13" s="3" t="s">
        <v>13</v>
      </c>
      <c r="C13" s="3" t="s">
        <v>399</v>
      </c>
      <c r="D13" s="3">
        <v>1548351.7429754799</v>
      </c>
      <c r="E13" s="3">
        <v>1522517.2680278299</v>
      </c>
      <c r="F13" s="3">
        <v>1544665.53197688</v>
      </c>
      <c r="G13" s="3">
        <v>1911529.6296711201</v>
      </c>
      <c r="H13" s="3">
        <v>1922949.1637653301</v>
      </c>
      <c r="I13" s="3">
        <v>1950261.6546382499</v>
      </c>
      <c r="J13" s="3">
        <v>1868951.5479397001</v>
      </c>
      <c r="K13" s="3">
        <v>1946973.03545093</v>
      </c>
      <c r="L13" s="3">
        <v>1963443.53615237</v>
      </c>
      <c r="M13" s="3">
        <v>1998012.1616060501</v>
      </c>
      <c r="N13" s="3">
        <v>1874185.4971934501</v>
      </c>
      <c r="O13" s="3">
        <v>2015094.5233517699</v>
      </c>
      <c r="P13" s="2">
        <f t="shared" si="0"/>
        <v>10.127632130353581</v>
      </c>
      <c r="S13" s="3">
        <v>301357.740972434</v>
      </c>
      <c r="T13" s="3">
        <v>294931.67100045801</v>
      </c>
      <c r="U13" s="3">
        <v>302158.13225747901</v>
      </c>
      <c r="V13" s="3">
        <v>362718.198614494</v>
      </c>
      <c r="W13" s="3">
        <v>347414.48097266298</v>
      </c>
      <c r="X13" s="3">
        <v>375153.58357736398</v>
      </c>
      <c r="Y13" s="3">
        <v>345252.98981567897</v>
      </c>
      <c r="Z13" s="3">
        <v>372476.21900452202</v>
      </c>
      <c r="AA13" s="3">
        <v>375767.43660450698</v>
      </c>
      <c r="AB13" s="3">
        <v>356459.08838599903</v>
      </c>
      <c r="AC13" s="3">
        <v>336279.65723051497</v>
      </c>
      <c r="AD13" s="3">
        <v>359912.47712698899</v>
      </c>
      <c r="AE13" s="2">
        <f t="shared" si="1"/>
        <v>8.5833112350209859</v>
      </c>
    </row>
    <row r="14" spans="1:32" x14ac:dyDescent="0.35">
      <c r="A14" s="1">
        <v>13</v>
      </c>
      <c r="B14" s="3" t="s">
        <v>14</v>
      </c>
      <c r="C14" s="3" t="s">
        <v>399</v>
      </c>
      <c r="D14" s="3">
        <v>224696.591784597</v>
      </c>
      <c r="E14" s="3">
        <v>222077.87648767699</v>
      </c>
      <c r="F14" s="3">
        <v>214221.926834418</v>
      </c>
      <c r="G14" s="3">
        <v>167312.49697979301</v>
      </c>
      <c r="H14" s="3">
        <v>171250.203889711</v>
      </c>
      <c r="I14" s="3">
        <v>193754.49986652599</v>
      </c>
      <c r="J14" s="3">
        <v>198221.582093342</v>
      </c>
      <c r="K14" s="3">
        <v>175737.300218952</v>
      </c>
      <c r="L14" s="3">
        <v>194089.30406362301</v>
      </c>
      <c r="M14" s="3">
        <v>201477.33632344601</v>
      </c>
      <c r="N14" s="3">
        <v>165151.12913111999</v>
      </c>
      <c r="O14" s="3">
        <v>190874.33431366601</v>
      </c>
      <c r="P14" s="2">
        <f t="shared" si="0"/>
        <v>10.596010282943357</v>
      </c>
      <c r="S14" s="3">
        <v>182937.41796516301</v>
      </c>
      <c r="T14" s="3">
        <v>215440.12144210699</v>
      </c>
      <c r="U14" s="3">
        <v>204638.94702289399</v>
      </c>
      <c r="V14" s="3">
        <v>179057.943622666</v>
      </c>
      <c r="W14" s="3">
        <v>176629.632401699</v>
      </c>
      <c r="X14" s="3">
        <v>171237.43860193799</v>
      </c>
      <c r="Y14" s="3">
        <v>207864.664624417</v>
      </c>
      <c r="Z14" s="3">
        <v>166316.521061559</v>
      </c>
      <c r="AA14" s="3">
        <v>178558.15682280599</v>
      </c>
      <c r="AB14" s="3">
        <v>204039.34199002499</v>
      </c>
      <c r="AC14" s="3">
        <v>181818.95847798901</v>
      </c>
      <c r="AD14" s="3">
        <v>191120.34161755801</v>
      </c>
      <c r="AE14" s="2">
        <f t="shared" si="1"/>
        <v>8.4782580698801748</v>
      </c>
    </row>
    <row r="15" spans="1:32" x14ac:dyDescent="0.35">
      <c r="A15" s="1">
        <v>14</v>
      </c>
      <c r="B15" s="3" t="s">
        <v>15</v>
      </c>
      <c r="C15" s="3" t="s">
        <v>399</v>
      </c>
      <c r="D15" s="3" t="s">
        <v>2</v>
      </c>
      <c r="E15" s="3" t="s">
        <v>2</v>
      </c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3" t="s">
        <v>2</v>
      </c>
      <c r="M15" s="3" t="s">
        <v>2</v>
      </c>
      <c r="N15" s="3" t="s">
        <v>2</v>
      </c>
      <c r="O15" s="3" t="s">
        <v>2</v>
      </c>
      <c r="P15" s="2" t="e">
        <f t="shared" si="0"/>
        <v>#DIV/0!</v>
      </c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3" t="s">
        <v>2</v>
      </c>
      <c r="Z15" s="3" t="s">
        <v>2</v>
      </c>
      <c r="AA15" s="3" t="s">
        <v>2</v>
      </c>
      <c r="AB15" s="3" t="s">
        <v>2</v>
      </c>
      <c r="AC15" s="3" t="s">
        <v>2</v>
      </c>
      <c r="AD15" s="3" t="s">
        <v>2</v>
      </c>
      <c r="AE15" s="2" t="e">
        <f t="shared" si="1"/>
        <v>#DIV/0!</v>
      </c>
    </row>
    <row r="16" spans="1:32" x14ac:dyDescent="0.35">
      <c r="A16" s="1">
        <v>15</v>
      </c>
      <c r="B16" s="3" t="s">
        <v>16</v>
      </c>
      <c r="C16" s="3" t="s">
        <v>399</v>
      </c>
      <c r="D16" s="3" t="s">
        <v>2</v>
      </c>
      <c r="E16" s="3" t="s">
        <v>2</v>
      </c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3" t="s">
        <v>2</v>
      </c>
      <c r="M16" s="3" t="s">
        <v>2</v>
      </c>
      <c r="N16" s="3" t="s">
        <v>2</v>
      </c>
      <c r="O16" s="3" t="s">
        <v>2</v>
      </c>
      <c r="P16" s="2" t="e">
        <f t="shared" si="0"/>
        <v>#DIV/0!</v>
      </c>
      <c r="S16" s="3">
        <v>208577.559140825</v>
      </c>
      <c r="T16" s="3">
        <v>199369.69975492099</v>
      </c>
      <c r="U16" s="3">
        <v>194281.92678950299</v>
      </c>
      <c r="V16" s="3">
        <v>278373.71543868701</v>
      </c>
      <c r="W16" s="3">
        <v>250668.62047500099</v>
      </c>
      <c r="X16" s="3">
        <v>259369.35267053399</v>
      </c>
      <c r="Y16" s="3">
        <v>263313.51959397498</v>
      </c>
      <c r="Z16" s="3">
        <v>270303.50568449602</v>
      </c>
      <c r="AA16" s="3">
        <v>266502.37355076103</v>
      </c>
      <c r="AB16" s="3">
        <v>268001.51069679699</v>
      </c>
      <c r="AC16" s="3">
        <v>249696.08839356899</v>
      </c>
      <c r="AD16" s="3">
        <v>249387.95598860201</v>
      </c>
      <c r="AE16" s="2">
        <f t="shared" si="1"/>
        <v>11.806136168716311</v>
      </c>
    </row>
    <row r="17" spans="1:31" x14ac:dyDescent="0.35">
      <c r="A17" s="1">
        <v>16</v>
      </c>
      <c r="B17" s="3" t="s">
        <v>17</v>
      </c>
      <c r="C17" s="3" t="s">
        <v>399</v>
      </c>
      <c r="D17" s="3">
        <v>54234655.155855097</v>
      </c>
      <c r="E17" s="3">
        <v>52998058.776671097</v>
      </c>
      <c r="F17" s="3">
        <v>54596344.938034602</v>
      </c>
      <c r="G17" s="3">
        <v>45820167.668990999</v>
      </c>
      <c r="H17" s="3">
        <v>47726752.941618897</v>
      </c>
      <c r="I17" s="3">
        <v>46639302.817479603</v>
      </c>
      <c r="J17" s="3">
        <v>44872661.508288898</v>
      </c>
      <c r="K17" s="3">
        <v>47600554.5944857</v>
      </c>
      <c r="L17" s="3">
        <v>46727840.699808396</v>
      </c>
      <c r="M17" s="3">
        <v>46229050.858885303</v>
      </c>
      <c r="N17" s="3">
        <v>44489801.677281603</v>
      </c>
      <c r="O17" s="3">
        <v>44347121.4139698</v>
      </c>
      <c r="P17" s="2">
        <f t="shared" si="0"/>
        <v>7.801259693192292</v>
      </c>
      <c r="S17" s="3">
        <v>12489412.857633799</v>
      </c>
      <c r="T17" s="3">
        <v>12008830.1088116</v>
      </c>
      <c r="U17" s="3">
        <v>12527007.3120721</v>
      </c>
      <c r="V17" s="3">
        <v>10708531.1431363</v>
      </c>
      <c r="W17" s="3">
        <v>10130020.194461601</v>
      </c>
      <c r="X17" s="3">
        <v>10393566.9007832</v>
      </c>
      <c r="Y17" s="3">
        <v>10199395.377798</v>
      </c>
      <c r="Z17" s="3">
        <v>10271049.708684999</v>
      </c>
      <c r="AA17" s="3">
        <v>10556056.928778799</v>
      </c>
      <c r="AB17" s="3">
        <v>10159569.070487499</v>
      </c>
      <c r="AC17" s="3">
        <v>9544952.0572560802</v>
      </c>
      <c r="AD17" s="3">
        <v>9391940.8627640307</v>
      </c>
      <c r="AE17" s="2">
        <f t="shared" si="1"/>
        <v>9.9499583259783844</v>
      </c>
    </row>
    <row r="18" spans="1:31" x14ac:dyDescent="0.35">
      <c r="A18" s="1">
        <v>17</v>
      </c>
      <c r="B18" s="3" t="s">
        <v>18</v>
      </c>
      <c r="C18" s="3" t="s">
        <v>399</v>
      </c>
      <c r="D18" s="3">
        <v>92117.469309310196</v>
      </c>
      <c r="E18" s="3">
        <v>104225.689233274</v>
      </c>
      <c r="F18" s="3">
        <v>110088.009555197</v>
      </c>
      <c r="G18" s="3">
        <v>113320.60752227499</v>
      </c>
      <c r="H18" s="3">
        <v>145326.476851596</v>
      </c>
      <c r="I18" s="3">
        <v>141467.292054914</v>
      </c>
      <c r="J18" s="3">
        <v>140448.71667727799</v>
      </c>
      <c r="K18" s="3">
        <v>146854.68119474399</v>
      </c>
      <c r="L18" s="3">
        <v>141680.25727335399</v>
      </c>
      <c r="M18" s="3">
        <v>139657.458775921</v>
      </c>
      <c r="N18" s="3">
        <v>137927.08103000201</v>
      </c>
      <c r="O18" s="3">
        <v>148719.20719547701</v>
      </c>
      <c r="P18" s="2">
        <f t="shared" si="0"/>
        <v>14.971034674142459</v>
      </c>
      <c r="S18" s="3">
        <v>389425.72000867798</v>
      </c>
      <c r="T18" s="3">
        <v>358327.897123567</v>
      </c>
      <c r="U18" s="3">
        <v>389738.43500829098</v>
      </c>
      <c r="V18" s="3">
        <v>495450.41180414503</v>
      </c>
      <c r="W18" s="3">
        <v>464287.39467423502</v>
      </c>
      <c r="X18" s="3">
        <v>483375.81764821999</v>
      </c>
      <c r="Y18" s="3">
        <v>461861.35846048797</v>
      </c>
      <c r="Z18" s="3">
        <v>478775.76614640403</v>
      </c>
      <c r="AA18" s="3">
        <v>512544.54602602503</v>
      </c>
      <c r="AB18" s="3">
        <v>477218.01877354999</v>
      </c>
      <c r="AC18" s="3">
        <v>468282.36697063001</v>
      </c>
      <c r="AD18" s="3">
        <v>488320.91270931897</v>
      </c>
      <c r="AE18" s="2">
        <f t="shared" si="1"/>
        <v>10.697187084344181</v>
      </c>
    </row>
    <row r="19" spans="1:31" x14ac:dyDescent="0.35">
      <c r="A19" s="1">
        <v>18</v>
      </c>
      <c r="B19" s="3" t="s">
        <v>19</v>
      </c>
      <c r="C19" s="3" t="s">
        <v>399</v>
      </c>
      <c r="D19" s="3">
        <v>5510.4846422988203</v>
      </c>
      <c r="E19" s="3">
        <v>9708.2425667363204</v>
      </c>
      <c r="F19" s="3">
        <v>9360.9567198283294</v>
      </c>
      <c r="G19" s="3">
        <v>10627.7910965458</v>
      </c>
      <c r="H19" s="3">
        <v>10451.7033388335</v>
      </c>
      <c r="I19" s="3">
        <v>14794.031053095599</v>
      </c>
      <c r="J19" s="3">
        <v>11397.5007629048</v>
      </c>
      <c r="K19" s="3">
        <v>13430.800592065199</v>
      </c>
      <c r="L19" s="3">
        <v>13697.687938019701</v>
      </c>
      <c r="M19" s="3">
        <v>11811.280581126101</v>
      </c>
      <c r="N19" s="3">
        <v>11635.915426023301</v>
      </c>
      <c r="O19" s="3">
        <v>11455.154945721501</v>
      </c>
      <c r="P19" s="2">
        <f t="shared" si="0"/>
        <v>21.559497764761165</v>
      </c>
      <c r="S19" s="3">
        <v>58167.943108478998</v>
      </c>
      <c r="T19" s="3">
        <v>54800.951890980497</v>
      </c>
      <c r="U19" s="3">
        <v>61792.005384750497</v>
      </c>
      <c r="V19" s="3">
        <v>75616.991354225494</v>
      </c>
      <c r="W19" s="3">
        <v>75000.504042938104</v>
      </c>
      <c r="X19" s="3">
        <v>72857.724023000701</v>
      </c>
      <c r="Y19" s="3">
        <v>71695.2324464501</v>
      </c>
      <c r="Z19" s="3">
        <v>76988.008789975705</v>
      </c>
      <c r="AA19" s="3">
        <v>77366.426987740502</v>
      </c>
      <c r="AB19" s="3">
        <v>80134.650484442507</v>
      </c>
      <c r="AC19" s="3">
        <v>72118.749512709604</v>
      </c>
      <c r="AD19" s="3">
        <v>74782.074486208599</v>
      </c>
      <c r="AE19" s="2">
        <f t="shared" si="1"/>
        <v>11.47081439623299</v>
      </c>
    </row>
    <row r="20" spans="1:31" x14ac:dyDescent="0.35">
      <c r="A20" s="1">
        <v>19</v>
      </c>
      <c r="B20" s="3" t="s">
        <v>20</v>
      </c>
      <c r="C20" s="3" t="s">
        <v>399</v>
      </c>
      <c r="D20" s="3" t="s">
        <v>2</v>
      </c>
      <c r="E20" s="3" t="s">
        <v>2</v>
      </c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3" t="s">
        <v>2</v>
      </c>
      <c r="M20" s="3" t="s">
        <v>2</v>
      </c>
      <c r="N20" s="3" t="s">
        <v>2</v>
      </c>
      <c r="O20" s="3" t="s">
        <v>2</v>
      </c>
      <c r="P20" s="2" t="e">
        <f t="shared" si="0"/>
        <v>#DIV/0!</v>
      </c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3" t="s">
        <v>2</v>
      </c>
      <c r="Z20" s="3" t="s">
        <v>2</v>
      </c>
      <c r="AA20" s="3" t="s">
        <v>2</v>
      </c>
      <c r="AB20" s="3" t="s">
        <v>2</v>
      </c>
      <c r="AC20" s="3" t="s">
        <v>2</v>
      </c>
      <c r="AD20" s="3" t="s">
        <v>2</v>
      </c>
      <c r="AE20" s="2" t="e">
        <f t="shared" si="1"/>
        <v>#DIV/0!</v>
      </c>
    </row>
    <row r="21" spans="1:31" x14ac:dyDescent="0.35">
      <c r="A21" s="1">
        <v>20</v>
      </c>
      <c r="B21" s="3" t="s">
        <v>21</v>
      </c>
      <c r="C21" s="3" t="s">
        <v>399</v>
      </c>
      <c r="D21" s="3">
        <v>85808878.614125505</v>
      </c>
      <c r="E21" s="3">
        <v>81174585.740729094</v>
      </c>
      <c r="F21" s="3">
        <v>82806188.906440198</v>
      </c>
      <c r="G21" s="3">
        <v>71273273.907850996</v>
      </c>
      <c r="H21" s="3">
        <v>73650038.582740098</v>
      </c>
      <c r="I21" s="3">
        <v>73380308.172799394</v>
      </c>
      <c r="J21" s="3">
        <v>68855646.064397007</v>
      </c>
      <c r="K21" s="3">
        <v>71270082.603572205</v>
      </c>
      <c r="L21" s="3">
        <v>72098291.515825093</v>
      </c>
      <c r="M21" s="3">
        <v>73320497.685520694</v>
      </c>
      <c r="N21" s="3">
        <v>70981593.114822403</v>
      </c>
      <c r="O21" s="3">
        <v>71649116.349185303</v>
      </c>
      <c r="P21" s="2">
        <f t="shared" si="0"/>
        <v>7.2591061771478147</v>
      </c>
      <c r="S21" s="3">
        <v>19001029.986756898</v>
      </c>
      <c r="T21" s="3">
        <v>18119786.7655637</v>
      </c>
      <c r="U21" s="3">
        <v>18775299.210761901</v>
      </c>
      <c r="V21" s="3">
        <v>16210866.4819152</v>
      </c>
      <c r="W21" s="3">
        <v>15605134.850087199</v>
      </c>
      <c r="X21" s="3">
        <v>15362374.9581833</v>
      </c>
      <c r="Y21" s="3">
        <v>15298171.913254701</v>
      </c>
      <c r="Z21" s="3">
        <v>15489414.882412201</v>
      </c>
      <c r="AA21" s="3">
        <v>16034299.254010299</v>
      </c>
      <c r="AB21" s="3">
        <v>15454738.0293329</v>
      </c>
      <c r="AC21" s="3">
        <v>15011893.2840419</v>
      </c>
      <c r="AD21" s="3">
        <v>14841497.2463252</v>
      </c>
      <c r="AE21" s="2">
        <f t="shared" si="1"/>
        <v>9.1412846457945278</v>
      </c>
    </row>
    <row r="22" spans="1:31" x14ac:dyDescent="0.35">
      <c r="A22" s="1">
        <v>21</v>
      </c>
      <c r="B22" s="3" t="s">
        <v>22</v>
      </c>
      <c r="C22" s="3" t="s">
        <v>399</v>
      </c>
      <c r="D22" s="3">
        <v>4778053.5359430602</v>
      </c>
      <c r="E22" s="3">
        <v>4526378.8680689</v>
      </c>
      <c r="F22" s="3">
        <v>4537749.6401008898</v>
      </c>
      <c r="G22" s="3">
        <v>5096747.0599757098</v>
      </c>
      <c r="H22" s="3">
        <v>5302446.9153649202</v>
      </c>
      <c r="I22" s="3">
        <v>5401497.2393963402</v>
      </c>
      <c r="J22" s="3">
        <v>5208977.3165169004</v>
      </c>
      <c r="K22" s="3">
        <v>5048229.4935277402</v>
      </c>
      <c r="L22" s="3">
        <v>5396505.6668847604</v>
      </c>
      <c r="M22" s="3">
        <v>5131027.7192555098</v>
      </c>
      <c r="N22" s="3">
        <v>5393796.22827671</v>
      </c>
      <c r="O22" s="3">
        <v>5534857.6498186104</v>
      </c>
      <c r="P22" s="2">
        <f t="shared" si="0"/>
        <v>6.6127940846484501</v>
      </c>
      <c r="S22" s="3">
        <v>1709147.1264273999</v>
      </c>
      <c r="T22" s="3">
        <v>1672402.02457548</v>
      </c>
      <c r="U22" s="3">
        <v>1676127.20536279</v>
      </c>
      <c r="V22" s="3">
        <v>1960089.93502918</v>
      </c>
      <c r="W22" s="3">
        <v>1918864.5091594199</v>
      </c>
      <c r="X22" s="3">
        <v>2080581.0308791001</v>
      </c>
      <c r="Y22" s="3">
        <v>1854904.8703042699</v>
      </c>
      <c r="Z22" s="3">
        <v>2034164.36242523</v>
      </c>
      <c r="AA22" s="3">
        <v>2013997.83507135</v>
      </c>
      <c r="AB22" s="3">
        <v>2052905.84404205</v>
      </c>
      <c r="AC22" s="3">
        <v>1891213.4047985801</v>
      </c>
      <c r="AD22" s="3">
        <v>1867619.1482003599</v>
      </c>
      <c r="AE22" s="2">
        <f t="shared" si="1"/>
        <v>7.6675598885875331</v>
      </c>
    </row>
    <row r="23" spans="1:31" x14ac:dyDescent="0.35">
      <c r="A23" s="1">
        <v>22</v>
      </c>
      <c r="B23" s="3" t="s">
        <v>23</v>
      </c>
      <c r="C23" s="3" t="s">
        <v>399</v>
      </c>
      <c r="D23" s="3">
        <v>1903575.0258971001</v>
      </c>
      <c r="E23" s="3">
        <v>1808806.3755737301</v>
      </c>
      <c r="F23" s="3">
        <v>1703314.50747648</v>
      </c>
      <c r="G23" s="3">
        <v>1899906.7827493399</v>
      </c>
      <c r="H23" s="3">
        <v>2010350.8868422101</v>
      </c>
      <c r="I23" s="3">
        <v>2034882.1896723199</v>
      </c>
      <c r="J23" s="3">
        <v>2021853.5771234799</v>
      </c>
      <c r="K23" s="3">
        <v>2123470.7085229298</v>
      </c>
      <c r="L23" s="3">
        <v>2142701.2526253099</v>
      </c>
      <c r="M23" s="3">
        <v>2059814.6210187899</v>
      </c>
      <c r="N23" s="3">
        <v>2064490.31793428</v>
      </c>
      <c r="O23" s="3">
        <v>2023417.53729289</v>
      </c>
      <c r="P23" s="2">
        <f t="shared" si="0"/>
        <v>6.5598081559392005</v>
      </c>
      <c r="S23" s="3">
        <v>356866.04548980301</v>
      </c>
      <c r="T23" s="3">
        <v>315216.23080598499</v>
      </c>
      <c r="U23" s="3">
        <v>332905.29112608399</v>
      </c>
      <c r="V23" s="3">
        <v>393799.57493969199</v>
      </c>
      <c r="W23" s="3">
        <v>379642.64403327199</v>
      </c>
      <c r="X23" s="3">
        <v>419185.39782236097</v>
      </c>
      <c r="Y23" s="3">
        <v>385008.24387255101</v>
      </c>
      <c r="Z23" s="3">
        <v>413638.85898198403</v>
      </c>
      <c r="AA23" s="3">
        <v>410948.44504421402</v>
      </c>
      <c r="AB23" s="3">
        <v>394595.94816575298</v>
      </c>
      <c r="AC23" s="3">
        <v>372619.28561742499</v>
      </c>
      <c r="AD23" s="3">
        <v>364190.51203343499</v>
      </c>
      <c r="AE23" s="2">
        <f t="shared" si="1"/>
        <v>8.4629410758477785</v>
      </c>
    </row>
    <row r="24" spans="1:31" x14ac:dyDescent="0.35">
      <c r="A24" s="1">
        <v>23</v>
      </c>
      <c r="B24" s="3" t="s">
        <v>24</v>
      </c>
      <c r="C24" s="3" t="s">
        <v>399</v>
      </c>
      <c r="D24" s="3">
        <v>31273.273109263999</v>
      </c>
      <c r="E24" s="3">
        <v>22148.1345046471</v>
      </c>
      <c r="F24" s="3">
        <v>21954.8784962225</v>
      </c>
      <c r="G24" s="3">
        <v>37845.939423382501</v>
      </c>
      <c r="H24" s="3">
        <v>27460.938535406302</v>
      </c>
      <c r="I24" s="3">
        <v>34900.064343574901</v>
      </c>
      <c r="J24" s="3">
        <v>27115.871247374002</v>
      </c>
      <c r="K24" s="3">
        <v>30427.975735071301</v>
      </c>
      <c r="L24" s="3">
        <v>29353.182693394301</v>
      </c>
      <c r="M24" s="3">
        <v>31273.220277418</v>
      </c>
      <c r="N24" s="3">
        <v>27778.5470139836</v>
      </c>
      <c r="O24" s="3">
        <v>28334.277563193202</v>
      </c>
      <c r="P24" s="2">
        <f t="shared" si="0"/>
        <v>15.673603159430327</v>
      </c>
      <c r="S24" s="3">
        <v>12176.5147590263</v>
      </c>
      <c r="T24" s="3">
        <v>11759.724976412501</v>
      </c>
      <c r="U24" s="3">
        <v>8659.3179692173399</v>
      </c>
      <c r="V24" s="3">
        <v>10931.173678355901</v>
      </c>
      <c r="W24" s="3">
        <v>13051.180127027001</v>
      </c>
      <c r="X24" s="3">
        <v>14167.4791651415</v>
      </c>
      <c r="Y24" s="3">
        <v>11748.1749800337</v>
      </c>
      <c r="Z24" s="3">
        <v>14008.902416029099</v>
      </c>
      <c r="AA24" s="3">
        <v>10225.9467578453</v>
      </c>
      <c r="AB24" s="3">
        <v>14032.551050604699</v>
      </c>
      <c r="AC24" s="3">
        <v>13286.8204207905</v>
      </c>
      <c r="AD24" s="3">
        <v>21678.5884824682</v>
      </c>
      <c r="AE24" s="2">
        <f t="shared" si="1"/>
        <v>24.746484427495609</v>
      </c>
    </row>
    <row r="25" spans="1:31" x14ac:dyDescent="0.35">
      <c r="A25" s="1">
        <v>24</v>
      </c>
      <c r="B25" s="3" t="s">
        <v>25</v>
      </c>
      <c r="C25" s="3" t="s">
        <v>399</v>
      </c>
      <c r="D25" s="3">
        <v>13838.2768023719</v>
      </c>
      <c r="E25" s="3">
        <v>12201.4928440818</v>
      </c>
      <c r="F25" s="3">
        <v>13833.945598910699</v>
      </c>
      <c r="G25" s="3">
        <v>14241.045677149699</v>
      </c>
      <c r="H25" s="3">
        <v>12896.9916521006</v>
      </c>
      <c r="I25" s="3">
        <v>12802.324039589401</v>
      </c>
      <c r="J25" s="3">
        <v>13894.5858147244</v>
      </c>
      <c r="K25" s="3">
        <v>12075.197110003201</v>
      </c>
      <c r="L25" s="3">
        <v>16956.408430993099</v>
      </c>
      <c r="M25" s="3">
        <v>14820.077014156899</v>
      </c>
      <c r="N25" s="3">
        <v>13522.4959691108</v>
      </c>
      <c r="O25" s="3">
        <v>15761.574576155501</v>
      </c>
      <c r="P25" s="2">
        <f t="shared" si="0"/>
        <v>10.251218610542656</v>
      </c>
      <c r="S25" s="3">
        <v>232035.56006883501</v>
      </c>
      <c r="T25" s="3">
        <v>230093.57633221801</v>
      </c>
      <c r="U25" s="3">
        <v>229446.78215280801</v>
      </c>
      <c r="V25" s="3">
        <v>256777.15355840101</v>
      </c>
      <c r="W25" s="3">
        <v>256135.53387314899</v>
      </c>
      <c r="X25" s="3">
        <v>258328.98236005899</v>
      </c>
      <c r="Y25" s="3">
        <v>244489.336152756</v>
      </c>
      <c r="Z25" s="3">
        <v>258122.91881961501</v>
      </c>
      <c r="AA25" s="3">
        <v>260154.82561070201</v>
      </c>
      <c r="AB25" s="3">
        <v>254056.048922997</v>
      </c>
      <c r="AC25" s="3">
        <v>248972.873885901</v>
      </c>
      <c r="AD25" s="3">
        <v>251645.63075522901</v>
      </c>
      <c r="AE25" s="2">
        <f t="shared" si="1"/>
        <v>4.6729707317807634</v>
      </c>
    </row>
    <row r="26" spans="1:31" x14ac:dyDescent="0.35">
      <c r="A26" s="1">
        <v>25</v>
      </c>
      <c r="B26" s="3" t="s">
        <v>26</v>
      </c>
      <c r="C26" s="3" t="s">
        <v>399</v>
      </c>
      <c r="D26" s="3" t="s">
        <v>2</v>
      </c>
      <c r="E26" s="3" t="s">
        <v>2</v>
      </c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3" t="s">
        <v>2</v>
      </c>
      <c r="M26" s="3" t="s">
        <v>2</v>
      </c>
      <c r="N26" s="3" t="s">
        <v>2</v>
      </c>
      <c r="O26" s="3" t="s">
        <v>2</v>
      </c>
      <c r="P26" s="2" t="e">
        <f t="shared" si="0"/>
        <v>#DIV/0!</v>
      </c>
      <c r="S26" s="3">
        <v>58429.264053803599</v>
      </c>
      <c r="T26" s="3">
        <v>48262.385295128501</v>
      </c>
      <c r="U26" s="3">
        <v>46307.761140713199</v>
      </c>
      <c r="V26" s="3">
        <v>55231.178113388298</v>
      </c>
      <c r="W26" s="3">
        <v>58884.074668771304</v>
      </c>
      <c r="X26" s="3">
        <v>61821.930815523199</v>
      </c>
      <c r="Y26" s="3">
        <v>53657.148969182199</v>
      </c>
      <c r="Z26" s="3">
        <v>48249.173532945402</v>
      </c>
      <c r="AA26" s="3">
        <v>78694.212432185595</v>
      </c>
      <c r="AB26" s="3">
        <v>66867.973490297503</v>
      </c>
      <c r="AC26" s="3">
        <v>60927.552590000698</v>
      </c>
      <c r="AD26" s="3">
        <v>61393.419037449603</v>
      </c>
      <c r="AE26" s="2">
        <f t="shared" si="1"/>
        <v>15.491927589528196</v>
      </c>
    </row>
    <row r="27" spans="1:31" x14ac:dyDescent="0.35">
      <c r="A27" s="1">
        <v>26</v>
      </c>
      <c r="B27" s="3" t="s">
        <v>27</v>
      </c>
      <c r="C27" s="3" t="s">
        <v>399</v>
      </c>
      <c r="D27" s="3">
        <v>6489336.4349600002</v>
      </c>
      <c r="E27" s="3">
        <v>6296015.7298435504</v>
      </c>
      <c r="F27" s="3">
        <v>6221638.6042811498</v>
      </c>
      <c r="G27" s="3">
        <v>6459054.8712389898</v>
      </c>
      <c r="H27" s="3">
        <v>6892012.42310395</v>
      </c>
      <c r="I27" s="3">
        <v>6788767.9377666097</v>
      </c>
      <c r="J27" s="3">
        <v>6838474.46812604</v>
      </c>
      <c r="K27" s="3">
        <v>6745967.1084450996</v>
      </c>
      <c r="L27" s="3">
        <v>6910107.6534378501</v>
      </c>
      <c r="M27" s="3">
        <v>6901165.0254170997</v>
      </c>
      <c r="N27" s="3">
        <v>6610096.1032208102</v>
      </c>
      <c r="O27" s="3">
        <v>6918178.36307065</v>
      </c>
      <c r="P27" s="2">
        <f t="shared" si="0"/>
        <v>3.7583010089891205</v>
      </c>
      <c r="S27" s="3">
        <v>160337766.93626601</v>
      </c>
      <c r="T27" s="3">
        <v>153967679.52311501</v>
      </c>
      <c r="U27" s="3">
        <v>152539443.00187999</v>
      </c>
      <c r="V27" s="3">
        <v>162235442.85698599</v>
      </c>
      <c r="W27" s="3">
        <v>154156345.55176201</v>
      </c>
      <c r="X27" s="3">
        <v>160731450.775585</v>
      </c>
      <c r="Y27" s="3">
        <v>159481263.74960101</v>
      </c>
      <c r="Z27" s="3">
        <v>159306527.302587</v>
      </c>
      <c r="AA27" s="3">
        <v>166897895.50018901</v>
      </c>
      <c r="AB27" s="3">
        <v>160897149.39827201</v>
      </c>
      <c r="AC27" s="3">
        <v>152393252.48187399</v>
      </c>
      <c r="AD27" s="3">
        <v>158155424.20809099</v>
      </c>
      <c r="AE27" s="2">
        <f t="shared" si="1"/>
        <v>2.7741799977205832</v>
      </c>
    </row>
    <row r="28" spans="1:31" x14ac:dyDescent="0.35">
      <c r="A28" s="1">
        <v>27</v>
      </c>
      <c r="B28" s="3" t="s">
        <v>28</v>
      </c>
      <c r="C28" s="3" t="s">
        <v>399</v>
      </c>
      <c r="D28" s="3">
        <v>576728.96940277005</v>
      </c>
      <c r="E28" s="3">
        <v>539025.48233432497</v>
      </c>
      <c r="F28" s="3">
        <v>535436.06964762998</v>
      </c>
      <c r="G28" s="3">
        <v>571154.02126108797</v>
      </c>
      <c r="H28" s="3">
        <v>577238.50210253301</v>
      </c>
      <c r="I28" s="3">
        <v>605869.102876566</v>
      </c>
      <c r="J28" s="3">
        <v>590013.18424143596</v>
      </c>
      <c r="K28" s="3">
        <v>623451.96960057295</v>
      </c>
      <c r="L28" s="3">
        <v>609781.88789416896</v>
      </c>
      <c r="M28" s="3">
        <v>592733.27757810301</v>
      </c>
      <c r="N28" s="3">
        <v>581296.98727989697</v>
      </c>
      <c r="O28" s="3">
        <v>607519.95041414897</v>
      </c>
      <c r="P28" s="2">
        <f t="shared" si="0"/>
        <v>4.6211384413342449</v>
      </c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3" t="s">
        <v>2</v>
      </c>
      <c r="Z28" s="3" t="s">
        <v>2</v>
      </c>
      <c r="AA28" s="3" t="s">
        <v>2</v>
      </c>
      <c r="AB28" s="3" t="s">
        <v>2</v>
      </c>
      <c r="AC28" s="3" t="s">
        <v>2</v>
      </c>
      <c r="AD28" s="3" t="s">
        <v>2</v>
      </c>
      <c r="AE28" s="2" t="e">
        <f t="shared" si="1"/>
        <v>#DIV/0!</v>
      </c>
    </row>
    <row r="29" spans="1:31" x14ac:dyDescent="0.35">
      <c r="A29" s="1">
        <v>28</v>
      </c>
      <c r="B29" s="3" t="s">
        <v>29</v>
      </c>
      <c r="C29" s="3" t="s">
        <v>399</v>
      </c>
      <c r="D29" s="3">
        <v>4099498.8107968802</v>
      </c>
      <c r="E29" s="3">
        <v>3604578.2848924701</v>
      </c>
      <c r="F29" s="3">
        <v>3475698.4871143899</v>
      </c>
      <c r="G29" s="3">
        <v>3515393.9614198799</v>
      </c>
      <c r="H29" s="3">
        <v>4075160.26716037</v>
      </c>
      <c r="I29" s="3">
        <v>3877785.9871999598</v>
      </c>
      <c r="J29" s="3">
        <v>3562182.0533064501</v>
      </c>
      <c r="K29" s="3">
        <v>3720618.8320478098</v>
      </c>
      <c r="L29" s="3">
        <v>4041991.3658205299</v>
      </c>
      <c r="M29" s="3">
        <v>3914703.1645438801</v>
      </c>
      <c r="N29" s="3">
        <v>3705280.1772013302</v>
      </c>
      <c r="O29" s="3">
        <v>3792981.9786354699</v>
      </c>
      <c r="P29" s="2">
        <f t="shared" si="0"/>
        <v>5.8342465779617187</v>
      </c>
      <c r="S29" s="3">
        <v>37617.3531263287</v>
      </c>
      <c r="T29" s="3">
        <v>44380.571813748698</v>
      </c>
      <c r="U29" s="3">
        <v>42823.587820824498</v>
      </c>
      <c r="V29" s="3">
        <v>39187.028486683797</v>
      </c>
      <c r="W29" s="3">
        <v>42579.286297467101</v>
      </c>
      <c r="X29" s="3">
        <v>52853.874119408101</v>
      </c>
      <c r="Y29" s="3">
        <v>49559.841020774002</v>
      </c>
      <c r="Z29" s="3">
        <v>31401.648099042799</v>
      </c>
      <c r="AA29" s="3">
        <v>52134.976279096198</v>
      </c>
      <c r="AB29" s="3">
        <v>50633.568576255697</v>
      </c>
      <c r="AC29" s="3">
        <v>28200.5655810141</v>
      </c>
      <c r="AD29" s="3">
        <v>36029.953620754</v>
      </c>
      <c r="AE29" s="2">
        <f t="shared" si="1"/>
        <v>19.179367716631084</v>
      </c>
    </row>
    <row r="30" spans="1:31" x14ac:dyDescent="0.35">
      <c r="A30" s="1">
        <v>29</v>
      </c>
      <c r="B30" s="3" t="s">
        <v>30</v>
      </c>
      <c r="C30" s="3" t="s">
        <v>399</v>
      </c>
      <c r="D30" s="3">
        <v>10227163.373612599</v>
      </c>
      <c r="E30" s="3">
        <v>10106141.586674901</v>
      </c>
      <c r="F30" s="3">
        <v>9866606.7671201807</v>
      </c>
      <c r="G30" s="3">
        <v>10256021.515556499</v>
      </c>
      <c r="H30" s="3">
        <v>11014454.970110301</v>
      </c>
      <c r="I30" s="3">
        <v>10910392.8372053</v>
      </c>
      <c r="J30" s="3">
        <v>10852985.0318485</v>
      </c>
      <c r="K30" s="3">
        <v>10805443.9551374</v>
      </c>
      <c r="L30" s="3">
        <v>10994477.797199201</v>
      </c>
      <c r="M30" s="3">
        <v>11064756.7540527</v>
      </c>
      <c r="N30" s="3">
        <v>10622274.522036999</v>
      </c>
      <c r="O30" s="3">
        <v>11029366.6737871</v>
      </c>
      <c r="P30" s="2">
        <f t="shared" si="0"/>
        <v>3.9495338580873902</v>
      </c>
      <c r="S30" s="3">
        <v>1475857.5892678199</v>
      </c>
      <c r="T30" s="3">
        <v>1429852.71928925</v>
      </c>
      <c r="U30" s="3">
        <v>1404964.8582719199</v>
      </c>
      <c r="V30" s="3">
        <v>1490237.83695448</v>
      </c>
      <c r="W30" s="3">
        <v>1417807.8163792901</v>
      </c>
      <c r="X30" s="3">
        <v>1496902.14948263</v>
      </c>
      <c r="Y30" s="3">
        <v>1462839.6628099601</v>
      </c>
      <c r="Z30" s="3">
        <v>1462561.9974179601</v>
      </c>
      <c r="AA30" s="3">
        <v>1532743.2852863199</v>
      </c>
      <c r="AB30" s="3">
        <v>1470563.0505081699</v>
      </c>
      <c r="AC30" s="3">
        <v>1408162.7157747401</v>
      </c>
      <c r="AD30" s="3">
        <v>1451135.76720431</v>
      </c>
      <c r="AE30" s="2">
        <f t="shared" si="1"/>
        <v>2.6476837050580726</v>
      </c>
    </row>
    <row r="31" spans="1:31" x14ac:dyDescent="0.35">
      <c r="A31" s="1">
        <v>30</v>
      </c>
      <c r="B31" s="3" t="s">
        <v>31</v>
      </c>
      <c r="C31" s="3" t="s">
        <v>399</v>
      </c>
      <c r="D31" s="3">
        <v>123689.91799131699</v>
      </c>
      <c r="E31" s="3">
        <v>87689.989535013403</v>
      </c>
      <c r="F31" s="3">
        <v>117272.25241675301</v>
      </c>
      <c r="G31" s="3">
        <v>96770.677480792699</v>
      </c>
      <c r="H31" s="3">
        <v>112105.608474161</v>
      </c>
      <c r="I31" s="3">
        <v>121324.939691775</v>
      </c>
      <c r="J31" s="3">
        <v>92982.5245527269</v>
      </c>
      <c r="K31" s="3">
        <v>114031.26466274601</v>
      </c>
      <c r="L31" s="3">
        <v>118637.70297150699</v>
      </c>
      <c r="M31" s="3">
        <v>89836.421701029496</v>
      </c>
      <c r="N31" s="3">
        <v>111711.958361168</v>
      </c>
      <c r="O31" s="3">
        <v>123290.579168875</v>
      </c>
      <c r="P31" s="2">
        <f t="shared" si="0"/>
        <v>12.366812176553813</v>
      </c>
      <c r="S31" s="3">
        <v>2338010.5428715399</v>
      </c>
      <c r="T31" s="3">
        <v>2237261.8442736799</v>
      </c>
      <c r="U31" s="3">
        <v>2210227.49632884</v>
      </c>
      <c r="V31" s="3">
        <v>1941199.4170454899</v>
      </c>
      <c r="W31" s="3">
        <v>1978445.8789520999</v>
      </c>
      <c r="X31" s="3">
        <v>2193811.4868313498</v>
      </c>
      <c r="Y31" s="3">
        <v>2068663.5671264399</v>
      </c>
      <c r="Z31" s="3">
        <v>2138828.0908248099</v>
      </c>
      <c r="AA31" s="3">
        <v>2219832.5626049698</v>
      </c>
      <c r="AB31" s="3">
        <v>2109075.6876421398</v>
      </c>
      <c r="AC31" s="3">
        <v>2004835.44272936</v>
      </c>
      <c r="AD31" s="3">
        <v>1943072.0302921999</v>
      </c>
      <c r="AE31" s="2">
        <f t="shared" si="1"/>
        <v>6.1184340110371522</v>
      </c>
    </row>
    <row r="32" spans="1:31" x14ac:dyDescent="0.35">
      <c r="A32" s="1">
        <v>31</v>
      </c>
      <c r="B32" s="3" t="s">
        <v>32</v>
      </c>
      <c r="C32" s="3" t="s">
        <v>399</v>
      </c>
      <c r="D32" s="3">
        <v>20747879.982087899</v>
      </c>
      <c r="E32" s="3">
        <v>24925651.254408799</v>
      </c>
      <c r="F32" s="3">
        <v>25194436.3795138</v>
      </c>
      <c r="G32" s="3">
        <v>26909334.992742401</v>
      </c>
      <c r="H32" s="3">
        <v>26683919.925396301</v>
      </c>
      <c r="I32" s="3">
        <v>26952228.886523101</v>
      </c>
      <c r="J32" s="3">
        <v>26253106.792488199</v>
      </c>
      <c r="K32" s="3">
        <v>27396016.070766401</v>
      </c>
      <c r="L32" s="3">
        <v>27560313.499925099</v>
      </c>
      <c r="M32" s="3">
        <v>26851612.902966</v>
      </c>
      <c r="N32" s="3">
        <v>27108192.925565999</v>
      </c>
      <c r="O32" s="3">
        <v>27726121.302228201</v>
      </c>
      <c r="P32" s="2">
        <f t="shared" si="0"/>
        <v>7.3281114934884553</v>
      </c>
      <c r="S32" s="3">
        <v>16131784.1345511</v>
      </c>
      <c r="T32" s="3">
        <v>17185237.251397502</v>
      </c>
      <c r="U32" s="3">
        <v>17673950.899792399</v>
      </c>
      <c r="V32" s="3">
        <v>19897121.6259619</v>
      </c>
      <c r="W32" s="3">
        <v>18787015.688520201</v>
      </c>
      <c r="X32" s="3">
        <v>19694992.796294302</v>
      </c>
      <c r="Y32" s="3">
        <v>18760375.405855499</v>
      </c>
      <c r="Z32" s="3">
        <v>19489177.120224901</v>
      </c>
      <c r="AA32" s="3">
        <v>20119403.747547898</v>
      </c>
      <c r="AB32" s="3">
        <v>19705863.108834598</v>
      </c>
      <c r="AC32" s="3">
        <v>18459900.585362699</v>
      </c>
      <c r="AD32" s="3">
        <v>18310282.645284899</v>
      </c>
      <c r="AE32" s="2">
        <f t="shared" si="1"/>
        <v>6.5016458725224862</v>
      </c>
    </row>
    <row r="33" spans="1:31" x14ac:dyDescent="0.35">
      <c r="A33" s="1">
        <v>32</v>
      </c>
      <c r="B33" s="3" t="s">
        <v>33</v>
      </c>
      <c r="C33" s="3" t="s">
        <v>399</v>
      </c>
      <c r="D33" s="3">
        <v>2045308.4136976099</v>
      </c>
      <c r="E33" s="3">
        <v>2199688.2367087901</v>
      </c>
      <c r="F33" s="3">
        <v>2578883.1181671</v>
      </c>
      <c r="G33" s="3">
        <v>2745257.3693748699</v>
      </c>
      <c r="H33" s="3">
        <v>1991477.71790096</v>
      </c>
      <c r="I33" s="3">
        <v>2567961.0043695299</v>
      </c>
      <c r="J33" s="3">
        <v>2309664.24040695</v>
      </c>
      <c r="K33" s="3">
        <v>2783426.97085285</v>
      </c>
      <c r="L33" s="3">
        <v>2138838.6311846399</v>
      </c>
      <c r="M33" s="3">
        <v>2632258.4334189901</v>
      </c>
      <c r="N33" s="3">
        <v>2683661.6481800498</v>
      </c>
      <c r="O33" s="3">
        <v>2532421.5970775899</v>
      </c>
      <c r="P33" s="2">
        <f t="shared" si="0"/>
        <v>11.578017948433237</v>
      </c>
      <c r="S33" s="3">
        <v>114661.427520838</v>
      </c>
      <c r="T33" s="3">
        <v>116601.992824209</v>
      </c>
      <c r="U33" s="3">
        <v>121336.63204139</v>
      </c>
      <c r="V33" s="3">
        <v>139773.27480049999</v>
      </c>
      <c r="W33" s="3">
        <v>100968.628383274</v>
      </c>
      <c r="X33" s="3">
        <v>115096.716617182</v>
      </c>
      <c r="Y33" s="3">
        <v>113692.527648148</v>
      </c>
      <c r="Z33" s="3">
        <v>112832.063204304</v>
      </c>
      <c r="AA33" s="3">
        <v>99773.847544179298</v>
      </c>
      <c r="AB33" s="3">
        <v>112299.36180635801</v>
      </c>
      <c r="AC33" s="3">
        <v>128569.318145397</v>
      </c>
      <c r="AD33" s="3">
        <v>115260.36014953601</v>
      </c>
      <c r="AE33" s="2">
        <f t="shared" si="1"/>
        <v>9.2826130612350735</v>
      </c>
    </row>
    <row r="34" spans="1:31" x14ac:dyDescent="0.35">
      <c r="A34" s="1">
        <v>33</v>
      </c>
      <c r="B34" s="3" t="s">
        <v>34</v>
      </c>
      <c r="C34" s="3" t="s">
        <v>399</v>
      </c>
      <c r="D34" s="3" t="s">
        <v>2</v>
      </c>
      <c r="E34" s="3" t="s">
        <v>2</v>
      </c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3" t="s">
        <v>2</v>
      </c>
      <c r="M34" s="3" t="s">
        <v>2</v>
      </c>
      <c r="N34" s="3" t="s">
        <v>2</v>
      </c>
      <c r="O34" s="3" t="s">
        <v>2</v>
      </c>
      <c r="P34" s="2" t="e">
        <f t="shared" si="0"/>
        <v>#DIV/0!</v>
      </c>
      <c r="S34" s="3" t="s">
        <v>2</v>
      </c>
      <c r="T34" s="3" t="s">
        <v>2</v>
      </c>
      <c r="U34" s="3" t="s">
        <v>2</v>
      </c>
      <c r="V34" s="3" t="s">
        <v>2</v>
      </c>
      <c r="W34" s="3" t="s">
        <v>2</v>
      </c>
      <c r="X34" s="3" t="s">
        <v>2</v>
      </c>
      <c r="Y34" s="3" t="s">
        <v>2</v>
      </c>
      <c r="Z34" s="3" t="s">
        <v>2</v>
      </c>
      <c r="AA34" s="3" t="s">
        <v>2</v>
      </c>
      <c r="AB34" s="3" t="s">
        <v>2</v>
      </c>
      <c r="AC34" s="3" t="s">
        <v>2</v>
      </c>
      <c r="AD34" s="3" t="s">
        <v>2</v>
      </c>
      <c r="AE34" s="2" t="e">
        <f t="shared" si="1"/>
        <v>#DIV/0!</v>
      </c>
    </row>
    <row r="35" spans="1:31" x14ac:dyDescent="0.35">
      <c r="A35" s="1">
        <v>34</v>
      </c>
      <c r="B35" s="3" t="s">
        <v>35</v>
      </c>
      <c r="C35" s="3" t="s">
        <v>399</v>
      </c>
      <c r="D35" s="3">
        <v>3832268.5990367201</v>
      </c>
      <c r="E35" s="3">
        <v>3604015.4022483299</v>
      </c>
      <c r="F35" s="3">
        <v>3434545.7083257101</v>
      </c>
      <c r="G35" s="3">
        <v>3383889.4901875402</v>
      </c>
      <c r="H35" s="3">
        <v>3680006.16341693</v>
      </c>
      <c r="I35" s="3">
        <v>3682982.9479948301</v>
      </c>
      <c r="J35" s="3">
        <v>3615656.5681389999</v>
      </c>
      <c r="K35" s="3">
        <v>3682098.6495668902</v>
      </c>
      <c r="L35" s="3">
        <v>3728186.0187915899</v>
      </c>
      <c r="M35" s="3">
        <v>3561199.0177101502</v>
      </c>
      <c r="N35" s="3">
        <v>3706703.3231014102</v>
      </c>
      <c r="O35" s="3">
        <v>3743670.9695958798</v>
      </c>
      <c r="P35" s="2">
        <f t="shared" si="0"/>
        <v>3.5261561623264721</v>
      </c>
      <c r="S35" s="3">
        <v>902739.875338946</v>
      </c>
      <c r="T35" s="3">
        <v>850385.26645683195</v>
      </c>
      <c r="U35" s="3">
        <v>855888.22357846296</v>
      </c>
      <c r="V35" s="3">
        <v>850066.55157907098</v>
      </c>
      <c r="W35" s="3">
        <v>817041.40251211601</v>
      </c>
      <c r="X35" s="3">
        <v>835905.83267345501</v>
      </c>
      <c r="Y35" s="3">
        <v>850298.840788626</v>
      </c>
      <c r="Z35" s="3">
        <v>815842.98230011901</v>
      </c>
      <c r="AA35" s="3">
        <v>871698.73650967097</v>
      </c>
      <c r="AB35" s="3">
        <v>860768.08270817599</v>
      </c>
      <c r="AC35" s="3">
        <v>806322.29865231004</v>
      </c>
      <c r="AD35" s="3">
        <v>818105.78204365599</v>
      </c>
      <c r="AE35" s="2">
        <f t="shared" si="1"/>
        <v>3.2774119910148216</v>
      </c>
    </row>
    <row r="36" spans="1:31" x14ac:dyDescent="0.35">
      <c r="A36" s="1">
        <v>35</v>
      </c>
      <c r="B36" s="3" t="s">
        <v>36</v>
      </c>
      <c r="C36" s="3" t="s">
        <v>399</v>
      </c>
      <c r="D36" s="3" t="s">
        <v>2</v>
      </c>
      <c r="E36" s="3" t="s">
        <v>2</v>
      </c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3" t="s">
        <v>2</v>
      </c>
      <c r="M36" s="3" t="s">
        <v>2</v>
      </c>
      <c r="N36" s="3" t="s">
        <v>2</v>
      </c>
      <c r="O36" s="3" t="s">
        <v>2</v>
      </c>
      <c r="P36" s="2" t="e">
        <f t="shared" si="0"/>
        <v>#DIV/0!</v>
      </c>
      <c r="S36" s="3">
        <v>16568.010459501798</v>
      </c>
      <c r="T36" s="3">
        <v>12826.786349661799</v>
      </c>
      <c r="U36" s="3">
        <v>13250.800591904401</v>
      </c>
      <c r="V36" s="3">
        <v>18381.7232843983</v>
      </c>
      <c r="W36" s="3">
        <v>15114.941792305</v>
      </c>
      <c r="X36" s="3">
        <v>18109.517031817501</v>
      </c>
      <c r="Y36" s="3">
        <v>14625.787223085301</v>
      </c>
      <c r="Z36" s="3">
        <v>15514.9940473888</v>
      </c>
      <c r="AA36" s="3">
        <v>12020.5799694343</v>
      </c>
      <c r="AB36" s="3">
        <v>12986.710505838</v>
      </c>
      <c r="AC36" s="3">
        <v>12316.985668843499</v>
      </c>
      <c r="AD36" s="3">
        <v>10323.1586761819</v>
      </c>
      <c r="AE36" s="2">
        <f t="shared" si="1"/>
        <v>17.404340717744642</v>
      </c>
    </row>
    <row r="37" spans="1:31" x14ac:dyDescent="0.35">
      <c r="A37" s="1">
        <v>36</v>
      </c>
      <c r="B37" s="3" t="s">
        <v>37</v>
      </c>
      <c r="C37" s="3" t="s">
        <v>399</v>
      </c>
      <c r="D37" s="3">
        <v>2780107.3643572801</v>
      </c>
      <c r="E37" s="3">
        <v>2543746.6150932699</v>
      </c>
      <c r="F37" s="3">
        <v>2384687.9067219598</v>
      </c>
      <c r="G37" s="3">
        <v>2262697.4961419902</v>
      </c>
      <c r="H37" s="3">
        <v>2599579.9055228601</v>
      </c>
      <c r="I37" s="3">
        <v>2439939.22231445</v>
      </c>
      <c r="J37" s="3">
        <v>2281087.5721579399</v>
      </c>
      <c r="K37" s="3">
        <v>2326608.81033496</v>
      </c>
      <c r="L37" s="3">
        <v>2613133.8228011401</v>
      </c>
      <c r="M37" s="3">
        <v>2505898.41381688</v>
      </c>
      <c r="N37" s="3">
        <v>2353526.15021047</v>
      </c>
      <c r="O37" s="3">
        <v>2350508.0853702901</v>
      </c>
      <c r="P37" s="2">
        <f t="shared" si="0"/>
        <v>6.4109132085816176</v>
      </c>
      <c r="S37" s="3">
        <v>869051.77850554197</v>
      </c>
      <c r="T37" s="3">
        <v>764306.059960532</v>
      </c>
      <c r="U37" s="3">
        <v>775839.21805111703</v>
      </c>
      <c r="V37" s="3">
        <v>841544.19312755798</v>
      </c>
      <c r="W37" s="3">
        <v>845517.88594330102</v>
      </c>
      <c r="X37" s="3">
        <v>834591.65765109705</v>
      </c>
      <c r="Y37" s="3">
        <v>791137.98558721202</v>
      </c>
      <c r="Z37" s="3">
        <v>809446.34323500597</v>
      </c>
      <c r="AA37" s="3">
        <v>855925.41044395301</v>
      </c>
      <c r="AB37" s="3">
        <v>832248.08067788801</v>
      </c>
      <c r="AC37" s="3">
        <v>767462.92562224797</v>
      </c>
      <c r="AD37" s="3">
        <v>771642.69781958801</v>
      </c>
      <c r="AE37" s="2">
        <f t="shared" si="1"/>
        <v>4.6484582483209591</v>
      </c>
    </row>
    <row r="38" spans="1:31" x14ac:dyDescent="0.35">
      <c r="A38" s="1">
        <v>37</v>
      </c>
      <c r="B38" s="3" t="s">
        <v>38</v>
      </c>
      <c r="C38" s="3" t="s">
        <v>399</v>
      </c>
      <c r="D38" s="3">
        <v>36441.418266590998</v>
      </c>
      <c r="E38" s="3">
        <v>27083.254625477501</v>
      </c>
      <c r="F38" s="3">
        <v>31652.536844046201</v>
      </c>
      <c r="G38" s="3">
        <v>30095.737960771901</v>
      </c>
      <c r="H38" s="3">
        <v>31312.4974523417</v>
      </c>
      <c r="I38" s="3">
        <v>29752.6774934434</v>
      </c>
      <c r="J38" s="3">
        <v>29311.617593448202</v>
      </c>
      <c r="K38" s="3">
        <v>31117.457139395701</v>
      </c>
      <c r="L38" s="3">
        <v>29920.702265910801</v>
      </c>
      <c r="M38" s="3">
        <v>31449.327801668798</v>
      </c>
      <c r="N38" s="3">
        <v>34616.6359081189</v>
      </c>
      <c r="O38" s="3">
        <v>34734.8997213607</v>
      </c>
      <c r="P38" s="2">
        <f t="shared" si="0"/>
        <v>8.3885520536432203</v>
      </c>
      <c r="S38" s="3">
        <v>27467.581389807699</v>
      </c>
      <c r="T38" s="3">
        <v>24496.582718518901</v>
      </c>
      <c r="U38" s="3">
        <v>30253.978449751601</v>
      </c>
      <c r="V38" s="3">
        <v>27411.281120423599</v>
      </c>
      <c r="W38" s="3">
        <v>30199.750910910199</v>
      </c>
      <c r="X38" s="3">
        <v>29938.574415831801</v>
      </c>
      <c r="Y38" s="3">
        <v>28098.411372711402</v>
      </c>
      <c r="Z38" s="3">
        <v>26962.3484700316</v>
      </c>
      <c r="AA38" s="3">
        <v>32269.157468107001</v>
      </c>
      <c r="AB38" s="3">
        <v>30951.985036824699</v>
      </c>
      <c r="AC38" s="3">
        <v>32145.0569297291</v>
      </c>
      <c r="AD38" s="3">
        <v>32174.506184297599</v>
      </c>
      <c r="AE38" s="2">
        <f t="shared" si="1"/>
        <v>8.3976158861935684</v>
      </c>
    </row>
    <row r="39" spans="1:31" x14ac:dyDescent="0.35">
      <c r="A39" s="1">
        <v>38</v>
      </c>
      <c r="B39" s="3" t="s">
        <v>39</v>
      </c>
      <c r="C39" s="3" t="s">
        <v>399</v>
      </c>
      <c r="D39" s="3">
        <v>523828.88550903799</v>
      </c>
      <c r="E39" s="3">
        <v>566148.83047977497</v>
      </c>
      <c r="F39" s="3">
        <v>651165.63963292097</v>
      </c>
      <c r="G39" s="3">
        <v>661016.86080371495</v>
      </c>
      <c r="H39" s="3">
        <v>474830.66045160301</v>
      </c>
      <c r="I39" s="3">
        <v>599571.93414365803</v>
      </c>
      <c r="J39" s="3">
        <v>521362.31869266997</v>
      </c>
      <c r="K39" s="3">
        <v>674869.78249325603</v>
      </c>
      <c r="L39" s="3">
        <v>489401.73189083399</v>
      </c>
      <c r="M39" s="3">
        <v>616300.64729356905</v>
      </c>
      <c r="N39" s="3">
        <v>589405.35306823999</v>
      </c>
      <c r="O39" s="3">
        <v>617397.23884434998</v>
      </c>
      <c r="P39" s="2">
        <f t="shared" si="0"/>
        <v>11.560830268171191</v>
      </c>
      <c r="S39" s="3">
        <v>173242.15274088399</v>
      </c>
      <c r="T39" s="3">
        <v>190166.21489049101</v>
      </c>
      <c r="U39" s="3">
        <v>203530.51071165799</v>
      </c>
      <c r="V39" s="3">
        <v>214069.29798147999</v>
      </c>
      <c r="W39" s="3">
        <v>170027.575347893</v>
      </c>
      <c r="X39" s="3">
        <v>187369.32181210199</v>
      </c>
      <c r="Y39" s="3">
        <v>171853.67372954899</v>
      </c>
      <c r="Z39" s="3">
        <v>179706.015390532</v>
      </c>
      <c r="AA39" s="3">
        <v>169810.74110973699</v>
      </c>
      <c r="AB39" s="3">
        <v>166248.457589342</v>
      </c>
      <c r="AC39" s="3">
        <v>192264.510036872</v>
      </c>
      <c r="AD39" s="3">
        <v>200135.1748104</v>
      </c>
      <c r="AE39" s="2">
        <f t="shared" si="1"/>
        <v>8.392582017530156</v>
      </c>
    </row>
    <row r="40" spans="1:31" x14ac:dyDescent="0.35">
      <c r="A40" s="1">
        <v>39</v>
      </c>
      <c r="B40" s="3" t="s">
        <v>40</v>
      </c>
      <c r="C40" s="3" t="s">
        <v>399</v>
      </c>
      <c r="D40" s="3">
        <v>1732842.43320013</v>
      </c>
      <c r="E40" s="3">
        <v>1606935.5205681899</v>
      </c>
      <c r="F40" s="3">
        <v>1648461.3577384001</v>
      </c>
      <c r="G40" s="3">
        <v>1419331.97076246</v>
      </c>
      <c r="H40" s="3">
        <v>1575593.1851411399</v>
      </c>
      <c r="I40" s="3">
        <v>1619078.12062287</v>
      </c>
      <c r="J40" s="3">
        <v>1507407.11098246</v>
      </c>
      <c r="K40" s="3">
        <v>1629990.0790687101</v>
      </c>
      <c r="L40" s="3">
        <v>1674359.97678763</v>
      </c>
      <c r="M40" s="3">
        <v>1553237.2164421901</v>
      </c>
      <c r="N40" s="3">
        <v>1627434.3605412899</v>
      </c>
      <c r="O40" s="3">
        <v>1602219.7707020801</v>
      </c>
      <c r="P40" s="2">
        <f t="shared" si="0"/>
        <v>5.0429014754670431</v>
      </c>
      <c r="S40" s="3">
        <v>312523.22197704698</v>
      </c>
      <c r="T40" s="3">
        <v>293485.55101732298</v>
      </c>
      <c r="U40" s="3">
        <v>295418.403202735</v>
      </c>
      <c r="V40" s="3">
        <v>275764.967710572</v>
      </c>
      <c r="W40" s="3">
        <v>285636.58467508102</v>
      </c>
      <c r="X40" s="3">
        <v>307356.537030234</v>
      </c>
      <c r="Y40" s="3">
        <v>295146.893323194</v>
      </c>
      <c r="Z40" s="3">
        <v>289553.12158348103</v>
      </c>
      <c r="AA40" s="3">
        <v>307457.70221693098</v>
      </c>
      <c r="AB40" s="3">
        <v>286890.77297956601</v>
      </c>
      <c r="AC40" s="3">
        <v>294915.46396907099</v>
      </c>
      <c r="AD40" s="3">
        <v>250547.309247289</v>
      </c>
      <c r="AE40" s="2">
        <f t="shared" si="1"/>
        <v>5.6475225212176792</v>
      </c>
    </row>
    <row r="41" spans="1:31" x14ac:dyDescent="0.35">
      <c r="A41" s="1">
        <v>40</v>
      </c>
      <c r="B41" s="3" t="s">
        <v>41</v>
      </c>
      <c r="C41" s="3" t="s">
        <v>399</v>
      </c>
      <c r="D41" s="3">
        <v>968239.15316089604</v>
      </c>
      <c r="E41" s="3">
        <v>1012839.13130825</v>
      </c>
      <c r="F41" s="3">
        <v>985107.32671209599</v>
      </c>
      <c r="G41" s="3">
        <v>914468.85529186903</v>
      </c>
      <c r="H41" s="3">
        <v>1006072.10415473</v>
      </c>
      <c r="I41" s="3">
        <v>953133.487426206</v>
      </c>
      <c r="J41" s="3">
        <v>962925.42898885603</v>
      </c>
      <c r="K41" s="3">
        <v>1017419.05704739</v>
      </c>
      <c r="L41" s="3">
        <v>925361.16453714704</v>
      </c>
      <c r="M41" s="3">
        <v>1012935.66509763</v>
      </c>
      <c r="N41" s="3">
        <v>1019084.20893446</v>
      </c>
      <c r="O41" s="3">
        <v>994019.17905018595</v>
      </c>
      <c r="P41" s="2">
        <f t="shared" si="0"/>
        <v>3.6900623645341644</v>
      </c>
      <c r="S41" s="3">
        <v>3219804.2806971599</v>
      </c>
      <c r="T41" s="3">
        <v>2924562.26136762</v>
      </c>
      <c r="U41" s="3">
        <v>2952785.2667872398</v>
      </c>
      <c r="V41" s="3">
        <v>3037088.6158670802</v>
      </c>
      <c r="W41" s="3">
        <v>2878257.1090048002</v>
      </c>
      <c r="X41" s="3">
        <v>3109825.1568646599</v>
      </c>
      <c r="Y41" s="3">
        <v>2885892.7518056901</v>
      </c>
      <c r="Z41" s="3">
        <v>2964604.3738180501</v>
      </c>
      <c r="AA41" s="3">
        <v>3018517.2958143102</v>
      </c>
      <c r="AB41" s="3">
        <v>3065058.1716411202</v>
      </c>
      <c r="AC41" s="3">
        <v>2651017.9329385799</v>
      </c>
      <c r="AD41" s="3">
        <v>2841953.37072297</v>
      </c>
      <c r="AE41" s="2">
        <f t="shared" si="1"/>
        <v>4.9147812971262139</v>
      </c>
    </row>
    <row r="42" spans="1:31" x14ac:dyDescent="0.35">
      <c r="A42" s="1">
        <v>41</v>
      </c>
      <c r="B42" s="3" t="s">
        <v>42</v>
      </c>
      <c r="C42" s="3" t="s">
        <v>399</v>
      </c>
      <c r="D42" s="3" t="s">
        <v>2</v>
      </c>
      <c r="E42" s="3" t="s">
        <v>2</v>
      </c>
      <c r="F42" s="3" t="s">
        <v>2</v>
      </c>
      <c r="G42" s="3" t="s">
        <v>2</v>
      </c>
      <c r="H42" s="3" t="s">
        <v>2</v>
      </c>
      <c r="I42" s="3" t="s">
        <v>2</v>
      </c>
      <c r="J42" s="3" t="s">
        <v>2</v>
      </c>
      <c r="K42" s="3" t="s">
        <v>2</v>
      </c>
      <c r="L42" s="3" t="s">
        <v>2</v>
      </c>
      <c r="M42" s="3" t="s">
        <v>2</v>
      </c>
      <c r="N42" s="3" t="s">
        <v>2</v>
      </c>
      <c r="O42" s="3" t="s">
        <v>2</v>
      </c>
      <c r="P42" s="2" t="e">
        <f t="shared" si="0"/>
        <v>#DIV/0!</v>
      </c>
      <c r="S42" s="3">
        <v>3509.62354479533</v>
      </c>
      <c r="T42" s="3" t="s">
        <v>2</v>
      </c>
      <c r="U42" s="3" t="s">
        <v>2</v>
      </c>
      <c r="V42" s="3" t="s">
        <v>2</v>
      </c>
      <c r="W42" s="3">
        <v>5489.0635857110601</v>
      </c>
      <c r="X42" s="3">
        <v>7309.5041102980404</v>
      </c>
      <c r="Y42" s="3">
        <v>5834.8088953938504</v>
      </c>
      <c r="Z42" s="3">
        <v>3951.4327576064802</v>
      </c>
      <c r="AA42" s="3">
        <v>3085.7503329093902</v>
      </c>
      <c r="AB42" s="3" t="s">
        <v>2</v>
      </c>
      <c r="AC42" s="3" t="s">
        <v>2</v>
      </c>
      <c r="AD42" s="3" t="s">
        <v>2</v>
      </c>
      <c r="AE42" s="2">
        <f t="shared" si="1"/>
        <v>33.336856142111628</v>
      </c>
    </row>
    <row r="43" spans="1:31" x14ac:dyDescent="0.35">
      <c r="A43" s="1">
        <v>42</v>
      </c>
      <c r="B43" s="3" t="s">
        <v>43</v>
      </c>
      <c r="C43" s="3" t="s">
        <v>399</v>
      </c>
      <c r="D43" s="3" t="s">
        <v>2</v>
      </c>
      <c r="E43" s="3" t="s">
        <v>2</v>
      </c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3" t="s">
        <v>2</v>
      </c>
      <c r="M43" s="3" t="s">
        <v>2</v>
      </c>
      <c r="N43" s="3" t="s">
        <v>2</v>
      </c>
      <c r="O43" s="3" t="s">
        <v>2</v>
      </c>
      <c r="P43" s="2" t="e">
        <f t="shared" si="0"/>
        <v>#DIV/0!</v>
      </c>
      <c r="S43" s="3">
        <v>319175.528910789</v>
      </c>
      <c r="T43" s="3">
        <v>319951.20486767602</v>
      </c>
      <c r="U43" s="3">
        <v>325388.106960684</v>
      </c>
      <c r="V43" s="3">
        <v>270906.36495726497</v>
      </c>
      <c r="W43" s="3">
        <v>275981.799721319</v>
      </c>
      <c r="X43" s="3">
        <v>297171.00661665999</v>
      </c>
      <c r="Y43" s="3">
        <v>306621.73315068701</v>
      </c>
      <c r="Z43" s="3">
        <v>284900.71489231999</v>
      </c>
      <c r="AA43" s="3">
        <v>308422.72247527802</v>
      </c>
      <c r="AB43" s="3">
        <v>299106.44785962801</v>
      </c>
      <c r="AC43" s="3">
        <v>279244.44992977002</v>
      </c>
      <c r="AD43" s="3">
        <v>267704.68381500099</v>
      </c>
      <c r="AE43" s="2">
        <f t="shared" si="1"/>
        <v>6.8183073412419013</v>
      </c>
    </row>
    <row r="44" spans="1:31" x14ac:dyDescent="0.35">
      <c r="A44" s="1">
        <v>43</v>
      </c>
      <c r="B44" s="3" t="s">
        <v>44</v>
      </c>
      <c r="C44" s="3" t="s">
        <v>399</v>
      </c>
      <c r="D44" s="3" t="s">
        <v>2</v>
      </c>
      <c r="E44" s="3" t="s">
        <v>2</v>
      </c>
      <c r="F44" s="3" t="s">
        <v>2</v>
      </c>
      <c r="G44" s="3" t="s">
        <v>2</v>
      </c>
      <c r="H44" s="3" t="s">
        <v>2</v>
      </c>
      <c r="I44" s="3" t="s">
        <v>2</v>
      </c>
      <c r="J44" s="3" t="s">
        <v>2</v>
      </c>
      <c r="K44" s="3" t="s">
        <v>2</v>
      </c>
      <c r="L44" s="3" t="s">
        <v>2</v>
      </c>
      <c r="M44" s="3" t="s">
        <v>2</v>
      </c>
      <c r="N44" s="3" t="s">
        <v>2</v>
      </c>
      <c r="O44" s="3" t="s">
        <v>2</v>
      </c>
      <c r="P44" s="2" t="e">
        <f t="shared" si="0"/>
        <v>#DIV/0!</v>
      </c>
      <c r="S44" s="3" t="s">
        <v>2</v>
      </c>
      <c r="T44" s="3" t="s">
        <v>2</v>
      </c>
      <c r="U44" s="3" t="s">
        <v>2</v>
      </c>
      <c r="V44" s="3" t="s">
        <v>2</v>
      </c>
      <c r="W44" s="3" t="s">
        <v>2</v>
      </c>
      <c r="X44" s="3" t="s">
        <v>2</v>
      </c>
      <c r="Y44" s="3" t="s">
        <v>2</v>
      </c>
      <c r="Z44" s="3" t="s">
        <v>2</v>
      </c>
      <c r="AA44" s="3" t="s">
        <v>2</v>
      </c>
      <c r="AB44" s="3" t="s">
        <v>2</v>
      </c>
      <c r="AC44" s="3" t="s">
        <v>2</v>
      </c>
      <c r="AD44" s="3" t="s">
        <v>2</v>
      </c>
      <c r="AE44" s="2" t="e">
        <f t="shared" si="1"/>
        <v>#DIV/0!</v>
      </c>
    </row>
    <row r="45" spans="1:31" x14ac:dyDescent="0.35">
      <c r="A45" s="1">
        <v>44</v>
      </c>
      <c r="B45" s="3" t="s">
        <v>45</v>
      </c>
      <c r="C45" s="3" t="s">
        <v>399</v>
      </c>
      <c r="D45" s="3">
        <v>474673.07620956498</v>
      </c>
      <c r="E45" s="3">
        <v>348247.29200976703</v>
      </c>
      <c r="F45" s="3">
        <v>537710.42177288397</v>
      </c>
      <c r="G45" s="3">
        <v>515752.80692708801</v>
      </c>
      <c r="H45" s="3">
        <v>605887.84575479</v>
      </c>
      <c r="I45" s="3">
        <v>601185.23591311905</v>
      </c>
      <c r="J45" s="3">
        <v>465672.96666354098</v>
      </c>
      <c r="K45" s="3">
        <v>572899.54507472995</v>
      </c>
      <c r="L45" s="3">
        <v>589010.59062335105</v>
      </c>
      <c r="M45" s="3">
        <v>694662.58617223904</v>
      </c>
      <c r="N45" s="3">
        <v>608826.67231034802</v>
      </c>
      <c r="O45" s="3">
        <v>643553.01035936805</v>
      </c>
      <c r="P45" s="2">
        <f t="shared" si="0"/>
        <v>16.789988806355623</v>
      </c>
      <c r="S45" s="3">
        <v>513049.09518442099</v>
      </c>
      <c r="T45" s="3">
        <v>522356.77715859801</v>
      </c>
      <c r="U45" s="3">
        <v>544714.60429860605</v>
      </c>
      <c r="V45" s="3">
        <v>436471.90095342603</v>
      </c>
      <c r="W45" s="3">
        <v>483737.156034121</v>
      </c>
      <c r="X45" s="3">
        <v>419812.81143565598</v>
      </c>
      <c r="Y45" s="3">
        <v>432370.14382198401</v>
      </c>
      <c r="Z45" s="3">
        <v>525985.77764895395</v>
      </c>
      <c r="AA45" s="3">
        <v>576524.62403515901</v>
      </c>
      <c r="AB45" s="3">
        <v>564740.59260966897</v>
      </c>
      <c r="AC45" s="3">
        <v>444853.73594792001</v>
      </c>
      <c r="AD45" s="3">
        <v>473224.01974663697</v>
      </c>
      <c r="AE45" s="2">
        <f t="shared" si="1"/>
        <v>10.922628957982282</v>
      </c>
    </row>
    <row r="46" spans="1:31" x14ac:dyDescent="0.35">
      <c r="A46" s="1">
        <v>45</v>
      </c>
      <c r="B46" s="3" t="s">
        <v>46</v>
      </c>
      <c r="C46" s="3" t="s">
        <v>399</v>
      </c>
      <c r="D46" s="3">
        <v>202193.539192269</v>
      </c>
      <c r="E46" s="3">
        <v>217104.67761730601</v>
      </c>
      <c r="F46" s="3">
        <v>211253.329722428</v>
      </c>
      <c r="G46" s="3">
        <v>193378.323104474</v>
      </c>
      <c r="H46" s="3">
        <v>213574.17311260701</v>
      </c>
      <c r="I46" s="3">
        <v>198944.65817003601</v>
      </c>
      <c r="J46" s="3">
        <v>221626.226961254</v>
      </c>
      <c r="K46" s="3">
        <v>234531.21893231399</v>
      </c>
      <c r="L46" s="3">
        <v>234961.080632578</v>
      </c>
      <c r="M46" s="3">
        <v>223634.23671066199</v>
      </c>
      <c r="N46" s="3">
        <v>201615.35309239899</v>
      </c>
      <c r="O46" s="3">
        <v>201874.15013356999</v>
      </c>
      <c r="P46" s="2">
        <f t="shared" si="0"/>
        <v>6.4997521922755128</v>
      </c>
      <c r="S46" s="3" t="s">
        <v>2</v>
      </c>
      <c r="T46" s="3" t="s">
        <v>2</v>
      </c>
      <c r="U46" s="3" t="s">
        <v>2</v>
      </c>
      <c r="V46" s="3" t="s">
        <v>2</v>
      </c>
      <c r="W46" s="3" t="s">
        <v>2</v>
      </c>
      <c r="X46" s="3" t="s">
        <v>2</v>
      </c>
      <c r="Y46" s="3" t="s">
        <v>2</v>
      </c>
      <c r="Z46" s="3" t="s">
        <v>2</v>
      </c>
      <c r="AA46" s="3" t="s">
        <v>2</v>
      </c>
      <c r="AB46" s="3" t="s">
        <v>2</v>
      </c>
      <c r="AC46" s="3" t="s">
        <v>2</v>
      </c>
      <c r="AD46" s="3" t="s">
        <v>2</v>
      </c>
      <c r="AE46" s="2" t="e">
        <f t="shared" si="1"/>
        <v>#DIV/0!</v>
      </c>
    </row>
    <row r="47" spans="1:31" x14ac:dyDescent="0.35">
      <c r="A47" s="1">
        <v>46</v>
      </c>
      <c r="B47" s="3" t="s">
        <v>47</v>
      </c>
      <c r="C47" s="3" t="s">
        <v>399</v>
      </c>
      <c r="D47" s="3" t="s">
        <v>2</v>
      </c>
      <c r="E47" s="3" t="s">
        <v>2</v>
      </c>
      <c r="F47" s="3" t="s">
        <v>2</v>
      </c>
      <c r="G47" s="3" t="s">
        <v>2</v>
      </c>
      <c r="H47" s="3" t="s">
        <v>2</v>
      </c>
      <c r="I47" s="3" t="s">
        <v>2</v>
      </c>
      <c r="J47" s="3" t="s">
        <v>2</v>
      </c>
      <c r="K47" s="3" t="s">
        <v>2</v>
      </c>
      <c r="L47" s="3" t="s">
        <v>2</v>
      </c>
      <c r="M47" s="3" t="s">
        <v>2</v>
      </c>
      <c r="N47" s="3" t="s">
        <v>2</v>
      </c>
      <c r="O47" s="3" t="s">
        <v>2</v>
      </c>
      <c r="P47" s="2" t="e">
        <f t="shared" si="0"/>
        <v>#DIV/0!</v>
      </c>
      <c r="S47" s="3">
        <v>260869.185527561</v>
      </c>
      <c r="T47" s="3">
        <v>278954.94677964901</v>
      </c>
      <c r="U47" s="3">
        <v>238560.05374737101</v>
      </c>
      <c r="V47" s="3">
        <v>146100.25449558999</v>
      </c>
      <c r="W47" s="3">
        <v>146938.36661308099</v>
      </c>
      <c r="X47" s="3">
        <v>156637.65503971701</v>
      </c>
      <c r="Y47" s="3">
        <v>172585.294528889</v>
      </c>
      <c r="Z47" s="3">
        <v>177795.51219411101</v>
      </c>
      <c r="AA47" s="3">
        <v>170043.10624822701</v>
      </c>
      <c r="AB47" s="3">
        <v>185845.041497431</v>
      </c>
      <c r="AC47" s="3">
        <v>182971.38479390001</v>
      </c>
      <c r="AD47" s="3">
        <v>164698.779057468</v>
      </c>
      <c r="AE47" s="2">
        <f t="shared" si="1"/>
        <v>23.380257235195671</v>
      </c>
    </row>
    <row r="48" spans="1:31" x14ac:dyDescent="0.35">
      <c r="A48" s="1">
        <v>47</v>
      </c>
      <c r="B48" s="3" t="s">
        <v>48</v>
      </c>
      <c r="C48" s="3" t="s">
        <v>399</v>
      </c>
      <c r="D48" s="3" t="s">
        <v>2</v>
      </c>
      <c r="E48" s="3" t="s">
        <v>2</v>
      </c>
      <c r="F48" s="3" t="s">
        <v>2</v>
      </c>
      <c r="G48" s="3" t="s">
        <v>2</v>
      </c>
      <c r="H48" s="3" t="s">
        <v>2</v>
      </c>
      <c r="I48" s="3" t="s">
        <v>2</v>
      </c>
      <c r="J48" s="3" t="s">
        <v>2</v>
      </c>
      <c r="K48" s="3" t="s">
        <v>2</v>
      </c>
      <c r="L48" s="3" t="s">
        <v>2</v>
      </c>
      <c r="M48" s="3" t="s">
        <v>2</v>
      </c>
      <c r="N48" s="3" t="s">
        <v>2</v>
      </c>
      <c r="O48" s="3" t="s">
        <v>2</v>
      </c>
      <c r="P48" s="2" t="e">
        <f t="shared" si="0"/>
        <v>#DIV/0!</v>
      </c>
      <c r="S48" s="3">
        <v>380755.99887278199</v>
      </c>
      <c r="T48" s="3">
        <v>380541.28836876398</v>
      </c>
      <c r="U48" s="3">
        <v>411254.253637282</v>
      </c>
      <c r="V48" s="3">
        <v>390036.85746566398</v>
      </c>
      <c r="W48" s="3">
        <v>338133.324036212</v>
      </c>
      <c r="X48" s="3">
        <v>339337.43701413902</v>
      </c>
      <c r="Y48" s="3">
        <v>333625.46359057003</v>
      </c>
      <c r="Z48" s="3">
        <v>351760.63866584102</v>
      </c>
      <c r="AA48" s="3">
        <v>328955.48084431002</v>
      </c>
      <c r="AB48" s="3">
        <v>339255.00136819499</v>
      </c>
      <c r="AC48" s="3">
        <v>322119.61535338202</v>
      </c>
      <c r="AD48" s="3">
        <v>356085.25755592203</v>
      </c>
      <c r="AE48" s="2">
        <f t="shared" si="1"/>
        <v>7.900829647649088</v>
      </c>
    </row>
    <row r="49" spans="1:31" x14ac:dyDescent="0.35">
      <c r="A49" s="1">
        <v>48</v>
      </c>
      <c r="B49" s="3" t="s">
        <v>49</v>
      </c>
      <c r="C49" s="3" t="s">
        <v>399</v>
      </c>
      <c r="D49" s="3">
        <v>8331943.6590375695</v>
      </c>
      <c r="E49" s="3">
        <v>10230888.0990132</v>
      </c>
      <c r="F49" s="3">
        <v>9710908.7644816898</v>
      </c>
      <c r="G49" s="3">
        <v>7745784.0378879104</v>
      </c>
      <c r="H49" s="3">
        <v>8279145.7223217804</v>
      </c>
      <c r="I49" s="3">
        <v>8593190.2458381299</v>
      </c>
      <c r="J49" s="3">
        <v>8513164.9968524091</v>
      </c>
      <c r="K49" s="3">
        <v>8875458.7912652995</v>
      </c>
      <c r="L49" s="3">
        <v>8624886.5127995498</v>
      </c>
      <c r="M49" s="3">
        <v>8928766.0056841094</v>
      </c>
      <c r="N49" s="3">
        <v>8403646.9056879003</v>
      </c>
      <c r="O49" s="3">
        <v>8385467.9665796999</v>
      </c>
      <c r="P49" s="2">
        <f t="shared" si="0"/>
        <v>7.6601237731284311</v>
      </c>
      <c r="S49" s="3">
        <v>24246692.503002301</v>
      </c>
      <c r="T49" s="3">
        <v>25894846.6245775</v>
      </c>
      <c r="U49" s="3">
        <v>26248699.593428399</v>
      </c>
      <c r="V49" s="3">
        <v>20377912.7465767</v>
      </c>
      <c r="W49" s="3">
        <v>20199174.132342201</v>
      </c>
      <c r="X49" s="3">
        <v>22964210.9439403</v>
      </c>
      <c r="Y49" s="3">
        <v>20501565.291066598</v>
      </c>
      <c r="Z49" s="3">
        <v>21581089.359002098</v>
      </c>
      <c r="AA49" s="3">
        <v>22770021.038811602</v>
      </c>
      <c r="AB49" s="3">
        <v>22165833.261316501</v>
      </c>
      <c r="AC49" s="3">
        <v>21163893.254503299</v>
      </c>
      <c r="AD49" s="3">
        <v>20716411.8214656</v>
      </c>
      <c r="AE49" s="2">
        <f t="shared" si="1"/>
        <v>9.3745493771636887</v>
      </c>
    </row>
    <row r="50" spans="1:31" x14ac:dyDescent="0.35">
      <c r="A50" s="1">
        <v>49</v>
      </c>
      <c r="B50" s="3" t="s">
        <v>50</v>
      </c>
      <c r="C50" s="3" t="s">
        <v>399</v>
      </c>
      <c r="D50" s="3">
        <v>1235383.0646885999</v>
      </c>
      <c r="E50" s="3">
        <v>1260439.79929833</v>
      </c>
      <c r="F50" s="3">
        <v>1152276.7486576701</v>
      </c>
      <c r="G50" s="3">
        <v>1065287.43297639</v>
      </c>
      <c r="H50" s="3">
        <v>1112819.9659452001</v>
      </c>
      <c r="I50" s="3">
        <v>1173402.6941486299</v>
      </c>
      <c r="J50" s="3">
        <v>1161639.4958907799</v>
      </c>
      <c r="K50" s="3">
        <v>1169885.1826022801</v>
      </c>
      <c r="L50" s="3">
        <v>1223535.453558</v>
      </c>
      <c r="M50" s="3">
        <v>1201316.94349006</v>
      </c>
      <c r="N50" s="3">
        <v>1062661.2557065999</v>
      </c>
      <c r="O50" s="3">
        <v>1147420.89193539</v>
      </c>
      <c r="P50" s="2">
        <f t="shared" si="0"/>
        <v>5.3412207849630935</v>
      </c>
      <c r="S50" s="3">
        <v>482474.48148072697</v>
      </c>
      <c r="T50" s="3">
        <v>487925.31920075603</v>
      </c>
      <c r="U50" s="3">
        <v>498017.814167145</v>
      </c>
      <c r="V50" s="3">
        <v>391128.65867905098</v>
      </c>
      <c r="W50" s="3">
        <v>365932.71567216999</v>
      </c>
      <c r="X50" s="3">
        <v>406408.99588159798</v>
      </c>
      <c r="Y50" s="3">
        <v>385175.360566255</v>
      </c>
      <c r="Z50" s="3">
        <v>400014.30645335699</v>
      </c>
      <c r="AA50" s="3">
        <v>419595.30426715902</v>
      </c>
      <c r="AB50" s="3">
        <v>424654.59571147599</v>
      </c>
      <c r="AC50" s="3">
        <v>388369.89542483201</v>
      </c>
      <c r="AD50" s="3">
        <v>369749.399119346</v>
      </c>
      <c r="AE50" s="2">
        <f t="shared" si="1"/>
        <v>11.089826328915024</v>
      </c>
    </row>
    <row r="51" spans="1:31" x14ac:dyDescent="0.35">
      <c r="A51" s="1">
        <v>50</v>
      </c>
      <c r="B51" s="3" t="s">
        <v>51</v>
      </c>
      <c r="C51" s="3" t="s">
        <v>399</v>
      </c>
      <c r="D51" s="3" t="s">
        <v>2</v>
      </c>
      <c r="E51" s="3" t="s">
        <v>2</v>
      </c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3" t="s">
        <v>2</v>
      </c>
      <c r="M51" s="3" t="s">
        <v>2</v>
      </c>
      <c r="N51" s="3" t="s">
        <v>2</v>
      </c>
      <c r="O51" s="3" t="s">
        <v>2</v>
      </c>
      <c r="P51" s="2" t="e">
        <f t="shared" si="0"/>
        <v>#DIV/0!</v>
      </c>
      <c r="S51" s="3">
        <v>121528.866180923</v>
      </c>
      <c r="T51" s="3">
        <v>107487.72543380799</v>
      </c>
      <c r="U51" s="3">
        <v>112496.510019216</v>
      </c>
      <c r="V51" s="3">
        <v>102204.478735255</v>
      </c>
      <c r="W51" s="3">
        <v>93120.170620876597</v>
      </c>
      <c r="X51" s="3">
        <v>104381.735637609</v>
      </c>
      <c r="Y51" s="3">
        <v>98473.738036073599</v>
      </c>
      <c r="Z51" s="3">
        <v>90846.669005503296</v>
      </c>
      <c r="AA51" s="3">
        <v>103827.715393006</v>
      </c>
      <c r="AB51" s="3">
        <v>103923.889381446</v>
      </c>
      <c r="AC51" s="3">
        <v>95540.514366312695</v>
      </c>
      <c r="AD51" s="3">
        <v>97675.034418320094</v>
      </c>
      <c r="AE51" s="2">
        <f t="shared" si="1"/>
        <v>8.3401298912542323</v>
      </c>
    </row>
    <row r="52" spans="1:31" x14ac:dyDescent="0.35">
      <c r="A52" s="1">
        <v>51</v>
      </c>
      <c r="B52" s="3" t="s">
        <v>52</v>
      </c>
      <c r="C52" s="3" t="s">
        <v>399</v>
      </c>
      <c r="D52" s="3">
        <v>4687686.3054806897</v>
      </c>
      <c r="E52" s="3">
        <v>4747588.1667762697</v>
      </c>
      <c r="F52" s="3">
        <v>4329876.49183557</v>
      </c>
      <c r="G52" s="3">
        <v>4325596.8846495198</v>
      </c>
      <c r="H52" s="3">
        <v>4830146.1576878196</v>
      </c>
      <c r="I52" s="3">
        <v>4612672.0942388298</v>
      </c>
      <c r="J52" s="3">
        <v>4696284.6284150099</v>
      </c>
      <c r="K52" s="3">
        <v>4584924.0833064402</v>
      </c>
      <c r="L52" s="3">
        <v>4658848.8094934104</v>
      </c>
      <c r="M52" s="3">
        <v>4628306.6906108595</v>
      </c>
      <c r="N52" s="3">
        <v>4289078.0566413002</v>
      </c>
      <c r="O52" s="3">
        <v>4375692.7040994298</v>
      </c>
      <c r="P52" s="2">
        <f t="shared" si="0"/>
        <v>4.0508157131656146</v>
      </c>
      <c r="S52" s="3">
        <v>180460.130628176</v>
      </c>
      <c r="T52" s="3">
        <v>162561.05426441901</v>
      </c>
      <c r="U52" s="3">
        <v>164125.02074369599</v>
      </c>
      <c r="V52" s="3">
        <v>170020.68576905501</v>
      </c>
      <c r="W52" s="3">
        <v>178784.56941734999</v>
      </c>
      <c r="X52" s="3">
        <v>176537.03551381599</v>
      </c>
      <c r="Y52" s="3">
        <v>179612.74232508201</v>
      </c>
      <c r="Z52" s="3">
        <v>177076.669136354</v>
      </c>
      <c r="AA52" s="3">
        <v>178227.104131831</v>
      </c>
      <c r="AB52" s="3">
        <v>167461.875754921</v>
      </c>
      <c r="AC52" s="3">
        <v>164103.54792561999</v>
      </c>
      <c r="AD52" s="3">
        <v>164066.07971493801</v>
      </c>
      <c r="AE52" s="2">
        <f t="shared" si="1"/>
        <v>4.1559202205552355</v>
      </c>
    </row>
    <row r="53" spans="1:31" x14ac:dyDescent="0.35">
      <c r="A53" s="1">
        <v>52</v>
      </c>
      <c r="B53" s="3" t="s">
        <v>53</v>
      </c>
      <c r="C53" s="3" t="s">
        <v>399</v>
      </c>
      <c r="D53" s="3">
        <v>1817314.88499402</v>
      </c>
      <c r="E53" s="3">
        <v>1858909.14760056</v>
      </c>
      <c r="F53" s="3">
        <v>1874064.0797460999</v>
      </c>
      <c r="G53" s="3">
        <v>1767153.48303993</v>
      </c>
      <c r="H53" s="3">
        <v>1889067.63240772</v>
      </c>
      <c r="I53" s="3">
        <v>1846573.1335797501</v>
      </c>
      <c r="J53" s="3">
        <v>1800971.9235962301</v>
      </c>
      <c r="K53" s="3">
        <v>1828662.75112624</v>
      </c>
      <c r="L53" s="3">
        <v>1785733.3720666401</v>
      </c>
      <c r="M53" s="3">
        <v>1702097.3634152201</v>
      </c>
      <c r="N53" s="3">
        <v>1796112.6180396299</v>
      </c>
      <c r="O53" s="3">
        <v>1849802.07943427</v>
      </c>
      <c r="P53" s="2">
        <f t="shared" si="0"/>
        <v>2.8551352454597105</v>
      </c>
      <c r="S53" s="3">
        <v>44910.390700151998</v>
      </c>
      <c r="T53" s="3">
        <v>50929.613829812697</v>
      </c>
      <c r="U53" s="3">
        <v>39541.262143684398</v>
      </c>
      <c r="V53" s="3">
        <v>51433.330183565398</v>
      </c>
      <c r="W53" s="3">
        <v>46176.638762150098</v>
      </c>
      <c r="X53" s="3">
        <v>43331.523091712203</v>
      </c>
      <c r="Y53" s="3">
        <v>46925.971457287</v>
      </c>
      <c r="Z53" s="3">
        <v>43438.498099654098</v>
      </c>
      <c r="AA53" s="3">
        <v>36930.069834325397</v>
      </c>
      <c r="AB53" s="3">
        <v>45018.4134371197</v>
      </c>
      <c r="AC53" s="3">
        <v>45550.245153578602</v>
      </c>
      <c r="AD53" s="3">
        <v>42817.094431988698</v>
      </c>
      <c r="AE53" s="2">
        <f t="shared" si="1"/>
        <v>9.1917223837636399</v>
      </c>
    </row>
    <row r="54" spans="1:31" x14ac:dyDescent="0.35">
      <c r="A54" s="1">
        <v>53</v>
      </c>
      <c r="B54" s="3" t="s">
        <v>54</v>
      </c>
      <c r="C54" s="3" t="s">
        <v>399</v>
      </c>
      <c r="D54" s="3">
        <v>6478387.0336353602</v>
      </c>
      <c r="E54" s="3">
        <v>5798753.5930262497</v>
      </c>
      <c r="F54" s="3">
        <v>5532969.4572073296</v>
      </c>
      <c r="G54" s="3">
        <v>4816329.4471257702</v>
      </c>
      <c r="H54" s="3">
        <v>5213578.9625215</v>
      </c>
      <c r="I54" s="3">
        <v>5673980.0582822496</v>
      </c>
      <c r="J54" s="3">
        <v>5353579.9122256404</v>
      </c>
      <c r="K54" s="3">
        <v>5705272.9076848403</v>
      </c>
      <c r="L54" s="3">
        <v>5608940.8827280505</v>
      </c>
      <c r="M54" s="3">
        <v>5581179.8638371499</v>
      </c>
      <c r="N54" s="3">
        <v>5410816.5706181098</v>
      </c>
      <c r="O54" s="3">
        <v>5443602.2185112098</v>
      </c>
      <c r="P54" s="2">
        <f t="shared" si="0"/>
        <v>7.0578629936900432</v>
      </c>
      <c r="S54" s="3">
        <v>351683.34290433797</v>
      </c>
      <c r="T54" s="3">
        <v>324856.20814091602</v>
      </c>
      <c r="U54" s="3">
        <v>273264.75124448503</v>
      </c>
      <c r="V54" s="3">
        <v>223691.993334417</v>
      </c>
      <c r="W54" s="3">
        <v>268725.68402229401</v>
      </c>
      <c r="X54" s="3">
        <v>263795.71218843601</v>
      </c>
      <c r="Y54" s="3">
        <v>294247.84907595802</v>
      </c>
      <c r="Z54" s="3">
        <v>256231.88016549201</v>
      </c>
      <c r="AA54" s="3">
        <v>290898.00313281798</v>
      </c>
      <c r="AB54" s="3">
        <v>251617.42711018899</v>
      </c>
      <c r="AC54" s="3">
        <v>240523.593292896</v>
      </c>
      <c r="AD54" s="3">
        <v>227289.93491387201</v>
      </c>
      <c r="AE54" s="2">
        <f t="shared" si="1"/>
        <v>14.03639884952125</v>
      </c>
    </row>
    <row r="55" spans="1:31" x14ac:dyDescent="0.35">
      <c r="A55" s="1">
        <v>54</v>
      </c>
      <c r="B55" s="3" t="s">
        <v>55</v>
      </c>
      <c r="C55" s="3" t="s">
        <v>399</v>
      </c>
      <c r="D55" s="3">
        <v>1135980.91775812</v>
      </c>
      <c r="E55" s="3">
        <v>1070411.2082086301</v>
      </c>
      <c r="F55" s="3">
        <v>1059841.9193534299</v>
      </c>
      <c r="G55" s="3">
        <v>914617.26585240103</v>
      </c>
      <c r="H55" s="3">
        <v>953122.90023086104</v>
      </c>
      <c r="I55" s="3">
        <v>1024524.88926378</v>
      </c>
      <c r="J55" s="3">
        <v>985418.26463410701</v>
      </c>
      <c r="K55" s="3">
        <v>1020869.87155471</v>
      </c>
      <c r="L55" s="3">
        <v>1034572.37359301</v>
      </c>
      <c r="M55" s="3">
        <v>954908.79322480201</v>
      </c>
      <c r="N55" s="3">
        <v>994745.17574368301</v>
      </c>
      <c r="O55" s="3">
        <v>993462.23282583198</v>
      </c>
      <c r="P55" s="2">
        <f t="shared" si="0"/>
        <v>5.9126635461131265</v>
      </c>
      <c r="S55" s="3">
        <v>426271.97624403902</v>
      </c>
      <c r="T55" s="3">
        <v>372348.31179997098</v>
      </c>
      <c r="U55" s="3">
        <v>360746.58513020398</v>
      </c>
      <c r="V55" s="3">
        <v>349545.44665480498</v>
      </c>
      <c r="W55" s="3">
        <v>329224.85841237602</v>
      </c>
      <c r="X55" s="3">
        <v>378803.24958398199</v>
      </c>
      <c r="Y55" s="3">
        <v>346150.82426656899</v>
      </c>
      <c r="Z55" s="3">
        <v>360258.935853959</v>
      </c>
      <c r="AA55" s="3">
        <v>399245.39447694801</v>
      </c>
      <c r="AB55" s="3">
        <v>380569.85218191298</v>
      </c>
      <c r="AC55" s="3">
        <v>366522.74412957701</v>
      </c>
      <c r="AD55" s="3">
        <v>330225.18848618702</v>
      </c>
      <c r="AE55" s="2">
        <f t="shared" si="1"/>
        <v>7.5845692648365768</v>
      </c>
    </row>
    <row r="56" spans="1:31" x14ac:dyDescent="0.35">
      <c r="A56" s="1">
        <v>55</v>
      </c>
      <c r="B56" s="3" t="s">
        <v>56</v>
      </c>
      <c r="C56" s="3" t="s">
        <v>399</v>
      </c>
      <c r="D56" s="3">
        <v>1166659.3820616801</v>
      </c>
      <c r="E56" s="3">
        <v>1172380.80232552</v>
      </c>
      <c r="F56" s="3">
        <v>1187009.92419262</v>
      </c>
      <c r="G56" s="3">
        <v>1025485.2721937801</v>
      </c>
      <c r="H56" s="3">
        <v>962277.20465561899</v>
      </c>
      <c r="I56" s="3">
        <v>1196215.39572228</v>
      </c>
      <c r="J56" s="3">
        <v>1145405.8977860999</v>
      </c>
      <c r="K56" s="3">
        <v>1208628.9842794701</v>
      </c>
      <c r="L56" s="3">
        <v>998723.03429489501</v>
      </c>
      <c r="M56" s="3">
        <v>1079025.6607852001</v>
      </c>
      <c r="N56" s="3">
        <v>1069886.89995276</v>
      </c>
      <c r="O56" s="3">
        <v>1134640.0471452</v>
      </c>
      <c r="P56" s="2">
        <f t="shared" si="0"/>
        <v>7.4692496068223928</v>
      </c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3" t="s">
        <v>2</v>
      </c>
      <c r="Z56" s="3" t="s">
        <v>2</v>
      </c>
      <c r="AA56" s="3" t="s">
        <v>2</v>
      </c>
      <c r="AB56" s="3" t="s">
        <v>2</v>
      </c>
      <c r="AC56" s="3" t="s">
        <v>2</v>
      </c>
      <c r="AD56" s="3" t="s">
        <v>2</v>
      </c>
      <c r="AE56" s="2" t="e">
        <f t="shared" si="1"/>
        <v>#DIV/0!</v>
      </c>
    </row>
    <row r="57" spans="1:31" x14ac:dyDescent="0.35">
      <c r="A57" s="1">
        <v>56</v>
      </c>
      <c r="B57" s="3" t="s">
        <v>57</v>
      </c>
      <c r="C57" s="3" t="s">
        <v>399</v>
      </c>
      <c r="D57" s="3" t="s">
        <v>2</v>
      </c>
      <c r="E57" s="3" t="s">
        <v>2</v>
      </c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3" t="s">
        <v>2</v>
      </c>
      <c r="M57" s="3" t="s">
        <v>2</v>
      </c>
      <c r="N57" s="3" t="s">
        <v>2</v>
      </c>
      <c r="O57" s="3" t="s">
        <v>2</v>
      </c>
      <c r="P57" s="2" t="e">
        <f t="shared" si="0"/>
        <v>#DIV/0!</v>
      </c>
      <c r="S57" s="3" t="s">
        <v>2</v>
      </c>
      <c r="T57" s="3" t="s">
        <v>2</v>
      </c>
      <c r="U57" s="3" t="s">
        <v>2</v>
      </c>
      <c r="V57" s="3">
        <v>4386.7101435327804</v>
      </c>
      <c r="W57" s="3">
        <v>3053.3013678012599</v>
      </c>
      <c r="X57" s="3" t="s">
        <v>2</v>
      </c>
      <c r="Y57" s="3" t="s">
        <v>2</v>
      </c>
      <c r="Z57" s="3" t="s">
        <v>2</v>
      </c>
      <c r="AA57" s="3" t="s">
        <v>2</v>
      </c>
      <c r="AB57" s="3" t="s">
        <v>2</v>
      </c>
      <c r="AC57" s="3" t="s">
        <v>2</v>
      </c>
      <c r="AD57" s="3" t="s">
        <v>2</v>
      </c>
      <c r="AE57" s="2">
        <f t="shared" si="1"/>
        <v>25.345723887041459</v>
      </c>
    </row>
    <row r="58" spans="1:31" x14ac:dyDescent="0.35">
      <c r="A58" s="1">
        <v>57</v>
      </c>
      <c r="B58" s="3" t="s">
        <v>58</v>
      </c>
      <c r="C58" s="3" t="s">
        <v>399</v>
      </c>
      <c r="D58" s="3">
        <v>272256.42932549899</v>
      </c>
      <c r="E58" s="3">
        <v>214996.686188928</v>
      </c>
      <c r="F58" s="3">
        <v>224846.11216688299</v>
      </c>
      <c r="G58" s="3">
        <v>189511.45045241801</v>
      </c>
      <c r="H58" s="3">
        <v>233881.699750411</v>
      </c>
      <c r="I58" s="3">
        <v>198936.92056437701</v>
      </c>
      <c r="J58" s="3">
        <v>194367.50775488801</v>
      </c>
      <c r="K58" s="3">
        <v>186857.02729233299</v>
      </c>
      <c r="L58" s="3">
        <v>219596.22071780599</v>
      </c>
      <c r="M58" s="3">
        <v>224270.39749251501</v>
      </c>
      <c r="N58" s="3">
        <v>199942.84484413499</v>
      </c>
      <c r="O58" s="3">
        <v>199501.084462467</v>
      </c>
      <c r="P58" s="2">
        <f t="shared" si="0"/>
        <v>11.306216274871014</v>
      </c>
      <c r="S58" s="3">
        <v>105307.88663607799</v>
      </c>
      <c r="T58" s="3">
        <v>90843.203244473203</v>
      </c>
      <c r="U58" s="3">
        <v>95079.832123105894</v>
      </c>
      <c r="V58" s="3">
        <v>89566.858931487397</v>
      </c>
      <c r="W58" s="3">
        <v>76701.664743083398</v>
      </c>
      <c r="X58" s="3">
        <v>84603.5646595812</v>
      </c>
      <c r="Y58" s="3">
        <v>82841.439112313194</v>
      </c>
      <c r="Z58" s="3">
        <v>83621.099962434397</v>
      </c>
      <c r="AA58" s="3">
        <v>98022.425832150097</v>
      </c>
      <c r="AB58" s="3">
        <v>99921.114165188294</v>
      </c>
      <c r="AC58" s="3">
        <v>69767.041061332799</v>
      </c>
      <c r="AD58" s="3">
        <v>77925.377738285097</v>
      </c>
      <c r="AE58" s="2">
        <f t="shared" si="1"/>
        <v>11.994873995617734</v>
      </c>
    </row>
    <row r="59" spans="1:31" x14ac:dyDescent="0.35">
      <c r="A59" s="1">
        <v>58</v>
      </c>
      <c r="B59" s="3" t="s">
        <v>59</v>
      </c>
      <c r="C59" s="3" t="s">
        <v>399</v>
      </c>
      <c r="D59" s="3">
        <v>1094188.3724919099</v>
      </c>
      <c r="E59" s="3">
        <v>1114150.35853428</v>
      </c>
      <c r="F59" s="3">
        <v>1089514.9322734401</v>
      </c>
      <c r="G59" s="3">
        <v>1081352.4779664599</v>
      </c>
      <c r="H59" s="3">
        <v>1192982.4397974401</v>
      </c>
      <c r="I59" s="3">
        <v>1130930.1803907</v>
      </c>
      <c r="J59" s="3">
        <v>1076521.1254610501</v>
      </c>
      <c r="K59" s="3">
        <v>1082880.09727553</v>
      </c>
      <c r="L59" s="3">
        <v>1113492.29884492</v>
      </c>
      <c r="M59" s="3">
        <v>1069022.31262614</v>
      </c>
      <c r="N59" s="3">
        <v>1064936.4177285901</v>
      </c>
      <c r="O59" s="3">
        <v>1071409.4616143401</v>
      </c>
      <c r="P59" s="2">
        <f t="shared" si="0"/>
        <v>3.2821830714851905</v>
      </c>
      <c r="S59" s="3">
        <v>100102564.20589</v>
      </c>
      <c r="T59" s="3">
        <v>103207246.761749</v>
      </c>
      <c r="U59" s="3">
        <v>104766839.521826</v>
      </c>
      <c r="V59" s="3">
        <v>96341780.053492099</v>
      </c>
      <c r="W59" s="3">
        <v>92982715.698443204</v>
      </c>
      <c r="X59" s="3">
        <v>92052122.054520994</v>
      </c>
      <c r="Y59" s="3">
        <v>89695741.959231496</v>
      </c>
      <c r="Z59" s="3">
        <v>88605061.779827803</v>
      </c>
      <c r="AA59" s="3">
        <v>94712343.559350699</v>
      </c>
      <c r="AB59" s="3">
        <v>91102994.246482104</v>
      </c>
      <c r="AC59" s="3">
        <v>88246882.099140495</v>
      </c>
      <c r="AD59" s="3">
        <v>85729321.128156096</v>
      </c>
      <c r="AE59" s="2">
        <f t="shared" si="1"/>
        <v>6.4678227667974735</v>
      </c>
    </row>
    <row r="60" spans="1:31" x14ac:dyDescent="0.35">
      <c r="A60" s="1">
        <v>59</v>
      </c>
      <c r="B60" s="3" t="s">
        <v>60</v>
      </c>
      <c r="C60" s="3" t="s">
        <v>399</v>
      </c>
      <c r="D60" s="3" t="s">
        <v>2</v>
      </c>
      <c r="E60" s="3" t="s">
        <v>2</v>
      </c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3" t="s">
        <v>2</v>
      </c>
      <c r="M60" s="3" t="s">
        <v>2</v>
      </c>
      <c r="N60" s="3" t="s">
        <v>2</v>
      </c>
      <c r="O60" s="3" t="s">
        <v>2</v>
      </c>
      <c r="P60" s="2" t="e">
        <f t="shared" si="0"/>
        <v>#DIV/0!</v>
      </c>
      <c r="S60" s="3">
        <v>178673.95948576799</v>
      </c>
      <c r="T60" s="3">
        <v>194748.82751145001</v>
      </c>
      <c r="U60" s="3">
        <v>187138.13642386999</v>
      </c>
      <c r="V60" s="3">
        <v>164418.07632096799</v>
      </c>
      <c r="W60" s="3">
        <v>166881.96690684301</v>
      </c>
      <c r="X60" s="3">
        <v>163938.02195855</v>
      </c>
      <c r="Y60" s="3">
        <v>171287.61336284599</v>
      </c>
      <c r="Z60" s="3">
        <v>167247.56609594799</v>
      </c>
      <c r="AA60" s="3">
        <v>176093.96732015401</v>
      </c>
      <c r="AB60" s="3">
        <v>166229.058754878</v>
      </c>
      <c r="AC60" s="3">
        <v>158837.86986905499</v>
      </c>
      <c r="AD60" s="3">
        <v>150897.86813508501</v>
      </c>
      <c r="AE60" s="2">
        <f t="shared" si="1"/>
        <v>7.0849279383930863</v>
      </c>
    </row>
    <row r="61" spans="1:31" x14ac:dyDescent="0.35">
      <c r="A61" s="1">
        <v>60</v>
      </c>
      <c r="B61" s="3" t="s">
        <v>61</v>
      </c>
      <c r="C61" s="3" t="s">
        <v>399</v>
      </c>
      <c r="D61" s="3" t="s">
        <v>2</v>
      </c>
      <c r="E61" s="3" t="s">
        <v>2</v>
      </c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3" t="s">
        <v>2</v>
      </c>
      <c r="M61" s="3" t="s">
        <v>2</v>
      </c>
      <c r="N61" s="3" t="s">
        <v>2</v>
      </c>
      <c r="O61" s="3" t="s">
        <v>2</v>
      </c>
      <c r="P61" s="2" t="e">
        <f t="shared" si="0"/>
        <v>#DIV/0!</v>
      </c>
      <c r="S61" s="3" t="s">
        <v>2</v>
      </c>
      <c r="T61" s="3" t="s">
        <v>2</v>
      </c>
      <c r="U61" s="3" t="s">
        <v>2</v>
      </c>
      <c r="V61" s="3" t="s">
        <v>2</v>
      </c>
      <c r="W61" s="3" t="s">
        <v>2</v>
      </c>
      <c r="X61" s="3" t="s">
        <v>2</v>
      </c>
      <c r="Y61" s="3" t="s">
        <v>2</v>
      </c>
      <c r="Z61" s="3" t="s">
        <v>2</v>
      </c>
      <c r="AA61" s="3" t="s">
        <v>2</v>
      </c>
      <c r="AB61" s="3" t="s">
        <v>2</v>
      </c>
      <c r="AC61" s="3" t="s">
        <v>2</v>
      </c>
      <c r="AD61" s="3" t="s">
        <v>2</v>
      </c>
      <c r="AE61" s="2" t="e">
        <f t="shared" si="1"/>
        <v>#DIV/0!</v>
      </c>
    </row>
    <row r="62" spans="1:31" x14ac:dyDescent="0.35">
      <c r="A62" s="1">
        <v>61</v>
      </c>
      <c r="B62" s="3" t="s">
        <v>62</v>
      </c>
      <c r="C62" s="3" t="s">
        <v>399</v>
      </c>
      <c r="D62" s="3">
        <v>380669.47748283797</v>
      </c>
      <c r="E62" s="3">
        <v>510995.44468996697</v>
      </c>
      <c r="F62" s="3">
        <v>522773.98056384898</v>
      </c>
      <c r="G62" s="3">
        <v>538307.48118102201</v>
      </c>
      <c r="H62" s="3">
        <v>546763.42038039898</v>
      </c>
      <c r="I62" s="3">
        <v>556614.65854628396</v>
      </c>
      <c r="J62" s="3">
        <v>532376.30924423796</v>
      </c>
      <c r="K62" s="3">
        <v>519950.28780887899</v>
      </c>
      <c r="L62" s="3">
        <v>557000.21847597905</v>
      </c>
      <c r="M62" s="3">
        <v>547974.252298131</v>
      </c>
      <c r="N62" s="3">
        <v>544891.57290723897</v>
      </c>
      <c r="O62" s="3">
        <v>550898.07576587703</v>
      </c>
      <c r="P62" s="2">
        <f t="shared" si="0"/>
        <v>9.1348424243795758</v>
      </c>
      <c r="S62" s="3">
        <v>17652195.179393001</v>
      </c>
      <c r="T62" s="3">
        <v>21370927.183047902</v>
      </c>
      <c r="U62" s="3">
        <v>21557470.2438244</v>
      </c>
      <c r="V62" s="3">
        <v>21103525.6050805</v>
      </c>
      <c r="W62" s="3">
        <v>20024943.6250512</v>
      </c>
      <c r="X62" s="3">
        <v>20998187.5487881</v>
      </c>
      <c r="Y62" s="3">
        <v>20275607.751966398</v>
      </c>
      <c r="Z62" s="3">
        <v>20416447.331503801</v>
      </c>
      <c r="AA62" s="3">
        <v>21106034.340444699</v>
      </c>
      <c r="AB62" s="3">
        <v>21050211.342682701</v>
      </c>
      <c r="AC62" s="3">
        <v>20178725.041841399</v>
      </c>
      <c r="AD62" s="3">
        <v>19253732.994881399</v>
      </c>
      <c r="AE62" s="2">
        <f t="shared" si="1"/>
        <v>5.3500883185135208</v>
      </c>
    </row>
    <row r="63" spans="1:31" x14ac:dyDescent="0.35">
      <c r="A63" s="1">
        <v>62</v>
      </c>
      <c r="B63" s="3" t="s">
        <v>63</v>
      </c>
      <c r="C63" s="3" t="s">
        <v>399</v>
      </c>
      <c r="D63" s="3">
        <v>3069273.2089949199</v>
      </c>
      <c r="E63" s="3">
        <v>2899854.7136732899</v>
      </c>
      <c r="F63" s="3">
        <v>3064960.0822042902</v>
      </c>
      <c r="G63" s="3">
        <v>2441916.8180143898</v>
      </c>
      <c r="H63" s="3">
        <v>2298069.14922394</v>
      </c>
      <c r="I63" s="3">
        <v>2845233.8335090801</v>
      </c>
      <c r="J63" s="3">
        <v>2847278.2663899101</v>
      </c>
      <c r="K63" s="3">
        <v>2791418.9018922602</v>
      </c>
      <c r="L63" s="3">
        <v>2399608.8301985799</v>
      </c>
      <c r="M63" s="3">
        <v>2581381.3598313499</v>
      </c>
      <c r="N63" s="3">
        <v>2591250.0275249602</v>
      </c>
      <c r="O63" s="3">
        <v>2493901.8819007399</v>
      </c>
      <c r="P63" s="2">
        <f t="shared" si="0"/>
        <v>9.6737874410245581</v>
      </c>
      <c r="S63" s="3">
        <v>665637.47695702303</v>
      </c>
      <c r="T63" s="3">
        <v>637940.71348647401</v>
      </c>
      <c r="U63" s="3">
        <v>678903.51464084303</v>
      </c>
      <c r="V63" s="3">
        <v>557085.58768873406</v>
      </c>
      <c r="W63" s="3">
        <v>563560.89910601696</v>
      </c>
      <c r="X63" s="3">
        <v>627859.63499484304</v>
      </c>
      <c r="Y63" s="3">
        <v>593470.45207926701</v>
      </c>
      <c r="Z63" s="3">
        <v>645170.67171815503</v>
      </c>
      <c r="AA63" s="3">
        <v>622951.22353492398</v>
      </c>
      <c r="AB63" s="3">
        <v>598877.39859045297</v>
      </c>
      <c r="AC63" s="3">
        <v>587312.61235831596</v>
      </c>
      <c r="AD63" s="3">
        <v>567069.411452726</v>
      </c>
      <c r="AE63" s="2">
        <f t="shared" si="1"/>
        <v>6.6087272273395534</v>
      </c>
    </row>
    <row r="64" spans="1:31" x14ac:dyDescent="0.35">
      <c r="A64" s="1">
        <v>63</v>
      </c>
      <c r="B64" s="3" t="s">
        <v>64</v>
      </c>
      <c r="C64" s="3" t="s">
        <v>399</v>
      </c>
      <c r="D64" s="3">
        <v>2255860.2823842298</v>
      </c>
      <c r="E64" s="3">
        <v>2021546.4996595499</v>
      </c>
      <c r="F64" s="3">
        <v>2098628.0388144599</v>
      </c>
      <c r="G64" s="3">
        <v>1882637.21312779</v>
      </c>
      <c r="H64" s="3">
        <v>2064037.93241822</v>
      </c>
      <c r="I64" s="3">
        <v>2177493.16902263</v>
      </c>
      <c r="J64" s="3">
        <v>2153344.0743004</v>
      </c>
      <c r="K64" s="3">
        <v>2187786.7569552902</v>
      </c>
      <c r="L64" s="3">
        <v>2079648.6868644699</v>
      </c>
      <c r="M64" s="3">
        <v>2065684.2731868799</v>
      </c>
      <c r="N64" s="3">
        <v>2071915.92169104</v>
      </c>
      <c r="O64" s="3">
        <v>2099019.3525106902</v>
      </c>
      <c r="P64" s="2">
        <f t="shared" si="0"/>
        <v>4.4971389607706991</v>
      </c>
      <c r="S64" s="3">
        <v>400602.55851272499</v>
      </c>
      <c r="T64" s="3">
        <v>348683.72398841102</v>
      </c>
      <c r="U64" s="3">
        <v>408770.76884718402</v>
      </c>
      <c r="V64" s="3">
        <v>354784.58890952799</v>
      </c>
      <c r="W64" s="3">
        <v>337513.55382695998</v>
      </c>
      <c r="X64" s="3">
        <v>413490.76486626198</v>
      </c>
      <c r="Y64" s="3">
        <v>366272.78520929301</v>
      </c>
      <c r="Z64" s="3">
        <v>414927.82474348502</v>
      </c>
      <c r="AA64" s="3">
        <v>397871.06067702</v>
      </c>
      <c r="AB64" s="3">
        <v>377838.28220556298</v>
      </c>
      <c r="AC64" s="3">
        <v>350604.38315884402</v>
      </c>
      <c r="AD64" s="3">
        <v>328408.917001225</v>
      </c>
      <c r="AE64" s="2">
        <f t="shared" si="1"/>
        <v>8.3373122097574903</v>
      </c>
    </row>
    <row r="65" spans="1:31" x14ac:dyDescent="0.35">
      <c r="A65" s="1">
        <v>64</v>
      </c>
      <c r="B65" s="3" t="s">
        <v>65</v>
      </c>
      <c r="C65" s="3" t="s">
        <v>399</v>
      </c>
      <c r="D65" s="3">
        <v>5347658.6507978197</v>
      </c>
      <c r="E65" s="3">
        <v>5230207.5866062604</v>
      </c>
      <c r="F65" s="3">
        <v>5090787.3246309301</v>
      </c>
      <c r="G65" s="3">
        <v>4935346.0289212698</v>
      </c>
      <c r="H65" s="3">
        <v>5264679.5214334903</v>
      </c>
      <c r="I65" s="3">
        <v>5008620.8030687599</v>
      </c>
      <c r="J65" s="3">
        <v>4916280.3009844599</v>
      </c>
      <c r="K65" s="3">
        <v>5122809.0231954902</v>
      </c>
      <c r="L65" s="3">
        <v>5016394.5350908199</v>
      </c>
      <c r="M65" s="3">
        <v>5096514.8024329599</v>
      </c>
      <c r="N65" s="3">
        <v>4783173.3952299198</v>
      </c>
      <c r="O65" s="3">
        <v>4921298.2338608801</v>
      </c>
      <c r="P65" s="2">
        <f t="shared" si="0"/>
        <v>3.2435058486020947</v>
      </c>
      <c r="S65" s="3">
        <v>1008671.8183048</v>
      </c>
      <c r="T65" s="3">
        <v>982605.99807348696</v>
      </c>
      <c r="U65" s="3">
        <v>989549.77304606396</v>
      </c>
      <c r="V65" s="3">
        <v>972571.88789846899</v>
      </c>
      <c r="W65" s="3">
        <v>948868.12840323395</v>
      </c>
      <c r="X65" s="3">
        <v>1008425.68739578</v>
      </c>
      <c r="Y65" s="3">
        <v>955840.074904604</v>
      </c>
      <c r="Z65" s="3">
        <v>987208.72472066002</v>
      </c>
      <c r="AA65" s="3">
        <v>998625.12320579798</v>
      </c>
      <c r="AB65" s="3">
        <v>975352.13931734499</v>
      </c>
      <c r="AC65" s="3">
        <v>931857.16416907997</v>
      </c>
      <c r="AD65" s="3">
        <v>901527.37425508595</v>
      </c>
      <c r="AE65" s="2">
        <f t="shared" si="1"/>
        <v>3.3153266000947057</v>
      </c>
    </row>
    <row r="66" spans="1:31" x14ac:dyDescent="0.35">
      <c r="A66" s="1">
        <v>65</v>
      </c>
      <c r="B66" s="3" t="s">
        <v>66</v>
      </c>
      <c r="C66" s="3" t="s">
        <v>399</v>
      </c>
      <c r="D66" s="3">
        <v>818254.05090424104</v>
      </c>
      <c r="E66" s="3">
        <v>824375.74135825003</v>
      </c>
      <c r="F66" s="3">
        <v>776793.796763552</v>
      </c>
      <c r="G66" s="3">
        <v>716351.70516081701</v>
      </c>
      <c r="H66" s="3">
        <v>727399.49533159903</v>
      </c>
      <c r="I66" s="3">
        <v>753235.87265646504</v>
      </c>
      <c r="J66" s="3">
        <v>798248.40891947399</v>
      </c>
      <c r="K66" s="3">
        <v>766833.45803442399</v>
      </c>
      <c r="L66" s="3">
        <v>766780.68988169997</v>
      </c>
      <c r="M66" s="3">
        <v>792620.34122368204</v>
      </c>
      <c r="N66" s="3">
        <v>731917.94668228296</v>
      </c>
      <c r="O66" s="3">
        <v>720134.94331766502</v>
      </c>
      <c r="P66" s="2">
        <f t="shared" si="0"/>
        <v>4.8822030886756576</v>
      </c>
      <c r="S66" s="3">
        <v>139226.683156574</v>
      </c>
      <c r="T66" s="3">
        <v>132020.86308756101</v>
      </c>
      <c r="U66" s="3">
        <v>139106.359675844</v>
      </c>
      <c r="V66" s="3">
        <v>125242.021418062</v>
      </c>
      <c r="W66" s="3">
        <v>127758.246736477</v>
      </c>
      <c r="X66" s="3">
        <v>122473.76507002</v>
      </c>
      <c r="Y66" s="3">
        <v>135111.77447459899</v>
      </c>
      <c r="Z66" s="3">
        <v>137622.736287912</v>
      </c>
      <c r="AA66" s="3">
        <v>128219.891530826</v>
      </c>
      <c r="AB66" s="3">
        <v>105519.824215972</v>
      </c>
      <c r="AC66" s="3">
        <v>114049.87820227499</v>
      </c>
      <c r="AD66" s="3">
        <v>118742.119401508</v>
      </c>
      <c r="AE66" s="2">
        <f t="shared" si="1"/>
        <v>8.2957602497713037</v>
      </c>
    </row>
    <row r="67" spans="1:31" x14ac:dyDescent="0.35">
      <c r="A67" s="1">
        <v>66</v>
      </c>
      <c r="B67" s="3" t="s">
        <v>67</v>
      </c>
      <c r="C67" s="3" t="s">
        <v>399</v>
      </c>
      <c r="D67" s="3" t="s">
        <v>2</v>
      </c>
      <c r="E67" s="3" t="s">
        <v>2</v>
      </c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3" t="s">
        <v>2</v>
      </c>
      <c r="M67" s="3" t="s">
        <v>2</v>
      </c>
      <c r="N67" s="3" t="s">
        <v>2</v>
      </c>
      <c r="O67" s="3" t="s">
        <v>2</v>
      </c>
      <c r="P67" s="2" t="e">
        <f t="shared" ref="P67:P130" si="2">STDEV(D67:O67)/AVERAGE(D67:O67)*100</f>
        <v>#DIV/0!</v>
      </c>
      <c r="S67" s="3" t="s">
        <v>2</v>
      </c>
      <c r="T67" s="3" t="s">
        <v>2</v>
      </c>
      <c r="U67" s="3" t="s">
        <v>2</v>
      </c>
      <c r="V67" s="3" t="s">
        <v>2</v>
      </c>
      <c r="W67" s="3" t="s">
        <v>2</v>
      </c>
      <c r="X67" s="3" t="s">
        <v>2</v>
      </c>
      <c r="Y67" s="3" t="s">
        <v>2</v>
      </c>
      <c r="Z67" s="3" t="s">
        <v>2</v>
      </c>
      <c r="AA67" s="3" t="s">
        <v>2</v>
      </c>
      <c r="AB67" s="3" t="s">
        <v>2</v>
      </c>
      <c r="AC67" s="3" t="s">
        <v>2</v>
      </c>
      <c r="AD67" s="3" t="s">
        <v>2</v>
      </c>
      <c r="AE67" s="2" t="e">
        <f t="shared" ref="AE67:AE130" si="3">STDEV(S67:AD67)/AVERAGE(S67:AD67)*100</f>
        <v>#DIV/0!</v>
      </c>
    </row>
    <row r="68" spans="1:31" x14ac:dyDescent="0.35">
      <c r="A68" s="1">
        <v>67</v>
      </c>
      <c r="B68" s="3" t="s">
        <v>68</v>
      </c>
      <c r="C68" s="3" t="s">
        <v>399</v>
      </c>
      <c r="D68" s="3" t="s">
        <v>2</v>
      </c>
      <c r="E68" s="3" t="s">
        <v>2</v>
      </c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3" t="s">
        <v>2</v>
      </c>
      <c r="M68" s="3" t="s">
        <v>2</v>
      </c>
      <c r="N68" s="3" t="s">
        <v>2</v>
      </c>
      <c r="O68" s="3" t="s">
        <v>2</v>
      </c>
      <c r="P68" s="2" t="e">
        <f t="shared" si="2"/>
        <v>#DIV/0!</v>
      </c>
      <c r="S68" s="3">
        <v>171086.497320678</v>
      </c>
      <c r="T68" s="3">
        <v>160082.864747557</v>
      </c>
      <c r="U68" s="3">
        <v>166103.633701924</v>
      </c>
      <c r="V68" s="3">
        <v>175786.08284018899</v>
      </c>
      <c r="W68" s="3">
        <v>160542.91739552299</v>
      </c>
      <c r="X68" s="3">
        <v>162783.12592339399</v>
      </c>
      <c r="Y68" s="3">
        <v>158155.45797507901</v>
      </c>
      <c r="Z68" s="3">
        <v>177744.63470669999</v>
      </c>
      <c r="AA68" s="3">
        <v>166046.06413881399</v>
      </c>
      <c r="AB68" s="3">
        <v>178744.21804898599</v>
      </c>
      <c r="AC68" s="3">
        <v>164572.57874656201</v>
      </c>
      <c r="AD68" s="3">
        <v>145468.95941341299</v>
      </c>
      <c r="AE68" s="2">
        <f t="shared" si="3"/>
        <v>5.700739252071461</v>
      </c>
    </row>
    <row r="69" spans="1:31" x14ac:dyDescent="0.35">
      <c r="A69" s="1">
        <v>68</v>
      </c>
      <c r="B69" s="3" t="s">
        <v>69</v>
      </c>
      <c r="C69" s="3" t="s">
        <v>399</v>
      </c>
      <c r="D69" s="3" t="s">
        <v>2</v>
      </c>
      <c r="E69" s="3" t="s">
        <v>2</v>
      </c>
      <c r="F69" s="3" t="s">
        <v>2</v>
      </c>
      <c r="G69" s="3" t="s">
        <v>2</v>
      </c>
      <c r="H69" s="3" t="s">
        <v>2</v>
      </c>
      <c r="I69" s="3" t="s">
        <v>2</v>
      </c>
      <c r="J69" s="3" t="s">
        <v>2</v>
      </c>
      <c r="K69" s="3" t="s">
        <v>2</v>
      </c>
      <c r="L69" s="3" t="s">
        <v>2</v>
      </c>
      <c r="M69" s="3" t="s">
        <v>2</v>
      </c>
      <c r="N69" s="3" t="s">
        <v>2</v>
      </c>
      <c r="O69" s="3" t="s">
        <v>2</v>
      </c>
      <c r="P69" s="2" t="e">
        <f t="shared" si="2"/>
        <v>#DIV/0!</v>
      </c>
      <c r="S69" s="3" t="s">
        <v>2</v>
      </c>
      <c r="T69" s="3" t="s">
        <v>2</v>
      </c>
      <c r="U69" s="3" t="s">
        <v>2</v>
      </c>
      <c r="V69" s="3" t="s">
        <v>2</v>
      </c>
      <c r="W69" s="3" t="s">
        <v>2</v>
      </c>
      <c r="X69" s="3" t="s">
        <v>2</v>
      </c>
      <c r="Y69" s="3" t="s">
        <v>2</v>
      </c>
      <c r="Z69" s="3" t="s">
        <v>2</v>
      </c>
      <c r="AA69" s="3" t="s">
        <v>2</v>
      </c>
      <c r="AB69" s="3" t="s">
        <v>2</v>
      </c>
      <c r="AC69" s="3" t="s">
        <v>2</v>
      </c>
      <c r="AD69" s="3" t="s">
        <v>2</v>
      </c>
      <c r="AE69" s="2" t="e">
        <f t="shared" si="3"/>
        <v>#DIV/0!</v>
      </c>
    </row>
    <row r="70" spans="1:31" x14ac:dyDescent="0.35">
      <c r="A70" s="1">
        <v>69</v>
      </c>
      <c r="B70" s="3" t="s">
        <v>70</v>
      </c>
      <c r="C70" s="3" t="s">
        <v>399</v>
      </c>
      <c r="D70" s="3" t="s">
        <v>2</v>
      </c>
      <c r="E70" s="3" t="s">
        <v>2</v>
      </c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3" t="s">
        <v>2</v>
      </c>
      <c r="M70" s="3" t="s">
        <v>2</v>
      </c>
      <c r="N70" s="3" t="s">
        <v>2</v>
      </c>
      <c r="O70" s="3" t="s">
        <v>2</v>
      </c>
      <c r="P70" s="2" t="e">
        <f t="shared" si="2"/>
        <v>#DIV/0!</v>
      </c>
      <c r="S70" s="3">
        <v>557072.23864737898</v>
      </c>
      <c r="T70" s="3">
        <v>633239.70886564802</v>
      </c>
      <c r="U70" s="3">
        <v>678886.69939667499</v>
      </c>
      <c r="V70" s="3">
        <v>551680.78712335799</v>
      </c>
      <c r="W70" s="3">
        <v>585362.88945581496</v>
      </c>
      <c r="X70" s="3">
        <v>622616.40490809397</v>
      </c>
      <c r="Y70" s="3">
        <v>540347.27138388599</v>
      </c>
      <c r="Z70" s="3">
        <v>556811.08048384602</v>
      </c>
      <c r="AA70" s="3">
        <v>579579.25141467794</v>
      </c>
      <c r="AB70" s="3">
        <v>605784.59792733099</v>
      </c>
      <c r="AC70" s="3">
        <v>573573.13001882902</v>
      </c>
      <c r="AD70" s="3">
        <v>528585.09043930902</v>
      </c>
      <c r="AE70" s="2">
        <f t="shared" si="3"/>
        <v>7.4769756904508711</v>
      </c>
    </row>
    <row r="71" spans="1:31" x14ac:dyDescent="0.35">
      <c r="A71" s="1">
        <v>70</v>
      </c>
      <c r="B71" s="3" t="s">
        <v>71</v>
      </c>
      <c r="C71" s="3" t="s">
        <v>399</v>
      </c>
      <c r="D71" s="3" t="s">
        <v>2</v>
      </c>
      <c r="E71" s="3" t="s">
        <v>2</v>
      </c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3" t="s">
        <v>2</v>
      </c>
      <c r="M71" s="3" t="s">
        <v>2</v>
      </c>
      <c r="N71" s="3" t="s">
        <v>2</v>
      </c>
      <c r="O71" s="3" t="s">
        <v>2</v>
      </c>
      <c r="P71" s="2" t="e">
        <f t="shared" si="2"/>
        <v>#DIV/0!</v>
      </c>
      <c r="S71" s="3">
        <v>238961.497753598</v>
      </c>
      <c r="T71" s="3">
        <v>225566.42470914501</v>
      </c>
      <c r="U71" s="3">
        <v>219952.46477171799</v>
      </c>
      <c r="V71" s="3">
        <v>205981.22693442</v>
      </c>
      <c r="W71" s="3">
        <v>198507.77060916001</v>
      </c>
      <c r="X71" s="3">
        <v>202121.49378091001</v>
      </c>
      <c r="Y71" s="3">
        <v>191491.33164329801</v>
      </c>
      <c r="Z71" s="3">
        <v>183205.09821251</v>
      </c>
      <c r="AA71" s="3">
        <v>191809.60947893601</v>
      </c>
      <c r="AB71" s="3">
        <v>197694.20083524199</v>
      </c>
      <c r="AC71" s="3">
        <v>185098.539813171</v>
      </c>
      <c r="AD71" s="3">
        <v>192129.50460818299</v>
      </c>
      <c r="AE71" s="2">
        <f t="shared" si="3"/>
        <v>8.4598880306043984</v>
      </c>
    </row>
    <row r="72" spans="1:31" x14ac:dyDescent="0.35">
      <c r="A72" s="1">
        <v>71</v>
      </c>
      <c r="B72" s="3" t="s">
        <v>72</v>
      </c>
      <c r="C72" s="3" t="s">
        <v>399</v>
      </c>
      <c r="D72" s="3">
        <v>32990271.487060301</v>
      </c>
      <c r="E72" s="3">
        <v>32491384.374016501</v>
      </c>
      <c r="F72" s="3">
        <v>32132973.3289885</v>
      </c>
      <c r="G72" s="3">
        <v>28402778.014532998</v>
      </c>
      <c r="H72" s="3">
        <v>30053290.6791352</v>
      </c>
      <c r="I72" s="3">
        <v>32914734.460433301</v>
      </c>
      <c r="J72" s="3">
        <v>31818889.873664498</v>
      </c>
      <c r="K72" s="3">
        <v>32861382.360194098</v>
      </c>
      <c r="L72" s="3">
        <v>32219393.940469801</v>
      </c>
      <c r="M72" s="3">
        <v>31687377.386167798</v>
      </c>
      <c r="N72" s="3">
        <v>31759892.882890601</v>
      </c>
      <c r="O72" s="3">
        <v>31300130.450099502</v>
      </c>
      <c r="P72" s="2">
        <f t="shared" si="2"/>
        <v>4.1791429436721756</v>
      </c>
      <c r="S72" s="3">
        <v>8531718.3856889904</v>
      </c>
      <c r="T72" s="3">
        <v>7800381.1377019798</v>
      </c>
      <c r="U72" s="3">
        <v>7972687.7671309896</v>
      </c>
      <c r="V72" s="3">
        <v>7278915.1860795198</v>
      </c>
      <c r="W72" s="3">
        <v>7132342.9166015098</v>
      </c>
      <c r="X72" s="3">
        <v>8053576.3547255099</v>
      </c>
      <c r="Y72" s="3">
        <v>7768485.3536803396</v>
      </c>
      <c r="Z72" s="3">
        <v>7589426.7336879103</v>
      </c>
      <c r="AA72" s="3">
        <v>8087186.6111743702</v>
      </c>
      <c r="AB72" s="3">
        <v>8007302.0359189296</v>
      </c>
      <c r="AC72" s="3">
        <v>7475652.1455460498</v>
      </c>
      <c r="AD72" s="3">
        <v>7236362.1415898502</v>
      </c>
      <c r="AE72" s="2">
        <f t="shared" si="3"/>
        <v>5.371450497740839</v>
      </c>
    </row>
    <row r="73" spans="1:31" x14ac:dyDescent="0.35">
      <c r="A73" s="1">
        <v>72</v>
      </c>
      <c r="B73" s="3" t="s">
        <v>73</v>
      </c>
      <c r="C73" s="3" t="s">
        <v>399</v>
      </c>
      <c r="D73" s="3">
        <v>26172284.9562377</v>
      </c>
      <c r="E73" s="3">
        <v>24417147.534715101</v>
      </c>
      <c r="F73" s="3">
        <v>24210989.886782099</v>
      </c>
      <c r="G73" s="3">
        <v>20707862.6870916</v>
      </c>
      <c r="H73" s="3">
        <v>21818535.061974298</v>
      </c>
      <c r="I73" s="3">
        <v>23336989.206255499</v>
      </c>
      <c r="J73" s="3">
        <v>22894338.604726601</v>
      </c>
      <c r="K73" s="3">
        <v>23832782.8459819</v>
      </c>
      <c r="L73" s="3">
        <v>23052825.5006513</v>
      </c>
      <c r="M73" s="3">
        <v>22866930.511126</v>
      </c>
      <c r="N73" s="3">
        <v>23206126.401107099</v>
      </c>
      <c r="O73" s="3">
        <v>23012345.665870801</v>
      </c>
      <c r="P73" s="2">
        <f t="shared" si="2"/>
        <v>5.7931360334835968</v>
      </c>
      <c r="S73" s="3">
        <v>4845815.9890362602</v>
      </c>
      <c r="T73" s="3">
        <v>4489828.4352866998</v>
      </c>
      <c r="U73" s="3">
        <v>4486427.0677118097</v>
      </c>
      <c r="V73" s="3">
        <v>3826141.5694069602</v>
      </c>
      <c r="W73" s="3">
        <v>3832137.87635</v>
      </c>
      <c r="X73" s="3">
        <v>4380301.5054723304</v>
      </c>
      <c r="Y73" s="3">
        <v>4257417.1301871901</v>
      </c>
      <c r="Z73" s="3">
        <v>4155969.6628329698</v>
      </c>
      <c r="AA73" s="3">
        <v>4454151.3299019802</v>
      </c>
      <c r="AB73" s="3">
        <v>4211264.2566541098</v>
      </c>
      <c r="AC73" s="3">
        <v>4091902.63552255</v>
      </c>
      <c r="AD73" s="3">
        <v>3678008.5301861898</v>
      </c>
      <c r="AE73" s="2">
        <f t="shared" si="3"/>
        <v>7.9351847946527441</v>
      </c>
    </row>
    <row r="74" spans="1:31" x14ac:dyDescent="0.35">
      <c r="A74" s="1">
        <v>73</v>
      </c>
      <c r="B74" s="3" t="s">
        <v>74</v>
      </c>
      <c r="C74" s="3" t="s">
        <v>399</v>
      </c>
      <c r="D74" s="3">
        <v>305613.65928297897</v>
      </c>
      <c r="E74" s="3">
        <v>334804.74930044002</v>
      </c>
      <c r="F74" s="3">
        <v>308823.28538091702</v>
      </c>
      <c r="G74" s="3">
        <v>248337.82750928399</v>
      </c>
      <c r="H74" s="3">
        <v>298170.83857588598</v>
      </c>
      <c r="I74" s="3">
        <v>285421.32551654201</v>
      </c>
      <c r="J74" s="3">
        <v>260159.20238787899</v>
      </c>
      <c r="K74" s="3">
        <v>315820.31690961501</v>
      </c>
      <c r="L74" s="3">
        <v>313350.30765491701</v>
      </c>
      <c r="M74" s="3">
        <v>306624.744763244</v>
      </c>
      <c r="N74" s="3">
        <v>293178.90914472198</v>
      </c>
      <c r="O74" s="3">
        <v>303307.77787197998</v>
      </c>
      <c r="P74" s="2">
        <f t="shared" si="2"/>
        <v>8.0136186409201304</v>
      </c>
      <c r="S74" s="3">
        <v>307810.86644564598</v>
      </c>
      <c r="T74" s="3">
        <v>260036.547831359</v>
      </c>
      <c r="U74" s="3">
        <v>296221.11649703002</v>
      </c>
      <c r="V74" s="3">
        <v>239097.93717288101</v>
      </c>
      <c r="W74" s="3">
        <v>212112.694860605</v>
      </c>
      <c r="X74" s="3">
        <v>249819.28716398199</v>
      </c>
      <c r="Y74" s="3">
        <v>237830.01078132301</v>
      </c>
      <c r="Z74" s="3">
        <v>246898.17672673499</v>
      </c>
      <c r="AA74" s="3">
        <v>256591.584101232</v>
      </c>
      <c r="AB74" s="3">
        <v>238161.587042103</v>
      </c>
      <c r="AC74" s="3">
        <v>229706.170614865</v>
      </c>
      <c r="AD74" s="3">
        <v>216711.522345028</v>
      </c>
      <c r="AE74" s="2">
        <f t="shared" si="3"/>
        <v>11.468393540278173</v>
      </c>
    </row>
    <row r="75" spans="1:31" x14ac:dyDescent="0.35">
      <c r="A75" s="1">
        <v>74</v>
      </c>
      <c r="B75" s="3" t="s">
        <v>75</v>
      </c>
      <c r="C75" s="3" t="s">
        <v>399</v>
      </c>
      <c r="D75" s="3">
        <v>19133519.3758674</v>
      </c>
      <c r="E75" s="3">
        <v>18014580.686513901</v>
      </c>
      <c r="F75" s="3">
        <v>18058750.726795301</v>
      </c>
      <c r="G75" s="3">
        <v>17027193.355966099</v>
      </c>
      <c r="H75" s="3">
        <v>17763875.160003699</v>
      </c>
      <c r="I75" s="3">
        <v>18787343.382113699</v>
      </c>
      <c r="J75" s="3">
        <v>18611792.611948099</v>
      </c>
      <c r="K75" s="3">
        <v>18776673.209309001</v>
      </c>
      <c r="L75" s="3">
        <v>18476705.4166971</v>
      </c>
      <c r="M75" s="3">
        <v>18561721.1832195</v>
      </c>
      <c r="N75" s="3">
        <v>18428840.530470699</v>
      </c>
      <c r="O75" s="3">
        <v>18975200.1663059</v>
      </c>
      <c r="P75" s="2">
        <f t="shared" si="2"/>
        <v>3.1927601042545115</v>
      </c>
      <c r="S75" s="3">
        <v>421199.754091963</v>
      </c>
      <c r="T75" s="3">
        <v>396527.47752051102</v>
      </c>
      <c r="U75" s="3">
        <v>397219.14393170498</v>
      </c>
      <c r="V75" s="3">
        <v>362136.41481796</v>
      </c>
      <c r="W75" s="3">
        <v>369278.50088829402</v>
      </c>
      <c r="X75" s="3">
        <v>417607.07185145101</v>
      </c>
      <c r="Y75" s="3">
        <v>409085.71067341999</v>
      </c>
      <c r="Z75" s="3">
        <v>381558.86483870703</v>
      </c>
      <c r="AA75" s="3">
        <v>401235.03179595497</v>
      </c>
      <c r="AB75" s="3">
        <v>391292.72681571398</v>
      </c>
      <c r="AC75" s="3">
        <v>363518.89222954999</v>
      </c>
      <c r="AD75" s="3">
        <v>358254.841227339</v>
      </c>
      <c r="AE75" s="2">
        <f t="shared" si="3"/>
        <v>5.6407215321048341</v>
      </c>
    </row>
    <row r="76" spans="1:31" x14ac:dyDescent="0.35">
      <c r="A76" s="1">
        <v>75</v>
      </c>
      <c r="B76" s="3" t="s">
        <v>76</v>
      </c>
      <c r="C76" s="3" t="s">
        <v>399</v>
      </c>
      <c r="D76" s="3">
        <v>282191.96777603601</v>
      </c>
      <c r="E76" s="3">
        <v>295525.869993595</v>
      </c>
      <c r="F76" s="3">
        <v>255265.602768885</v>
      </c>
      <c r="G76" s="3">
        <v>215547.81446100399</v>
      </c>
      <c r="H76" s="3">
        <v>245104.26848647301</v>
      </c>
      <c r="I76" s="3">
        <v>261507.51063937499</v>
      </c>
      <c r="J76" s="3">
        <v>230089.42302433201</v>
      </c>
      <c r="K76" s="3">
        <v>253216.47155004699</v>
      </c>
      <c r="L76" s="3">
        <v>242279.66832953901</v>
      </c>
      <c r="M76" s="3">
        <v>240754.098776667</v>
      </c>
      <c r="N76" s="3">
        <v>242888.74918926501</v>
      </c>
      <c r="O76" s="3">
        <v>246397.70618130101</v>
      </c>
      <c r="P76" s="2">
        <f t="shared" si="2"/>
        <v>8.5700790215949709</v>
      </c>
      <c r="S76" s="3">
        <v>19271.1986031538</v>
      </c>
      <c r="T76" s="3">
        <v>22393.0086203377</v>
      </c>
      <c r="U76" s="3">
        <v>21350.120395279901</v>
      </c>
      <c r="V76" s="3">
        <v>15253.3197492747</v>
      </c>
      <c r="W76" s="3">
        <v>23395.011376089598</v>
      </c>
      <c r="X76" s="3">
        <v>22771.600912019101</v>
      </c>
      <c r="Y76" s="3">
        <v>17941.607119211902</v>
      </c>
      <c r="Z76" s="3">
        <v>20408.447867382401</v>
      </c>
      <c r="AA76" s="3">
        <v>17321.1701588293</v>
      </c>
      <c r="AB76" s="3">
        <v>22783.396169472901</v>
      </c>
      <c r="AC76" s="3">
        <v>21436.3632691415</v>
      </c>
      <c r="AD76" s="3">
        <v>16255.9031170406</v>
      </c>
      <c r="AE76" s="2">
        <f t="shared" si="3"/>
        <v>13.881698651484825</v>
      </c>
    </row>
    <row r="77" spans="1:31" x14ac:dyDescent="0.35">
      <c r="A77" s="1">
        <v>76</v>
      </c>
      <c r="B77" s="3" t="s">
        <v>77</v>
      </c>
      <c r="C77" s="3" t="s">
        <v>399</v>
      </c>
      <c r="D77" s="3">
        <v>8584221.0578598306</v>
      </c>
      <c r="E77" s="3">
        <v>8175499.1738947397</v>
      </c>
      <c r="F77" s="3">
        <v>8271602.5690703699</v>
      </c>
      <c r="G77" s="3">
        <v>7518744.8280838598</v>
      </c>
      <c r="H77" s="3">
        <v>7887457.0741878701</v>
      </c>
      <c r="I77" s="3">
        <v>8568798.02316528</v>
      </c>
      <c r="J77" s="3">
        <v>8498349.7491770703</v>
      </c>
      <c r="K77" s="3">
        <v>8629089.0368849598</v>
      </c>
      <c r="L77" s="3">
        <v>8448754.38152216</v>
      </c>
      <c r="M77" s="3">
        <v>8224016.27225646</v>
      </c>
      <c r="N77" s="3">
        <v>8377407.9834053004</v>
      </c>
      <c r="O77" s="3">
        <v>8512293.9342548195</v>
      </c>
      <c r="P77" s="2">
        <f t="shared" si="2"/>
        <v>3.935129034865152</v>
      </c>
      <c r="S77" s="3">
        <v>2540859.3488680501</v>
      </c>
      <c r="T77" s="3">
        <v>2651547.2529208101</v>
      </c>
      <c r="U77" s="3">
        <v>2587610.49323449</v>
      </c>
      <c r="V77" s="3">
        <v>2456051.3480551401</v>
      </c>
      <c r="W77" s="3">
        <v>2332617.2714907699</v>
      </c>
      <c r="X77" s="3">
        <v>2721031.3424998</v>
      </c>
      <c r="Y77" s="3">
        <v>2620050.81546997</v>
      </c>
      <c r="Z77" s="3">
        <v>2676441.9996884</v>
      </c>
      <c r="AA77" s="3">
        <v>2690809.83444109</v>
      </c>
      <c r="AB77" s="3">
        <v>2723611.3330479199</v>
      </c>
      <c r="AC77" s="3">
        <v>2617849.6793975402</v>
      </c>
      <c r="AD77" s="3">
        <v>2473649.2301446898</v>
      </c>
      <c r="AE77" s="2">
        <f t="shared" si="3"/>
        <v>4.6293006036330562</v>
      </c>
    </row>
    <row r="78" spans="1:31" x14ac:dyDescent="0.35">
      <c r="A78" s="1">
        <v>77</v>
      </c>
      <c r="B78" s="3" t="s">
        <v>78</v>
      </c>
      <c r="C78" s="3" t="s">
        <v>399</v>
      </c>
      <c r="D78" s="3" t="s">
        <v>2</v>
      </c>
      <c r="E78" s="3" t="s">
        <v>2</v>
      </c>
      <c r="F78" s="3" t="s">
        <v>2</v>
      </c>
      <c r="G78" s="3" t="s">
        <v>2</v>
      </c>
      <c r="H78" s="3" t="s">
        <v>2</v>
      </c>
      <c r="I78" s="3" t="s">
        <v>2</v>
      </c>
      <c r="J78" s="3" t="s">
        <v>2</v>
      </c>
      <c r="K78" s="3" t="s">
        <v>2</v>
      </c>
      <c r="L78" s="3" t="s">
        <v>2</v>
      </c>
      <c r="M78" s="3" t="s">
        <v>2</v>
      </c>
      <c r="N78" s="3" t="s">
        <v>2</v>
      </c>
      <c r="O78" s="3" t="s">
        <v>2</v>
      </c>
      <c r="P78" s="2" t="e">
        <f t="shared" si="2"/>
        <v>#DIV/0!</v>
      </c>
      <c r="S78" s="3">
        <v>125273.12257885899</v>
      </c>
      <c r="T78" s="3">
        <v>124524.255611328</v>
      </c>
      <c r="U78" s="3">
        <v>122906.05672310499</v>
      </c>
      <c r="V78" s="3">
        <v>121039.82383441699</v>
      </c>
      <c r="W78" s="3">
        <v>112786.56807174</v>
      </c>
      <c r="X78" s="3">
        <v>127281.481891323</v>
      </c>
      <c r="Y78" s="3">
        <v>117063.312068392</v>
      </c>
      <c r="Z78" s="3">
        <v>116039.647864668</v>
      </c>
      <c r="AA78" s="3">
        <v>123370.105486001</v>
      </c>
      <c r="AB78" s="3">
        <v>123080.245776044</v>
      </c>
      <c r="AC78" s="3">
        <v>113408.360805159</v>
      </c>
      <c r="AD78" s="3">
        <v>116265.1394339</v>
      </c>
      <c r="AE78" s="2">
        <f t="shared" si="3"/>
        <v>4.0788108910308942</v>
      </c>
    </row>
    <row r="79" spans="1:31" x14ac:dyDescent="0.35">
      <c r="A79" s="1">
        <v>78</v>
      </c>
      <c r="B79" s="3" t="s">
        <v>79</v>
      </c>
      <c r="C79" s="3" t="s">
        <v>399</v>
      </c>
      <c r="D79" s="3" t="s">
        <v>2</v>
      </c>
      <c r="E79" s="3" t="s">
        <v>2</v>
      </c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3" t="s">
        <v>2</v>
      </c>
      <c r="M79" s="3" t="s">
        <v>2</v>
      </c>
      <c r="N79" s="3" t="s">
        <v>2</v>
      </c>
      <c r="O79" s="3" t="s">
        <v>2</v>
      </c>
      <c r="P79" s="2" t="e">
        <f t="shared" si="2"/>
        <v>#DIV/0!</v>
      </c>
      <c r="S79" s="3" t="s">
        <v>2</v>
      </c>
      <c r="T79" s="3" t="s">
        <v>2</v>
      </c>
      <c r="U79" s="3" t="s">
        <v>2</v>
      </c>
      <c r="V79" s="3" t="s">
        <v>2</v>
      </c>
      <c r="W79" s="3" t="s">
        <v>2</v>
      </c>
      <c r="X79" s="3" t="s">
        <v>2</v>
      </c>
      <c r="Y79" s="3" t="s">
        <v>2</v>
      </c>
      <c r="Z79" s="3" t="s">
        <v>2</v>
      </c>
      <c r="AA79" s="3" t="s">
        <v>2</v>
      </c>
      <c r="AB79" s="3" t="s">
        <v>2</v>
      </c>
      <c r="AC79" s="3" t="s">
        <v>2</v>
      </c>
      <c r="AD79" s="3" t="s">
        <v>2</v>
      </c>
      <c r="AE79" s="2" t="e">
        <f t="shared" si="3"/>
        <v>#DIV/0!</v>
      </c>
    </row>
    <row r="80" spans="1:31" x14ac:dyDescent="0.35">
      <c r="A80" s="1">
        <v>79</v>
      </c>
      <c r="B80" s="3" t="s">
        <v>80</v>
      </c>
      <c r="C80" s="3" t="s">
        <v>399</v>
      </c>
      <c r="D80" s="3">
        <v>7145486.4166756496</v>
      </c>
      <c r="E80" s="3">
        <v>7057361.1937052002</v>
      </c>
      <c r="F80" s="3">
        <v>6866777.3887961702</v>
      </c>
      <c r="G80" s="3">
        <v>6558421.1388617205</v>
      </c>
      <c r="H80" s="3">
        <v>6776692.9410522198</v>
      </c>
      <c r="I80" s="3">
        <v>7138984.3845958598</v>
      </c>
      <c r="J80" s="3">
        <v>7021003.3059041603</v>
      </c>
      <c r="K80" s="3">
        <v>6960955.0624680296</v>
      </c>
      <c r="L80" s="3">
        <v>7180786.4522928102</v>
      </c>
      <c r="M80" s="3">
        <v>7018633.8990510497</v>
      </c>
      <c r="N80" s="3">
        <v>7068439.9128690902</v>
      </c>
      <c r="O80" s="3">
        <v>6990347.2843598099</v>
      </c>
      <c r="P80" s="2">
        <f t="shared" si="2"/>
        <v>2.5264067529617384</v>
      </c>
      <c r="S80" s="3">
        <v>1145036.0912347101</v>
      </c>
      <c r="T80" s="3">
        <v>1125434.93046042</v>
      </c>
      <c r="U80" s="3">
        <v>1161947.8385099701</v>
      </c>
      <c r="V80" s="3">
        <v>1088645.0775252699</v>
      </c>
      <c r="W80" s="3">
        <v>1049158.6473105201</v>
      </c>
      <c r="X80" s="3">
        <v>1149886.8306949399</v>
      </c>
      <c r="Y80" s="3">
        <v>1100235.74810679</v>
      </c>
      <c r="Z80" s="3">
        <v>1137007.4896990799</v>
      </c>
      <c r="AA80" s="3">
        <v>1166789.1956211501</v>
      </c>
      <c r="AB80" s="3">
        <v>1118582.13247907</v>
      </c>
      <c r="AC80" s="3">
        <v>1101620.3514038399</v>
      </c>
      <c r="AD80" s="3">
        <v>1044677.00444919</v>
      </c>
      <c r="AE80" s="2">
        <f t="shared" si="3"/>
        <v>3.6231928321938494</v>
      </c>
    </row>
    <row r="81" spans="1:31" x14ac:dyDescent="0.35">
      <c r="A81" s="1">
        <v>80</v>
      </c>
      <c r="B81" s="3" t="s">
        <v>81</v>
      </c>
      <c r="C81" s="3" t="s">
        <v>399</v>
      </c>
      <c r="D81" s="3">
        <v>9040212.0366630796</v>
      </c>
      <c r="E81" s="3">
        <v>8468884.0847694296</v>
      </c>
      <c r="F81" s="3">
        <v>8365900.7149866996</v>
      </c>
      <c r="G81" s="3">
        <v>8302513.1100483397</v>
      </c>
      <c r="H81" s="3">
        <v>8259254.3946316298</v>
      </c>
      <c r="I81" s="3">
        <v>9032924.4419764504</v>
      </c>
      <c r="J81" s="3">
        <v>8407740.6630995497</v>
      </c>
      <c r="K81" s="3">
        <v>8820003.7748678606</v>
      </c>
      <c r="L81" s="3">
        <v>8779554.5535379201</v>
      </c>
      <c r="M81" s="3">
        <v>8916536.0917157009</v>
      </c>
      <c r="N81" s="3">
        <v>8579065.6671530902</v>
      </c>
      <c r="O81" s="3">
        <v>8552154.9084306899</v>
      </c>
      <c r="P81" s="2">
        <f t="shared" si="2"/>
        <v>3.2590264712310599</v>
      </c>
      <c r="S81" s="3">
        <v>1996207.62302153</v>
      </c>
      <c r="T81" s="3">
        <v>1993698.8629826</v>
      </c>
      <c r="U81" s="3">
        <v>1996556.1737673201</v>
      </c>
      <c r="V81" s="3">
        <v>1976984.4716473301</v>
      </c>
      <c r="W81" s="3">
        <v>1813268.2748787201</v>
      </c>
      <c r="X81" s="3">
        <v>2132004.4456826202</v>
      </c>
      <c r="Y81" s="3">
        <v>2176834.8716462702</v>
      </c>
      <c r="Z81" s="3">
        <v>2088022.00090387</v>
      </c>
      <c r="AA81" s="3">
        <v>2004703.44744295</v>
      </c>
      <c r="AB81" s="3">
        <v>2080048.9316348</v>
      </c>
      <c r="AC81" s="3">
        <v>1963093.32443574</v>
      </c>
      <c r="AD81" s="3">
        <v>1989518.4314613</v>
      </c>
      <c r="AE81" s="2">
        <f t="shared" si="3"/>
        <v>4.6327546061487155</v>
      </c>
    </row>
    <row r="82" spans="1:31" x14ac:dyDescent="0.35">
      <c r="A82" s="1">
        <v>81</v>
      </c>
      <c r="B82" s="3" t="s">
        <v>82</v>
      </c>
      <c r="C82" s="3" t="s">
        <v>399</v>
      </c>
      <c r="D82" s="3">
        <v>20543324.079223301</v>
      </c>
      <c r="E82" s="3">
        <v>19513736.9561719</v>
      </c>
      <c r="F82" s="3">
        <v>19178842.824278701</v>
      </c>
      <c r="G82" s="3">
        <v>17592299.901110999</v>
      </c>
      <c r="H82" s="3">
        <v>18357930.260345101</v>
      </c>
      <c r="I82" s="3">
        <v>20527147.153313901</v>
      </c>
      <c r="J82" s="3">
        <v>19626727.284300901</v>
      </c>
      <c r="K82" s="3">
        <v>19668707.1924574</v>
      </c>
      <c r="L82" s="3">
        <v>19428300.001651399</v>
      </c>
      <c r="M82" s="3">
        <v>18998082.929096401</v>
      </c>
      <c r="N82" s="3">
        <v>19152414.3821893</v>
      </c>
      <c r="O82" s="3">
        <v>19560345.674308799</v>
      </c>
      <c r="P82" s="2">
        <f t="shared" si="2"/>
        <v>4.2198110274551333</v>
      </c>
      <c r="S82" s="3">
        <v>4432733.1182756899</v>
      </c>
      <c r="T82" s="3">
        <v>4201714.6484938599</v>
      </c>
      <c r="U82" s="3">
        <v>4183313.5921294298</v>
      </c>
      <c r="V82" s="3">
        <v>3952130.0956235002</v>
      </c>
      <c r="W82" s="3">
        <v>3848217.08330097</v>
      </c>
      <c r="X82" s="3">
        <v>4088919.9035066199</v>
      </c>
      <c r="Y82" s="3">
        <v>4367436.5216112202</v>
      </c>
      <c r="Z82" s="3">
        <v>4123789.3230489399</v>
      </c>
      <c r="AA82" s="3">
        <v>4269528.7258754997</v>
      </c>
      <c r="AB82" s="3">
        <v>4117980.0556939901</v>
      </c>
      <c r="AC82" s="3">
        <v>3993127.14673428</v>
      </c>
      <c r="AD82" s="3">
        <v>3981829.63917703</v>
      </c>
      <c r="AE82" s="2">
        <f t="shared" si="3"/>
        <v>4.1878885787677307</v>
      </c>
    </row>
    <row r="83" spans="1:31" x14ac:dyDescent="0.35">
      <c r="A83" s="1">
        <v>82</v>
      </c>
      <c r="B83" s="3" t="s">
        <v>83</v>
      </c>
      <c r="C83" s="3" t="s">
        <v>399</v>
      </c>
      <c r="D83" s="3">
        <v>323593.57887557201</v>
      </c>
      <c r="E83" s="3">
        <v>312083.799707464</v>
      </c>
      <c r="F83" s="3">
        <v>319019.13102948898</v>
      </c>
      <c r="G83" s="3">
        <v>265197.46106273902</v>
      </c>
      <c r="H83" s="3">
        <v>279819.29030473699</v>
      </c>
      <c r="I83" s="3">
        <v>301805.04158146301</v>
      </c>
      <c r="J83" s="3">
        <v>297006.16810567398</v>
      </c>
      <c r="K83" s="3">
        <v>285072.82914963103</v>
      </c>
      <c r="L83" s="3">
        <v>279091.309121817</v>
      </c>
      <c r="M83" s="3">
        <v>288722.37764631998</v>
      </c>
      <c r="N83" s="3">
        <v>288907.25383456098</v>
      </c>
      <c r="O83" s="3">
        <v>282642.434699687</v>
      </c>
      <c r="P83" s="2">
        <f t="shared" si="2"/>
        <v>5.9990609434919548</v>
      </c>
      <c r="S83" s="3">
        <v>55163.652454619398</v>
      </c>
      <c r="T83" s="3">
        <v>52440.691804349299</v>
      </c>
      <c r="U83" s="3">
        <v>52805.020338884002</v>
      </c>
      <c r="V83" s="3">
        <v>55671.309380392697</v>
      </c>
      <c r="W83" s="3">
        <v>53073.808034887399</v>
      </c>
      <c r="X83" s="3">
        <v>49157.377230654798</v>
      </c>
      <c r="Y83" s="3">
        <v>63149.539350849896</v>
      </c>
      <c r="Z83" s="3">
        <v>47240.333612777802</v>
      </c>
      <c r="AA83" s="3">
        <v>54280.890221875197</v>
      </c>
      <c r="AB83" s="3">
        <v>50238.715963564602</v>
      </c>
      <c r="AC83" s="3">
        <v>55063.756231611798</v>
      </c>
      <c r="AD83" s="3">
        <v>46729.890093760398</v>
      </c>
      <c r="AE83" s="2">
        <f t="shared" si="3"/>
        <v>8.3716540473783176</v>
      </c>
    </row>
    <row r="84" spans="1:31" x14ac:dyDescent="0.35">
      <c r="A84" s="1">
        <v>83</v>
      </c>
      <c r="B84" s="3" t="s">
        <v>84</v>
      </c>
      <c r="C84" s="3" t="s">
        <v>399</v>
      </c>
      <c r="D84" s="3">
        <v>25812832.170674</v>
      </c>
      <c r="E84" s="3">
        <v>26651825.348894201</v>
      </c>
      <c r="F84" s="3">
        <v>27120918.731984898</v>
      </c>
      <c r="G84" s="3">
        <v>25652149.394496601</v>
      </c>
      <c r="H84" s="3">
        <v>24798479.800842199</v>
      </c>
      <c r="I84" s="3">
        <v>27096661.824839499</v>
      </c>
      <c r="J84" s="3">
        <v>27321044.9672531</v>
      </c>
      <c r="K84" s="3">
        <v>27587265.306808699</v>
      </c>
      <c r="L84" s="3">
        <v>24502489.9448613</v>
      </c>
      <c r="M84" s="3">
        <v>26345830.304940701</v>
      </c>
      <c r="N84" s="3">
        <v>26226185.311592001</v>
      </c>
      <c r="O84" s="3">
        <v>26169593.570236798</v>
      </c>
      <c r="P84" s="2">
        <f t="shared" si="2"/>
        <v>3.6813552640975953</v>
      </c>
      <c r="S84" s="3">
        <v>45311564.332880802</v>
      </c>
      <c r="T84" s="3">
        <v>50538279.028181598</v>
      </c>
      <c r="U84" s="3">
        <v>53855340.878180102</v>
      </c>
      <c r="V84" s="3">
        <v>49225188.746808298</v>
      </c>
      <c r="W84" s="3">
        <v>41559290.608575903</v>
      </c>
      <c r="X84" s="3">
        <v>52224849.9557679</v>
      </c>
      <c r="Y84" s="3">
        <v>51680599.4704035</v>
      </c>
      <c r="Z84" s="3">
        <v>50926407.221867897</v>
      </c>
      <c r="AA84" s="3">
        <v>44885370.834432103</v>
      </c>
      <c r="AB84" s="3">
        <v>48343365.771611303</v>
      </c>
      <c r="AC84" s="3">
        <v>49056839.262203902</v>
      </c>
      <c r="AD84" s="3">
        <v>46923677.289459899</v>
      </c>
      <c r="AE84" s="2">
        <f t="shared" si="3"/>
        <v>7.2431154355455867</v>
      </c>
    </row>
    <row r="85" spans="1:31" x14ac:dyDescent="0.35">
      <c r="A85" s="1">
        <v>84</v>
      </c>
      <c r="B85" s="3" t="s">
        <v>85</v>
      </c>
      <c r="C85" s="3" t="s">
        <v>399</v>
      </c>
      <c r="D85" s="3" t="s">
        <v>2</v>
      </c>
      <c r="E85" s="3" t="s">
        <v>2</v>
      </c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3" t="s">
        <v>2</v>
      </c>
      <c r="M85" s="3" t="s">
        <v>2</v>
      </c>
      <c r="N85" s="3" t="s">
        <v>2</v>
      </c>
      <c r="O85" s="3" t="s">
        <v>2</v>
      </c>
      <c r="P85" s="2" t="e">
        <f t="shared" si="2"/>
        <v>#DIV/0!</v>
      </c>
      <c r="S85" s="3" t="s">
        <v>2</v>
      </c>
      <c r="T85" s="3" t="s">
        <v>2</v>
      </c>
      <c r="U85" s="3" t="s">
        <v>2</v>
      </c>
      <c r="V85" s="3" t="s">
        <v>2</v>
      </c>
      <c r="W85" s="3" t="s">
        <v>2</v>
      </c>
      <c r="X85" s="3" t="s">
        <v>2</v>
      </c>
      <c r="Y85" s="3" t="s">
        <v>2</v>
      </c>
      <c r="Z85" s="3" t="s">
        <v>2</v>
      </c>
      <c r="AA85" s="3" t="s">
        <v>2</v>
      </c>
      <c r="AB85" s="3" t="s">
        <v>2</v>
      </c>
      <c r="AC85" s="3" t="s">
        <v>2</v>
      </c>
      <c r="AD85" s="3" t="s">
        <v>2</v>
      </c>
      <c r="AE85" s="2" t="e">
        <f t="shared" si="3"/>
        <v>#DIV/0!</v>
      </c>
    </row>
    <row r="86" spans="1:31" x14ac:dyDescent="0.35">
      <c r="A86" s="1">
        <v>85</v>
      </c>
      <c r="B86" s="3" t="s">
        <v>86</v>
      </c>
      <c r="C86" s="3" t="s">
        <v>399</v>
      </c>
      <c r="D86" s="3" t="s">
        <v>2</v>
      </c>
      <c r="E86" s="3" t="s">
        <v>2</v>
      </c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3" t="s">
        <v>2</v>
      </c>
      <c r="M86" s="3" t="s">
        <v>2</v>
      </c>
      <c r="N86" s="3" t="s">
        <v>2</v>
      </c>
      <c r="O86" s="3" t="s">
        <v>2</v>
      </c>
      <c r="P86" s="2" t="e">
        <f t="shared" si="2"/>
        <v>#DIV/0!</v>
      </c>
      <c r="S86" s="3" t="s">
        <v>2</v>
      </c>
      <c r="T86" s="3" t="s">
        <v>2</v>
      </c>
      <c r="U86" s="3" t="s">
        <v>2</v>
      </c>
      <c r="V86" s="3" t="s">
        <v>2</v>
      </c>
      <c r="W86" s="3" t="s">
        <v>2</v>
      </c>
      <c r="X86" s="3" t="s">
        <v>2</v>
      </c>
      <c r="Y86" s="3" t="s">
        <v>2</v>
      </c>
      <c r="Z86" s="3" t="s">
        <v>2</v>
      </c>
      <c r="AA86" s="3" t="s">
        <v>2</v>
      </c>
      <c r="AB86" s="3" t="s">
        <v>2</v>
      </c>
      <c r="AC86" s="3" t="s">
        <v>2</v>
      </c>
      <c r="AD86" s="3" t="s">
        <v>2</v>
      </c>
      <c r="AE86" s="2" t="e">
        <f t="shared" si="3"/>
        <v>#DIV/0!</v>
      </c>
    </row>
    <row r="87" spans="1:31" x14ac:dyDescent="0.35">
      <c r="A87" s="1">
        <v>86</v>
      </c>
      <c r="B87" s="3" t="s">
        <v>87</v>
      </c>
      <c r="C87" s="3" t="s">
        <v>399</v>
      </c>
      <c r="D87" s="3">
        <v>32770480.8438989</v>
      </c>
      <c r="E87" s="3">
        <v>41384115.485923</v>
      </c>
      <c r="F87" s="3">
        <v>40710791.9791371</v>
      </c>
      <c r="G87" s="3">
        <v>38752191.7938198</v>
      </c>
      <c r="H87" s="3">
        <v>39463192.9010159</v>
      </c>
      <c r="I87" s="3">
        <v>39433884.920574702</v>
      </c>
      <c r="J87" s="3">
        <v>39414861.970909603</v>
      </c>
      <c r="K87" s="3">
        <v>40508461.678497799</v>
      </c>
      <c r="L87" s="3">
        <v>40955666.996454</v>
      </c>
      <c r="M87" s="3">
        <v>41977260.409241803</v>
      </c>
      <c r="N87" s="3">
        <v>37236926.875387996</v>
      </c>
      <c r="O87" s="3">
        <v>40634280.8724977</v>
      </c>
      <c r="P87" s="2">
        <f t="shared" si="2"/>
        <v>6.2350069846602416</v>
      </c>
      <c r="S87" s="3">
        <v>25804727.703243699</v>
      </c>
      <c r="T87" s="3">
        <v>29813951.2182067</v>
      </c>
      <c r="U87" s="3">
        <v>30664199.2875982</v>
      </c>
      <c r="V87" s="3">
        <v>31769179.766075902</v>
      </c>
      <c r="W87" s="3">
        <v>31630213.7088461</v>
      </c>
      <c r="X87" s="3">
        <v>33777772.8651824</v>
      </c>
      <c r="Y87" s="3">
        <v>30988896.999354199</v>
      </c>
      <c r="Z87" s="3">
        <v>32545149.466787402</v>
      </c>
      <c r="AA87" s="3">
        <v>32717140.604262002</v>
      </c>
      <c r="AB87" s="3">
        <v>32302064.571947299</v>
      </c>
      <c r="AC87" s="3">
        <v>32180311.652127001</v>
      </c>
      <c r="AD87" s="3">
        <v>31319402.814702801</v>
      </c>
      <c r="AE87" s="2">
        <f t="shared" si="3"/>
        <v>6.4428630124231496</v>
      </c>
    </row>
    <row r="88" spans="1:31" x14ac:dyDescent="0.35">
      <c r="A88" s="1">
        <v>87</v>
      </c>
      <c r="B88" s="3" t="s">
        <v>88</v>
      </c>
      <c r="C88" s="3" t="s">
        <v>399</v>
      </c>
      <c r="D88" s="3">
        <v>2696889.0560318301</v>
      </c>
      <c r="E88" s="3">
        <v>2770378.8125412399</v>
      </c>
      <c r="F88" s="3">
        <v>2821763.5711266999</v>
      </c>
      <c r="G88" s="3">
        <v>2708633.3583761798</v>
      </c>
      <c r="H88" s="3">
        <v>2627923.2476426801</v>
      </c>
      <c r="I88" s="3">
        <v>2715378.46238722</v>
      </c>
      <c r="J88" s="3">
        <v>2781381.3453711099</v>
      </c>
      <c r="K88" s="3">
        <v>2860367.5508668302</v>
      </c>
      <c r="L88" s="3">
        <v>2509427.4999525198</v>
      </c>
      <c r="M88" s="3">
        <v>2693669.8167670802</v>
      </c>
      <c r="N88" s="3">
        <v>2752348.1010605702</v>
      </c>
      <c r="O88" s="3">
        <v>2651145.5571942502</v>
      </c>
      <c r="P88" s="2">
        <f t="shared" si="2"/>
        <v>3.4423075232085543</v>
      </c>
      <c r="S88" s="3">
        <v>633352.55425798998</v>
      </c>
      <c r="T88" s="3">
        <v>725884.96732462605</v>
      </c>
      <c r="U88" s="3">
        <v>766994.33348488098</v>
      </c>
      <c r="V88" s="3">
        <v>705314.21568736597</v>
      </c>
      <c r="W88" s="3">
        <v>600229.784062005</v>
      </c>
      <c r="X88" s="3">
        <v>722230.06900413602</v>
      </c>
      <c r="Y88" s="3">
        <v>725040.354245706</v>
      </c>
      <c r="Z88" s="3">
        <v>764503.11897037795</v>
      </c>
      <c r="AA88" s="3">
        <v>655810.66122168698</v>
      </c>
      <c r="AB88" s="3">
        <v>733603.51571939304</v>
      </c>
      <c r="AC88" s="3">
        <v>726353.05839350203</v>
      </c>
      <c r="AD88" s="3">
        <v>690582.92167397705</v>
      </c>
      <c r="AE88" s="2">
        <f t="shared" si="3"/>
        <v>7.231403392240253</v>
      </c>
    </row>
    <row r="89" spans="1:31" x14ac:dyDescent="0.35">
      <c r="A89" s="1">
        <v>88</v>
      </c>
      <c r="B89" s="3" t="s">
        <v>89</v>
      </c>
      <c r="C89" s="3" t="s">
        <v>399</v>
      </c>
      <c r="D89" s="3">
        <v>15149120.013520399</v>
      </c>
      <c r="E89" s="3">
        <v>14670375.4584486</v>
      </c>
      <c r="F89" s="3">
        <v>14393855.104678901</v>
      </c>
      <c r="G89" s="3">
        <v>13123395.2970041</v>
      </c>
      <c r="H89" s="3">
        <v>14089165.9617422</v>
      </c>
      <c r="I89" s="3">
        <v>14616688.840271801</v>
      </c>
      <c r="J89" s="3">
        <v>14385521.828681899</v>
      </c>
      <c r="K89" s="3">
        <v>14343922.3971492</v>
      </c>
      <c r="L89" s="3">
        <v>14047943.479947001</v>
      </c>
      <c r="M89" s="3">
        <v>14640910.3013489</v>
      </c>
      <c r="N89" s="3">
        <v>14022579.1680646</v>
      </c>
      <c r="O89" s="3">
        <v>14437838.3879815</v>
      </c>
      <c r="P89" s="2">
        <f t="shared" si="2"/>
        <v>3.4404316919730489</v>
      </c>
      <c r="S89" s="3">
        <v>1665791.3029183401</v>
      </c>
      <c r="T89" s="3">
        <v>1551391.50670852</v>
      </c>
      <c r="U89" s="3">
        <v>1599648.5412373601</v>
      </c>
      <c r="V89" s="3">
        <v>1513038.73211776</v>
      </c>
      <c r="W89" s="3">
        <v>1418599.60805524</v>
      </c>
      <c r="X89" s="3">
        <v>1576336.4893758299</v>
      </c>
      <c r="Y89" s="3">
        <v>1600495.3903283901</v>
      </c>
      <c r="Z89" s="3">
        <v>1566685.7383562599</v>
      </c>
      <c r="AA89" s="3">
        <v>1623812.62214047</v>
      </c>
      <c r="AB89" s="3">
        <v>1578997.81152556</v>
      </c>
      <c r="AC89" s="3">
        <v>1543895.9346700199</v>
      </c>
      <c r="AD89" s="3">
        <v>1524256.4216807501</v>
      </c>
      <c r="AE89" s="2">
        <f t="shared" si="3"/>
        <v>3.9896147793897794</v>
      </c>
    </row>
    <row r="90" spans="1:31" x14ac:dyDescent="0.35">
      <c r="A90" s="1">
        <v>89</v>
      </c>
      <c r="B90" s="3" t="s">
        <v>90</v>
      </c>
      <c r="C90" s="3" t="s">
        <v>399</v>
      </c>
      <c r="D90" s="3">
        <v>364090.07682454702</v>
      </c>
      <c r="E90" s="3">
        <v>353118.851626708</v>
      </c>
      <c r="F90" s="3">
        <v>339727.02417294699</v>
      </c>
      <c r="G90" s="3">
        <v>339337.62571610702</v>
      </c>
      <c r="H90" s="3">
        <v>351846.89340518898</v>
      </c>
      <c r="I90" s="3">
        <v>354003.39200899599</v>
      </c>
      <c r="J90" s="3">
        <v>380009.96016736003</v>
      </c>
      <c r="K90" s="3">
        <v>363286.54233768</v>
      </c>
      <c r="L90" s="3">
        <v>370595.93935885897</v>
      </c>
      <c r="M90" s="3">
        <v>347033.88639003702</v>
      </c>
      <c r="N90" s="3">
        <v>382131.44713362999</v>
      </c>
      <c r="O90" s="3">
        <v>377274.99083641998</v>
      </c>
      <c r="P90" s="2">
        <f t="shared" si="2"/>
        <v>4.1716581614029389</v>
      </c>
      <c r="S90" s="3">
        <v>31740.9452848697</v>
      </c>
      <c r="T90" s="3">
        <v>34907.030718448201</v>
      </c>
      <c r="U90" s="3">
        <v>32367.156047427699</v>
      </c>
      <c r="V90" s="3">
        <v>41932.398156158299</v>
      </c>
      <c r="W90" s="3">
        <v>40853.570040232102</v>
      </c>
      <c r="X90" s="3">
        <v>43318.500758906797</v>
      </c>
      <c r="Y90" s="3">
        <v>48981.550123604698</v>
      </c>
      <c r="Z90" s="3">
        <v>38564.703770056898</v>
      </c>
      <c r="AA90" s="3">
        <v>48632.060744398201</v>
      </c>
      <c r="AB90" s="3">
        <v>36891.964808641802</v>
      </c>
      <c r="AC90" s="3">
        <v>43638.947640630096</v>
      </c>
      <c r="AD90" s="3">
        <v>42865.139919420501</v>
      </c>
      <c r="AE90" s="2">
        <f t="shared" si="3"/>
        <v>14.052868136293704</v>
      </c>
    </row>
    <row r="91" spans="1:31" x14ac:dyDescent="0.35">
      <c r="A91" s="1">
        <v>90</v>
      </c>
      <c r="B91" s="3" t="s">
        <v>91</v>
      </c>
      <c r="C91" s="3" t="s">
        <v>399</v>
      </c>
      <c r="D91" s="3">
        <v>4743736.2839104701</v>
      </c>
      <c r="E91" s="3">
        <v>4635983.4230068801</v>
      </c>
      <c r="F91" s="3">
        <v>4456907.0410638303</v>
      </c>
      <c r="G91" s="3">
        <v>4184836.7110560401</v>
      </c>
      <c r="H91" s="3">
        <v>4440507.3733714595</v>
      </c>
      <c r="I91" s="3">
        <v>4601662.1933835102</v>
      </c>
      <c r="J91" s="3">
        <v>4602803.4591396097</v>
      </c>
      <c r="K91" s="3">
        <v>4591944.0451089796</v>
      </c>
      <c r="L91" s="3">
        <v>4422567.2845200598</v>
      </c>
      <c r="M91" s="3">
        <v>4585546.9330387497</v>
      </c>
      <c r="N91" s="3">
        <v>4427241.4832501002</v>
      </c>
      <c r="O91" s="3">
        <v>4516027.7582574198</v>
      </c>
      <c r="P91" s="2">
        <f t="shared" si="2"/>
        <v>3.1812012605641189</v>
      </c>
      <c r="S91" s="3">
        <v>519448.87399506301</v>
      </c>
      <c r="T91" s="3">
        <v>502653.65672543301</v>
      </c>
      <c r="U91" s="3">
        <v>500948.10501249501</v>
      </c>
      <c r="V91" s="3">
        <v>469373.18806466699</v>
      </c>
      <c r="W91" s="3">
        <v>470504.13610959903</v>
      </c>
      <c r="X91" s="3">
        <v>520270.774786903</v>
      </c>
      <c r="Y91" s="3">
        <v>503419.16664759</v>
      </c>
      <c r="Z91" s="3">
        <v>492606.09226551699</v>
      </c>
      <c r="AA91" s="3">
        <v>521363.27084268897</v>
      </c>
      <c r="AB91" s="3">
        <v>497038.18273962702</v>
      </c>
      <c r="AC91" s="3">
        <v>478821.21789266501</v>
      </c>
      <c r="AD91" s="3">
        <v>486064.69509513699</v>
      </c>
      <c r="AE91" s="2">
        <f t="shared" si="3"/>
        <v>3.6722286915357922</v>
      </c>
    </row>
    <row r="92" spans="1:31" x14ac:dyDescent="0.35">
      <c r="A92" s="1">
        <v>91</v>
      </c>
      <c r="B92" s="3" t="s">
        <v>92</v>
      </c>
      <c r="C92" s="3" t="s">
        <v>399</v>
      </c>
      <c r="D92" s="3">
        <v>55022.913243151401</v>
      </c>
      <c r="E92" s="3">
        <v>56846.412889414903</v>
      </c>
      <c r="F92" s="3">
        <v>53366.160301662603</v>
      </c>
      <c r="G92" s="3">
        <v>51538.517483941003</v>
      </c>
      <c r="H92" s="3">
        <v>52427.205235521003</v>
      </c>
      <c r="I92" s="3">
        <v>58030.893598415503</v>
      </c>
      <c r="J92" s="3">
        <v>54810.346101004798</v>
      </c>
      <c r="K92" s="3">
        <v>49864.146473569599</v>
      </c>
      <c r="L92" s="3">
        <v>53634.502217547299</v>
      </c>
      <c r="M92" s="3">
        <v>54533.449257139502</v>
      </c>
      <c r="N92" s="3">
        <v>53317.079788952396</v>
      </c>
      <c r="O92" s="3">
        <v>53569.571814828203</v>
      </c>
      <c r="P92" s="2">
        <f t="shared" si="2"/>
        <v>4.0741983637678612</v>
      </c>
      <c r="S92" s="3">
        <v>3450305.17464429</v>
      </c>
      <c r="T92" s="3">
        <v>3369310.61534512</v>
      </c>
      <c r="U92" s="3">
        <v>3303363.1942759599</v>
      </c>
      <c r="V92" s="3">
        <v>3397999.9168870999</v>
      </c>
      <c r="W92" s="3">
        <v>3276358.2789285099</v>
      </c>
      <c r="X92" s="3">
        <v>3520476.01837399</v>
      </c>
      <c r="Y92" s="3">
        <v>3482682.79425134</v>
      </c>
      <c r="Z92" s="3">
        <v>3408454.6671019802</v>
      </c>
      <c r="AA92" s="3">
        <v>3573685.5833282201</v>
      </c>
      <c r="AB92" s="3">
        <v>3497890.1879884899</v>
      </c>
      <c r="AC92" s="3">
        <v>3250759.043052</v>
      </c>
      <c r="AD92" s="3">
        <v>3294392.7282332499</v>
      </c>
      <c r="AE92" s="2">
        <f t="shared" si="3"/>
        <v>3.103673459013415</v>
      </c>
    </row>
    <row r="93" spans="1:31" x14ac:dyDescent="0.35">
      <c r="A93" s="1">
        <v>92</v>
      </c>
      <c r="B93" s="3" t="s">
        <v>93</v>
      </c>
      <c r="C93" s="3" t="s">
        <v>399</v>
      </c>
      <c r="D93" s="3" t="s">
        <v>2</v>
      </c>
      <c r="E93" s="3" t="s">
        <v>2</v>
      </c>
      <c r="F93" s="3" t="s">
        <v>2</v>
      </c>
      <c r="G93" s="3" t="s">
        <v>2</v>
      </c>
      <c r="H93" s="3" t="s">
        <v>2</v>
      </c>
      <c r="I93" s="3" t="s">
        <v>2</v>
      </c>
      <c r="J93" s="3" t="s">
        <v>2</v>
      </c>
      <c r="K93" s="3" t="s">
        <v>2</v>
      </c>
      <c r="L93" s="3" t="s">
        <v>2</v>
      </c>
      <c r="M93" s="3" t="s">
        <v>2</v>
      </c>
      <c r="N93" s="3" t="s">
        <v>2</v>
      </c>
      <c r="O93" s="3" t="s">
        <v>2</v>
      </c>
      <c r="P93" s="2" t="e">
        <f t="shared" si="2"/>
        <v>#DIV/0!</v>
      </c>
      <c r="S93" s="3" t="s">
        <v>2</v>
      </c>
      <c r="T93" s="3" t="s">
        <v>2</v>
      </c>
      <c r="U93" s="3" t="s">
        <v>2</v>
      </c>
      <c r="V93" s="3" t="s">
        <v>2</v>
      </c>
      <c r="W93" s="3" t="s">
        <v>2</v>
      </c>
      <c r="X93" s="3" t="s">
        <v>2</v>
      </c>
      <c r="Y93" s="3" t="s">
        <v>2</v>
      </c>
      <c r="Z93" s="3" t="s">
        <v>2</v>
      </c>
      <c r="AA93" s="3" t="s">
        <v>2</v>
      </c>
      <c r="AB93" s="3" t="s">
        <v>2</v>
      </c>
      <c r="AC93" s="3" t="s">
        <v>2</v>
      </c>
      <c r="AD93" s="3" t="s">
        <v>2</v>
      </c>
      <c r="AE93" s="2" t="e">
        <f t="shared" si="3"/>
        <v>#DIV/0!</v>
      </c>
    </row>
    <row r="94" spans="1:31" x14ac:dyDescent="0.35">
      <c r="A94" s="1">
        <v>93</v>
      </c>
      <c r="B94" s="3" t="s">
        <v>94</v>
      </c>
      <c r="C94" s="3" t="s">
        <v>399</v>
      </c>
      <c r="D94" s="3" t="s">
        <v>2</v>
      </c>
      <c r="E94" s="3" t="s">
        <v>2</v>
      </c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3" t="s">
        <v>2</v>
      </c>
      <c r="M94" s="3" t="s">
        <v>2</v>
      </c>
      <c r="N94" s="3" t="s">
        <v>2</v>
      </c>
      <c r="O94" s="3" t="s">
        <v>2</v>
      </c>
      <c r="P94" s="2" t="e">
        <f t="shared" si="2"/>
        <v>#DIV/0!</v>
      </c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3" t="s">
        <v>2</v>
      </c>
      <c r="Z94" s="3" t="s">
        <v>2</v>
      </c>
      <c r="AA94" s="3" t="s">
        <v>2</v>
      </c>
      <c r="AB94" s="3" t="s">
        <v>2</v>
      </c>
      <c r="AC94" s="3" t="s">
        <v>2</v>
      </c>
      <c r="AD94" s="3" t="s">
        <v>2</v>
      </c>
      <c r="AE94" s="2" t="e">
        <f t="shared" si="3"/>
        <v>#DIV/0!</v>
      </c>
    </row>
    <row r="95" spans="1:31" x14ac:dyDescent="0.35">
      <c r="A95" s="1">
        <v>94</v>
      </c>
      <c r="B95" s="3" t="s">
        <v>95</v>
      </c>
      <c r="C95" s="3" t="s">
        <v>399</v>
      </c>
      <c r="D95" s="3" t="s">
        <v>2</v>
      </c>
      <c r="E95" s="3" t="s">
        <v>2</v>
      </c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3" t="s">
        <v>2</v>
      </c>
      <c r="M95" s="3" t="s">
        <v>2</v>
      </c>
      <c r="N95" s="3" t="s">
        <v>2</v>
      </c>
      <c r="O95" s="3" t="s">
        <v>2</v>
      </c>
      <c r="P95" s="2" t="e">
        <f t="shared" si="2"/>
        <v>#DIV/0!</v>
      </c>
      <c r="S95" s="3" t="s">
        <v>2</v>
      </c>
      <c r="T95" s="3" t="s">
        <v>2</v>
      </c>
      <c r="U95" s="3" t="s">
        <v>2</v>
      </c>
      <c r="V95" s="3" t="s">
        <v>2</v>
      </c>
      <c r="W95" s="3" t="s">
        <v>2</v>
      </c>
      <c r="X95" s="3" t="s">
        <v>2</v>
      </c>
      <c r="Y95" s="3" t="s">
        <v>2</v>
      </c>
      <c r="Z95" s="3" t="s">
        <v>2</v>
      </c>
      <c r="AA95" s="3" t="s">
        <v>2</v>
      </c>
      <c r="AB95" s="3" t="s">
        <v>2</v>
      </c>
      <c r="AC95" s="3" t="s">
        <v>2</v>
      </c>
      <c r="AD95" s="3" t="s">
        <v>2</v>
      </c>
      <c r="AE95" s="2" t="e">
        <f t="shared" si="3"/>
        <v>#DIV/0!</v>
      </c>
    </row>
    <row r="96" spans="1:31" x14ac:dyDescent="0.35">
      <c r="A96" s="1">
        <v>95</v>
      </c>
      <c r="B96" s="3" t="s">
        <v>96</v>
      </c>
      <c r="C96" s="3" t="s">
        <v>399</v>
      </c>
      <c r="D96" s="3">
        <v>2176066.9240149502</v>
      </c>
      <c r="E96" s="3">
        <v>2298131.50210047</v>
      </c>
      <c r="F96" s="3">
        <v>2294719.16124549</v>
      </c>
      <c r="G96" s="3">
        <v>2067773.8513525501</v>
      </c>
      <c r="H96" s="3">
        <v>2233382.6049111402</v>
      </c>
      <c r="I96" s="3">
        <v>2314511.9705027998</v>
      </c>
      <c r="J96" s="3">
        <v>2523535.8500685901</v>
      </c>
      <c r="K96" s="3">
        <v>2294909.8144506901</v>
      </c>
      <c r="L96" s="3">
        <v>2127667.9159474098</v>
      </c>
      <c r="M96" s="3">
        <v>2353114.4159550201</v>
      </c>
      <c r="N96" s="3">
        <v>2262160.45348647</v>
      </c>
      <c r="O96" s="3">
        <v>2315477.04246704</v>
      </c>
      <c r="P96" s="2">
        <f t="shared" si="2"/>
        <v>5.1162092969074342</v>
      </c>
      <c r="S96" s="3">
        <v>59215123.164483197</v>
      </c>
      <c r="T96" s="3">
        <v>65356847.268604502</v>
      </c>
      <c r="U96" s="3">
        <v>67883279.420160294</v>
      </c>
      <c r="V96" s="3">
        <v>71394923.887250796</v>
      </c>
      <c r="W96" s="3">
        <v>61186312.3614057</v>
      </c>
      <c r="X96" s="3">
        <v>69941796.097652495</v>
      </c>
      <c r="Y96" s="3">
        <v>68406768.797728196</v>
      </c>
      <c r="Z96" s="3">
        <v>67497658.381609395</v>
      </c>
      <c r="AA96" s="3">
        <v>61217800.5450285</v>
      </c>
      <c r="AB96" s="3">
        <v>65774263.328501098</v>
      </c>
      <c r="AC96" s="3">
        <v>65646954.444964603</v>
      </c>
      <c r="AD96" s="3">
        <v>62514591.5418256</v>
      </c>
      <c r="AE96" s="2">
        <f t="shared" si="3"/>
        <v>5.7872593814761473</v>
      </c>
    </row>
    <row r="97" spans="1:31" x14ac:dyDescent="0.35">
      <c r="A97" s="1">
        <v>96</v>
      </c>
      <c r="B97" s="3" t="s">
        <v>97</v>
      </c>
      <c r="C97" s="3" t="s">
        <v>399</v>
      </c>
      <c r="D97" s="3" t="s">
        <v>2</v>
      </c>
      <c r="E97" s="3" t="s">
        <v>2</v>
      </c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3" t="s">
        <v>2</v>
      </c>
      <c r="M97" s="3" t="s">
        <v>2</v>
      </c>
      <c r="N97" s="3" t="s">
        <v>2</v>
      </c>
      <c r="O97" s="3" t="s">
        <v>2</v>
      </c>
      <c r="P97" s="2" t="e">
        <f t="shared" si="2"/>
        <v>#DIV/0!</v>
      </c>
      <c r="S97" s="3">
        <v>44544.434495486697</v>
      </c>
      <c r="T97" s="3">
        <v>52858.901744296003</v>
      </c>
      <c r="U97" s="3">
        <v>66155.981227407101</v>
      </c>
      <c r="V97" s="3">
        <v>43151.085382462799</v>
      </c>
      <c r="W97" s="3">
        <v>40550.731404565297</v>
      </c>
      <c r="X97" s="3">
        <v>52134.7500171793</v>
      </c>
      <c r="Y97" s="3">
        <v>57418.937184015696</v>
      </c>
      <c r="Z97" s="3">
        <v>41126.346959468501</v>
      </c>
      <c r="AA97" s="3">
        <v>47261.214688501597</v>
      </c>
      <c r="AB97" s="3">
        <v>43100.435867083099</v>
      </c>
      <c r="AC97" s="3">
        <v>40744.284323524997</v>
      </c>
      <c r="AD97" s="3">
        <v>47548.210817785599</v>
      </c>
      <c r="AE97" s="2">
        <f t="shared" si="3"/>
        <v>16.298392411804315</v>
      </c>
    </row>
    <row r="98" spans="1:31" x14ac:dyDescent="0.35">
      <c r="A98" s="1">
        <v>97</v>
      </c>
      <c r="B98" s="3" t="s">
        <v>98</v>
      </c>
      <c r="C98" s="3" t="s">
        <v>399</v>
      </c>
      <c r="D98" s="3" t="s">
        <v>2</v>
      </c>
      <c r="E98" s="3" t="s">
        <v>2</v>
      </c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3" t="s">
        <v>2</v>
      </c>
      <c r="M98" s="3" t="s">
        <v>2</v>
      </c>
      <c r="N98" s="3" t="s">
        <v>2</v>
      </c>
      <c r="O98" s="3" t="s">
        <v>2</v>
      </c>
      <c r="P98" s="2" t="e">
        <f t="shared" si="2"/>
        <v>#DIV/0!</v>
      </c>
      <c r="S98" s="3">
        <v>316469.87101465598</v>
      </c>
      <c r="T98" s="3">
        <v>295869.80493299902</v>
      </c>
      <c r="U98" s="3">
        <v>286911.82974193798</v>
      </c>
      <c r="V98" s="3">
        <v>315001.74580823199</v>
      </c>
      <c r="W98" s="3">
        <v>316125.39519855299</v>
      </c>
      <c r="X98" s="3">
        <v>328786.35913948203</v>
      </c>
      <c r="Y98" s="3">
        <v>308614.07331234199</v>
      </c>
      <c r="Z98" s="3">
        <v>303883.83590933902</v>
      </c>
      <c r="AA98" s="3">
        <v>316339.56382846698</v>
      </c>
      <c r="AB98" s="3">
        <v>310632.041063938</v>
      </c>
      <c r="AC98" s="3">
        <v>295556.92305724102</v>
      </c>
      <c r="AD98" s="3">
        <v>307769.99700159999</v>
      </c>
      <c r="AE98" s="2">
        <f t="shared" si="3"/>
        <v>3.7299026767303545</v>
      </c>
    </row>
    <row r="99" spans="1:31" x14ac:dyDescent="0.35">
      <c r="A99" s="1">
        <v>98</v>
      </c>
      <c r="B99" s="3" t="s">
        <v>99</v>
      </c>
      <c r="C99" s="3" t="s">
        <v>399</v>
      </c>
      <c r="D99" s="3">
        <v>81063783.374713495</v>
      </c>
      <c r="E99" s="3">
        <v>73037677.258595407</v>
      </c>
      <c r="F99" s="3">
        <v>75558038.778082103</v>
      </c>
      <c r="G99" s="3">
        <v>68767951.278202802</v>
      </c>
      <c r="H99" s="3">
        <v>74112544.603675798</v>
      </c>
      <c r="I99" s="3">
        <v>73096061.841172501</v>
      </c>
      <c r="J99" s="3">
        <v>73362319.999555096</v>
      </c>
      <c r="K99" s="3">
        <v>71789459.138843104</v>
      </c>
      <c r="L99" s="3">
        <v>73105194.581460401</v>
      </c>
      <c r="M99" s="3">
        <v>72818421.445646703</v>
      </c>
      <c r="N99" s="3">
        <v>72195349.250372902</v>
      </c>
      <c r="O99" s="3">
        <v>72640611.351585507</v>
      </c>
      <c r="P99" s="2">
        <f t="shared" si="2"/>
        <v>3.9062009939754656</v>
      </c>
      <c r="S99" s="3">
        <v>1857453.9892303599</v>
      </c>
      <c r="T99" s="3">
        <v>1737290.5046783199</v>
      </c>
      <c r="U99" s="3">
        <v>1636569.5805563501</v>
      </c>
      <c r="V99" s="3">
        <v>1698244.0361540499</v>
      </c>
      <c r="W99" s="3">
        <v>1830584.9367516199</v>
      </c>
      <c r="X99" s="3">
        <v>1757176.3061259901</v>
      </c>
      <c r="Y99" s="3">
        <v>1846433.7091488999</v>
      </c>
      <c r="Z99" s="3">
        <v>1630240.0284509801</v>
      </c>
      <c r="AA99" s="3">
        <v>1880274.74725001</v>
      </c>
      <c r="AB99" s="3">
        <v>1638267.4626480599</v>
      </c>
      <c r="AC99" s="3">
        <v>1585555.0697194301</v>
      </c>
      <c r="AD99" s="3">
        <v>1615120.05875447</v>
      </c>
      <c r="AE99" s="2">
        <f t="shared" si="3"/>
        <v>6.1826225602929696</v>
      </c>
    </row>
    <row r="100" spans="1:31" x14ac:dyDescent="0.35">
      <c r="A100" s="1">
        <v>99</v>
      </c>
      <c r="B100" s="3" t="s">
        <v>100</v>
      </c>
      <c r="C100" s="3" t="s">
        <v>399</v>
      </c>
      <c r="D100" s="3" t="s">
        <v>2</v>
      </c>
      <c r="E100" s="3" t="s">
        <v>2</v>
      </c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3" t="s">
        <v>2</v>
      </c>
      <c r="M100" s="3" t="s">
        <v>2</v>
      </c>
      <c r="N100" s="3" t="s">
        <v>2</v>
      </c>
      <c r="O100" s="3" t="s">
        <v>2</v>
      </c>
      <c r="P100" s="2" t="e">
        <f t="shared" si="2"/>
        <v>#DIV/0!</v>
      </c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3" t="s">
        <v>2</v>
      </c>
      <c r="Z100" s="3" t="s">
        <v>2</v>
      </c>
      <c r="AA100" s="3" t="s">
        <v>2</v>
      </c>
      <c r="AB100" s="3" t="s">
        <v>2</v>
      </c>
      <c r="AC100" s="3" t="s">
        <v>2</v>
      </c>
      <c r="AD100" s="3" t="s">
        <v>2</v>
      </c>
      <c r="AE100" s="2" t="e">
        <f t="shared" si="3"/>
        <v>#DIV/0!</v>
      </c>
    </row>
    <row r="101" spans="1:31" x14ac:dyDescent="0.35">
      <c r="A101" s="1">
        <v>100</v>
      </c>
      <c r="B101" s="3" t="s">
        <v>101</v>
      </c>
      <c r="C101" s="3" t="s">
        <v>399</v>
      </c>
      <c r="D101" s="3">
        <v>3113182.88709366</v>
      </c>
      <c r="E101" s="3">
        <v>3071182.1202726401</v>
      </c>
      <c r="F101" s="3">
        <v>2994402.7571193101</v>
      </c>
      <c r="G101" s="3">
        <v>3230902.4669697699</v>
      </c>
      <c r="H101" s="3">
        <v>3339478.6905967002</v>
      </c>
      <c r="I101" s="3">
        <v>3497479.1819441798</v>
      </c>
      <c r="J101" s="3">
        <v>3384903.6732878801</v>
      </c>
      <c r="K101" s="3">
        <v>3393035.5084862099</v>
      </c>
      <c r="L101" s="3">
        <v>3357058.0857878202</v>
      </c>
      <c r="M101" s="3">
        <v>3482475.9576991601</v>
      </c>
      <c r="N101" s="3">
        <v>3373966.41694682</v>
      </c>
      <c r="O101" s="3">
        <v>3456083.7624429399</v>
      </c>
      <c r="P101" s="2">
        <f t="shared" si="2"/>
        <v>5.0544562449507637</v>
      </c>
      <c r="S101" s="3">
        <v>604031.91557425901</v>
      </c>
      <c r="T101" s="3">
        <v>573082.98834916297</v>
      </c>
      <c r="U101" s="3">
        <v>589737.51746291702</v>
      </c>
      <c r="V101" s="3">
        <v>624104.38039252604</v>
      </c>
      <c r="W101" s="3">
        <v>605446.633773832</v>
      </c>
      <c r="X101" s="3">
        <v>655556.37257717003</v>
      </c>
      <c r="Y101" s="3">
        <v>662769.10074544803</v>
      </c>
      <c r="Z101" s="3">
        <v>645812.62682004401</v>
      </c>
      <c r="AA101" s="3">
        <v>659922.33259638096</v>
      </c>
      <c r="AB101" s="3">
        <v>644573.87019051099</v>
      </c>
      <c r="AC101" s="3">
        <v>614631.780054559</v>
      </c>
      <c r="AD101" s="3">
        <v>638474.29364581802</v>
      </c>
      <c r="AE101" s="2">
        <f t="shared" si="3"/>
        <v>4.6707191216548907</v>
      </c>
    </row>
    <row r="102" spans="1:31" x14ac:dyDescent="0.35">
      <c r="A102" s="1">
        <v>101</v>
      </c>
      <c r="B102" s="3" t="s">
        <v>102</v>
      </c>
      <c r="C102" s="3" t="s">
        <v>399</v>
      </c>
      <c r="D102" s="3">
        <v>349847.040273808</v>
      </c>
      <c r="E102" s="3">
        <v>340041.76827515097</v>
      </c>
      <c r="F102" s="3">
        <v>333569.66864167299</v>
      </c>
      <c r="G102" s="3">
        <v>359509.63623608899</v>
      </c>
      <c r="H102" s="3">
        <v>381934.84322724101</v>
      </c>
      <c r="I102" s="3">
        <v>389979.34247155098</v>
      </c>
      <c r="J102" s="3">
        <v>398709.383198475</v>
      </c>
      <c r="K102" s="3">
        <v>366544.11976084899</v>
      </c>
      <c r="L102" s="3">
        <v>366875.93090908299</v>
      </c>
      <c r="M102" s="3">
        <v>373835.22017260198</v>
      </c>
      <c r="N102" s="3">
        <v>357447.09952256503</v>
      </c>
      <c r="O102" s="3">
        <v>364463.59584364999</v>
      </c>
      <c r="P102" s="2">
        <f t="shared" si="2"/>
        <v>5.2590634076649607</v>
      </c>
      <c r="S102" s="3">
        <v>901409.28335034603</v>
      </c>
      <c r="T102" s="3">
        <v>868012.10840524302</v>
      </c>
      <c r="U102" s="3">
        <v>833568.68245025899</v>
      </c>
      <c r="V102" s="3">
        <v>985408.328638618</v>
      </c>
      <c r="W102" s="3">
        <v>945378.14949922403</v>
      </c>
      <c r="X102" s="3">
        <v>983611.26260516304</v>
      </c>
      <c r="Y102" s="3">
        <v>928984.97769049695</v>
      </c>
      <c r="Z102" s="3">
        <v>936317.85775536904</v>
      </c>
      <c r="AA102" s="3">
        <v>979308.141873635</v>
      </c>
      <c r="AB102" s="3">
        <v>949916.18728568195</v>
      </c>
      <c r="AC102" s="3">
        <v>922365.71734445298</v>
      </c>
      <c r="AD102" s="3">
        <v>932039.879382618</v>
      </c>
      <c r="AE102" s="2">
        <f t="shared" si="3"/>
        <v>4.9212643453417622</v>
      </c>
    </row>
    <row r="103" spans="1:31" x14ac:dyDescent="0.35">
      <c r="A103" s="1">
        <v>102</v>
      </c>
      <c r="B103" s="3" t="s">
        <v>103</v>
      </c>
      <c r="C103" s="3" t="s">
        <v>399</v>
      </c>
      <c r="D103" s="3" t="s">
        <v>2</v>
      </c>
      <c r="E103" s="3" t="s">
        <v>2</v>
      </c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3" t="s">
        <v>2</v>
      </c>
      <c r="M103" s="3" t="s">
        <v>2</v>
      </c>
      <c r="N103" s="3" t="s">
        <v>2</v>
      </c>
      <c r="O103" s="3" t="s">
        <v>2</v>
      </c>
      <c r="P103" s="2" t="e">
        <f t="shared" si="2"/>
        <v>#DIV/0!</v>
      </c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3" t="s">
        <v>2</v>
      </c>
      <c r="Z103" s="3" t="s">
        <v>2</v>
      </c>
      <c r="AA103" s="3" t="s">
        <v>2</v>
      </c>
      <c r="AB103" s="3" t="s">
        <v>2</v>
      </c>
      <c r="AC103" s="3" t="s">
        <v>2</v>
      </c>
      <c r="AD103" s="3" t="s">
        <v>2</v>
      </c>
      <c r="AE103" s="2" t="e">
        <f t="shared" si="3"/>
        <v>#DIV/0!</v>
      </c>
    </row>
    <row r="104" spans="1:31" x14ac:dyDescent="0.35">
      <c r="A104" s="1">
        <v>103</v>
      </c>
      <c r="B104" s="3" t="s">
        <v>104</v>
      </c>
      <c r="C104" s="3" t="s">
        <v>399</v>
      </c>
      <c r="D104" s="3" t="s">
        <v>2</v>
      </c>
      <c r="E104" s="3" t="s">
        <v>2</v>
      </c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3" t="s">
        <v>2</v>
      </c>
      <c r="M104" s="3" t="s">
        <v>2</v>
      </c>
      <c r="N104" s="3" t="s">
        <v>2</v>
      </c>
      <c r="O104" s="3" t="s">
        <v>2</v>
      </c>
      <c r="P104" s="2" t="e">
        <f t="shared" si="2"/>
        <v>#DIV/0!</v>
      </c>
      <c r="S104" s="3" t="s">
        <v>2</v>
      </c>
      <c r="T104" s="3" t="s">
        <v>2</v>
      </c>
      <c r="U104" s="3" t="s">
        <v>2</v>
      </c>
      <c r="V104" s="3" t="s">
        <v>2</v>
      </c>
      <c r="W104" s="3" t="s">
        <v>2</v>
      </c>
      <c r="X104" s="3" t="s">
        <v>2</v>
      </c>
      <c r="Y104" s="3" t="s">
        <v>2</v>
      </c>
      <c r="Z104" s="3" t="s">
        <v>2</v>
      </c>
      <c r="AA104" s="3" t="s">
        <v>2</v>
      </c>
      <c r="AB104" s="3" t="s">
        <v>2</v>
      </c>
      <c r="AC104" s="3" t="s">
        <v>2</v>
      </c>
      <c r="AD104" s="3" t="s">
        <v>2</v>
      </c>
      <c r="AE104" s="2" t="e">
        <f t="shared" si="3"/>
        <v>#DIV/0!</v>
      </c>
    </row>
    <row r="105" spans="1:31" x14ac:dyDescent="0.35">
      <c r="A105" s="1">
        <v>104</v>
      </c>
      <c r="B105" s="3" t="s">
        <v>105</v>
      </c>
      <c r="C105" s="3" t="s">
        <v>399</v>
      </c>
      <c r="D105" s="3" t="s">
        <v>2</v>
      </c>
      <c r="E105" s="3" t="s">
        <v>2</v>
      </c>
      <c r="F105" s="3" t="s">
        <v>2</v>
      </c>
      <c r="G105" s="3" t="s">
        <v>2</v>
      </c>
      <c r="H105" s="3" t="s">
        <v>2</v>
      </c>
      <c r="I105" s="3" t="s">
        <v>2</v>
      </c>
      <c r="J105" s="3" t="s">
        <v>2</v>
      </c>
      <c r="K105" s="3" t="s">
        <v>2</v>
      </c>
      <c r="L105" s="3" t="s">
        <v>2</v>
      </c>
      <c r="M105" s="3" t="s">
        <v>2</v>
      </c>
      <c r="N105" s="3" t="s">
        <v>2</v>
      </c>
      <c r="O105" s="3" t="s">
        <v>2</v>
      </c>
      <c r="P105" s="2" t="e">
        <f t="shared" si="2"/>
        <v>#DIV/0!</v>
      </c>
      <c r="S105" s="3">
        <v>658733.78520015604</v>
      </c>
      <c r="T105" s="3">
        <v>549138.99442654697</v>
      </c>
      <c r="U105" s="3">
        <v>522700.75021971</v>
      </c>
      <c r="V105" s="3">
        <v>616666.01025159005</v>
      </c>
      <c r="W105" s="3">
        <v>585186.64081577002</v>
      </c>
      <c r="X105" s="3">
        <v>616922.596382841</v>
      </c>
      <c r="Y105" s="3">
        <v>546621.25672858802</v>
      </c>
      <c r="Z105" s="3">
        <v>595121.35353859898</v>
      </c>
      <c r="AA105" s="3">
        <v>570122.52543244895</v>
      </c>
      <c r="AB105" s="3">
        <v>558730.08815359604</v>
      </c>
      <c r="AC105" s="3">
        <v>605562.81275915599</v>
      </c>
      <c r="AD105" s="3">
        <v>593937.99179013597</v>
      </c>
      <c r="AE105" s="2">
        <f t="shared" si="3"/>
        <v>6.441041082571787</v>
      </c>
    </row>
    <row r="106" spans="1:31" x14ac:dyDescent="0.35">
      <c r="A106" s="1">
        <v>105</v>
      </c>
      <c r="B106" s="3" t="s">
        <v>106</v>
      </c>
      <c r="C106" s="3" t="s">
        <v>399</v>
      </c>
      <c r="D106" s="3">
        <v>182574.61902042301</v>
      </c>
      <c r="E106" s="3">
        <v>168477.048392144</v>
      </c>
      <c r="F106" s="3">
        <v>166025.34277693299</v>
      </c>
      <c r="G106" s="3">
        <v>155047.05863700801</v>
      </c>
      <c r="H106" s="3">
        <v>158099.380243366</v>
      </c>
      <c r="I106" s="3">
        <v>166522.937738276</v>
      </c>
      <c r="J106" s="3">
        <v>158286.309862956</v>
      </c>
      <c r="K106" s="3">
        <v>90433.691925814594</v>
      </c>
      <c r="L106" s="3">
        <v>112239.24195465101</v>
      </c>
      <c r="M106" s="3">
        <v>101482.281495548</v>
      </c>
      <c r="N106" s="3">
        <v>79080.337381114296</v>
      </c>
      <c r="O106" s="3">
        <v>84056.202827291607</v>
      </c>
      <c r="P106" s="2">
        <f t="shared" si="2"/>
        <v>28.357559582297903</v>
      </c>
      <c r="S106" s="3">
        <v>600296.26797371695</v>
      </c>
      <c r="T106" s="3">
        <v>692282.83531606395</v>
      </c>
      <c r="U106" s="3">
        <v>616493.92023769196</v>
      </c>
      <c r="V106" s="3">
        <v>734881.05420430098</v>
      </c>
      <c r="W106" s="3">
        <v>682323.23225157103</v>
      </c>
      <c r="X106" s="3">
        <v>669823.97218334395</v>
      </c>
      <c r="Y106" s="3">
        <v>709953.38107304205</v>
      </c>
      <c r="Z106" s="3">
        <v>677935.91852908104</v>
      </c>
      <c r="AA106" s="3">
        <v>694432.49492216902</v>
      </c>
      <c r="AB106" s="3">
        <v>671151.842800705</v>
      </c>
      <c r="AC106" s="3">
        <v>532327.56789500394</v>
      </c>
      <c r="AD106" s="3">
        <v>699063.78896029596</v>
      </c>
      <c r="AE106" s="2">
        <f t="shared" si="3"/>
        <v>8.4015833182890081</v>
      </c>
    </row>
    <row r="107" spans="1:31" x14ac:dyDescent="0.35">
      <c r="A107" s="1">
        <v>106</v>
      </c>
      <c r="B107" s="3" t="s">
        <v>107</v>
      </c>
      <c r="C107" s="3" t="s">
        <v>399</v>
      </c>
      <c r="D107" s="3">
        <v>864382.68606384599</v>
      </c>
      <c r="E107" s="3">
        <v>866089.37713349203</v>
      </c>
      <c r="F107" s="3">
        <v>714871.82718463801</v>
      </c>
      <c r="G107" s="3">
        <v>760496.32783931505</v>
      </c>
      <c r="H107" s="3">
        <v>816886.86591701396</v>
      </c>
      <c r="I107" s="3">
        <v>822684.00823302695</v>
      </c>
      <c r="J107" s="3">
        <v>772054.00469444203</v>
      </c>
      <c r="K107" s="3">
        <v>527400.29673857405</v>
      </c>
      <c r="L107" s="3">
        <v>536467.96361570503</v>
      </c>
      <c r="M107" s="3">
        <v>621081.04291164898</v>
      </c>
      <c r="N107" s="3">
        <v>469853.82539899601</v>
      </c>
      <c r="O107" s="3">
        <v>426995.46833137702</v>
      </c>
      <c r="P107" s="2">
        <f t="shared" si="2"/>
        <v>23.320761469142568</v>
      </c>
      <c r="S107" s="3">
        <v>2623283.0053398302</v>
      </c>
      <c r="T107" s="3">
        <v>2884819.6537215798</v>
      </c>
      <c r="U107" s="3">
        <v>2589646.6402938101</v>
      </c>
      <c r="V107" s="3">
        <v>2989529.6449746601</v>
      </c>
      <c r="W107" s="3">
        <v>2613016.5615224401</v>
      </c>
      <c r="X107" s="3">
        <v>2899273.0002993499</v>
      </c>
      <c r="Y107" s="3">
        <v>2879324.0920174601</v>
      </c>
      <c r="Z107" s="3">
        <v>2861862.78343869</v>
      </c>
      <c r="AA107" s="3">
        <v>3008735.4639270399</v>
      </c>
      <c r="AB107" s="3">
        <v>2817956.47218177</v>
      </c>
      <c r="AC107" s="3">
        <v>2828342.6998750698</v>
      </c>
      <c r="AD107" s="3">
        <v>2947457.5850782702</v>
      </c>
      <c r="AE107" s="2">
        <f t="shared" si="3"/>
        <v>5.11374595069534</v>
      </c>
    </row>
    <row r="108" spans="1:31" x14ac:dyDescent="0.35">
      <c r="A108" s="1">
        <v>107</v>
      </c>
      <c r="B108" s="3" t="s">
        <v>108</v>
      </c>
      <c r="C108" s="3" t="s">
        <v>399</v>
      </c>
      <c r="D108" s="3">
        <v>1767508.03914693</v>
      </c>
      <c r="E108" s="3">
        <v>1627799.0728708601</v>
      </c>
      <c r="F108" s="3">
        <v>1465949.59515823</v>
      </c>
      <c r="G108" s="3">
        <v>1538670.1918345001</v>
      </c>
      <c r="H108" s="3">
        <v>1899020.93403524</v>
      </c>
      <c r="I108" s="3">
        <v>1595996.49943784</v>
      </c>
      <c r="J108" s="3">
        <v>1544517.86238768</v>
      </c>
      <c r="K108" s="3">
        <v>1588330.3563542201</v>
      </c>
      <c r="L108" s="3">
        <v>1802878.8138569801</v>
      </c>
      <c r="M108" s="3">
        <v>1618626.3888083</v>
      </c>
      <c r="N108" s="3">
        <v>1517620.8163361</v>
      </c>
      <c r="O108" s="3">
        <v>1676920.0120044199</v>
      </c>
      <c r="P108" s="2">
        <f t="shared" si="2"/>
        <v>7.8360679543719778</v>
      </c>
      <c r="S108" s="3">
        <v>790133.44638626103</v>
      </c>
      <c r="T108" s="3">
        <v>765949.27456910606</v>
      </c>
      <c r="U108" s="3">
        <v>745118.68759211001</v>
      </c>
      <c r="V108" s="3">
        <v>763997.31964639795</v>
      </c>
      <c r="W108" s="3">
        <v>874187.38230652001</v>
      </c>
      <c r="X108" s="3">
        <v>811965.24243904697</v>
      </c>
      <c r="Y108" s="3">
        <v>773359.37069829297</v>
      </c>
      <c r="Z108" s="3">
        <v>787133.75240207301</v>
      </c>
      <c r="AA108" s="3">
        <v>853618.41921528499</v>
      </c>
      <c r="AB108" s="3">
        <v>794330.13167763699</v>
      </c>
      <c r="AC108" s="3">
        <v>734170.17573303299</v>
      </c>
      <c r="AD108" s="3">
        <v>789011.01205923001</v>
      </c>
      <c r="AE108" s="2">
        <f t="shared" si="3"/>
        <v>5.162410361577396</v>
      </c>
    </row>
    <row r="109" spans="1:31" x14ac:dyDescent="0.35">
      <c r="A109" s="1">
        <v>108</v>
      </c>
      <c r="B109" s="3" t="s">
        <v>109</v>
      </c>
      <c r="C109" s="3" t="s">
        <v>399</v>
      </c>
      <c r="D109" s="3" t="s">
        <v>2</v>
      </c>
      <c r="E109" s="3" t="s">
        <v>2</v>
      </c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3" t="s">
        <v>2</v>
      </c>
      <c r="M109" s="3" t="s">
        <v>2</v>
      </c>
      <c r="N109" s="3" t="s">
        <v>2</v>
      </c>
      <c r="O109" s="3" t="s">
        <v>2</v>
      </c>
      <c r="P109" s="2" t="e">
        <f t="shared" si="2"/>
        <v>#DIV/0!</v>
      </c>
      <c r="S109" s="3" t="s">
        <v>2</v>
      </c>
      <c r="T109" s="3" t="s">
        <v>2</v>
      </c>
      <c r="U109" s="3" t="s">
        <v>2</v>
      </c>
      <c r="V109" s="3" t="s">
        <v>2</v>
      </c>
      <c r="W109" s="3" t="s">
        <v>2</v>
      </c>
      <c r="X109" s="3" t="s">
        <v>2</v>
      </c>
      <c r="Y109" s="3" t="s">
        <v>2</v>
      </c>
      <c r="Z109" s="3" t="s">
        <v>2</v>
      </c>
      <c r="AA109" s="3" t="s">
        <v>2</v>
      </c>
      <c r="AB109" s="3" t="s">
        <v>2</v>
      </c>
      <c r="AC109" s="3" t="s">
        <v>2</v>
      </c>
      <c r="AD109" s="3" t="s">
        <v>2</v>
      </c>
      <c r="AE109" s="2" t="e">
        <f t="shared" si="3"/>
        <v>#DIV/0!</v>
      </c>
    </row>
    <row r="110" spans="1:31" x14ac:dyDescent="0.35">
      <c r="A110" s="1">
        <v>109</v>
      </c>
      <c r="B110" s="3" t="s">
        <v>110</v>
      </c>
      <c r="C110" s="3" t="s">
        <v>399</v>
      </c>
      <c r="D110" s="3">
        <v>6264035.3896384696</v>
      </c>
      <c r="E110" s="3">
        <v>5773415.3123921901</v>
      </c>
      <c r="F110" s="3">
        <v>5460463.3938313499</v>
      </c>
      <c r="G110" s="3">
        <v>5558522.6616244903</v>
      </c>
      <c r="H110" s="3">
        <v>6584677.21837602</v>
      </c>
      <c r="I110" s="3">
        <v>5843741.5033795098</v>
      </c>
      <c r="J110" s="3">
        <v>5519082.6989068501</v>
      </c>
      <c r="K110" s="3">
        <v>5574151.7311923904</v>
      </c>
      <c r="L110" s="3">
        <v>6299998.8531507002</v>
      </c>
      <c r="M110" s="3">
        <v>5906817.35382115</v>
      </c>
      <c r="N110" s="3">
        <v>5607376.40713285</v>
      </c>
      <c r="O110" s="3">
        <v>5850691.9094716404</v>
      </c>
      <c r="P110" s="2">
        <f t="shared" si="2"/>
        <v>6.1029132559465031</v>
      </c>
      <c r="S110" s="3">
        <v>8960404.3670488503</v>
      </c>
      <c r="T110" s="3">
        <v>8285172.5399227003</v>
      </c>
      <c r="U110" s="3">
        <v>8409311.2366943695</v>
      </c>
      <c r="V110" s="3">
        <v>8929473.3008944709</v>
      </c>
      <c r="W110" s="3">
        <v>8947735.3044668492</v>
      </c>
      <c r="X110" s="3">
        <v>9101782.1811087802</v>
      </c>
      <c r="Y110" s="3">
        <v>8668721.2301312592</v>
      </c>
      <c r="Z110" s="3">
        <v>8403243.4264681805</v>
      </c>
      <c r="AA110" s="3">
        <v>9569814.9596004002</v>
      </c>
      <c r="AB110" s="3">
        <v>8856195.7262379993</v>
      </c>
      <c r="AC110" s="3">
        <v>8258039.4506591596</v>
      </c>
      <c r="AD110" s="3">
        <v>8303251.6937113702</v>
      </c>
      <c r="AE110" s="2">
        <f t="shared" si="3"/>
        <v>4.656487597343129</v>
      </c>
    </row>
    <row r="111" spans="1:31" x14ac:dyDescent="0.35">
      <c r="A111" s="1">
        <v>110</v>
      </c>
      <c r="B111" s="3" t="s">
        <v>111</v>
      </c>
      <c r="C111" s="3" t="s">
        <v>399</v>
      </c>
      <c r="D111" s="3" t="s">
        <v>2</v>
      </c>
      <c r="E111" s="3" t="s">
        <v>2</v>
      </c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3" t="s">
        <v>2</v>
      </c>
      <c r="M111" s="3" t="s">
        <v>2</v>
      </c>
      <c r="N111" s="3" t="s">
        <v>2</v>
      </c>
      <c r="O111" s="3" t="s">
        <v>2</v>
      </c>
      <c r="P111" s="2" t="e">
        <f t="shared" si="2"/>
        <v>#DIV/0!</v>
      </c>
      <c r="S111" s="3">
        <v>25543.1900605353</v>
      </c>
      <c r="T111" s="3">
        <v>17683.638828202002</v>
      </c>
      <c r="U111" s="3">
        <v>25708.365738822398</v>
      </c>
      <c r="V111" s="3">
        <v>20909.637888646099</v>
      </c>
      <c r="W111" s="3">
        <v>19166.715085262898</v>
      </c>
      <c r="X111" s="3">
        <v>28766.067032073399</v>
      </c>
      <c r="Y111" s="3">
        <v>24682.314457551802</v>
      </c>
      <c r="Z111" s="3">
        <v>20931.666915547001</v>
      </c>
      <c r="AA111" s="3">
        <v>16381.5848089666</v>
      </c>
      <c r="AB111" s="3">
        <v>21377.747517908301</v>
      </c>
      <c r="AC111" s="3">
        <v>18283.648102517</v>
      </c>
      <c r="AD111" s="3">
        <v>26650.768627237201</v>
      </c>
      <c r="AE111" s="2">
        <f t="shared" si="3"/>
        <v>18.003501161117363</v>
      </c>
    </row>
    <row r="112" spans="1:31" x14ac:dyDescent="0.35">
      <c r="A112" s="1">
        <v>111</v>
      </c>
      <c r="B112" s="3" t="s">
        <v>112</v>
      </c>
      <c r="C112" s="3" t="s">
        <v>399</v>
      </c>
      <c r="D112" s="3">
        <v>55453769.227563098</v>
      </c>
      <c r="E112" s="3">
        <v>50803939.671961099</v>
      </c>
      <c r="F112" s="3">
        <v>50674966.096639</v>
      </c>
      <c r="G112" s="3">
        <v>49135305.296837702</v>
      </c>
      <c r="H112" s="3">
        <v>51404698.307762802</v>
      </c>
      <c r="I112" s="3">
        <v>50549355.105508998</v>
      </c>
      <c r="J112" s="3">
        <v>47458228.413604803</v>
      </c>
      <c r="K112" s="3">
        <v>46616693.545403197</v>
      </c>
      <c r="L112" s="3">
        <v>46721119.9081406</v>
      </c>
      <c r="M112" s="3">
        <v>48302059.309411399</v>
      </c>
      <c r="N112" s="3">
        <v>45933918.165974602</v>
      </c>
      <c r="O112" s="3">
        <v>48730386.470112398</v>
      </c>
      <c r="P112" s="2">
        <f t="shared" si="2"/>
        <v>5.3972612031774272</v>
      </c>
      <c r="S112" s="3">
        <v>8530300.7868184</v>
      </c>
      <c r="T112" s="3">
        <v>7887750.2513383199</v>
      </c>
      <c r="U112" s="3">
        <v>7781940.6699208803</v>
      </c>
      <c r="V112" s="3">
        <v>7866631.6623143498</v>
      </c>
      <c r="W112" s="3">
        <v>8256622.4903506096</v>
      </c>
      <c r="X112" s="3">
        <v>7894459.0231054397</v>
      </c>
      <c r="Y112" s="3">
        <v>8038666.1208757004</v>
      </c>
      <c r="Z112" s="3">
        <v>8041886.61992661</v>
      </c>
      <c r="AA112" s="3">
        <v>7924701.1852412904</v>
      </c>
      <c r="AB112" s="3">
        <v>7618197.9526803698</v>
      </c>
      <c r="AC112" s="3">
        <v>7653326.9367030002</v>
      </c>
      <c r="AD112" s="3">
        <v>7311680.1345284097</v>
      </c>
      <c r="AE112" s="2">
        <f t="shared" si="3"/>
        <v>3.9403492885336449</v>
      </c>
    </row>
    <row r="113" spans="1:31" x14ac:dyDescent="0.35">
      <c r="A113" s="1">
        <v>112</v>
      </c>
      <c r="B113" s="3" t="s">
        <v>113</v>
      </c>
      <c r="C113" s="3" t="s">
        <v>399</v>
      </c>
      <c r="D113" s="3">
        <v>57892.995995771002</v>
      </c>
      <c r="E113" s="3">
        <v>55356.0954544915</v>
      </c>
      <c r="F113" s="3">
        <v>52779.042607225703</v>
      </c>
      <c r="G113" s="3">
        <v>51436.519311255703</v>
      </c>
      <c r="H113" s="3">
        <v>66370.626975765597</v>
      </c>
      <c r="I113" s="3">
        <v>51116.626207311398</v>
      </c>
      <c r="J113" s="3">
        <v>51305.777961466403</v>
      </c>
      <c r="K113" s="3">
        <v>52552.576207887898</v>
      </c>
      <c r="L113" s="3">
        <v>51896.653682593897</v>
      </c>
      <c r="M113" s="3">
        <v>57068.089160806303</v>
      </c>
      <c r="N113" s="3">
        <v>46988.473853568103</v>
      </c>
      <c r="O113" s="3">
        <v>49354.955198039803</v>
      </c>
      <c r="P113" s="2">
        <f t="shared" si="2"/>
        <v>9.3838419188397797</v>
      </c>
      <c r="S113" s="3">
        <v>693052.06351065403</v>
      </c>
      <c r="T113" s="3">
        <v>684181.37781766197</v>
      </c>
      <c r="U113" s="3">
        <v>671568.34267318295</v>
      </c>
      <c r="V113" s="3">
        <v>661315.74983376299</v>
      </c>
      <c r="W113" s="3">
        <v>712204.40883629897</v>
      </c>
      <c r="X113" s="3">
        <v>728938.11108939804</v>
      </c>
      <c r="Y113" s="3">
        <v>691542.87510858895</v>
      </c>
      <c r="Z113" s="3">
        <v>673341.17735789402</v>
      </c>
      <c r="AA113" s="3">
        <v>689232.79054679605</v>
      </c>
      <c r="AB113" s="3">
        <v>671779.35086939903</v>
      </c>
      <c r="AC113" s="3">
        <v>602481.88141494</v>
      </c>
      <c r="AD113" s="3">
        <v>632759.945860215</v>
      </c>
      <c r="AE113" s="2">
        <f t="shared" si="3"/>
        <v>4.9709289032843857</v>
      </c>
    </row>
    <row r="114" spans="1:31" x14ac:dyDescent="0.35">
      <c r="A114" s="1">
        <v>113</v>
      </c>
      <c r="B114" s="3" t="s">
        <v>114</v>
      </c>
      <c r="C114" s="3" t="s">
        <v>399</v>
      </c>
      <c r="D114" s="3">
        <v>1164713.3898972999</v>
      </c>
      <c r="E114" s="3">
        <v>995265.87294023798</v>
      </c>
      <c r="F114" s="3">
        <v>973897.89579331595</v>
      </c>
      <c r="G114" s="3">
        <v>893591.34255176096</v>
      </c>
      <c r="H114" s="3">
        <v>919447.97890067496</v>
      </c>
      <c r="I114" s="3">
        <v>908031.72978635505</v>
      </c>
      <c r="J114" s="3">
        <v>923418.25157890702</v>
      </c>
      <c r="K114" s="3">
        <v>859933.96005244704</v>
      </c>
      <c r="L114" s="3">
        <v>733709.73124207696</v>
      </c>
      <c r="M114" s="3">
        <v>737436.44009971397</v>
      </c>
      <c r="N114" s="3">
        <v>856007.25596483902</v>
      </c>
      <c r="O114" s="3">
        <v>763501.60684970499</v>
      </c>
      <c r="P114" s="2">
        <f t="shared" si="2"/>
        <v>13.551193547905246</v>
      </c>
      <c r="S114" s="3">
        <v>4024028.9834912498</v>
      </c>
      <c r="T114" s="3">
        <v>3304117.9816959598</v>
      </c>
      <c r="U114" s="3">
        <v>3362625.58137176</v>
      </c>
      <c r="V114" s="3">
        <v>3629952.6571766101</v>
      </c>
      <c r="W114" s="3">
        <v>3735450.6506275502</v>
      </c>
      <c r="X114" s="3">
        <v>3592562.4358478701</v>
      </c>
      <c r="Y114" s="3">
        <v>3419743.79144654</v>
      </c>
      <c r="Z114" s="3">
        <v>3255658.1731258198</v>
      </c>
      <c r="AA114" s="3">
        <v>3781998.2959216302</v>
      </c>
      <c r="AB114" s="3">
        <v>3504267.2827550001</v>
      </c>
      <c r="AC114" s="3">
        <v>3396018.92054452</v>
      </c>
      <c r="AD114" s="3">
        <v>2936137.7387967701</v>
      </c>
      <c r="AE114" s="2">
        <f t="shared" si="3"/>
        <v>8.1239661395677789</v>
      </c>
    </row>
    <row r="115" spans="1:31" x14ac:dyDescent="0.35">
      <c r="A115" s="1">
        <v>114</v>
      </c>
      <c r="B115" s="3" t="s">
        <v>115</v>
      </c>
      <c r="C115" s="3" t="s">
        <v>399</v>
      </c>
      <c r="D115" s="3">
        <v>7112764.5493670199</v>
      </c>
      <c r="E115" s="3">
        <v>5805599.7863750895</v>
      </c>
      <c r="F115" s="3">
        <v>5385956.2002473902</v>
      </c>
      <c r="G115" s="3">
        <v>5552175.0212431299</v>
      </c>
      <c r="H115" s="3">
        <v>6230828.9175642803</v>
      </c>
      <c r="I115" s="3">
        <v>5882703.2363530798</v>
      </c>
      <c r="J115" s="3">
        <v>5771046.1112387599</v>
      </c>
      <c r="K115" s="3">
        <v>5460392.5252938401</v>
      </c>
      <c r="L115" s="3">
        <v>5370921.5751478001</v>
      </c>
      <c r="M115" s="3">
        <v>5423036.92652898</v>
      </c>
      <c r="N115" s="3">
        <v>5474881.1541710598</v>
      </c>
      <c r="O115" s="3">
        <v>5601121.3292676201</v>
      </c>
      <c r="P115" s="2">
        <f t="shared" si="2"/>
        <v>8.6280858404727727</v>
      </c>
      <c r="S115" s="3">
        <v>119223265.12350699</v>
      </c>
      <c r="T115" s="3">
        <v>107805061.92211799</v>
      </c>
      <c r="U115" s="3">
        <v>99617007.222169504</v>
      </c>
      <c r="V115" s="3">
        <v>101908863.18804</v>
      </c>
      <c r="W115" s="3">
        <v>111583662.88625599</v>
      </c>
      <c r="X115" s="3">
        <v>108549947.628876</v>
      </c>
      <c r="Y115" s="3">
        <v>102986234.62899099</v>
      </c>
      <c r="Z115" s="3">
        <v>98207803.547937706</v>
      </c>
      <c r="AA115" s="3">
        <v>110552281.073469</v>
      </c>
      <c r="AB115" s="3">
        <v>106067302.674181</v>
      </c>
      <c r="AC115" s="3">
        <v>97960919.930139303</v>
      </c>
      <c r="AD115" s="3">
        <v>89221304.394544199</v>
      </c>
      <c r="AE115" s="2">
        <f t="shared" si="3"/>
        <v>7.5368120358937265</v>
      </c>
    </row>
    <row r="116" spans="1:31" x14ac:dyDescent="0.35">
      <c r="A116" s="1">
        <v>115</v>
      </c>
      <c r="B116" s="3" t="s">
        <v>116</v>
      </c>
      <c r="C116" s="3" t="s">
        <v>399</v>
      </c>
      <c r="D116" s="3">
        <v>40448.072574262202</v>
      </c>
      <c r="E116" s="3">
        <v>54225.150329972901</v>
      </c>
      <c r="F116" s="3">
        <v>49937.221556122997</v>
      </c>
      <c r="G116" s="3">
        <v>60581.988865274201</v>
      </c>
      <c r="H116" s="3">
        <v>54881.697588695301</v>
      </c>
      <c r="I116" s="3">
        <v>54854.797783641203</v>
      </c>
      <c r="J116" s="3">
        <v>40365.959882317999</v>
      </c>
      <c r="K116" s="3">
        <v>43847.2093552429</v>
      </c>
      <c r="L116" s="3">
        <v>48839.734685373704</v>
      </c>
      <c r="M116" s="3">
        <v>44867.042657664002</v>
      </c>
      <c r="N116" s="3">
        <v>48286.412365114396</v>
      </c>
      <c r="O116" s="3">
        <v>58754.9079051675</v>
      </c>
      <c r="P116" s="2">
        <f t="shared" si="2"/>
        <v>13.572805737804416</v>
      </c>
      <c r="S116" s="3">
        <v>837352.38312869996</v>
      </c>
      <c r="T116" s="3">
        <v>833554.39082642097</v>
      </c>
      <c r="U116" s="3">
        <v>764468.17522595602</v>
      </c>
      <c r="V116" s="3">
        <v>806145.91030228802</v>
      </c>
      <c r="W116" s="3">
        <v>839256.63485220901</v>
      </c>
      <c r="X116" s="3">
        <v>759313.54778263601</v>
      </c>
      <c r="Y116" s="3">
        <v>776823.89360158099</v>
      </c>
      <c r="Z116" s="3">
        <v>757042.88211475802</v>
      </c>
      <c r="AA116" s="3">
        <v>810129.92117873498</v>
      </c>
      <c r="AB116" s="3">
        <v>744141.09366035205</v>
      </c>
      <c r="AC116" s="3">
        <v>731743.72120454395</v>
      </c>
      <c r="AD116" s="3">
        <v>739166.60607376101</v>
      </c>
      <c r="AE116" s="2">
        <f t="shared" si="3"/>
        <v>5.1098473676635292</v>
      </c>
    </row>
    <row r="117" spans="1:31" x14ac:dyDescent="0.35">
      <c r="A117" s="1">
        <v>116</v>
      </c>
      <c r="B117" s="3" t="s">
        <v>117</v>
      </c>
      <c r="C117" s="3" t="s">
        <v>399</v>
      </c>
      <c r="D117" s="3">
        <v>289871.26468511298</v>
      </c>
      <c r="E117" s="3">
        <v>235207.72136886499</v>
      </c>
      <c r="F117" s="3">
        <v>238175.49639293601</v>
      </c>
      <c r="G117" s="3">
        <v>233756.78939573999</v>
      </c>
      <c r="H117" s="3">
        <v>279632.49495086598</v>
      </c>
      <c r="I117" s="3">
        <v>208221.71352536799</v>
      </c>
      <c r="J117" s="3">
        <v>214652.92950359199</v>
      </c>
      <c r="K117" s="3">
        <v>237316.917917649</v>
      </c>
      <c r="L117" s="3">
        <v>255211.21475299599</v>
      </c>
      <c r="M117" s="3">
        <v>247226.63534117999</v>
      </c>
      <c r="N117" s="3">
        <v>240280.170295018</v>
      </c>
      <c r="O117" s="3">
        <v>235153.90694372001</v>
      </c>
      <c r="P117" s="2">
        <f t="shared" si="2"/>
        <v>9.6069181739754104</v>
      </c>
      <c r="S117" s="3">
        <v>76898.747972768106</v>
      </c>
      <c r="T117" s="3">
        <v>67669.095716386699</v>
      </c>
      <c r="U117" s="3">
        <v>70910.276030212903</v>
      </c>
      <c r="V117" s="3">
        <v>71897.120158743593</v>
      </c>
      <c r="W117" s="3">
        <v>57694.289297673102</v>
      </c>
      <c r="X117" s="3">
        <v>68555.841422109195</v>
      </c>
      <c r="Y117" s="3">
        <v>70319.124635677596</v>
      </c>
      <c r="Z117" s="3">
        <v>64463.460140331503</v>
      </c>
      <c r="AA117" s="3">
        <v>75973.115636072995</v>
      </c>
      <c r="AB117" s="3">
        <v>65339.6790832228</v>
      </c>
      <c r="AC117" s="3">
        <v>70463.312073798705</v>
      </c>
      <c r="AD117" s="3">
        <v>62886.9907609086</v>
      </c>
      <c r="AE117" s="2">
        <f t="shared" si="3"/>
        <v>7.937590932653241</v>
      </c>
    </row>
    <row r="118" spans="1:31" x14ac:dyDescent="0.35">
      <c r="A118" s="1">
        <v>117</v>
      </c>
      <c r="B118" s="3" t="s">
        <v>118</v>
      </c>
      <c r="C118" s="3" t="s">
        <v>399</v>
      </c>
      <c r="D118" s="3">
        <v>3727747.1704938598</v>
      </c>
      <c r="E118" s="3">
        <v>3633977.8280839198</v>
      </c>
      <c r="F118" s="3">
        <v>3545187.97030883</v>
      </c>
      <c r="G118" s="3">
        <v>3783156.5954692801</v>
      </c>
      <c r="H118" s="3">
        <v>4139898.99633038</v>
      </c>
      <c r="I118" s="3">
        <v>3963443.3321612398</v>
      </c>
      <c r="J118" s="3">
        <v>4151715.3635405698</v>
      </c>
      <c r="K118" s="3">
        <v>3802925.1345442901</v>
      </c>
      <c r="L118" s="3">
        <v>3962571.59345078</v>
      </c>
      <c r="M118" s="3">
        <v>4017964.5618202402</v>
      </c>
      <c r="N118" s="3">
        <v>3914798.7136337599</v>
      </c>
      <c r="O118" s="3">
        <v>4037947.4543641601</v>
      </c>
      <c r="P118" s="2">
        <f t="shared" si="2"/>
        <v>4.9643869595836456</v>
      </c>
      <c r="S118" s="3">
        <v>1019990.70917463</v>
      </c>
      <c r="T118" s="3">
        <v>997551.76750815602</v>
      </c>
      <c r="U118" s="3">
        <v>914713.548640767</v>
      </c>
      <c r="V118" s="3">
        <v>1112972.4587582599</v>
      </c>
      <c r="W118" s="3">
        <v>1072391.0321470499</v>
      </c>
      <c r="X118" s="3">
        <v>1048911.0688634601</v>
      </c>
      <c r="Y118" s="3">
        <v>1049033.1392643801</v>
      </c>
      <c r="Z118" s="3">
        <v>1009392.8173317401</v>
      </c>
      <c r="AA118" s="3">
        <v>1056353.3822761099</v>
      </c>
      <c r="AB118" s="3">
        <v>1076969.6900501901</v>
      </c>
      <c r="AC118" s="3">
        <v>1018408.09255749</v>
      </c>
      <c r="AD118" s="3">
        <v>1072018.2846633301</v>
      </c>
      <c r="AE118" s="2">
        <f t="shared" si="3"/>
        <v>4.8992921377102885</v>
      </c>
    </row>
    <row r="119" spans="1:31" x14ac:dyDescent="0.35">
      <c r="A119" s="1">
        <v>118</v>
      </c>
      <c r="B119" s="3" t="s">
        <v>119</v>
      </c>
      <c r="C119" s="3" t="s">
        <v>399</v>
      </c>
      <c r="D119" s="3">
        <v>7809.6496865730496</v>
      </c>
      <c r="E119" s="3">
        <v>9806.0510385120506</v>
      </c>
      <c r="F119" s="3">
        <v>9216.2352492707305</v>
      </c>
      <c r="G119" s="3">
        <v>8362.2475131555693</v>
      </c>
      <c r="H119" s="3">
        <v>11191.7906175055</v>
      </c>
      <c r="I119" s="3">
        <v>8466.7883295868105</v>
      </c>
      <c r="J119" s="3">
        <v>8094.3827374922503</v>
      </c>
      <c r="K119" s="3">
        <v>7131.1888719164699</v>
      </c>
      <c r="L119" s="3">
        <v>8747.8790142348407</v>
      </c>
      <c r="M119" s="3">
        <v>9355.3609139082801</v>
      </c>
      <c r="N119" s="3">
        <v>10228.3379168337</v>
      </c>
      <c r="O119" s="3">
        <v>10550.8840225855</v>
      </c>
      <c r="P119" s="2">
        <f t="shared" si="2"/>
        <v>13.260727546538432</v>
      </c>
      <c r="S119" s="3">
        <v>2513987.63110848</v>
      </c>
      <c r="T119" s="3">
        <v>2416595.9359871699</v>
      </c>
      <c r="U119" s="3">
        <v>2407134.9685843899</v>
      </c>
      <c r="V119" s="3">
        <v>2590741.8192894598</v>
      </c>
      <c r="W119" s="3">
        <v>2523832.6594367302</v>
      </c>
      <c r="X119" s="3">
        <v>2450239.3999239099</v>
      </c>
      <c r="Y119" s="3">
        <v>2564930.2588251801</v>
      </c>
      <c r="Z119" s="3">
        <v>2561005.6936917701</v>
      </c>
      <c r="AA119" s="3">
        <v>2558085.91532525</v>
      </c>
      <c r="AB119" s="3">
        <v>2406789.3927760902</v>
      </c>
      <c r="AC119" s="3">
        <v>2564877.1847505602</v>
      </c>
      <c r="AD119" s="3">
        <v>2574678.3441107702</v>
      </c>
      <c r="AE119" s="2">
        <f t="shared" si="3"/>
        <v>2.8253542726717651</v>
      </c>
    </row>
    <row r="120" spans="1:31" x14ac:dyDescent="0.35">
      <c r="A120" s="1">
        <v>119</v>
      </c>
      <c r="B120" s="3" t="s">
        <v>120</v>
      </c>
      <c r="C120" s="3" t="s">
        <v>399</v>
      </c>
      <c r="D120" s="3" t="s">
        <v>2</v>
      </c>
      <c r="E120" s="3" t="s">
        <v>2</v>
      </c>
      <c r="F120" s="3" t="s">
        <v>2</v>
      </c>
      <c r="G120" s="3" t="s">
        <v>2</v>
      </c>
      <c r="H120" s="3" t="s">
        <v>2</v>
      </c>
      <c r="I120" s="3" t="s">
        <v>2</v>
      </c>
      <c r="J120" s="3" t="s">
        <v>2</v>
      </c>
      <c r="K120" s="3" t="s">
        <v>2</v>
      </c>
      <c r="L120" s="3" t="s">
        <v>2</v>
      </c>
      <c r="M120" s="3" t="s">
        <v>2</v>
      </c>
      <c r="N120" s="3" t="s">
        <v>2</v>
      </c>
      <c r="O120" s="3" t="s">
        <v>2</v>
      </c>
      <c r="P120" s="2" t="e">
        <f t="shared" si="2"/>
        <v>#DIV/0!</v>
      </c>
      <c r="S120" s="3">
        <v>187608.41293076699</v>
      </c>
      <c r="T120" s="3">
        <v>204297.85255405301</v>
      </c>
      <c r="U120" s="3">
        <v>202156.97964345</v>
      </c>
      <c r="V120" s="3">
        <v>205633.54799510699</v>
      </c>
      <c r="W120" s="3">
        <v>210783.57347255299</v>
      </c>
      <c r="X120" s="3">
        <v>186894.202015385</v>
      </c>
      <c r="Y120" s="3">
        <v>200106.432012053</v>
      </c>
      <c r="Z120" s="3">
        <v>194120.69948360999</v>
      </c>
      <c r="AA120" s="3">
        <v>211201.355915366</v>
      </c>
      <c r="AB120" s="3">
        <v>171765.23735174199</v>
      </c>
      <c r="AC120" s="3">
        <v>181306.95596951299</v>
      </c>
      <c r="AD120" s="3">
        <v>178864.21445219099</v>
      </c>
      <c r="AE120" s="2">
        <f t="shared" si="3"/>
        <v>6.7459836160447466</v>
      </c>
    </row>
    <row r="121" spans="1:31" x14ac:dyDescent="0.35">
      <c r="A121" s="1">
        <v>120</v>
      </c>
      <c r="B121" s="3" t="s">
        <v>121</v>
      </c>
      <c r="C121" s="3" t="s">
        <v>399</v>
      </c>
      <c r="D121" s="3" t="s">
        <v>2</v>
      </c>
      <c r="E121" s="3" t="s">
        <v>2</v>
      </c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3" t="s">
        <v>2</v>
      </c>
      <c r="M121" s="3" t="s">
        <v>2</v>
      </c>
      <c r="N121" s="3" t="s">
        <v>2</v>
      </c>
      <c r="O121" s="3" t="s">
        <v>2</v>
      </c>
      <c r="P121" s="2" t="e">
        <f t="shared" si="2"/>
        <v>#DIV/0!</v>
      </c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3" t="s">
        <v>2</v>
      </c>
      <c r="Z121" s="3" t="s">
        <v>2</v>
      </c>
      <c r="AA121" s="3" t="s">
        <v>2</v>
      </c>
      <c r="AB121" s="3" t="s">
        <v>2</v>
      </c>
      <c r="AC121" s="3" t="s">
        <v>2</v>
      </c>
      <c r="AD121" s="3" t="s">
        <v>2</v>
      </c>
      <c r="AE121" s="2" t="e">
        <f t="shared" si="3"/>
        <v>#DIV/0!</v>
      </c>
    </row>
    <row r="122" spans="1:31" x14ac:dyDescent="0.35">
      <c r="A122" s="1">
        <v>121</v>
      </c>
      <c r="B122" s="3" t="s">
        <v>122</v>
      </c>
      <c r="C122" s="3" t="s">
        <v>399</v>
      </c>
      <c r="D122" s="3">
        <v>9550043.9533482399</v>
      </c>
      <c r="E122" s="3">
        <v>9917668.9367171004</v>
      </c>
      <c r="F122" s="3">
        <v>9448652.3722957</v>
      </c>
      <c r="G122" s="3">
        <v>7493376.4534629304</v>
      </c>
      <c r="H122" s="3">
        <v>7651407.4265940404</v>
      </c>
      <c r="I122" s="3">
        <v>7695830.5934682004</v>
      </c>
      <c r="J122" s="3">
        <v>7627813.7176078698</v>
      </c>
      <c r="K122" s="3">
        <v>7435563.9543685801</v>
      </c>
      <c r="L122" s="3">
        <v>6987049.1739688702</v>
      </c>
      <c r="M122" s="3">
        <v>7428873.6490980899</v>
      </c>
      <c r="N122" s="3">
        <v>7435088.7386312801</v>
      </c>
      <c r="O122" s="3">
        <v>6955880.3639419898</v>
      </c>
      <c r="P122" s="2">
        <f t="shared" si="2"/>
        <v>13.028103842836794</v>
      </c>
      <c r="S122" s="3">
        <v>61199083.971939497</v>
      </c>
      <c r="T122" s="3">
        <v>61246296.625953101</v>
      </c>
      <c r="U122" s="3">
        <v>63066840.793706998</v>
      </c>
      <c r="V122" s="3">
        <v>48882511.590869598</v>
      </c>
      <c r="W122" s="3">
        <v>46184245.1938252</v>
      </c>
      <c r="X122" s="3">
        <v>44790116.4846664</v>
      </c>
      <c r="Y122" s="3">
        <v>42323650.040757097</v>
      </c>
      <c r="Z122" s="3">
        <v>43882618.067008302</v>
      </c>
      <c r="AA122" s="3">
        <v>47764643.265886903</v>
      </c>
      <c r="AB122" s="3">
        <v>47166990.291033097</v>
      </c>
      <c r="AC122" s="3">
        <v>42851466.4609612</v>
      </c>
      <c r="AD122" s="3">
        <v>42608317.886790201</v>
      </c>
      <c r="AE122" s="2">
        <f t="shared" si="3"/>
        <v>15.883417419563003</v>
      </c>
    </row>
    <row r="123" spans="1:31" x14ac:dyDescent="0.35">
      <c r="A123" s="1">
        <v>122</v>
      </c>
      <c r="B123" s="3" t="s">
        <v>123</v>
      </c>
      <c r="C123" s="3" t="s">
        <v>399</v>
      </c>
      <c r="D123" s="3" t="s">
        <v>2</v>
      </c>
      <c r="E123" s="3" t="s">
        <v>2</v>
      </c>
      <c r="F123" s="3" t="s">
        <v>2</v>
      </c>
      <c r="G123" s="3" t="s">
        <v>2</v>
      </c>
      <c r="H123" s="3" t="s">
        <v>2</v>
      </c>
      <c r="I123" s="3" t="s">
        <v>2</v>
      </c>
      <c r="J123" s="3" t="s">
        <v>2</v>
      </c>
      <c r="K123" s="3" t="s">
        <v>2</v>
      </c>
      <c r="L123" s="3" t="s">
        <v>2</v>
      </c>
      <c r="M123" s="3" t="s">
        <v>2</v>
      </c>
      <c r="N123" s="3" t="s">
        <v>2</v>
      </c>
      <c r="O123" s="3" t="s">
        <v>2</v>
      </c>
      <c r="P123" s="2" t="e">
        <f t="shared" si="2"/>
        <v>#DIV/0!</v>
      </c>
      <c r="S123" s="3" t="s">
        <v>2</v>
      </c>
      <c r="T123" s="3" t="s">
        <v>2</v>
      </c>
      <c r="U123" s="3" t="s">
        <v>2</v>
      </c>
      <c r="V123" s="3" t="s">
        <v>2</v>
      </c>
      <c r="W123" s="3" t="s">
        <v>2</v>
      </c>
      <c r="X123" s="3" t="s">
        <v>2</v>
      </c>
      <c r="Y123" s="3" t="s">
        <v>2</v>
      </c>
      <c r="Z123" s="3" t="s">
        <v>2</v>
      </c>
      <c r="AA123" s="3" t="s">
        <v>2</v>
      </c>
      <c r="AB123" s="3" t="s">
        <v>2</v>
      </c>
      <c r="AC123" s="3" t="s">
        <v>2</v>
      </c>
      <c r="AD123" s="3" t="s">
        <v>2</v>
      </c>
      <c r="AE123" s="2" t="e">
        <f t="shared" si="3"/>
        <v>#DIV/0!</v>
      </c>
    </row>
    <row r="124" spans="1:31" x14ac:dyDescent="0.35">
      <c r="A124" s="1">
        <v>123</v>
      </c>
      <c r="B124" s="3" t="s">
        <v>124</v>
      </c>
      <c r="C124" s="3" t="s">
        <v>399</v>
      </c>
      <c r="D124" s="3" t="s">
        <v>2</v>
      </c>
      <c r="E124" s="3" t="s">
        <v>2</v>
      </c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3" t="s">
        <v>2</v>
      </c>
      <c r="M124" s="3" t="s">
        <v>2</v>
      </c>
      <c r="N124" s="3" t="s">
        <v>2</v>
      </c>
      <c r="O124" s="3" t="s">
        <v>2</v>
      </c>
      <c r="P124" s="2" t="e">
        <f t="shared" si="2"/>
        <v>#DIV/0!</v>
      </c>
      <c r="S124" s="3" t="s">
        <v>2</v>
      </c>
      <c r="T124" s="3" t="s">
        <v>2</v>
      </c>
      <c r="U124" s="3" t="s">
        <v>2</v>
      </c>
      <c r="V124" s="3" t="s">
        <v>2</v>
      </c>
      <c r="W124" s="3" t="s">
        <v>2</v>
      </c>
      <c r="X124" s="3" t="s">
        <v>2</v>
      </c>
      <c r="Y124" s="3" t="s">
        <v>2</v>
      </c>
      <c r="Z124" s="3" t="s">
        <v>2</v>
      </c>
      <c r="AA124" s="3" t="s">
        <v>2</v>
      </c>
      <c r="AB124" s="3" t="s">
        <v>2</v>
      </c>
      <c r="AC124" s="3" t="s">
        <v>2</v>
      </c>
      <c r="AD124" s="3" t="s">
        <v>2</v>
      </c>
      <c r="AE124" s="2" t="e">
        <f t="shared" si="3"/>
        <v>#DIV/0!</v>
      </c>
    </row>
    <row r="125" spans="1:31" x14ac:dyDescent="0.35">
      <c r="A125" s="1">
        <v>124</v>
      </c>
      <c r="B125" s="3" t="s">
        <v>125</v>
      </c>
      <c r="C125" s="3" t="s">
        <v>399</v>
      </c>
      <c r="D125" s="3">
        <v>9592005.7630522903</v>
      </c>
      <c r="E125" s="3">
        <v>12634730.7371445</v>
      </c>
      <c r="F125" s="3">
        <v>12809977.960351801</v>
      </c>
      <c r="G125" s="3">
        <v>11950217.110896099</v>
      </c>
      <c r="H125" s="3">
        <v>12008224.345002901</v>
      </c>
      <c r="I125" s="3">
        <v>11608046.9022737</v>
      </c>
      <c r="J125" s="3">
        <v>10647575.160144201</v>
      </c>
      <c r="K125" s="3">
        <v>11035018.464315999</v>
      </c>
      <c r="L125" s="3">
        <v>11068636.9456772</v>
      </c>
      <c r="M125" s="3">
        <v>11241747.5914449</v>
      </c>
      <c r="N125" s="3">
        <v>11034733.007288801</v>
      </c>
      <c r="O125" s="3">
        <v>11242299.7503356</v>
      </c>
      <c r="P125" s="2">
        <f t="shared" si="2"/>
        <v>7.7020446803591938</v>
      </c>
      <c r="S125" s="3">
        <v>20611833.9612334</v>
      </c>
      <c r="T125" s="3">
        <v>24470879.755047701</v>
      </c>
      <c r="U125" s="3">
        <v>24792446.907923698</v>
      </c>
      <c r="V125" s="3">
        <v>22850448.304996099</v>
      </c>
      <c r="W125" s="3">
        <v>21558322.942352299</v>
      </c>
      <c r="X125" s="3">
        <v>21203704.688012701</v>
      </c>
      <c r="Y125" s="3">
        <v>20432623.418966498</v>
      </c>
      <c r="Z125" s="3">
        <v>20201055.2341704</v>
      </c>
      <c r="AA125" s="3">
        <v>21218134.377510998</v>
      </c>
      <c r="AB125" s="3">
        <v>20871633.461925302</v>
      </c>
      <c r="AC125" s="3">
        <v>19899970.569798201</v>
      </c>
      <c r="AD125" s="3">
        <v>19776847.877484001</v>
      </c>
      <c r="AE125" s="2">
        <f t="shared" si="3"/>
        <v>7.8365659447839757</v>
      </c>
    </row>
    <row r="126" spans="1:31" x14ac:dyDescent="0.35">
      <c r="A126" s="1">
        <v>125</v>
      </c>
      <c r="B126" s="3" t="s">
        <v>126</v>
      </c>
      <c r="C126" s="3" t="s">
        <v>399</v>
      </c>
      <c r="D126" s="3">
        <v>3408962.9098527599</v>
      </c>
      <c r="E126" s="3">
        <v>3333965.1537825</v>
      </c>
      <c r="F126" s="3">
        <v>3239725.5814580298</v>
      </c>
      <c r="G126" s="3">
        <v>3070302.1530090901</v>
      </c>
      <c r="H126" s="3">
        <v>3278157.7946989699</v>
      </c>
      <c r="I126" s="3">
        <v>3066499.4444385902</v>
      </c>
      <c r="J126" s="3">
        <v>3109575.2834061398</v>
      </c>
      <c r="K126" s="3">
        <v>3038274.4473935599</v>
      </c>
      <c r="L126" s="3">
        <v>3033818.8722711201</v>
      </c>
      <c r="M126" s="3">
        <v>3100331.19220046</v>
      </c>
      <c r="N126" s="3">
        <v>2867918.3099098201</v>
      </c>
      <c r="O126" s="3">
        <v>3111413.14633402</v>
      </c>
      <c r="P126" s="2">
        <f t="shared" si="2"/>
        <v>4.7863693684922302</v>
      </c>
      <c r="S126" s="3">
        <v>653655.31479981705</v>
      </c>
      <c r="T126" s="3">
        <v>653059.39541968598</v>
      </c>
      <c r="U126" s="3">
        <v>673157.49001464096</v>
      </c>
      <c r="V126" s="3">
        <v>640166.51274368702</v>
      </c>
      <c r="W126" s="3">
        <v>616665.91954199097</v>
      </c>
      <c r="X126" s="3">
        <v>606602.97531644604</v>
      </c>
      <c r="Y126" s="3">
        <v>578318.22512150498</v>
      </c>
      <c r="Z126" s="3">
        <v>600526.87412452698</v>
      </c>
      <c r="AA126" s="3">
        <v>597725.12032425904</v>
      </c>
      <c r="AB126" s="3">
        <v>562183.40873484896</v>
      </c>
      <c r="AC126" s="3">
        <v>571650.89252806699</v>
      </c>
      <c r="AD126" s="3">
        <v>553551.71167930099</v>
      </c>
      <c r="AE126" s="2">
        <f t="shared" si="3"/>
        <v>6.4347329774215023</v>
      </c>
    </row>
    <row r="127" spans="1:31" x14ac:dyDescent="0.35">
      <c r="A127" s="1">
        <v>126</v>
      </c>
      <c r="B127" s="3" t="s">
        <v>127</v>
      </c>
      <c r="C127" s="3" t="s">
        <v>399</v>
      </c>
      <c r="D127" s="3">
        <v>46255.440239342002</v>
      </c>
      <c r="E127" s="3">
        <v>55909.824514668297</v>
      </c>
      <c r="F127" s="3">
        <v>47563.513532066201</v>
      </c>
      <c r="G127" s="3">
        <v>43440.428298117302</v>
      </c>
      <c r="H127" s="3">
        <v>52723.038011663499</v>
      </c>
      <c r="I127" s="3">
        <v>43639.701993079798</v>
      </c>
      <c r="J127" s="3">
        <v>39544.446391651501</v>
      </c>
      <c r="K127" s="3">
        <v>47210.343171560999</v>
      </c>
      <c r="L127" s="3">
        <v>41991.703995772099</v>
      </c>
      <c r="M127" s="3">
        <v>43908.260861710798</v>
      </c>
      <c r="N127" s="3">
        <v>45095.924215798899</v>
      </c>
      <c r="O127" s="3">
        <v>47759.466235423097</v>
      </c>
      <c r="P127" s="2">
        <f t="shared" si="2"/>
        <v>9.7727643661057897</v>
      </c>
      <c r="S127" s="3">
        <v>33667.004541483002</v>
      </c>
      <c r="T127" s="3">
        <v>38174.154152990101</v>
      </c>
      <c r="U127" s="3">
        <v>36775.698237172102</v>
      </c>
      <c r="V127" s="3">
        <v>32912.119155878398</v>
      </c>
      <c r="W127" s="3">
        <v>30580.2738093648</v>
      </c>
      <c r="X127" s="3">
        <v>29684.634826622801</v>
      </c>
      <c r="Y127" s="3">
        <v>31064.054416212701</v>
      </c>
      <c r="Z127" s="3">
        <v>31400.3258604685</v>
      </c>
      <c r="AA127" s="3">
        <v>31771.613276259199</v>
      </c>
      <c r="AB127" s="3">
        <v>32682.0475575985</v>
      </c>
      <c r="AC127" s="3">
        <v>33380.410630067097</v>
      </c>
      <c r="AD127" s="3">
        <v>34722.600202568901</v>
      </c>
      <c r="AE127" s="2">
        <f t="shared" si="3"/>
        <v>7.5904180727253285</v>
      </c>
    </row>
    <row r="128" spans="1:31" x14ac:dyDescent="0.35">
      <c r="A128" s="1">
        <v>127</v>
      </c>
      <c r="B128" s="3" t="s">
        <v>128</v>
      </c>
      <c r="C128" s="3" t="s">
        <v>399</v>
      </c>
      <c r="D128" s="3" t="s">
        <v>2</v>
      </c>
      <c r="E128" s="3" t="s">
        <v>2</v>
      </c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3" t="s">
        <v>2</v>
      </c>
      <c r="M128" s="3" t="s">
        <v>2</v>
      </c>
      <c r="N128" s="3" t="s">
        <v>2</v>
      </c>
      <c r="O128" s="3" t="s">
        <v>2</v>
      </c>
      <c r="P128" s="2" t="e">
        <f t="shared" si="2"/>
        <v>#DIV/0!</v>
      </c>
      <c r="S128" s="3" t="s">
        <v>2</v>
      </c>
      <c r="T128" s="3" t="s">
        <v>2</v>
      </c>
      <c r="U128" s="3" t="s">
        <v>2</v>
      </c>
      <c r="V128" s="3" t="s">
        <v>2</v>
      </c>
      <c r="W128" s="3" t="s">
        <v>2</v>
      </c>
      <c r="X128" s="3" t="s">
        <v>2</v>
      </c>
      <c r="Y128" s="3" t="s">
        <v>2</v>
      </c>
      <c r="Z128" s="3" t="s">
        <v>2</v>
      </c>
      <c r="AA128" s="3" t="s">
        <v>2</v>
      </c>
      <c r="AB128" s="3" t="s">
        <v>2</v>
      </c>
      <c r="AC128" s="3" t="s">
        <v>2</v>
      </c>
      <c r="AD128" s="3" t="s">
        <v>2</v>
      </c>
      <c r="AE128" s="2" t="e">
        <f t="shared" si="3"/>
        <v>#DIV/0!</v>
      </c>
    </row>
    <row r="129" spans="1:31" x14ac:dyDescent="0.35">
      <c r="A129" s="1">
        <v>128</v>
      </c>
      <c r="B129" s="3" t="s">
        <v>129</v>
      </c>
      <c r="C129" s="3" t="s">
        <v>399</v>
      </c>
      <c r="D129" s="3">
        <v>73537.865393528496</v>
      </c>
      <c r="E129" s="3">
        <v>63987.636498309599</v>
      </c>
      <c r="F129" s="3">
        <v>53640.161438073803</v>
      </c>
      <c r="G129" s="3">
        <v>57589.8461070825</v>
      </c>
      <c r="H129" s="3">
        <v>56713.479900470396</v>
      </c>
      <c r="I129" s="3">
        <v>51346.142486489203</v>
      </c>
      <c r="J129" s="3">
        <v>46166.112410906397</v>
      </c>
      <c r="K129" s="3">
        <v>47426.034112275403</v>
      </c>
      <c r="L129" s="3">
        <v>52429.664866631298</v>
      </c>
      <c r="M129" s="3">
        <v>44276.762169756097</v>
      </c>
      <c r="N129" s="3">
        <v>56501.487970669303</v>
      </c>
      <c r="O129" s="3">
        <v>43495.474481348501</v>
      </c>
      <c r="P129" s="2">
        <f t="shared" si="2"/>
        <v>16.079334786629286</v>
      </c>
      <c r="S129" s="3">
        <v>2380282.3698326601</v>
      </c>
      <c r="T129" s="3">
        <v>2193748.03314718</v>
      </c>
      <c r="U129" s="3">
        <v>2446189.6040278599</v>
      </c>
      <c r="V129" s="3">
        <v>1933742.8178351801</v>
      </c>
      <c r="W129" s="3">
        <v>1802212.85361126</v>
      </c>
      <c r="X129" s="3">
        <v>1924405.4651864001</v>
      </c>
      <c r="Y129" s="3">
        <v>1823566.36244373</v>
      </c>
      <c r="Z129" s="3">
        <v>1848322.55285409</v>
      </c>
      <c r="AA129" s="3">
        <v>1823896.8463090099</v>
      </c>
      <c r="AB129" s="3">
        <v>1862585.9087094199</v>
      </c>
      <c r="AC129" s="3">
        <v>1644630.8791475999</v>
      </c>
      <c r="AD129" s="3">
        <v>1721100.8744937801</v>
      </c>
      <c r="AE129" s="2">
        <f t="shared" si="3"/>
        <v>13.017112960570145</v>
      </c>
    </row>
    <row r="130" spans="1:31" x14ac:dyDescent="0.35">
      <c r="A130" s="1">
        <v>129</v>
      </c>
      <c r="B130" s="3" t="s">
        <v>130</v>
      </c>
      <c r="C130" s="3" t="s">
        <v>399</v>
      </c>
      <c r="D130" s="3">
        <v>1660060.67780858</v>
      </c>
      <c r="E130" s="3">
        <v>1628908.2805928099</v>
      </c>
      <c r="F130" s="3">
        <v>1651406.5678258601</v>
      </c>
      <c r="G130" s="3">
        <v>1374169.4573637601</v>
      </c>
      <c r="H130" s="3">
        <v>1527060.6448245901</v>
      </c>
      <c r="I130" s="3">
        <v>1371392.72138459</v>
      </c>
      <c r="J130" s="3">
        <v>1367987.9756531001</v>
      </c>
      <c r="K130" s="3">
        <v>1377402.97351487</v>
      </c>
      <c r="L130" s="3">
        <v>1407998.0002186999</v>
      </c>
      <c r="M130" s="3">
        <v>1405773.1658018499</v>
      </c>
      <c r="N130" s="3">
        <v>1323541.4386508199</v>
      </c>
      <c r="O130" s="3">
        <v>1341783.7279381</v>
      </c>
      <c r="P130" s="2">
        <f t="shared" si="2"/>
        <v>8.750841688461577</v>
      </c>
      <c r="S130" s="3">
        <v>329564.29232966999</v>
      </c>
      <c r="T130" s="3">
        <v>336962.85584984103</v>
      </c>
      <c r="U130" s="3">
        <v>338941.574073122</v>
      </c>
      <c r="V130" s="3">
        <v>297324.018108305</v>
      </c>
      <c r="W130" s="3">
        <v>285507.15494696598</v>
      </c>
      <c r="X130" s="3">
        <v>288219.48900736502</v>
      </c>
      <c r="Y130" s="3">
        <v>278496.41701131902</v>
      </c>
      <c r="Z130" s="3">
        <v>267476.83240742498</v>
      </c>
      <c r="AA130" s="3">
        <v>270404.96428193798</v>
      </c>
      <c r="AB130" s="3">
        <v>266122.68613686098</v>
      </c>
      <c r="AC130" s="3">
        <v>264357.89679817902</v>
      </c>
      <c r="AD130" s="3">
        <v>250956.20716900399</v>
      </c>
      <c r="AE130" s="2">
        <f t="shared" si="3"/>
        <v>10.422274560836934</v>
      </c>
    </row>
    <row r="131" spans="1:31" x14ac:dyDescent="0.35">
      <c r="A131" s="1">
        <v>130</v>
      </c>
      <c r="B131" s="3" t="s">
        <v>131</v>
      </c>
      <c r="C131" s="3" t="s">
        <v>399</v>
      </c>
      <c r="D131" s="3" t="s">
        <v>2</v>
      </c>
      <c r="E131" s="3" t="s">
        <v>2</v>
      </c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3" t="s">
        <v>2</v>
      </c>
      <c r="M131" s="3" t="s">
        <v>2</v>
      </c>
      <c r="N131" s="3" t="s">
        <v>2</v>
      </c>
      <c r="O131" s="3" t="s">
        <v>2</v>
      </c>
      <c r="P131" s="2" t="e">
        <f t="shared" ref="P131:P194" si="4">STDEV(D131:O131)/AVERAGE(D131:O131)*100</f>
        <v>#DIV/0!</v>
      </c>
      <c r="S131" s="3">
        <v>1737316.2226189401</v>
      </c>
      <c r="T131" s="3">
        <v>1864279.8861265201</v>
      </c>
      <c r="U131" s="3">
        <v>1839884.1281661999</v>
      </c>
      <c r="V131" s="3">
        <v>1897566.08295557</v>
      </c>
      <c r="W131" s="3">
        <v>1801259.4058652001</v>
      </c>
      <c r="X131" s="3">
        <v>1752701.3625930999</v>
      </c>
      <c r="Y131" s="3">
        <v>1639013.2176139101</v>
      </c>
      <c r="Z131" s="3">
        <v>1710284.3658975</v>
      </c>
      <c r="AA131" s="3">
        <v>1689388.02302341</v>
      </c>
      <c r="AB131" s="3">
        <v>1658977.1926054601</v>
      </c>
      <c r="AC131" s="3">
        <v>1682840.14849152</v>
      </c>
      <c r="AD131" s="3">
        <v>1538891.81820962</v>
      </c>
      <c r="AE131" s="2">
        <f t="shared" ref="AE131:AE194" si="5">STDEV(S131:AD131)/AVERAGE(S131:AD131)*100</f>
        <v>5.9644160882861748</v>
      </c>
    </row>
    <row r="132" spans="1:31" x14ac:dyDescent="0.35">
      <c r="A132" s="1">
        <v>131</v>
      </c>
      <c r="B132" s="3" t="s">
        <v>132</v>
      </c>
      <c r="C132" s="3" t="s">
        <v>399</v>
      </c>
      <c r="D132" s="3" t="s">
        <v>2</v>
      </c>
      <c r="E132" s="3" t="s">
        <v>2</v>
      </c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3" t="s">
        <v>2</v>
      </c>
      <c r="M132" s="3" t="s">
        <v>2</v>
      </c>
      <c r="N132" s="3" t="s">
        <v>2</v>
      </c>
      <c r="O132" s="3" t="s">
        <v>2</v>
      </c>
      <c r="P132" s="2" t="e">
        <f t="shared" si="4"/>
        <v>#DIV/0!</v>
      </c>
      <c r="S132" s="3" t="s">
        <v>2</v>
      </c>
      <c r="T132" s="3" t="s">
        <v>2</v>
      </c>
      <c r="U132" s="3" t="s">
        <v>2</v>
      </c>
      <c r="V132" s="3" t="s">
        <v>2</v>
      </c>
      <c r="W132" s="3" t="s">
        <v>2</v>
      </c>
      <c r="X132" s="3" t="s">
        <v>2</v>
      </c>
      <c r="Y132" s="3" t="s">
        <v>2</v>
      </c>
      <c r="Z132" s="3" t="s">
        <v>2</v>
      </c>
      <c r="AA132" s="3" t="s">
        <v>2</v>
      </c>
      <c r="AB132" s="3" t="s">
        <v>2</v>
      </c>
      <c r="AC132" s="3" t="s">
        <v>2</v>
      </c>
      <c r="AD132" s="3" t="s">
        <v>2</v>
      </c>
      <c r="AE132" s="2" t="e">
        <f t="shared" si="5"/>
        <v>#DIV/0!</v>
      </c>
    </row>
    <row r="133" spans="1:31" x14ac:dyDescent="0.35">
      <c r="A133" s="1">
        <v>132</v>
      </c>
      <c r="B133" s="3" t="s">
        <v>133</v>
      </c>
      <c r="C133" s="3" t="s">
        <v>399</v>
      </c>
      <c r="D133" s="3" t="s">
        <v>2</v>
      </c>
      <c r="E133" s="3" t="s">
        <v>2</v>
      </c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2</v>
      </c>
      <c r="K133" s="3" t="s">
        <v>2</v>
      </c>
      <c r="L133" s="3" t="s">
        <v>2</v>
      </c>
      <c r="M133" s="3" t="s">
        <v>2</v>
      </c>
      <c r="N133" s="3" t="s">
        <v>2</v>
      </c>
      <c r="O133" s="3" t="s">
        <v>2</v>
      </c>
      <c r="P133" s="2" t="e">
        <f t="shared" si="4"/>
        <v>#DIV/0!</v>
      </c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3" t="s">
        <v>2</v>
      </c>
      <c r="Z133" s="3" t="s">
        <v>2</v>
      </c>
      <c r="AA133" s="3" t="s">
        <v>2</v>
      </c>
      <c r="AB133" s="3" t="s">
        <v>2</v>
      </c>
      <c r="AC133" s="3" t="s">
        <v>2</v>
      </c>
      <c r="AD133" s="3" t="s">
        <v>2</v>
      </c>
      <c r="AE133" s="2" t="e">
        <f t="shared" si="5"/>
        <v>#DIV/0!</v>
      </c>
    </row>
    <row r="134" spans="1:31" x14ac:dyDescent="0.35">
      <c r="A134" s="1">
        <v>133</v>
      </c>
      <c r="B134" s="3" t="s">
        <v>134</v>
      </c>
      <c r="C134" s="3" t="s">
        <v>399</v>
      </c>
      <c r="D134" s="3" t="s">
        <v>2</v>
      </c>
      <c r="E134" s="3" t="s">
        <v>2</v>
      </c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3" t="s">
        <v>2</v>
      </c>
      <c r="M134" s="3" t="s">
        <v>2</v>
      </c>
      <c r="N134" s="3" t="s">
        <v>2</v>
      </c>
      <c r="O134" s="3" t="s">
        <v>2</v>
      </c>
      <c r="P134" s="2" t="e">
        <f t="shared" si="4"/>
        <v>#DIV/0!</v>
      </c>
      <c r="S134" s="3">
        <v>37218.649069092797</v>
      </c>
      <c r="T134" s="3">
        <v>31417.6278681681</v>
      </c>
      <c r="U134" s="3">
        <v>39430.3732645501</v>
      </c>
      <c r="V134" s="3">
        <v>32603.010478730899</v>
      </c>
      <c r="W134" s="3">
        <v>35708.838232276699</v>
      </c>
      <c r="X134" s="3">
        <v>32933.261359541</v>
      </c>
      <c r="Y134" s="3">
        <v>28954.221661969699</v>
      </c>
      <c r="Z134" s="3">
        <v>28354.690496816202</v>
      </c>
      <c r="AA134" s="3">
        <v>34097.609859264499</v>
      </c>
      <c r="AB134" s="3">
        <v>31044.757258076101</v>
      </c>
      <c r="AC134" s="3">
        <v>34923.735684031497</v>
      </c>
      <c r="AD134" s="3">
        <v>35011.284745691599</v>
      </c>
      <c r="AE134" s="2">
        <f t="shared" si="5"/>
        <v>9.7495720063408147</v>
      </c>
    </row>
    <row r="135" spans="1:31" x14ac:dyDescent="0.35">
      <c r="A135" s="1">
        <v>134</v>
      </c>
      <c r="B135" s="3" t="s">
        <v>135</v>
      </c>
      <c r="C135" s="3" t="s">
        <v>399</v>
      </c>
      <c r="D135" s="3" t="s">
        <v>2</v>
      </c>
      <c r="E135" s="3" t="s">
        <v>2</v>
      </c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3" t="s">
        <v>2</v>
      </c>
      <c r="M135" s="3" t="s">
        <v>2</v>
      </c>
      <c r="N135" s="3" t="s">
        <v>2</v>
      </c>
      <c r="O135" s="3" t="s">
        <v>2</v>
      </c>
      <c r="P135" s="2" t="e">
        <f t="shared" si="4"/>
        <v>#DIV/0!</v>
      </c>
      <c r="S135" s="3">
        <v>6323462.9733059499</v>
      </c>
      <c r="T135" s="3">
        <v>6350495.2960093301</v>
      </c>
      <c r="U135" s="3">
        <v>6251806.1878370997</v>
      </c>
      <c r="V135" s="3">
        <v>7300736.8463672101</v>
      </c>
      <c r="W135" s="3">
        <v>7210139.5246531703</v>
      </c>
      <c r="X135" s="3">
        <v>6992756.4888148103</v>
      </c>
      <c r="Y135" s="3">
        <v>6634948.6527511599</v>
      </c>
      <c r="Z135" s="3">
        <v>6887372.1188241597</v>
      </c>
      <c r="AA135" s="3">
        <v>7084374.6971859001</v>
      </c>
      <c r="AB135" s="3">
        <v>6891984.2823560899</v>
      </c>
      <c r="AC135" s="3">
        <v>6566841.1720372504</v>
      </c>
      <c r="AD135" s="3">
        <v>6224763.5840520198</v>
      </c>
      <c r="AE135" s="2">
        <f t="shared" si="5"/>
        <v>5.7238204714366452</v>
      </c>
    </row>
    <row r="136" spans="1:31" x14ac:dyDescent="0.35">
      <c r="A136" s="1">
        <v>135</v>
      </c>
      <c r="B136" s="3" t="s">
        <v>136</v>
      </c>
      <c r="C136" s="3" t="s">
        <v>399</v>
      </c>
      <c r="D136" s="3">
        <v>179538.051560322</v>
      </c>
      <c r="E136" s="3">
        <v>198486.37442736101</v>
      </c>
      <c r="F136" s="3">
        <v>176323.72861919299</v>
      </c>
      <c r="G136" s="3">
        <v>193259.36065554799</v>
      </c>
      <c r="H136" s="3">
        <v>199812.880232617</v>
      </c>
      <c r="I136" s="3">
        <v>201956.85387764999</v>
      </c>
      <c r="J136" s="3">
        <v>199001.10058808199</v>
      </c>
      <c r="K136" s="3">
        <v>199067.99932245901</v>
      </c>
      <c r="L136" s="3">
        <v>184679.50653163399</v>
      </c>
      <c r="M136" s="3">
        <v>202984.53595810101</v>
      </c>
      <c r="N136" s="3">
        <v>193173.704364145</v>
      </c>
      <c r="O136" s="3">
        <v>197247.90213233401</v>
      </c>
      <c r="P136" s="2">
        <f t="shared" si="4"/>
        <v>4.5847927726940272</v>
      </c>
      <c r="S136" s="3">
        <v>240062.94435314499</v>
      </c>
      <c r="T136" s="3">
        <v>261889.041761664</v>
      </c>
      <c r="U136" s="3">
        <v>249892.90079820799</v>
      </c>
      <c r="V136" s="3">
        <v>262056.25554365601</v>
      </c>
      <c r="W136" s="3">
        <v>241789.908318253</v>
      </c>
      <c r="X136" s="3">
        <v>275467.99714887101</v>
      </c>
      <c r="Y136" s="3">
        <v>281914.59119459201</v>
      </c>
      <c r="Z136" s="3">
        <v>291135.21725432202</v>
      </c>
      <c r="AA136" s="3">
        <v>272903.349251087</v>
      </c>
      <c r="AB136" s="3">
        <v>295616.82109311601</v>
      </c>
      <c r="AC136" s="3">
        <v>259791.83885575499</v>
      </c>
      <c r="AD136" s="3">
        <v>257314.61677241701</v>
      </c>
      <c r="AE136" s="2">
        <f t="shared" si="5"/>
        <v>6.7713632841320166</v>
      </c>
    </row>
    <row r="137" spans="1:31" x14ac:dyDescent="0.35">
      <c r="A137" s="1">
        <v>136</v>
      </c>
      <c r="B137" s="3" t="s">
        <v>137</v>
      </c>
      <c r="C137" s="3" t="s">
        <v>399</v>
      </c>
      <c r="D137" s="3">
        <v>3193.74231619891</v>
      </c>
      <c r="E137" s="3">
        <v>3651.7786237086498</v>
      </c>
      <c r="F137" s="3">
        <v>4298.8111017464598</v>
      </c>
      <c r="G137" s="3">
        <v>2039.6568460818501</v>
      </c>
      <c r="H137" s="3">
        <v>3748.7523401447002</v>
      </c>
      <c r="I137" s="3">
        <v>2454.2766427394099</v>
      </c>
      <c r="J137" s="3">
        <v>3760.9473027448998</v>
      </c>
      <c r="K137" s="3">
        <v>2863.1348632075201</v>
      </c>
      <c r="L137" s="3">
        <v>4639.9825119349298</v>
      </c>
      <c r="M137" s="3">
        <v>4329.5412934918304</v>
      </c>
      <c r="N137" s="3">
        <v>1863.93215158523</v>
      </c>
      <c r="O137" s="3">
        <v>3392.66845841654</v>
      </c>
      <c r="P137" s="2">
        <f t="shared" si="4"/>
        <v>26.876380510951169</v>
      </c>
      <c r="S137" s="3">
        <v>20800.616684819299</v>
      </c>
      <c r="T137" s="3">
        <v>15954.3912316775</v>
      </c>
      <c r="U137" s="3">
        <v>19389.546012590301</v>
      </c>
      <c r="V137" s="3">
        <v>16507.364282671799</v>
      </c>
      <c r="W137" s="3">
        <v>15710.8941361652</v>
      </c>
      <c r="X137" s="3">
        <v>13960.383016342999</v>
      </c>
      <c r="Y137" s="3">
        <v>15138.5370409283</v>
      </c>
      <c r="Z137" s="3">
        <v>12432.9406314971</v>
      </c>
      <c r="AA137" s="3">
        <v>13130.754190699599</v>
      </c>
      <c r="AB137" s="3">
        <v>15453.086813236399</v>
      </c>
      <c r="AC137" s="3">
        <v>14287.082960355399</v>
      </c>
      <c r="AD137" s="3">
        <v>13118.035311990499</v>
      </c>
      <c r="AE137" s="2">
        <f t="shared" si="5"/>
        <v>16.186957926412447</v>
      </c>
    </row>
    <row r="138" spans="1:31" x14ac:dyDescent="0.35">
      <c r="A138" s="1">
        <v>137</v>
      </c>
      <c r="B138" s="3" t="s">
        <v>138</v>
      </c>
      <c r="C138" s="3" t="s">
        <v>399</v>
      </c>
      <c r="D138" s="3">
        <v>135582.61242925801</v>
      </c>
      <c r="E138" s="3">
        <v>125077.965883061</v>
      </c>
      <c r="F138" s="3">
        <v>111456.26566835699</v>
      </c>
      <c r="G138" s="3">
        <v>123368.53442437301</v>
      </c>
      <c r="H138" s="3">
        <v>133180.94168868201</v>
      </c>
      <c r="I138" s="3">
        <v>122344.962972377</v>
      </c>
      <c r="J138" s="3">
        <v>126411.887323371</v>
      </c>
      <c r="K138" s="3">
        <v>119765.787273625</v>
      </c>
      <c r="L138" s="3">
        <v>117708.85704259999</v>
      </c>
      <c r="M138" s="3">
        <v>120357.87873793799</v>
      </c>
      <c r="N138" s="3">
        <v>120526.070115913</v>
      </c>
      <c r="O138" s="3">
        <v>117484.668622504</v>
      </c>
      <c r="P138" s="2">
        <f t="shared" si="4"/>
        <v>5.4534967274152768</v>
      </c>
      <c r="S138" s="3">
        <v>10945.860001733499</v>
      </c>
      <c r="T138" s="3">
        <v>8421.6985398853103</v>
      </c>
      <c r="U138" s="3">
        <v>7469.6712050443703</v>
      </c>
      <c r="V138" s="3">
        <v>10318.8231624044</v>
      </c>
      <c r="W138" s="3">
        <v>10069.4888169118</v>
      </c>
      <c r="X138" s="3">
        <v>8123.5114313653303</v>
      </c>
      <c r="Y138" s="3">
        <v>6974.9251415653698</v>
      </c>
      <c r="Z138" s="3">
        <v>7426.8179443338704</v>
      </c>
      <c r="AA138" s="3">
        <v>10075.0856034268</v>
      </c>
      <c r="AB138" s="3">
        <v>8673.4554102679103</v>
      </c>
      <c r="AC138" s="3">
        <v>6972.10645897829</v>
      </c>
      <c r="AD138" s="3">
        <v>9437.6205200015702</v>
      </c>
      <c r="AE138" s="2">
        <f t="shared" si="5"/>
        <v>15.976695385499124</v>
      </c>
    </row>
    <row r="139" spans="1:31" x14ac:dyDescent="0.35">
      <c r="A139" s="1">
        <v>138</v>
      </c>
      <c r="B139" s="3" t="s">
        <v>139</v>
      </c>
      <c r="C139" s="3" t="s">
        <v>399</v>
      </c>
      <c r="D139" s="3">
        <v>509361.480158697</v>
      </c>
      <c r="E139" s="3">
        <v>551164.45963777299</v>
      </c>
      <c r="F139" s="3">
        <v>556259.677485783</v>
      </c>
      <c r="G139" s="3">
        <v>452195.00081782299</v>
      </c>
      <c r="H139" s="3">
        <v>471905.44590979302</v>
      </c>
      <c r="I139" s="3">
        <v>434624.43173034902</v>
      </c>
      <c r="J139" s="3">
        <v>428524.74724869902</v>
      </c>
      <c r="K139" s="3">
        <v>411476.31297993602</v>
      </c>
      <c r="L139" s="3">
        <v>419075.37575313199</v>
      </c>
      <c r="M139" s="3">
        <v>424438.94742781401</v>
      </c>
      <c r="N139" s="3">
        <v>414083.78342438099</v>
      </c>
      <c r="O139" s="3">
        <v>426168.84173566202</v>
      </c>
      <c r="P139" s="2">
        <f t="shared" si="4"/>
        <v>11.464166343940402</v>
      </c>
      <c r="S139" s="3">
        <v>4313222.7483469397</v>
      </c>
      <c r="T139" s="3">
        <v>4564873.4461745797</v>
      </c>
      <c r="U139" s="3">
        <v>4584677.3799507404</v>
      </c>
      <c r="V139" s="3">
        <v>3814408.9258105801</v>
      </c>
      <c r="W139" s="3">
        <v>3631840.74719356</v>
      </c>
      <c r="X139" s="3">
        <v>3520995.2525654901</v>
      </c>
      <c r="Y139" s="3">
        <v>3447768.2777340999</v>
      </c>
      <c r="Z139" s="3">
        <v>3306472.2639310299</v>
      </c>
      <c r="AA139" s="3">
        <v>3464444.7319352701</v>
      </c>
      <c r="AB139" s="3">
        <v>3362563.7970970701</v>
      </c>
      <c r="AC139" s="3">
        <v>3253446.1281720698</v>
      </c>
      <c r="AD139" s="3">
        <v>3234822.3950611702</v>
      </c>
      <c r="AE139" s="2">
        <f t="shared" si="5"/>
        <v>13.506040481016798</v>
      </c>
    </row>
    <row r="140" spans="1:31" x14ac:dyDescent="0.35">
      <c r="A140" s="1">
        <v>139</v>
      </c>
      <c r="B140" s="3" t="s">
        <v>140</v>
      </c>
      <c r="C140" s="3" t="s">
        <v>399</v>
      </c>
      <c r="D140" s="3">
        <v>287082.89435982099</v>
      </c>
      <c r="E140" s="3">
        <v>337398.93366724398</v>
      </c>
      <c r="F140" s="3">
        <v>308779.5106942</v>
      </c>
      <c r="G140" s="3">
        <v>374739.37567168003</v>
      </c>
      <c r="H140" s="3">
        <v>344829.53860151098</v>
      </c>
      <c r="I140" s="3">
        <v>368530.357028873</v>
      </c>
      <c r="J140" s="3">
        <v>393498.27967817301</v>
      </c>
      <c r="K140" s="3">
        <v>384392.42442452698</v>
      </c>
      <c r="L140" s="3">
        <v>358549.37881638302</v>
      </c>
      <c r="M140" s="3">
        <v>358785.54972709803</v>
      </c>
      <c r="N140" s="3">
        <v>362946.33683799399</v>
      </c>
      <c r="O140" s="3">
        <v>363747.78915387398</v>
      </c>
      <c r="P140" s="2">
        <f t="shared" si="4"/>
        <v>8.6218609964822459</v>
      </c>
      <c r="S140" s="3">
        <v>87268.340182832704</v>
      </c>
      <c r="T140" s="3">
        <v>99568.619967862702</v>
      </c>
      <c r="U140" s="3">
        <v>90388.915700875499</v>
      </c>
      <c r="V140" s="3">
        <v>104676.67094294701</v>
      </c>
      <c r="W140" s="3">
        <v>91424.397935706103</v>
      </c>
      <c r="X140" s="3">
        <v>105246.61773363801</v>
      </c>
      <c r="Y140" s="3">
        <v>108822.274756504</v>
      </c>
      <c r="Z140" s="3">
        <v>106705.22612429</v>
      </c>
      <c r="AA140" s="3">
        <v>106926.995211877</v>
      </c>
      <c r="AB140" s="3">
        <v>112605.024629939</v>
      </c>
      <c r="AC140" s="3">
        <v>92012.411736064707</v>
      </c>
      <c r="AD140" s="3">
        <v>98021.718871336401</v>
      </c>
      <c r="AE140" s="2">
        <f t="shared" si="5"/>
        <v>8.3619383859192293</v>
      </c>
    </row>
    <row r="141" spans="1:31" x14ac:dyDescent="0.35">
      <c r="A141" s="1">
        <v>140</v>
      </c>
      <c r="B141" s="3" t="s">
        <v>141</v>
      </c>
      <c r="C141" s="3" t="s">
        <v>399</v>
      </c>
      <c r="D141" s="3" t="s">
        <v>2</v>
      </c>
      <c r="E141" s="3" t="s">
        <v>2</v>
      </c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3" t="s">
        <v>2</v>
      </c>
      <c r="M141" s="3" t="s">
        <v>2</v>
      </c>
      <c r="N141" s="3" t="s">
        <v>2</v>
      </c>
      <c r="O141" s="3" t="s">
        <v>2</v>
      </c>
      <c r="P141" s="2" t="e">
        <f t="shared" si="4"/>
        <v>#DIV/0!</v>
      </c>
      <c r="S141" s="3">
        <v>25990.248704249199</v>
      </c>
      <c r="T141" s="3">
        <v>25555.052093615199</v>
      </c>
      <c r="U141" s="3">
        <v>24728.701559501202</v>
      </c>
      <c r="V141" s="3">
        <v>31933.276346553801</v>
      </c>
      <c r="W141" s="3">
        <v>41313.891100275003</v>
      </c>
      <c r="X141" s="3">
        <v>45969.833259146697</v>
      </c>
      <c r="Y141" s="3">
        <v>28281.588923572901</v>
      </c>
      <c r="Z141" s="3">
        <v>39811.855758828999</v>
      </c>
      <c r="AA141" s="3">
        <v>33208.816023151201</v>
      </c>
      <c r="AB141" s="3">
        <v>30326.655381721899</v>
      </c>
      <c r="AC141" s="3">
        <v>31167.556076020399</v>
      </c>
      <c r="AD141" s="3">
        <v>42496.461715234502</v>
      </c>
      <c r="AE141" s="2">
        <f t="shared" si="5"/>
        <v>21.721617944710335</v>
      </c>
    </row>
    <row r="142" spans="1:31" x14ac:dyDescent="0.35">
      <c r="A142" s="1">
        <v>141</v>
      </c>
      <c r="B142" s="3" t="s">
        <v>142</v>
      </c>
      <c r="C142" s="3" t="s">
        <v>399</v>
      </c>
      <c r="D142" s="3">
        <v>94640.062896382005</v>
      </c>
      <c r="E142" s="3">
        <v>89313.136891870497</v>
      </c>
      <c r="F142" s="3">
        <v>85109.538325983202</v>
      </c>
      <c r="G142" s="3">
        <v>90793.821499481593</v>
      </c>
      <c r="H142" s="3">
        <v>90118.8631595857</v>
      </c>
      <c r="I142" s="3">
        <v>92819.043546369096</v>
      </c>
      <c r="J142" s="3">
        <v>91626.4755906746</v>
      </c>
      <c r="K142" s="3">
        <v>83515.482595331297</v>
      </c>
      <c r="L142" s="3">
        <v>82683.458987067497</v>
      </c>
      <c r="M142" s="3">
        <v>84239.364055995698</v>
      </c>
      <c r="N142" s="3">
        <v>88405.376161527907</v>
      </c>
      <c r="O142" s="3">
        <v>86178.025196729795</v>
      </c>
      <c r="P142" s="2">
        <f t="shared" si="4"/>
        <v>4.4245955375065105</v>
      </c>
      <c r="S142" s="3">
        <v>17965.868345365099</v>
      </c>
      <c r="T142" s="3">
        <v>17019.3421839947</v>
      </c>
      <c r="U142" s="3">
        <v>16033.755831783301</v>
      </c>
      <c r="V142" s="3">
        <v>19179.273092558298</v>
      </c>
      <c r="W142" s="3">
        <v>18014.813667642102</v>
      </c>
      <c r="X142" s="3">
        <v>15283.7217125151</v>
      </c>
      <c r="Y142" s="3">
        <v>19133.626528483299</v>
      </c>
      <c r="Z142" s="3">
        <v>16669.991717712899</v>
      </c>
      <c r="AA142" s="3">
        <v>15774.9767747076</v>
      </c>
      <c r="AB142" s="3">
        <v>16620.010920733399</v>
      </c>
      <c r="AC142" s="3">
        <v>16995.940615038198</v>
      </c>
      <c r="AD142" s="3">
        <v>19483.127753581499</v>
      </c>
      <c r="AE142" s="2">
        <f t="shared" si="5"/>
        <v>8.0798257610870028</v>
      </c>
    </row>
    <row r="143" spans="1:31" x14ac:dyDescent="0.35">
      <c r="A143" s="1">
        <v>142</v>
      </c>
      <c r="B143" s="3" t="s">
        <v>143</v>
      </c>
      <c r="C143" s="3" t="s">
        <v>399</v>
      </c>
      <c r="D143" s="3">
        <v>8900912.5807612706</v>
      </c>
      <c r="E143" s="3">
        <v>9333835.4582128506</v>
      </c>
      <c r="F143" s="3">
        <v>8693340.1197343096</v>
      </c>
      <c r="G143" s="3">
        <v>10385857.298131401</v>
      </c>
      <c r="H143" s="3">
        <v>10452476.8246415</v>
      </c>
      <c r="I143" s="3">
        <v>10749746.412653999</v>
      </c>
      <c r="J143" s="3">
        <v>10797711.699482</v>
      </c>
      <c r="K143" s="3">
        <v>10958130.8775503</v>
      </c>
      <c r="L143" s="3">
        <v>10923917.5695039</v>
      </c>
      <c r="M143" s="3">
        <v>10589406.8514101</v>
      </c>
      <c r="N143" s="3">
        <v>11150973.9573844</v>
      </c>
      <c r="O143" s="3">
        <v>10901467.0805678</v>
      </c>
      <c r="P143" s="2">
        <f t="shared" si="4"/>
        <v>8.2328286633322136</v>
      </c>
      <c r="S143" s="3">
        <v>493860.13212202501</v>
      </c>
      <c r="T143" s="3">
        <v>452594.272693554</v>
      </c>
      <c r="U143" s="3">
        <v>464696.47755140101</v>
      </c>
      <c r="V143" s="3">
        <v>573450.30247107404</v>
      </c>
      <c r="W143" s="3">
        <v>613478.81277703203</v>
      </c>
      <c r="X143" s="3">
        <v>656957.291060396</v>
      </c>
      <c r="Y143" s="3">
        <v>640724.43554981903</v>
      </c>
      <c r="Z143" s="3">
        <v>608158.318233222</v>
      </c>
      <c r="AA143" s="3">
        <v>599319.08537258499</v>
      </c>
      <c r="AB143" s="3">
        <v>576660.48236055905</v>
      </c>
      <c r="AC143" s="3">
        <v>592937.96244954201</v>
      </c>
      <c r="AD143" s="3">
        <v>555802.59862493898</v>
      </c>
      <c r="AE143" s="2">
        <f t="shared" si="5"/>
        <v>11.634103123248019</v>
      </c>
    </row>
    <row r="144" spans="1:31" x14ac:dyDescent="0.35">
      <c r="A144" s="1">
        <v>143</v>
      </c>
      <c r="B144" s="3" t="s">
        <v>144</v>
      </c>
      <c r="C144" s="3" t="s">
        <v>399</v>
      </c>
      <c r="D144" s="3" t="s">
        <v>2</v>
      </c>
      <c r="E144" s="3" t="s">
        <v>2</v>
      </c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3" t="s">
        <v>2</v>
      </c>
      <c r="M144" s="3" t="s">
        <v>2</v>
      </c>
      <c r="N144" s="3" t="s">
        <v>2</v>
      </c>
      <c r="O144" s="3" t="s">
        <v>2</v>
      </c>
      <c r="P144" s="2" t="e">
        <f t="shared" si="4"/>
        <v>#DIV/0!</v>
      </c>
      <c r="S144" s="3" t="s">
        <v>2</v>
      </c>
      <c r="T144" s="3" t="s">
        <v>2</v>
      </c>
      <c r="U144" s="3" t="s">
        <v>2</v>
      </c>
      <c r="V144" s="3" t="s">
        <v>2</v>
      </c>
      <c r="W144" s="3" t="s">
        <v>2</v>
      </c>
      <c r="X144" s="3" t="s">
        <v>2</v>
      </c>
      <c r="Y144" s="3" t="s">
        <v>2</v>
      </c>
      <c r="Z144" s="3" t="s">
        <v>2</v>
      </c>
      <c r="AA144" s="3" t="s">
        <v>2</v>
      </c>
      <c r="AB144" s="3" t="s">
        <v>2</v>
      </c>
      <c r="AC144" s="3" t="s">
        <v>2</v>
      </c>
      <c r="AD144" s="3" t="s">
        <v>2</v>
      </c>
      <c r="AE144" s="2" t="e">
        <f t="shared" si="5"/>
        <v>#DIV/0!</v>
      </c>
    </row>
    <row r="145" spans="1:31" x14ac:dyDescent="0.35">
      <c r="A145" s="1">
        <v>144</v>
      </c>
      <c r="B145" s="3" t="s">
        <v>145</v>
      </c>
      <c r="C145" s="3" t="s">
        <v>399</v>
      </c>
      <c r="D145" s="3" t="s">
        <v>2</v>
      </c>
      <c r="E145" s="3" t="s">
        <v>2</v>
      </c>
      <c r="F145" s="3" t="s">
        <v>2</v>
      </c>
      <c r="G145" s="3" t="s">
        <v>2</v>
      </c>
      <c r="H145" s="3" t="s">
        <v>2</v>
      </c>
      <c r="I145" s="3" t="s">
        <v>2</v>
      </c>
      <c r="J145" s="3" t="s">
        <v>2</v>
      </c>
      <c r="K145" s="3" t="s">
        <v>2</v>
      </c>
      <c r="L145" s="3" t="s">
        <v>2</v>
      </c>
      <c r="M145" s="3" t="s">
        <v>2</v>
      </c>
      <c r="N145" s="3" t="s">
        <v>2</v>
      </c>
      <c r="O145" s="3" t="s">
        <v>2</v>
      </c>
      <c r="P145" s="2" t="e">
        <f t="shared" si="4"/>
        <v>#DIV/0!</v>
      </c>
      <c r="S145" s="3">
        <v>17410.361025062499</v>
      </c>
      <c r="T145" s="3" t="s">
        <v>2</v>
      </c>
      <c r="U145" s="3">
        <v>23653.696825250699</v>
      </c>
      <c r="V145" s="3">
        <v>23383.634661607801</v>
      </c>
      <c r="W145" s="3">
        <v>19699.583213635098</v>
      </c>
      <c r="X145" s="3">
        <v>17917.674714114299</v>
      </c>
      <c r="Y145" s="3">
        <v>25792.0364795776</v>
      </c>
      <c r="Z145" s="3">
        <v>18667.674195730498</v>
      </c>
      <c r="AA145" s="3">
        <v>26463.597551000399</v>
      </c>
      <c r="AB145" s="3" t="s">
        <v>2</v>
      </c>
      <c r="AC145" s="3">
        <v>22605.1715587533</v>
      </c>
      <c r="AD145" s="3">
        <v>16428.1626963497</v>
      </c>
      <c r="AE145" s="2">
        <f t="shared" si="5"/>
        <v>17.087146257337395</v>
      </c>
    </row>
    <row r="146" spans="1:31" x14ac:dyDescent="0.35">
      <c r="A146" s="1">
        <v>145</v>
      </c>
      <c r="B146" s="3" t="s">
        <v>146</v>
      </c>
      <c r="C146" s="3" t="s">
        <v>399</v>
      </c>
      <c r="D146" s="3">
        <v>26443.5720967569</v>
      </c>
      <c r="E146" s="3">
        <v>21265.745174745902</v>
      </c>
      <c r="F146" s="3">
        <v>31045.427105220599</v>
      </c>
      <c r="G146" s="3">
        <v>23240.688174547398</v>
      </c>
      <c r="H146" s="3">
        <v>30964.678851787401</v>
      </c>
      <c r="I146" s="3">
        <v>26119.659352887302</v>
      </c>
      <c r="J146" s="3">
        <v>16068.6675442468</v>
      </c>
      <c r="K146" s="3">
        <v>26865.911572663499</v>
      </c>
      <c r="L146" s="3">
        <v>23001.205084826699</v>
      </c>
      <c r="M146" s="3">
        <v>26832.6285264326</v>
      </c>
      <c r="N146" s="3">
        <v>27164.928331871</v>
      </c>
      <c r="O146" s="3">
        <v>22596.100346034</v>
      </c>
      <c r="P146" s="2">
        <f t="shared" si="4"/>
        <v>16.680879722807589</v>
      </c>
      <c r="S146" s="3">
        <v>586619.06829731597</v>
      </c>
      <c r="T146" s="3">
        <v>615296.01613672497</v>
      </c>
      <c r="U146" s="3">
        <v>599336.65595418203</v>
      </c>
      <c r="V146" s="3">
        <v>741198.31910538301</v>
      </c>
      <c r="W146" s="3">
        <v>699178.70398614102</v>
      </c>
      <c r="X146" s="3">
        <v>726321.59094653302</v>
      </c>
      <c r="Y146" s="3">
        <v>780241.03782358603</v>
      </c>
      <c r="Z146" s="3">
        <v>744934.24864451203</v>
      </c>
      <c r="AA146" s="3">
        <v>732860.94706556899</v>
      </c>
      <c r="AB146" s="3">
        <v>758849.223603577</v>
      </c>
      <c r="AC146" s="3">
        <v>753589.70800890704</v>
      </c>
      <c r="AD146" s="3">
        <v>643249.36170617002</v>
      </c>
      <c r="AE146" s="2">
        <f t="shared" si="5"/>
        <v>9.8075321355467544</v>
      </c>
    </row>
    <row r="147" spans="1:31" x14ac:dyDescent="0.35">
      <c r="A147" s="1">
        <v>146</v>
      </c>
      <c r="B147" s="3" t="s">
        <v>147</v>
      </c>
      <c r="C147" s="3" t="s">
        <v>399</v>
      </c>
      <c r="D147" s="3">
        <v>33593.497195504402</v>
      </c>
      <c r="E147" s="3">
        <v>31839.48108858</v>
      </c>
      <c r="F147" s="3">
        <v>31594.403477606102</v>
      </c>
      <c r="G147" s="3">
        <v>40624.354337568198</v>
      </c>
      <c r="H147" s="3">
        <v>44588.807024624497</v>
      </c>
      <c r="I147" s="3">
        <v>37570.091551268502</v>
      </c>
      <c r="J147" s="3">
        <v>46307.127671355498</v>
      </c>
      <c r="K147" s="3">
        <v>38556.519656552402</v>
      </c>
      <c r="L147" s="3">
        <v>37777.529041861802</v>
      </c>
      <c r="M147" s="3">
        <v>46519.185690471102</v>
      </c>
      <c r="N147" s="3">
        <v>45020.050572083703</v>
      </c>
      <c r="O147" s="3">
        <v>45482.899994143598</v>
      </c>
      <c r="P147" s="2">
        <f t="shared" si="4"/>
        <v>14.121114652866884</v>
      </c>
      <c r="S147" s="3">
        <v>3439177.1987056602</v>
      </c>
      <c r="T147" s="3">
        <v>3374269.3006330701</v>
      </c>
      <c r="U147" s="3">
        <v>3495390.0402849098</v>
      </c>
      <c r="V147" s="3">
        <v>4315924.4642383996</v>
      </c>
      <c r="W147" s="3">
        <v>4319412.7034720099</v>
      </c>
      <c r="X147" s="3">
        <v>4397541.3939355901</v>
      </c>
      <c r="Y147" s="3">
        <v>4229908.1620886102</v>
      </c>
      <c r="Z147" s="3">
        <v>4142614.49984287</v>
      </c>
      <c r="AA147" s="3">
        <v>4214988.6063125497</v>
      </c>
      <c r="AB147" s="3">
        <v>4327850.95822684</v>
      </c>
      <c r="AC147" s="3">
        <v>4071542.5489986702</v>
      </c>
      <c r="AD147" s="3">
        <v>4122617.1252670698</v>
      </c>
      <c r="AE147" s="2">
        <f t="shared" si="5"/>
        <v>9.2990224325551765</v>
      </c>
    </row>
    <row r="148" spans="1:31" x14ac:dyDescent="0.35">
      <c r="A148" s="1">
        <v>147</v>
      </c>
      <c r="B148" s="3" t="s">
        <v>148</v>
      </c>
      <c r="C148" s="3" t="s">
        <v>399</v>
      </c>
      <c r="D148" s="3" t="s">
        <v>2</v>
      </c>
      <c r="E148" s="3" t="s">
        <v>2</v>
      </c>
      <c r="F148" s="3" t="s">
        <v>2</v>
      </c>
      <c r="G148" s="3" t="s">
        <v>2</v>
      </c>
      <c r="H148" s="3" t="s">
        <v>2</v>
      </c>
      <c r="I148" s="3" t="s">
        <v>2</v>
      </c>
      <c r="J148" s="3" t="s">
        <v>2</v>
      </c>
      <c r="K148" s="3" t="s">
        <v>2</v>
      </c>
      <c r="L148" s="3" t="s">
        <v>2</v>
      </c>
      <c r="M148" s="3" t="s">
        <v>2</v>
      </c>
      <c r="N148" s="3" t="s">
        <v>2</v>
      </c>
      <c r="O148" s="3" t="s">
        <v>2</v>
      </c>
      <c r="P148" s="2" t="e">
        <f t="shared" si="4"/>
        <v>#DIV/0!</v>
      </c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3" t="s">
        <v>2</v>
      </c>
      <c r="Z148" s="3" t="s">
        <v>2</v>
      </c>
      <c r="AA148" s="3" t="s">
        <v>2</v>
      </c>
      <c r="AB148" s="3" t="s">
        <v>2</v>
      </c>
      <c r="AC148" s="3" t="s">
        <v>2</v>
      </c>
      <c r="AD148" s="3" t="s">
        <v>2</v>
      </c>
      <c r="AE148" s="2" t="e">
        <f t="shared" si="5"/>
        <v>#DIV/0!</v>
      </c>
    </row>
    <row r="149" spans="1:31" x14ac:dyDescent="0.35">
      <c r="A149" s="1">
        <v>148</v>
      </c>
      <c r="B149" s="3" t="s">
        <v>149</v>
      </c>
      <c r="C149" s="3" t="s">
        <v>399</v>
      </c>
      <c r="D149" s="3" t="s">
        <v>2</v>
      </c>
      <c r="E149" s="3" t="s">
        <v>2</v>
      </c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3" t="s">
        <v>2</v>
      </c>
      <c r="M149" s="3" t="s">
        <v>2</v>
      </c>
      <c r="N149" s="3" t="s">
        <v>2</v>
      </c>
      <c r="O149" s="3" t="s">
        <v>2</v>
      </c>
      <c r="P149" s="2" t="e">
        <f t="shared" si="4"/>
        <v>#DIV/0!</v>
      </c>
      <c r="S149" s="3" t="s">
        <v>2</v>
      </c>
      <c r="T149" s="3" t="s">
        <v>2</v>
      </c>
      <c r="U149" s="3" t="s">
        <v>2</v>
      </c>
      <c r="V149" s="3" t="s">
        <v>2</v>
      </c>
      <c r="W149" s="3" t="s">
        <v>2</v>
      </c>
      <c r="X149" s="3" t="s">
        <v>2</v>
      </c>
      <c r="Y149" s="3" t="s">
        <v>2</v>
      </c>
      <c r="Z149" s="3" t="s">
        <v>2</v>
      </c>
      <c r="AA149" s="3" t="s">
        <v>2</v>
      </c>
      <c r="AB149" s="3" t="s">
        <v>2</v>
      </c>
      <c r="AC149" s="3" t="s">
        <v>2</v>
      </c>
      <c r="AD149" s="3" t="s">
        <v>2</v>
      </c>
      <c r="AE149" s="2" t="e">
        <f t="shared" si="5"/>
        <v>#DIV/0!</v>
      </c>
    </row>
    <row r="150" spans="1:31" x14ac:dyDescent="0.35">
      <c r="A150" s="1">
        <v>149</v>
      </c>
      <c r="B150" s="3" t="s">
        <v>150</v>
      </c>
      <c r="C150" s="3" t="s">
        <v>399</v>
      </c>
      <c r="D150" s="3" t="s">
        <v>2</v>
      </c>
      <c r="E150" s="3" t="s">
        <v>2</v>
      </c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3" t="s">
        <v>2</v>
      </c>
      <c r="M150" s="3" t="s">
        <v>2</v>
      </c>
      <c r="N150" s="3" t="s">
        <v>2</v>
      </c>
      <c r="O150" s="3" t="s">
        <v>2</v>
      </c>
      <c r="P150" s="2" t="e">
        <f t="shared" si="4"/>
        <v>#DIV/0!</v>
      </c>
      <c r="S150" s="3">
        <v>767360.30525359197</v>
      </c>
      <c r="T150" s="3">
        <v>765659.453303713</v>
      </c>
      <c r="U150" s="3">
        <v>729927.64434434602</v>
      </c>
      <c r="V150" s="3">
        <v>793786.90419794805</v>
      </c>
      <c r="W150" s="3">
        <v>769293.40785263001</v>
      </c>
      <c r="X150" s="3">
        <v>783361.55499022896</v>
      </c>
      <c r="Y150" s="3">
        <v>786743.03820853098</v>
      </c>
      <c r="Z150" s="3">
        <v>756286.80302007298</v>
      </c>
      <c r="AA150" s="3">
        <v>758940.20484354906</v>
      </c>
      <c r="AB150" s="3">
        <v>734370.74322296504</v>
      </c>
      <c r="AC150" s="3">
        <v>716553.61301405798</v>
      </c>
      <c r="AD150" s="3">
        <v>737429.84653804998</v>
      </c>
      <c r="AE150" s="2">
        <f t="shared" si="5"/>
        <v>3.2090591395115031</v>
      </c>
    </row>
    <row r="151" spans="1:31" x14ac:dyDescent="0.35">
      <c r="A151" s="1">
        <v>150</v>
      </c>
      <c r="B151" s="3" t="s">
        <v>151</v>
      </c>
      <c r="C151" s="3" t="s">
        <v>399</v>
      </c>
      <c r="D151" s="3" t="s">
        <v>2</v>
      </c>
      <c r="E151" s="3" t="s">
        <v>2</v>
      </c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3" t="s">
        <v>2</v>
      </c>
      <c r="M151" s="3" t="s">
        <v>2</v>
      </c>
      <c r="N151" s="3" t="s">
        <v>2</v>
      </c>
      <c r="O151" s="3" t="s">
        <v>2</v>
      </c>
      <c r="P151" s="2" t="e">
        <f t="shared" si="4"/>
        <v>#DIV/0!</v>
      </c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3" t="s">
        <v>2</v>
      </c>
      <c r="Z151" s="3" t="s">
        <v>2</v>
      </c>
      <c r="AA151" s="3" t="s">
        <v>2</v>
      </c>
      <c r="AB151" s="3" t="s">
        <v>2</v>
      </c>
      <c r="AC151" s="3" t="s">
        <v>2</v>
      </c>
      <c r="AD151" s="3" t="s">
        <v>2</v>
      </c>
      <c r="AE151" s="2" t="e">
        <f t="shared" si="5"/>
        <v>#DIV/0!</v>
      </c>
    </row>
    <row r="152" spans="1:31" x14ac:dyDescent="0.35">
      <c r="A152" s="1">
        <v>151</v>
      </c>
      <c r="B152" s="3" t="s">
        <v>152</v>
      </c>
      <c r="C152" s="3" t="s">
        <v>399</v>
      </c>
      <c r="D152" s="3">
        <v>9336.8648918982799</v>
      </c>
      <c r="E152" s="3">
        <v>8355.0436405566907</v>
      </c>
      <c r="F152" s="3">
        <v>10798.3577862931</v>
      </c>
      <c r="G152" s="3">
        <v>11300.0270545576</v>
      </c>
      <c r="H152" s="3">
        <v>11592.7337776072</v>
      </c>
      <c r="I152" s="3">
        <v>7996.8143799320596</v>
      </c>
      <c r="J152" s="3">
        <v>9619.2397137956705</v>
      </c>
      <c r="K152" s="3">
        <v>9537.3554769315306</v>
      </c>
      <c r="L152" s="3">
        <v>9273.2070798435707</v>
      </c>
      <c r="M152" s="3">
        <v>9402.9282021626404</v>
      </c>
      <c r="N152" s="3">
        <v>9923.9978113133202</v>
      </c>
      <c r="O152" s="3">
        <v>13420.1855173523</v>
      </c>
      <c r="P152" s="2">
        <f t="shared" si="4"/>
        <v>14.989124211280794</v>
      </c>
      <c r="S152" s="3">
        <v>81071.799971865606</v>
      </c>
      <c r="T152" s="3">
        <v>84547.884919969205</v>
      </c>
      <c r="U152" s="3">
        <v>90511.109337040296</v>
      </c>
      <c r="V152" s="3">
        <v>79996.992037479504</v>
      </c>
      <c r="W152" s="3">
        <v>91348.508768930798</v>
      </c>
      <c r="X152" s="3">
        <v>86408.312630295593</v>
      </c>
      <c r="Y152" s="3">
        <v>83738.1628345801</v>
      </c>
      <c r="Z152" s="3">
        <v>85262.742489914497</v>
      </c>
      <c r="AA152" s="3">
        <v>84179.755930569896</v>
      </c>
      <c r="AB152" s="3">
        <v>85715.038632752796</v>
      </c>
      <c r="AC152" s="3">
        <v>84829.950860874</v>
      </c>
      <c r="AD152" s="3">
        <v>86736.062373581895</v>
      </c>
      <c r="AE152" s="2">
        <f t="shared" si="5"/>
        <v>3.8310052405617427</v>
      </c>
    </row>
    <row r="153" spans="1:31" x14ac:dyDescent="0.35">
      <c r="A153" s="1">
        <v>152</v>
      </c>
      <c r="B153" s="3" t="s">
        <v>153</v>
      </c>
      <c r="C153" s="3" t="s">
        <v>399</v>
      </c>
      <c r="D153" s="3">
        <v>39159.962163952601</v>
      </c>
      <c r="E153" s="3">
        <v>38075.2855559132</v>
      </c>
      <c r="F153" s="3">
        <v>31406.1067615149</v>
      </c>
      <c r="G153" s="3">
        <v>40530.150147352797</v>
      </c>
      <c r="H153" s="3">
        <v>45854.537788068301</v>
      </c>
      <c r="I153" s="3">
        <v>43930.493045501302</v>
      </c>
      <c r="J153" s="3">
        <v>42520.131457289201</v>
      </c>
      <c r="K153" s="3">
        <v>50740.0420685313</v>
      </c>
      <c r="L153" s="3">
        <v>45244.789813943302</v>
      </c>
      <c r="M153" s="3">
        <v>40196.028616391101</v>
      </c>
      <c r="N153" s="3">
        <v>44439.853345233598</v>
      </c>
      <c r="O153" s="3">
        <v>45797.003338233902</v>
      </c>
      <c r="P153" s="2">
        <f t="shared" si="4"/>
        <v>11.618398721791937</v>
      </c>
      <c r="S153" s="3">
        <v>727833.98514680704</v>
      </c>
      <c r="T153" s="3">
        <v>773109.70035072498</v>
      </c>
      <c r="U153" s="3">
        <v>749817.61387091002</v>
      </c>
      <c r="V153" s="3">
        <v>939789.65449496405</v>
      </c>
      <c r="W153" s="3">
        <v>875001.54481110699</v>
      </c>
      <c r="X153" s="3">
        <v>1022937.60963939</v>
      </c>
      <c r="Y153" s="3">
        <v>980649.89124256896</v>
      </c>
      <c r="Z153" s="3">
        <v>946850.500803823</v>
      </c>
      <c r="AA153" s="3">
        <v>973729.86163185595</v>
      </c>
      <c r="AB153" s="3">
        <v>951392.52203644603</v>
      </c>
      <c r="AC153" s="3">
        <v>886337.42904372804</v>
      </c>
      <c r="AD153" s="3">
        <v>868407.58996287698</v>
      </c>
      <c r="AE153" s="2">
        <f t="shared" si="5"/>
        <v>10.839385712181457</v>
      </c>
    </row>
    <row r="154" spans="1:31" x14ac:dyDescent="0.35">
      <c r="A154" s="1">
        <v>153</v>
      </c>
      <c r="B154" s="3" t="s">
        <v>154</v>
      </c>
      <c r="C154" s="3" t="s">
        <v>399</v>
      </c>
      <c r="D154" s="3">
        <v>103591.16149308599</v>
      </c>
      <c r="E154" s="3">
        <v>150094.218779841</v>
      </c>
      <c r="F154" s="3">
        <v>140233.574077247</v>
      </c>
      <c r="G154" s="3">
        <v>192438.76663621099</v>
      </c>
      <c r="H154" s="3">
        <v>186299.574835334</v>
      </c>
      <c r="I154" s="3">
        <v>214077.054109524</v>
      </c>
      <c r="J154" s="3">
        <v>154009.91493445501</v>
      </c>
      <c r="K154" s="3">
        <v>184204.904840578</v>
      </c>
      <c r="L154" s="3">
        <v>180530.47434790901</v>
      </c>
      <c r="M154" s="3">
        <v>212606.19178248601</v>
      </c>
      <c r="N154" s="3">
        <v>219546.01593934101</v>
      </c>
      <c r="O154" s="3">
        <v>196743.62244467999</v>
      </c>
      <c r="P154" s="2">
        <f t="shared" si="4"/>
        <v>19.487722851295604</v>
      </c>
      <c r="S154" s="3">
        <v>7478897.4839261603</v>
      </c>
      <c r="T154" s="3">
        <v>9970020.0773705207</v>
      </c>
      <c r="U154" s="3">
        <v>10303379.644815801</v>
      </c>
      <c r="V154" s="3">
        <v>13492650.1902916</v>
      </c>
      <c r="W154" s="3">
        <v>11020247.802646199</v>
      </c>
      <c r="X154" s="3">
        <v>11888051.6975499</v>
      </c>
      <c r="Y154" s="3">
        <v>11459514.813922901</v>
      </c>
      <c r="Z154" s="3">
        <v>11259407.1218559</v>
      </c>
      <c r="AA154" s="3">
        <v>10847641.6363596</v>
      </c>
      <c r="AB154" s="3">
        <v>11118801.3583539</v>
      </c>
      <c r="AC154" s="3">
        <v>11347954.660000701</v>
      </c>
      <c r="AD154" s="3">
        <v>11500790.5180209</v>
      </c>
      <c r="AE154" s="2">
        <f t="shared" si="5"/>
        <v>12.777043063026749</v>
      </c>
    </row>
    <row r="155" spans="1:31" x14ac:dyDescent="0.35">
      <c r="A155" s="1">
        <v>154</v>
      </c>
      <c r="B155" s="3" t="s">
        <v>155</v>
      </c>
      <c r="C155" s="3" t="s">
        <v>399</v>
      </c>
      <c r="D155" s="3">
        <v>9794.3894528774199</v>
      </c>
      <c r="E155" s="3">
        <v>9996.5516731630105</v>
      </c>
      <c r="F155" s="3">
        <v>8217.1293340576103</v>
      </c>
      <c r="G155" s="3">
        <v>9947.5392405309904</v>
      </c>
      <c r="H155" s="3">
        <v>10631.7840958498</v>
      </c>
      <c r="I155" s="3">
        <v>9470.2111726150306</v>
      </c>
      <c r="J155" s="3">
        <v>10766.401487659399</v>
      </c>
      <c r="K155" s="3">
        <v>10765.727788583899</v>
      </c>
      <c r="L155" s="3">
        <v>13305.874992139001</v>
      </c>
      <c r="M155" s="3">
        <v>9745.0858790211605</v>
      </c>
      <c r="N155" s="3">
        <v>10841.897463895</v>
      </c>
      <c r="O155" s="3">
        <v>11695.2043659971</v>
      </c>
      <c r="P155" s="2">
        <f t="shared" si="4"/>
        <v>12.063514817980451</v>
      </c>
      <c r="S155" s="3">
        <v>26090.473665996298</v>
      </c>
      <c r="T155" s="3">
        <v>23735.475696637299</v>
      </c>
      <c r="U155" s="3">
        <v>24356.6044609575</v>
      </c>
      <c r="V155" s="3">
        <v>28602.116622433201</v>
      </c>
      <c r="W155" s="3">
        <v>29925.473434594602</v>
      </c>
      <c r="X155" s="3">
        <v>28345.9965547543</v>
      </c>
      <c r="Y155" s="3">
        <v>26253.8717966943</v>
      </c>
      <c r="Z155" s="3">
        <v>26639.96737649</v>
      </c>
      <c r="AA155" s="3">
        <v>27517.111666017801</v>
      </c>
      <c r="AB155" s="3">
        <v>34373.714357163</v>
      </c>
      <c r="AC155" s="3">
        <v>29126.7400839244</v>
      </c>
      <c r="AD155" s="3">
        <v>30427.2192307519</v>
      </c>
      <c r="AE155" s="2">
        <f t="shared" si="5"/>
        <v>10.357477110718547</v>
      </c>
    </row>
    <row r="156" spans="1:31" x14ac:dyDescent="0.35">
      <c r="A156" s="1">
        <v>155</v>
      </c>
      <c r="B156" s="3" t="s">
        <v>156</v>
      </c>
      <c r="C156" s="3" t="s">
        <v>399</v>
      </c>
      <c r="D156" s="3" t="s">
        <v>2</v>
      </c>
      <c r="E156" s="3" t="s">
        <v>2</v>
      </c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3" t="s">
        <v>2</v>
      </c>
      <c r="M156" s="3" t="s">
        <v>2</v>
      </c>
      <c r="N156" s="3" t="s">
        <v>2</v>
      </c>
      <c r="O156" s="3" t="s">
        <v>2</v>
      </c>
      <c r="P156" s="2" t="e">
        <f t="shared" si="4"/>
        <v>#DIV/0!</v>
      </c>
      <c r="S156" s="3">
        <v>7886.63359126054</v>
      </c>
      <c r="T156" s="3">
        <v>9266.91255879452</v>
      </c>
      <c r="U156" s="3">
        <v>10492.8408785828</v>
      </c>
      <c r="V156" s="3">
        <v>9897.4166605866703</v>
      </c>
      <c r="W156" s="3">
        <v>9139.6658738292008</v>
      </c>
      <c r="X156" s="3">
        <v>10467.0254655399</v>
      </c>
      <c r="Y156" s="3">
        <v>9609.4985792309108</v>
      </c>
      <c r="Z156" s="3">
        <v>10665.427994465799</v>
      </c>
      <c r="AA156" s="3">
        <v>10947.113585845</v>
      </c>
      <c r="AB156" s="3">
        <v>8817.0162585951493</v>
      </c>
      <c r="AC156" s="3">
        <v>11738.690263651</v>
      </c>
      <c r="AD156" s="3">
        <v>10125.1607106339</v>
      </c>
      <c r="AE156" s="2">
        <f t="shared" si="5"/>
        <v>10.558907266333398</v>
      </c>
    </row>
    <row r="157" spans="1:31" x14ac:dyDescent="0.35">
      <c r="A157" s="1">
        <v>156</v>
      </c>
      <c r="B157" s="3" t="s">
        <v>157</v>
      </c>
      <c r="C157" s="3" t="s">
        <v>399</v>
      </c>
      <c r="D157" s="3" t="s">
        <v>2</v>
      </c>
      <c r="E157" s="3" t="s">
        <v>2</v>
      </c>
      <c r="F157" s="3" t="s">
        <v>2</v>
      </c>
      <c r="G157" s="3" t="s">
        <v>2</v>
      </c>
      <c r="H157" s="3" t="s">
        <v>2</v>
      </c>
      <c r="I157" s="3" t="s">
        <v>2</v>
      </c>
      <c r="J157" s="3" t="s">
        <v>2</v>
      </c>
      <c r="K157" s="3" t="s">
        <v>2</v>
      </c>
      <c r="L157" s="3" t="s">
        <v>2</v>
      </c>
      <c r="M157" s="3" t="s">
        <v>2</v>
      </c>
      <c r="N157" s="3" t="s">
        <v>2</v>
      </c>
      <c r="O157" s="3" t="s">
        <v>2</v>
      </c>
      <c r="P157" s="2" t="e">
        <f t="shared" si="4"/>
        <v>#DIV/0!</v>
      </c>
      <c r="S157" s="3" t="s">
        <v>2</v>
      </c>
      <c r="T157" s="3" t="s">
        <v>2</v>
      </c>
      <c r="U157" s="3" t="s">
        <v>2</v>
      </c>
      <c r="V157" s="3" t="s">
        <v>2</v>
      </c>
      <c r="W157" s="3" t="s">
        <v>2</v>
      </c>
      <c r="X157" s="3" t="s">
        <v>2</v>
      </c>
      <c r="Y157" s="3" t="s">
        <v>2</v>
      </c>
      <c r="Z157" s="3" t="s">
        <v>2</v>
      </c>
      <c r="AA157" s="3" t="s">
        <v>2</v>
      </c>
      <c r="AB157" s="3" t="s">
        <v>2</v>
      </c>
      <c r="AC157" s="3" t="s">
        <v>2</v>
      </c>
      <c r="AD157" s="3" t="s">
        <v>2</v>
      </c>
      <c r="AE157" s="2" t="e">
        <f t="shared" si="5"/>
        <v>#DIV/0!</v>
      </c>
    </row>
    <row r="158" spans="1:31" x14ac:dyDescent="0.35">
      <c r="A158" s="1">
        <v>157</v>
      </c>
      <c r="B158" s="3" t="s">
        <v>158</v>
      </c>
      <c r="C158" s="3" t="s">
        <v>399</v>
      </c>
      <c r="D158" s="3" t="s">
        <v>2</v>
      </c>
      <c r="E158" s="3" t="s">
        <v>2</v>
      </c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3" t="s">
        <v>2</v>
      </c>
      <c r="M158" s="3" t="s">
        <v>2</v>
      </c>
      <c r="N158" s="3" t="s">
        <v>2</v>
      </c>
      <c r="O158" s="3" t="s">
        <v>2</v>
      </c>
      <c r="P158" s="2" t="e">
        <f t="shared" si="4"/>
        <v>#DIV/0!</v>
      </c>
      <c r="S158" s="3">
        <v>198031.10425436101</v>
      </c>
      <c r="T158" s="3">
        <v>209633.80521105701</v>
      </c>
      <c r="U158" s="3">
        <v>197498.68983810401</v>
      </c>
      <c r="V158" s="3">
        <v>227356.237814169</v>
      </c>
      <c r="W158" s="3">
        <v>204173.97010439399</v>
      </c>
      <c r="X158" s="3">
        <v>239491.142540751</v>
      </c>
      <c r="Y158" s="3">
        <v>225661.16282446601</v>
      </c>
      <c r="Z158" s="3">
        <v>227766.33787881301</v>
      </c>
      <c r="AA158" s="3">
        <v>217814.13267915801</v>
      </c>
      <c r="AB158" s="3">
        <v>239347.083405393</v>
      </c>
      <c r="AC158" s="3">
        <v>219446.18388730299</v>
      </c>
      <c r="AD158" s="3">
        <v>222401.66960271401</v>
      </c>
      <c r="AE158" s="2">
        <f t="shared" si="5"/>
        <v>6.5255666996809794</v>
      </c>
    </row>
    <row r="159" spans="1:31" x14ac:dyDescent="0.35">
      <c r="A159" s="1">
        <v>158</v>
      </c>
      <c r="B159" s="3" t="s">
        <v>159</v>
      </c>
      <c r="C159" s="3" t="s">
        <v>399</v>
      </c>
      <c r="D159" s="3">
        <v>10233.2689957976</v>
      </c>
      <c r="E159" s="3">
        <v>10119.515077591899</v>
      </c>
      <c r="F159" s="3">
        <v>8521.6821531489695</v>
      </c>
      <c r="G159" s="3">
        <v>8935.5376755203197</v>
      </c>
      <c r="H159" s="3">
        <v>11969.720432426901</v>
      </c>
      <c r="I159" s="3">
        <v>11975.1521392329</v>
      </c>
      <c r="J159" s="3">
        <v>11140.189043418701</v>
      </c>
      <c r="K159" s="3">
        <v>10892.1379324995</v>
      </c>
      <c r="L159" s="3">
        <v>10304.2821804737</v>
      </c>
      <c r="M159" s="3">
        <v>9939.7794855533793</v>
      </c>
      <c r="N159" s="3">
        <v>11105.6551878223</v>
      </c>
      <c r="O159" s="3">
        <v>10107.676039349601</v>
      </c>
      <c r="P159" s="2">
        <f t="shared" si="4"/>
        <v>10.132557219497086</v>
      </c>
      <c r="S159" s="3">
        <v>123098.386198512</v>
      </c>
      <c r="T159" s="3">
        <v>125927.00992906401</v>
      </c>
      <c r="U159" s="3">
        <v>120490.74981206399</v>
      </c>
      <c r="V159" s="3">
        <v>143018.958584701</v>
      </c>
      <c r="W159" s="3">
        <v>146221.26016765801</v>
      </c>
      <c r="X159" s="3">
        <v>145278.653375447</v>
      </c>
      <c r="Y159" s="3">
        <v>148458.02322521101</v>
      </c>
      <c r="Z159" s="3">
        <v>148481.97802667401</v>
      </c>
      <c r="AA159" s="3">
        <v>155520.88998734899</v>
      </c>
      <c r="AB159" s="3">
        <v>161897.01220302499</v>
      </c>
      <c r="AC159" s="3">
        <v>152820.42671275901</v>
      </c>
      <c r="AD159" s="3">
        <v>163283.02333159299</v>
      </c>
      <c r="AE159" s="2">
        <f t="shared" si="5"/>
        <v>9.9228974119803635</v>
      </c>
    </row>
    <row r="160" spans="1:31" x14ac:dyDescent="0.35">
      <c r="A160" s="1">
        <v>159</v>
      </c>
      <c r="B160" s="3" t="s">
        <v>160</v>
      </c>
      <c r="C160" s="3" t="s">
        <v>399</v>
      </c>
      <c r="D160" s="3">
        <v>33011.803705072802</v>
      </c>
      <c r="E160" s="3">
        <v>29309.961669274799</v>
      </c>
      <c r="F160" s="3">
        <v>27065.6949001992</v>
      </c>
      <c r="G160" s="3">
        <v>32472.7626516446</v>
      </c>
      <c r="H160" s="3">
        <v>29583.342885553298</v>
      </c>
      <c r="I160" s="3">
        <v>29478.762541480199</v>
      </c>
      <c r="J160" s="3">
        <v>29488.155089419299</v>
      </c>
      <c r="K160" s="3">
        <v>28113.199087324301</v>
      </c>
      <c r="L160" s="3">
        <v>26564.9102173514</v>
      </c>
      <c r="M160" s="3">
        <v>29307.059794779499</v>
      </c>
      <c r="N160" s="3">
        <v>30409.599687382401</v>
      </c>
      <c r="O160" s="3">
        <v>29978.945697829</v>
      </c>
      <c r="P160" s="2">
        <f t="shared" si="4"/>
        <v>6.3458514955588186</v>
      </c>
      <c r="S160" s="3">
        <v>2785995.0193198398</v>
      </c>
      <c r="T160" s="3">
        <v>2783318.1598173701</v>
      </c>
      <c r="U160" s="3">
        <v>2661156.5400312799</v>
      </c>
      <c r="V160" s="3">
        <v>2909930.7168946401</v>
      </c>
      <c r="W160" s="3">
        <v>2739729.9239592198</v>
      </c>
      <c r="X160" s="3">
        <v>2824534.0119746202</v>
      </c>
      <c r="Y160" s="3">
        <v>2766072.8076413898</v>
      </c>
      <c r="Z160" s="3">
        <v>2755166.5129690901</v>
      </c>
      <c r="AA160" s="3">
        <v>2785601.2200423498</v>
      </c>
      <c r="AB160" s="3">
        <v>2774491.9199285102</v>
      </c>
      <c r="AC160" s="3">
        <v>2652753.4239148898</v>
      </c>
      <c r="AD160" s="3">
        <v>2696097.7030878798</v>
      </c>
      <c r="AE160" s="2">
        <f t="shared" si="5"/>
        <v>2.5500287158868082</v>
      </c>
    </row>
    <row r="161" spans="1:31" x14ac:dyDescent="0.35">
      <c r="A161" s="1">
        <v>160</v>
      </c>
      <c r="B161" s="3" t="s">
        <v>161</v>
      </c>
      <c r="C161" s="3" t="s">
        <v>399</v>
      </c>
      <c r="D161" s="3" t="s">
        <v>2</v>
      </c>
      <c r="E161" s="3" t="s">
        <v>2</v>
      </c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3" t="s">
        <v>2</v>
      </c>
      <c r="M161" s="3" t="s">
        <v>2</v>
      </c>
      <c r="N161" s="3" t="s">
        <v>2</v>
      </c>
      <c r="O161" s="3" t="s">
        <v>2</v>
      </c>
      <c r="P161" s="2" t="e">
        <f t="shared" si="4"/>
        <v>#DIV/0!</v>
      </c>
      <c r="S161" s="3" t="s">
        <v>2</v>
      </c>
      <c r="T161" s="3" t="s">
        <v>2</v>
      </c>
      <c r="U161" s="3" t="s">
        <v>2</v>
      </c>
      <c r="V161" s="3" t="s">
        <v>2</v>
      </c>
      <c r="W161" s="3" t="s">
        <v>2</v>
      </c>
      <c r="X161" s="3" t="s">
        <v>2</v>
      </c>
      <c r="Y161" s="3" t="s">
        <v>2</v>
      </c>
      <c r="Z161" s="3" t="s">
        <v>2</v>
      </c>
      <c r="AA161" s="3" t="s">
        <v>2</v>
      </c>
      <c r="AB161" s="3" t="s">
        <v>2</v>
      </c>
      <c r="AC161" s="3" t="s">
        <v>2</v>
      </c>
      <c r="AD161" s="3" t="s">
        <v>2</v>
      </c>
      <c r="AE161" s="2" t="e">
        <f t="shared" si="5"/>
        <v>#DIV/0!</v>
      </c>
    </row>
    <row r="162" spans="1:31" x14ac:dyDescent="0.35">
      <c r="A162" s="1">
        <v>161</v>
      </c>
      <c r="B162" s="3" t="s">
        <v>162</v>
      </c>
      <c r="C162" s="3" t="s">
        <v>399</v>
      </c>
      <c r="D162" s="3" t="s">
        <v>2</v>
      </c>
      <c r="E162" s="3" t="s">
        <v>2</v>
      </c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3" t="s">
        <v>2</v>
      </c>
      <c r="M162" s="3" t="s">
        <v>2</v>
      </c>
      <c r="N162" s="3" t="s">
        <v>2</v>
      </c>
      <c r="O162" s="3" t="s">
        <v>2</v>
      </c>
      <c r="P162" s="2" t="e">
        <f t="shared" si="4"/>
        <v>#DIV/0!</v>
      </c>
      <c r="S162" s="3">
        <v>106219.559699176</v>
      </c>
      <c r="T162" s="3">
        <v>89838.884177008105</v>
      </c>
      <c r="U162" s="3">
        <v>82700.100306723398</v>
      </c>
      <c r="V162" s="3">
        <v>82143.2442051096</v>
      </c>
      <c r="W162" s="3">
        <v>92291.442617332097</v>
      </c>
      <c r="X162" s="3">
        <v>94719.465312082699</v>
      </c>
      <c r="Y162" s="3">
        <v>85774.924667200103</v>
      </c>
      <c r="Z162" s="3">
        <v>90626.210719441297</v>
      </c>
      <c r="AA162" s="3">
        <v>81277.569892370302</v>
      </c>
      <c r="AB162" s="3">
        <v>80976.085530347395</v>
      </c>
      <c r="AC162" s="3">
        <v>85931.778621361402</v>
      </c>
      <c r="AD162" s="3">
        <v>86607.189425153701</v>
      </c>
      <c r="AE162" s="2">
        <f t="shared" si="5"/>
        <v>8.1781075384233368</v>
      </c>
    </row>
    <row r="163" spans="1:31" x14ac:dyDescent="0.35">
      <c r="A163" s="1">
        <v>162</v>
      </c>
      <c r="B163" s="3" t="s">
        <v>163</v>
      </c>
      <c r="C163" s="3" t="s">
        <v>399</v>
      </c>
      <c r="D163" s="3" t="s">
        <v>2</v>
      </c>
      <c r="E163" s="3" t="s">
        <v>2</v>
      </c>
      <c r="F163" s="3" t="s">
        <v>2</v>
      </c>
      <c r="G163" s="3" t="s">
        <v>2</v>
      </c>
      <c r="H163" s="3" t="s">
        <v>2</v>
      </c>
      <c r="I163" s="3" t="s">
        <v>2</v>
      </c>
      <c r="J163" s="3" t="s">
        <v>2</v>
      </c>
      <c r="K163" s="3" t="s">
        <v>2</v>
      </c>
      <c r="L163" s="3" t="s">
        <v>2</v>
      </c>
      <c r="M163" s="3" t="s">
        <v>2</v>
      </c>
      <c r="N163" s="3" t="s">
        <v>2</v>
      </c>
      <c r="O163" s="3" t="s">
        <v>2</v>
      </c>
      <c r="P163" s="2" t="e">
        <f t="shared" si="4"/>
        <v>#DIV/0!</v>
      </c>
      <c r="S163" s="3" t="s">
        <v>2</v>
      </c>
      <c r="T163" s="3" t="s">
        <v>2</v>
      </c>
      <c r="U163" s="3" t="s">
        <v>2</v>
      </c>
      <c r="V163" s="3" t="s">
        <v>2</v>
      </c>
      <c r="W163" s="3" t="s">
        <v>2</v>
      </c>
      <c r="X163" s="3" t="s">
        <v>2</v>
      </c>
      <c r="Y163" s="3" t="s">
        <v>2</v>
      </c>
      <c r="Z163" s="3" t="s">
        <v>2</v>
      </c>
      <c r="AA163" s="3" t="s">
        <v>2</v>
      </c>
      <c r="AB163" s="3" t="s">
        <v>2</v>
      </c>
      <c r="AC163" s="3" t="s">
        <v>2</v>
      </c>
      <c r="AD163" s="3" t="s">
        <v>2</v>
      </c>
      <c r="AE163" s="2" t="e">
        <f t="shared" si="5"/>
        <v>#DIV/0!</v>
      </c>
    </row>
    <row r="164" spans="1:31" x14ac:dyDescent="0.35">
      <c r="A164" s="1">
        <v>163</v>
      </c>
      <c r="B164" s="3" t="s">
        <v>164</v>
      </c>
      <c r="C164" s="3" t="s">
        <v>399</v>
      </c>
      <c r="D164" s="3">
        <v>15595.1170871821</v>
      </c>
      <c r="E164" s="3">
        <v>11972.113649647101</v>
      </c>
      <c r="F164" s="3">
        <v>15272.168428519401</v>
      </c>
      <c r="G164" s="3">
        <v>14419.392069195899</v>
      </c>
      <c r="H164" s="3">
        <v>14741.5904364005</v>
      </c>
      <c r="I164" s="3">
        <v>16382.0512085835</v>
      </c>
      <c r="J164" s="3">
        <v>15588.5055709351</v>
      </c>
      <c r="K164" s="3">
        <v>15809.5063905153</v>
      </c>
      <c r="L164" s="3">
        <v>13800.784015592801</v>
      </c>
      <c r="M164" s="3">
        <v>17596.1331646656</v>
      </c>
      <c r="N164" s="3">
        <v>16795.5940593259</v>
      </c>
      <c r="O164" s="3">
        <v>16529.043709105499</v>
      </c>
      <c r="P164" s="2">
        <f t="shared" si="4"/>
        <v>9.7978980412085903</v>
      </c>
      <c r="S164" s="3">
        <v>834837.74701073498</v>
      </c>
      <c r="T164" s="3">
        <v>822329.45746079599</v>
      </c>
      <c r="U164" s="3">
        <v>777690.12254899996</v>
      </c>
      <c r="V164" s="3">
        <v>884821.42151091399</v>
      </c>
      <c r="W164" s="3">
        <v>853028.76316802995</v>
      </c>
      <c r="X164" s="3">
        <v>956127.11854534503</v>
      </c>
      <c r="Y164" s="3">
        <v>944110.762800814</v>
      </c>
      <c r="Z164" s="3">
        <v>909578.11625202396</v>
      </c>
      <c r="AA164" s="3">
        <v>935992.38385014399</v>
      </c>
      <c r="AB164" s="3">
        <v>922227.77045664005</v>
      </c>
      <c r="AC164" s="3">
        <v>913811.88899807504</v>
      </c>
      <c r="AD164" s="3">
        <v>939705.16651921696</v>
      </c>
      <c r="AE164" s="2">
        <f t="shared" si="5"/>
        <v>6.3734581261802026</v>
      </c>
    </row>
    <row r="165" spans="1:31" x14ac:dyDescent="0.35">
      <c r="A165" s="1">
        <v>164</v>
      </c>
      <c r="B165" s="3" t="s">
        <v>165</v>
      </c>
      <c r="C165" s="3" t="s">
        <v>399</v>
      </c>
      <c r="D165" s="3">
        <v>29363.234620068601</v>
      </c>
      <c r="E165" s="3">
        <v>23456.317095787901</v>
      </c>
      <c r="F165" s="3">
        <v>26305.691330147602</v>
      </c>
      <c r="G165" s="3">
        <v>15893.6980500059</v>
      </c>
      <c r="H165" s="3">
        <v>18366.294988706799</v>
      </c>
      <c r="I165" s="3">
        <v>30679.980965158298</v>
      </c>
      <c r="J165" s="3">
        <v>21943.122679269702</v>
      </c>
      <c r="K165" s="3">
        <v>23272.946945179701</v>
      </c>
      <c r="L165" s="3">
        <v>26899.785122998299</v>
      </c>
      <c r="M165" s="3">
        <v>19856.5121983725</v>
      </c>
      <c r="N165" s="3">
        <v>25425.048268918901</v>
      </c>
      <c r="O165" s="3">
        <v>24302.855537783202</v>
      </c>
      <c r="P165" s="2">
        <f t="shared" si="4"/>
        <v>18.281836225772889</v>
      </c>
      <c r="S165" s="3">
        <v>98041.6449921483</v>
      </c>
      <c r="T165" s="3">
        <v>89051.899464720904</v>
      </c>
      <c r="U165" s="3">
        <v>89088.214976387797</v>
      </c>
      <c r="V165" s="3">
        <v>75894.9858014895</v>
      </c>
      <c r="W165" s="3">
        <v>91476.984809617599</v>
      </c>
      <c r="X165" s="3">
        <v>90097.373004200796</v>
      </c>
      <c r="Y165" s="3">
        <v>82061.102184296105</v>
      </c>
      <c r="Z165" s="3">
        <v>81638.604811373807</v>
      </c>
      <c r="AA165" s="3">
        <v>84152.551774602704</v>
      </c>
      <c r="AB165" s="3">
        <v>81053.024902338497</v>
      </c>
      <c r="AC165" s="3">
        <v>96581.437180659399</v>
      </c>
      <c r="AD165" s="3">
        <v>87855.553061752304</v>
      </c>
      <c r="AE165" s="2">
        <f t="shared" si="5"/>
        <v>7.5065806222440026</v>
      </c>
    </row>
    <row r="166" spans="1:31" x14ac:dyDescent="0.35">
      <c r="A166" s="1">
        <v>165</v>
      </c>
      <c r="B166" s="3" t="s">
        <v>166</v>
      </c>
      <c r="C166" s="3" t="s">
        <v>399</v>
      </c>
      <c r="D166" s="3" t="s">
        <v>2</v>
      </c>
      <c r="E166" s="3" t="s">
        <v>2</v>
      </c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3" t="s">
        <v>2</v>
      </c>
      <c r="M166" s="3" t="s">
        <v>2</v>
      </c>
      <c r="N166" s="3" t="s">
        <v>2</v>
      </c>
      <c r="O166" s="3" t="s">
        <v>2</v>
      </c>
      <c r="P166" s="2" t="e">
        <f t="shared" si="4"/>
        <v>#DIV/0!</v>
      </c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3" t="s">
        <v>2</v>
      </c>
      <c r="Z166" s="3" t="s">
        <v>2</v>
      </c>
      <c r="AA166" s="3" t="s">
        <v>2</v>
      </c>
      <c r="AB166" s="3" t="s">
        <v>2</v>
      </c>
      <c r="AC166" s="3" t="s">
        <v>2</v>
      </c>
      <c r="AD166" s="3" t="s">
        <v>2</v>
      </c>
      <c r="AE166" s="2" t="e">
        <f t="shared" si="5"/>
        <v>#DIV/0!</v>
      </c>
    </row>
    <row r="167" spans="1:31" x14ac:dyDescent="0.35">
      <c r="A167" s="1">
        <v>166</v>
      </c>
      <c r="B167" s="3" t="s">
        <v>167</v>
      </c>
      <c r="C167" s="3" t="s">
        <v>399</v>
      </c>
      <c r="D167" s="3" t="s">
        <v>2</v>
      </c>
      <c r="E167" s="3" t="s">
        <v>2</v>
      </c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3" t="s">
        <v>2</v>
      </c>
      <c r="M167" s="3" t="s">
        <v>2</v>
      </c>
      <c r="N167" s="3" t="s">
        <v>2</v>
      </c>
      <c r="O167" s="3" t="s">
        <v>2</v>
      </c>
      <c r="P167" s="2" t="e">
        <f t="shared" si="4"/>
        <v>#DIV/0!</v>
      </c>
      <c r="S167" s="3" t="s">
        <v>2</v>
      </c>
      <c r="T167" s="3" t="s">
        <v>2</v>
      </c>
      <c r="U167" s="3" t="s">
        <v>2</v>
      </c>
      <c r="V167" s="3" t="s">
        <v>2</v>
      </c>
      <c r="W167" s="3" t="s">
        <v>2</v>
      </c>
      <c r="X167" s="3" t="s">
        <v>2</v>
      </c>
      <c r="Y167" s="3" t="s">
        <v>2</v>
      </c>
      <c r="Z167" s="3" t="s">
        <v>2</v>
      </c>
      <c r="AA167" s="3" t="s">
        <v>2</v>
      </c>
      <c r="AB167" s="3" t="s">
        <v>2</v>
      </c>
      <c r="AC167" s="3" t="s">
        <v>2</v>
      </c>
      <c r="AD167" s="3" t="s">
        <v>2</v>
      </c>
      <c r="AE167" s="2" t="e">
        <f t="shared" si="5"/>
        <v>#DIV/0!</v>
      </c>
    </row>
    <row r="168" spans="1:31" x14ac:dyDescent="0.35">
      <c r="A168" s="1">
        <v>167</v>
      </c>
      <c r="B168" s="3" t="s">
        <v>168</v>
      </c>
      <c r="C168" s="3" t="s">
        <v>399</v>
      </c>
      <c r="D168" s="3" t="s">
        <v>2</v>
      </c>
      <c r="E168" s="3" t="s">
        <v>2</v>
      </c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3" t="s">
        <v>2</v>
      </c>
      <c r="M168" s="3" t="s">
        <v>2</v>
      </c>
      <c r="N168" s="3" t="s">
        <v>2</v>
      </c>
      <c r="O168" s="3" t="s">
        <v>2</v>
      </c>
      <c r="P168" s="2" t="e">
        <f t="shared" si="4"/>
        <v>#DIV/0!</v>
      </c>
      <c r="S168" s="3">
        <v>1884608.39357212</v>
      </c>
      <c r="T168" s="3">
        <v>2106453.64401242</v>
      </c>
      <c r="U168" s="3">
        <v>2049835.40029676</v>
      </c>
      <c r="V168" s="3">
        <v>1909633.8233811001</v>
      </c>
      <c r="W168" s="3">
        <v>1828141.68375665</v>
      </c>
      <c r="X168" s="3">
        <v>1847063.70297077</v>
      </c>
      <c r="Y168" s="3">
        <v>1843734.32568321</v>
      </c>
      <c r="Z168" s="3">
        <v>1793455.35750446</v>
      </c>
      <c r="AA168" s="3">
        <v>1737726.6340471799</v>
      </c>
      <c r="AB168" s="3">
        <v>1805792.5511225199</v>
      </c>
      <c r="AC168" s="3">
        <v>1719329.7665582299</v>
      </c>
      <c r="AD168" s="3">
        <v>1686636.03033277</v>
      </c>
      <c r="AE168" s="2">
        <f t="shared" si="5"/>
        <v>6.7650292010989235</v>
      </c>
    </row>
    <row r="169" spans="1:31" x14ac:dyDescent="0.35">
      <c r="A169" s="1">
        <v>168</v>
      </c>
      <c r="B169" s="3" t="s">
        <v>169</v>
      </c>
      <c r="C169" s="3" t="s">
        <v>399</v>
      </c>
      <c r="D169" s="3" t="s">
        <v>2</v>
      </c>
      <c r="E169" s="3" t="s">
        <v>2</v>
      </c>
      <c r="F169" s="3" t="s">
        <v>2</v>
      </c>
      <c r="G169" s="3" t="s">
        <v>2</v>
      </c>
      <c r="H169" s="3" t="s">
        <v>2</v>
      </c>
      <c r="I169" s="3" t="s">
        <v>2</v>
      </c>
      <c r="J169" s="3" t="s">
        <v>2</v>
      </c>
      <c r="K169" s="3" t="s">
        <v>2</v>
      </c>
      <c r="L169" s="3" t="s">
        <v>2</v>
      </c>
      <c r="M169" s="3" t="s">
        <v>2</v>
      </c>
      <c r="N169" s="3" t="s">
        <v>2</v>
      </c>
      <c r="O169" s="3" t="s">
        <v>2</v>
      </c>
      <c r="P169" s="2" t="e">
        <f t="shared" si="4"/>
        <v>#DIV/0!</v>
      </c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3" t="s">
        <v>2</v>
      </c>
      <c r="Z169" s="3" t="s">
        <v>2</v>
      </c>
      <c r="AA169" s="3" t="s">
        <v>2</v>
      </c>
      <c r="AB169" s="3" t="s">
        <v>2</v>
      </c>
      <c r="AC169" s="3" t="s">
        <v>2</v>
      </c>
      <c r="AD169" s="3" t="s">
        <v>2</v>
      </c>
      <c r="AE169" s="2" t="e">
        <f t="shared" si="5"/>
        <v>#DIV/0!</v>
      </c>
    </row>
    <row r="170" spans="1:31" x14ac:dyDescent="0.35">
      <c r="A170" s="1">
        <v>169</v>
      </c>
      <c r="B170" s="3" t="s">
        <v>170</v>
      </c>
      <c r="C170" s="3" t="s">
        <v>399</v>
      </c>
      <c r="D170" s="3" t="s">
        <v>2</v>
      </c>
      <c r="E170" s="3" t="s">
        <v>2</v>
      </c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3" t="s">
        <v>2</v>
      </c>
      <c r="M170" s="3" t="s">
        <v>2</v>
      </c>
      <c r="N170" s="3" t="s">
        <v>2</v>
      </c>
      <c r="O170" s="3" t="s">
        <v>2</v>
      </c>
      <c r="P170" s="2" t="e">
        <f t="shared" si="4"/>
        <v>#DIV/0!</v>
      </c>
      <c r="S170" s="3" t="s">
        <v>2</v>
      </c>
      <c r="T170" s="3" t="s">
        <v>2</v>
      </c>
      <c r="U170" s="3" t="s">
        <v>2</v>
      </c>
      <c r="V170" s="3" t="s">
        <v>2</v>
      </c>
      <c r="W170" s="3" t="s">
        <v>2</v>
      </c>
      <c r="X170" s="3" t="s">
        <v>2</v>
      </c>
      <c r="Y170" s="3" t="s">
        <v>2</v>
      </c>
      <c r="Z170" s="3" t="s">
        <v>2</v>
      </c>
      <c r="AA170" s="3" t="s">
        <v>2</v>
      </c>
      <c r="AB170" s="3" t="s">
        <v>2</v>
      </c>
      <c r="AC170" s="3" t="s">
        <v>2</v>
      </c>
      <c r="AD170" s="3" t="s">
        <v>2</v>
      </c>
      <c r="AE170" s="2" t="e">
        <f t="shared" si="5"/>
        <v>#DIV/0!</v>
      </c>
    </row>
    <row r="171" spans="1:31" x14ac:dyDescent="0.35">
      <c r="A171" s="1">
        <v>170</v>
      </c>
      <c r="B171" s="3" t="s">
        <v>171</v>
      </c>
      <c r="C171" s="3" t="s">
        <v>399</v>
      </c>
      <c r="D171" s="3" t="s">
        <v>2</v>
      </c>
      <c r="E171" s="3" t="s">
        <v>2</v>
      </c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3" t="s">
        <v>2</v>
      </c>
      <c r="M171" s="3" t="s">
        <v>2</v>
      </c>
      <c r="N171" s="3" t="s">
        <v>2</v>
      </c>
      <c r="O171" s="3" t="s">
        <v>2</v>
      </c>
      <c r="P171" s="2" t="e">
        <f t="shared" si="4"/>
        <v>#DIV/0!</v>
      </c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3" t="s">
        <v>2</v>
      </c>
      <c r="Z171" s="3" t="s">
        <v>2</v>
      </c>
      <c r="AA171" s="3" t="s">
        <v>2</v>
      </c>
      <c r="AB171" s="3" t="s">
        <v>2</v>
      </c>
      <c r="AC171" s="3" t="s">
        <v>2</v>
      </c>
      <c r="AD171" s="3" t="s">
        <v>2</v>
      </c>
      <c r="AE171" s="2" t="e">
        <f t="shared" si="5"/>
        <v>#DIV/0!</v>
      </c>
    </row>
    <row r="172" spans="1:31" x14ac:dyDescent="0.35">
      <c r="A172" s="1">
        <v>171</v>
      </c>
      <c r="B172" s="3" t="s">
        <v>172</v>
      </c>
      <c r="C172" s="3" t="s">
        <v>399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3" t="s">
        <v>2</v>
      </c>
      <c r="N172" s="3" t="s">
        <v>2</v>
      </c>
      <c r="O172" s="3" t="s">
        <v>2</v>
      </c>
      <c r="P172" s="2" t="e">
        <f t="shared" si="4"/>
        <v>#DIV/0!</v>
      </c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3" t="s">
        <v>2</v>
      </c>
      <c r="Z172" s="3" t="s">
        <v>2</v>
      </c>
      <c r="AA172" s="3" t="s">
        <v>2</v>
      </c>
      <c r="AB172" s="3" t="s">
        <v>2</v>
      </c>
      <c r="AC172" s="3" t="s">
        <v>2</v>
      </c>
      <c r="AD172" s="3" t="s">
        <v>2</v>
      </c>
      <c r="AE172" s="2" t="e">
        <f t="shared" si="5"/>
        <v>#DIV/0!</v>
      </c>
    </row>
    <row r="173" spans="1:31" x14ac:dyDescent="0.35">
      <c r="A173" s="1">
        <v>172</v>
      </c>
      <c r="B173" s="3" t="s">
        <v>173</v>
      </c>
      <c r="C173" s="3" t="s">
        <v>399</v>
      </c>
      <c r="D173" s="3" t="s">
        <v>2</v>
      </c>
      <c r="E173" s="3" t="s">
        <v>2</v>
      </c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3" t="s">
        <v>2</v>
      </c>
      <c r="M173" s="3" t="s">
        <v>2</v>
      </c>
      <c r="N173" s="3" t="s">
        <v>2</v>
      </c>
      <c r="O173" s="3" t="s">
        <v>2</v>
      </c>
      <c r="P173" s="2" t="e">
        <f t="shared" si="4"/>
        <v>#DIV/0!</v>
      </c>
      <c r="S173" s="3" t="s">
        <v>2</v>
      </c>
      <c r="T173" s="3" t="s">
        <v>2</v>
      </c>
      <c r="U173" s="3" t="s">
        <v>2</v>
      </c>
      <c r="V173" s="3" t="s">
        <v>2</v>
      </c>
      <c r="W173" s="3" t="s">
        <v>2</v>
      </c>
      <c r="X173" s="3" t="s">
        <v>2</v>
      </c>
      <c r="Y173" s="3" t="s">
        <v>2</v>
      </c>
      <c r="Z173" s="3" t="s">
        <v>2</v>
      </c>
      <c r="AA173" s="3" t="s">
        <v>2</v>
      </c>
      <c r="AB173" s="3" t="s">
        <v>2</v>
      </c>
      <c r="AC173" s="3" t="s">
        <v>2</v>
      </c>
      <c r="AD173" s="3" t="s">
        <v>2</v>
      </c>
      <c r="AE173" s="2" t="e">
        <f t="shared" si="5"/>
        <v>#DIV/0!</v>
      </c>
    </row>
    <row r="174" spans="1:31" x14ac:dyDescent="0.35">
      <c r="A174" s="1">
        <v>173</v>
      </c>
      <c r="B174" s="3" t="s">
        <v>174</v>
      </c>
      <c r="C174" s="3" t="s">
        <v>399</v>
      </c>
      <c r="D174" s="3" t="s">
        <v>2</v>
      </c>
      <c r="E174" s="3" t="s">
        <v>2</v>
      </c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3" t="s">
        <v>2</v>
      </c>
      <c r="M174" s="3" t="s">
        <v>2</v>
      </c>
      <c r="N174" s="3" t="s">
        <v>2</v>
      </c>
      <c r="O174" s="3" t="s">
        <v>2</v>
      </c>
      <c r="P174" s="2" t="e">
        <f t="shared" si="4"/>
        <v>#DIV/0!</v>
      </c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3" t="s">
        <v>2</v>
      </c>
      <c r="Z174" s="3" t="s">
        <v>2</v>
      </c>
      <c r="AA174" s="3" t="s">
        <v>2</v>
      </c>
      <c r="AB174" s="3" t="s">
        <v>2</v>
      </c>
      <c r="AC174" s="3" t="s">
        <v>2</v>
      </c>
      <c r="AD174" s="3" t="s">
        <v>2</v>
      </c>
      <c r="AE174" s="2" t="e">
        <f t="shared" si="5"/>
        <v>#DIV/0!</v>
      </c>
    </row>
    <row r="175" spans="1:31" x14ac:dyDescent="0.35">
      <c r="A175" s="1">
        <v>174</v>
      </c>
      <c r="B175" s="3" t="s">
        <v>175</v>
      </c>
      <c r="C175" s="3" t="s">
        <v>399</v>
      </c>
      <c r="D175" s="3" t="s">
        <v>2</v>
      </c>
      <c r="E175" s="3" t="s">
        <v>2</v>
      </c>
      <c r="F175" s="3" t="s">
        <v>2</v>
      </c>
      <c r="G175" s="3" t="s">
        <v>2</v>
      </c>
      <c r="H175" s="3" t="s">
        <v>2</v>
      </c>
      <c r="I175" s="3" t="s">
        <v>2</v>
      </c>
      <c r="J175" s="3" t="s">
        <v>2</v>
      </c>
      <c r="K175" s="3" t="s">
        <v>2</v>
      </c>
      <c r="L175" s="3" t="s">
        <v>2</v>
      </c>
      <c r="M175" s="3" t="s">
        <v>2</v>
      </c>
      <c r="N175" s="3" t="s">
        <v>2</v>
      </c>
      <c r="O175" s="3" t="s">
        <v>2</v>
      </c>
      <c r="P175" s="2" t="e">
        <f t="shared" si="4"/>
        <v>#DIV/0!</v>
      </c>
      <c r="S175" s="3" t="s">
        <v>2</v>
      </c>
      <c r="T175" s="3" t="s">
        <v>2</v>
      </c>
      <c r="U175" s="3" t="s">
        <v>2</v>
      </c>
      <c r="V175" s="3" t="s">
        <v>2</v>
      </c>
      <c r="W175" s="3" t="s">
        <v>2</v>
      </c>
      <c r="X175" s="3" t="s">
        <v>2</v>
      </c>
      <c r="Y175" s="3" t="s">
        <v>2</v>
      </c>
      <c r="Z175" s="3" t="s">
        <v>2</v>
      </c>
      <c r="AA175" s="3" t="s">
        <v>2</v>
      </c>
      <c r="AB175" s="3" t="s">
        <v>2</v>
      </c>
      <c r="AC175" s="3" t="s">
        <v>2</v>
      </c>
      <c r="AD175" s="3" t="s">
        <v>2</v>
      </c>
      <c r="AE175" s="2" t="e">
        <f t="shared" si="5"/>
        <v>#DIV/0!</v>
      </c>
    </row>
    <row r="176" spans="1:31" x14ac:dyDescent="0.35">
      <c r="A176" s="1">
        <v>175</v>
      </c>
      <c r="B176" s="3" t="s">
        <v>176</v>
      </c>
      <c r="C176" s="3" t="s">
        <v>399</v>
      </c>
      <c r="D176" s="3" t="s">
        <v>2</v>
      </c>
      <c r="E176" s="3" t="s">
        <v>2</v>
      </c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3" t="s">
        <v>2</v>
      </c>
      <c r="M176" s="3" t="s">
        <v>2</v>
      </c>
      <c r="N176" s="3" t="s">
        <v>2</v>
      </c>
      <c r="O176" s="3" t="s">
        <v>2</v>
      </c>
      <c r="P176" s="2" t="e">
        <f t="shared" si="4"/>
        <v>#DIV/0!</v>
      </c>
      <c r="S176" s="3" t="s">
        <v>2</v>
      </c>
      <c r="T176" s="3" t="s">
        <v>2</v>
      </c>
      <c r="U176" s="3" t="s">
        <v>2</v>
      </c>
      <c r="V176" s="3" t="s">
        <v>2</v>
      </c>
      <c r="W176" s="3" t="s">
        <v>2</v>
      </c>
      <c r="X176" s="3" t="s">
        <v>2</v>
      </c>
      <c r="Y176" s="3" t="s">
        <v>2</v>
      </c>
      <c r="Z176" s="3" t="s">
        <v>2</v>
      </c>
      <c r="AA176" s="3" t="s">
        <v>2</v>
      </c>
      <c r="AB176" s="3" t="s">
        <v>2</v>
      </c>
      <c r="AC176" s="3" t="s">
        <v>2</v>
      </c>
      <c r="AD176" s="3" t="s">
        <v>2</v>
      </c>
      <c r="AE176" s="2" t="e">
        <f t="shared" si="5"/>
        <v>#DIV/0!</v>
      </c>
    </row>
    <row r="177" spans="1:31" x14ac:dyDescent="0.35">
      <c r="A177" s="1">
        <v>176</v>
      </c>
      <c r="B177" s="3" t="s">
        <v>177</v>
      </c>
      <c r="C177" s="3" t="s">
        <v>399</v>
      </c>
      <c r="D177" s="3" t="s">
        <v>2</v>
      </c>
      <c r="E177" s="3" t="s">
        <v>2</v>
      </c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3" t="s">
        <v>2</v>
      </c>
      <c r="M177" s="3" t="s">
        <v>2</v>
      </c>
      <c r="N177" s="3" t="s">
        <v>2</v>
      </c>
      <c r="O177" s="3" t="s">
        <v>2</v>
      </c>
      <c r="P177" s="2" t="e">
        <f t="shared" si="4"/>
        <v>#DIV/0!</v>
      </c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3" t="s">
        <v>2</v>
      </c>
      <c r="Z177" s="3" t="s">
        <v>2</v>
      </c>
      <c r="AA177" s="3" t="s">
        <v>2</v>
      </c>
      <c r="AB177" s="3" t="s">
        <v>2</v>
      </c>
      <c r="AC177" s="3" t="s">
        <v>2</v>
      </c>
      <c r="AD177" s="3" t="s">
        <v>2</v>
      </c>
      <c r="AE177" s="2" t="e">
        <f t="shared" si="5"/>
        <v>#DIV/0!</v>
      </c>
    </row>
    <row r="178" spans="1:31" x14ac:dyDescent="0.35">
      <c r="A178" s="1">
        <v>177</v>
      </c>
      <c r="B178" s="3" t="s">
        <v>178</v>
      </c>
      <c r="C178" s="3" t="s">
        <v>399</v>
      </c>
      <c r="D178" s="3" t="s">
        <v>2</v>
      </c>
      <c r="E178" s="3" t="s">
        <v>2</v>
      </c>
      <c r="F178" s="3" t="s">
        <v>2</v>
      </c>
      <c r="G178" s="3" t="s">
        <v>2</v>
      </c>
      <c r="H178" s="3" t="s">
        <v>2</v>
      </c>
      <c r="I178" s="3" t="s">
        <v>2</v>
      </c>
      <c r="J178" s="3" t="s">
        <v>2</v>
      </c>
      <c r="K178" s="3" t="s">
        <v>2</v>
      </c>
      <c r="L178" s="3" t="s">
        <v>2</v>
      </c>
      <c r="M178" s="3" t="s">
        <v>2</v>
      </c>
      <c r="N178" s="3" t="s">
        <v>2</v>
      </c>
      <c r="O178" s="3" t="s">
        <v>2</v>
      </c>
      <c r="P178" s="2" t="e">
        <f t="shared" si="4"/>
        <v>#DIV/0!</v>
      </c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3" t="s">
        <v>2</v>
      </c>
      <c r="Z178" s="3" t="s">
        <v>2</v>
      </c>
      <c r="AA178" s="3" t="s">
        <v>2</v>
      </c>
      <c r="AB178" s="3" t="s">
        <v>2</v>
      </c>
      <c r="AC178" s="3" t="s">
        <v>2</v>
      </c>
      <c r="AD178" s="3" t="s">
        <v>2</v>
      </c>
      <c r="AE178" s="2" t="e">
        <f t="shared" si="5"/>
        <v>#DIV/0!</v>
      </c>
    </row>
    <row r="179" spans="1:31" x14ac:dyDescent="0.35">
      <c r="A179" s="1">
        <v>178</v>
      </c>
      <c r="B179" s="3" t="s">
        <v>179</v>
      </c>
      <c r="C179" s="3" t="s">
        <v>399</v>
      </c>
      <c r="D179" s="3">
        <v>76265.751438642794</v>
      </c>
      <c r="E179" s="3">
        <v>72975.944056292501</v>
      </c>
      <c r="F179" s="3">
        <v>69758.592804147105</v>
      </c>
      <c r="G179" s="3">
        <v>69716.898647966605</v>
      </c>
      <c r="H179" s="3">
        <v>75349.734864933998</v>
      </c>
      <c r="I179" s="3">
        <v>70949.568973742993</v>
      </c>
      <c r="J179" s="3">
        <v>68692.509613456306</v>
      </c>
      <c r="K179" s="3">
        <v>68422.730374632505</v>
      </c>
      <c r="L179" s="3">
        <v>66810.500436266593</v>
      </c>
      <c r="M179" s="3">
        <v>70762.902344526097</v>
      </c>
      <c r="N179" s="3">
        <v>65376.596096470697</v>
      </c>
      <c r="O179" s="3">
        <v>68017.798047459</v>
      </c>
      <c r="P179" s="2">
        <f t="shared" si="4"/>
        <v>4.6465400015102691</v>
      </c>
      <c r="S179" s="3" t="s">
        <v>2</v>
      </c>
      <c r="T179" s="3" t="s">
        <v>2</v>
      </c>
      <c r="U179" s="3" t="s">
        <v>2</v>
      </c>
      <c r="V179" s="3" t="s">
        <v>2</v>
      </c>
      <c r="W179" s="3" t="s">
        <v>2</v>
      </c>
      <c r="X179" s="3" t="s">
        <v>2</v>
      </c>
      <c r="Y179" s="3" t="s">
        <v>2</v>
      </c>
      <c r="Z179" s="3" t="s">
        <v>2</v>
      </c>
      <c r="AA179" s="3" t="s">
        <v>2</v>
      </c>
      <c r="AB179" s="3" t="s">
        <v>2</v>
      </c>
      <c r="AC179" s="3" t="s">
        <v>2</v>
      </c>
      <c r="AD179" s="3" t="s">
        <v>2</v>
      </c>
      <c r="AE179" s="2" t="e">
        <f t="shared" si="5"/>
        <v>#DIV/0!</v>
      </c>
    </row>
    <row r="180" spans="1:31" x14ac:dyDescent="0.35">
      <c r="A180" s="1">
        <v>179</v>
      </c>
      <c r="B180" s="3" t="s">
        <v>180</v>
      </c>
      <c r="C180" s="3" t="s">
        <v>399</v>
      </c>
      <c r="D180" s="3">
        <v>12286.8819194967</v>
      </c>
      <c r="E180" s="3">
        <v>12551.511133002399</v>
      </c>
      <c r="F180" s="3">
        <v>14421.116965618199</v>
      </c>
      <c r="G180" s="3">
        <v>17331.8213093589</v>
      </c>
      <c r="H180" s="3">
        <v>15317.0526184545</v>
      </c>
      <c r="I180" s="3">
        <v>19485.134529288</v>
      </c>
      <c r="J180" s="3">
        <v>13673.990207201099</v>
      </c>
      <c r="K180" s="3">
        <v>15489.8849571845</v>
      </c>
      <c r="L180" s="3">
        <v>15916.6102665831</v>
      </c>
      <c r="M180" s="3">
        <v>21477.435964135901</v>
      </c>
      <c r="N180" s="3">
        <v>14080.719266120401</v>
      </c>
      <c r="O180" s="3">
        <v>15082.8392422381</v>
      </c>
      <c r="P180" s="2">
        <f t="shared" si="4"/>
        <v>17.37855019880087</v>
      </c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3" t="s">
        <v>2</v>
      </c>
      <c r="Z180" s="3" t="s">
        <v>2</v>
      </c>
      <c r="AA180" s="3" t="s">
        <v>2</v>
      </c>
      <c r="AB180" s="3" t="s">
        <v>2</v>
      </c>
      <c r="AC180" s="3" t="s">
        <v>2</v>
      </c>
      <c r="AD180" s="3" t="s">
        <v>2</v>
      </c>
      <c r="AE180" s="2" t="e">
        <f t="shared" si="5"/>
        <v>#DIV/0!</v>
      </c>
    </row>
    <row r="181" spans="1:31" x14ac:dyDescent="0.35">
      <c r="A181" s="1">
        <v>180</v>
      </c>
      <c r="B181" s="3" t="s">
        <v>181</v>
      </c>
      <c r="C181" s="3" t="s">
        <v>399</v>
      </c>
      <c r="D181" s="3" t="s">
        <v>2</v>
      </c>
      <c r="E181" s="3" t="s">
        <v>2</v>
      </c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3" t="s">
        <v>2</v>
      </c>
      <c r="M181" s="3" t="s">
        <v>2</v>
      </c>
      <c r="N181" s="3" t="s">
        <v>2</v>
      </c>
      <c r="O181" s="3" t="s">
        <v>2</v>
      </c>
      <c r="P181" s="2" t="e">
        <f t="shared" si="4"/>
        <v>#DIV/0!</v>
      </c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3" t="s">
        <v>2</v>
      </c>
      <c r="Z181" s="3" t="s">
        <v>2</v>
      </c>
      <c r="AA181" s="3" t="s">
        <v>2</v>
      </c>
      <c r="AB181" s="3" t="s">
        <v>2</v>
      </c>
      <c r="AC181" s="3" t="s">
        <v>2</v>
      </c>
      <c r="AD181" s="3" t="s">
        <v>2</v>
      </c>
      <c r="AE181" s="2" t="e">
        <f t="shared" si="5"/>
        <v>#DIV/0!</v>
      </c>
    </row>
    <row r="182" spans="1:31" x14ac:dyDescent="0.35">
      <c r="A182" s="1">
        <v>181</v>
      </c>
      <c r="B182" s="3" t="s">
        <v>182</v>
      </c>
      <c r="C182" s="3" t="s">
        <v>399</v>
      </c>
      <c r="D182" s="3" t="s">
        <v>2</v>
      </c>
      <c r="E182" s="3" t="s">
        <v>2</v>
      </c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3" t="s">
        <v>2</v>
      </c>
      <c r="M182" s="3" t="s">
        <v>2</v>
      </c>
      <c r="N182" s="3" t="s">
        <v>2</v>
      </c>
      <c r="O182" s="3" t="s">
        <v>2</v>
      </c>
      <c r="P182" s="2" t="e">
        <f t="shared" si="4"/>
        <v>#DIV/0!</v>
      </c>
      <c r="S182" s="3" t="s">
        <v>2</v>
      </c>
      <c r="T182" s="3" t="s">
        <v>2</v>
      </c>
      <c r="U182" s="3" t="s">
        <v>2</v>
      </c>
      <c r="V182" s="3" t="s">
        <v>2</v>
      </c>
      <c r="W182" s="3" t="s">
        <v>2</v>
      </c>
      <c r="X182" s="3" t="s">
        <v>2</v>
      </c>
      <c r="Y182" s="3" t="s">
        <v>2</v>
      </c>
      <c r="Z182" s="3" t="s">
        <v>2</v>
      </c>
      <c r="AA182" s="3" t="s">
        <v>2</v>
      </c>
      <c r="AB182" s="3" t="s">
        <v>2</v>
      </c>
      <c r="AC182" s="3" t="s">
        <v>2</v>
      </c>
      <c r="AD182" s="3" t="s">
        <v>2</v>
      </c>
      <c r="AE182" s="2" t="e">
        <f t="shared" si="5"/>
        <v>#DIV/0!</v>
      </c>
    </row>
    <row r="183" spans="1:31" x14ac:dyDescent="0.35">
      <c r="A183" s="1">
        <v>182</v>
      </c>
      <c r="B183" s="3" t="s">
        <v>183</v>
      </c>
      <c r="C183" s="3" t="s">
        <v>397</v>
      </c>
      <c r="D183" s="3" t="s">
        <v>2</v>
      </c>
      <c r="E183" s="3" t="s">
        <v>2</v>
      </c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3" t="s">
        <v>2</v>
      </c>
      <c r="M183" s="3" t="s">
        <v>2</v>
      </c>
      <c r="N183" s="3" t="s">
        <v>2</v>
      </c>
      <c r="O183" s="3" t="s">
        <v>2</v>
      </c>
      <c r="P183" s="2" t="e">
        <f t="shared" si="4"/>
        <v>#DIV/0!</v>
      </c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3" t="s">
        <v>2</v>
      </c>
      <c r="Z183" s="3" t="s">
        <v>2</v>
      </c>
      <c r="AA183" s="3" t="s">
        <v>2</v>
      </c>
      <c r="AB183" s="3" t="s">
        <v>2</v>
      </c>
      <c r="AC183" s="3" t="s">
        <v>2</v>
      </c>
      <c r="AD183" s="3" t="s">
        <v>2</v>
      </c>
      <c r="AE183" s="2" t="e">
        <f t="shared" si="5"/>
        <v>#DIV/0!</v>
      </c>
    </row>
    <row r="184" spans="1:31" x14ac:dyDescent="0.35">
      <c r="A184" s="1">
        <v>183</v>
      </c>
      <c r="B184" s="3" t="s">
        <v>184</v>
      </c>
      <c r="C184" s="3" t="s">
        <v>397</v>
      </c>
      <c r="D184" s="3">
        <v>7518.0187850511202</v>
      </c>
      <c r="E184" s="3">
        <v>9093.3110632124408</v>
      </c>
      <c r="F184" s="3">
        <v>7026.6354993078403</v>
      </c>
      <c r="G184" s="3">
        <v>10816.8734834105</v>
      </c>
      <c r="H184" s="3">
        <v>13317.8670520455</v>
      </c>
      <c r="I184" s="3">
        <v>14064.3740449992</v>
      </c>
      <c r="J184" s="3">
        <v>11550.3468842285</v>
      </c>
      <c r="K184" s="3">
        <v>9232.0419624702899</v>
      </c>
      <c r="L184" s="3">
        <v>9254.3041712315298</v>
      </c>
      <c r="M184" s="3">
        <v>15852.352587699799</v>
      </c>
      <c r="N184" s="3">
        <v>11291.0471550978</v>
      </c>
      <c r="O184" s="3">
        <v>6618.0256458629801</v>
      </c>
      <c r="P184" s="2">
        <f t="shared" si="4"/>
        <v>27.66412456516521</v>
      </c>
      <c r="S184" s="3">
        <v>39352.7256208525</v>
      </c>
      <c r="T184" s="3">
        <v>46564.075201582498</v>
      </c>
      <c r="U184" s="3">
        <v>47958.908939142297</v>
      </c>
      <c r="V184" s="3">
        <v>49700.037932892199</v>
      </c>
      <c r="W184" s="3">
        <v>50090.474324650102</v>
      </c>
      <c r="X184" s="3">
        <v>53521.230622744901</v>
      </c>
      <c r="Y184" s="3">
        <v>58395.197146853403</v>
      </c>
      <c r="Z184" s="3">
        <v>56159.563976782803</v>
      </c>
      <c r="AA184" s="3">
        <v>48187.583259529303</v>
      </c>
      <c r="AB184" s="3">
        <v>53737.912817413096</v>
      </c>
      <c r="AC184" s="3">
        <v>60028.645249596302</v>
      </c>
      <c r="AD184" s="3">
        <v>52986.044427037901</v>
      </c>
      <c r="AE184" s="2">
        <f t="shared" si="5"/>
        <v>11.035885786360534</v>
      </c>
    </row>
    <row r="185" spans="1:31" x14ac:dyDescent="0.35">
      <c r="A185" s="1">
        <v>184</v>
      </c>
      <c r="B185" s="3" t="s">
        <v>185</v>
      </c>
      <c r="C185" s="3" t="s">
        <v>397</v>
      </c>
      <c r="D185" s="3">
        <v>128180.023064106</v>
      </c>
      <c r="E185" s="3">
        <v>142745.893522067</v>
      </c>
      <c r="F185" s="3">
        <v>126016.92672295601</v>
      </c>
      <c r="G185" s="3">
        <v>174046.677629832</v>
      </c>
      <c r="H185" s="3">
        <v>168952.84633760201</v>
      </c>
      <c r="I185" s="3">
        <v>158954.057587385</v>
      </c>
      <c r="J185" s="3">
        <v>160853.163691511</v>
      </c>
      <c r="K185" s="3">
        <v>169206.713334178</v>
      </c>
      <c r="L185" s="3">
        <v>160302.28923936901</v>
      </c>
      <c r="M185" s="3">
        <v>162511.22646740801</v>
      </c>
      <c r="N185" s="3">
        <v>161493.47420509899</v>
      </c>
      <c r="O185" s="3">
        <v>169504.15011145099</v>
      </c>
      <c r="P185" s="2">
        <f t="shared" si="4"/>
        <v>10.191501088365195</v>
      </c>
      <c r="S185" s="3">
        <v>90742.896350210096</v>
      </c>
      <c r="T185" s="3">
        <v>90293.247927620003</v>
      </c>
      <c r="U185" s="3">
        <v>83574.442747495093</v>
      </c>
      <c r="V185" s="3">
        <v>104302.834214021</v>
      </c>
      <c r="W185" s="3">
        <v>104676.612116719</v>
      </c>
      <c r="X185" s="3">
        <v>103884.32744998</v>
      </c>
      <c r="Y185" s="3">
        <v>108241.713499287</v>
      </c>
      <c r="Z185" s="3">
        <v>107107.33022319801</v>
      </c>
      <c r="AA185" s="3">
        <v>102717.37542957001</v>
      </c>
      <c r="AB185" s="3">
        <v>112132.96190763501</v>
      </c>
      <c r="AC185" s="3">
        <v>114810.47680672701</v>
      </c>
      <c r="AD185" s="3">
        <v>107172.90533418</v>
      </c>
      <c r="AE185" s="2">
        <f t="shared" si="5"/>
        <v>9.1910398761864709</v>
      </c>
    </row>
    <row r="186" spans="1:31" x14ac:dyDescent="0.35">
      <c r="A186" s="1">
        <v>185</v>
      </c>
      <c r="B186" s="3" t="s">
        <v>186</v>
      </c>
      <c r="C186" s="3" t="s">
        <v>397</v>
      </c>
      <c r="D186" s="3">
        <v>43900702.594564296</v>
      </c>
      <c r="E186" s="3">
        <v>43455399.044853099</v>
      </c>
      <c r="F186" s="3">
        <v>43457409.5204551</v>
      </c>
      <c r="G186" s="3">
        <v>43997970.187616102</v>
      </c>
      <c r="H186" s="3">
        <v>43273927.963586703</v>
      </c>
      <c r="I186" s="3">
        <v>43011398.493098103</v>
      </c>
      <c r="J186" s="3">
        <v>42171153.595551603</v>
      </c>
      <c r="K186" s="3">
        <v>42274586.760125801</v>
      </c>
      <c r="L186" s="3">
        <v>41562529.080234103</v>
      </c>
      <c r="M186" s="3">
        <v>41299870.741746597</v>
      </c>
      <c r="N186" s="3">
        <v>41221917.359127603</v>
      </c>
      <c r="O186" s="3">
        <v>41986217.592879802</v>
      </c>
      <c r="P186" s="2">
        <f t="shared" si="4"/>
        <v>2.3513300731269453</v>
      </c>
      <c r="S186" s="3">
        <v>657922.777352256</v>
      </c>
      <c r="T186" s="3">
        <v>656440.92375214398</v>
      </c>
      <c r="U186" s="3">
        <v>664777.90148963395</v>
      </c>
      <c r="V186" s="3">
        <v>694955.139090501</v>
      </c>
      <c r="W186" s="3">
        <v>701064.70439641899</v>
      </c>
      <c r="X186" s="3">
        <v>655069.49014764198</v>
      </c>
      <c r="Y186" s="3">
        <v>638318.732819014</v>
      </c>
      <c r="Z186" s="3">
        <v>705309.22772264795</v>
      </c>
      <c r="AA186" s="3">
        <v>651236.653052932</v>
      </c>
      <c r="AB186" s="3">
        <v>657198.945458167</v>
      </c>
      <c r="AC186" s="3">
        <v>625751.58282592997</v>
      </c>
      <c r="AD186" s="3">
        <v>627438.87784834695</v>
      </c>
      <c r="AE186" s="2">
        <f t="shared" si="5"/>
        <v>4.0250155715927871</v>
      </c>
    </row>
    <row r="187" spans="1:31" x14ac:dyDescent="0.35">
      <c r="A187" s="1">
        <v>186</v>
      </c>
      <c r="B187" s="3" t="s">
        <v>187</v>
      </c>
      <c r="C187" s="3" t="s">
        <v>397</v>
      </c>
      <c r="D187" s="3">
        <v>352523.09315643797</v>
      </c>
      <c r="E187" s="3">
        <v>435115.74303436902</v>
      </c>
      <c r="F187" s="3">
        <v>373805.28428488999</v>
      </c>
      <c r="G187" s="3">
        <v>372855.22549481702</v>
      </c>
      <c r="H187" s="3">
        <v>385576.172838762</v>
      </c>
      <c r="I187" s="3">
        <v>419686.21878226299</v>
      </c>
      <c r="J187" s="3">
        <v>368551.06901625101</v>
      </c>
      <c r="K187" s="3">
        <v>444762.98404383298</v>
      </c>
      <c r="L187" s="3">
        <v>376239.81864999502</v>
      </c>
      <c r="M187" s="3">
        <v>362697.50651435897</v>
      </c>
      <c r="N187" s="3">
        <v>406957.072907853</v>
      </c>
      <c r="O187" s="3">
        <v>365720.06339025701</v>
      </c>
      <c r="P187" s="2">
        <f t="shared" si="4"/>
        <v>7.81388797708148</v>
      </c>
      <c r="S187" s="3">
        <v>30895.9781650115</v>
      </c>
      <c r="T187" s="3">
        <v>44590.651092023603</v>
      </c>
      <c r="U187" s="3">
        <v>33282.914462979497</v>
      </c>
      <c r="V187" s="3">
        <v>51488.944643444403</v>
      </c>
      <c r="W187" s="3">
        <v>45525.726355800398</v>
      </c>
      <c r="X187" s="3">
        <v>54041.808402574003</v>
      </c>
      <c r="Y187" s="3">
        <v>45938.997636459797</v>
      </c>
      <c r="Z187" s="3">
        <v>41797.120707504298</v>
      </c>
      <c r="AA187" s="3">
        <v>48912.666798654602</v>
      </c>
      <c r="AB187" s="3">
        <v>49089.0356563924</v>
      </c>
      <c r="AC187" s="3">
        <v>59148.341807602199</v>
      </c>
      <c r="AD187" s="3">
        <v>47377.113211425698</v>
      </c>
      <c r="AE187" s="2">
        <f t="shared" si="5"/>
        <v>17.305977977573782</v>
      </c>
    </row>
    <row r="188" spans="1:31" x14ac:dyDescent="0.35">
      <c r="A188" s="1">
        <v>187</v>
      </c>
      <c r="B188" s="3" t="s">
        <v>188</v>
      </c>
      <c r="C188" s="3" t="s">
        <v>397</v>
      </c>
      <c r="D188" s="3">
        <v>56954.506965723704</v>
      </c>
      <c r="E188" s="3">
        <v>61612.799087847998</v>
      </c>
      <c r="F188" s="3">
        <v>64643.3632362813</v>
      </c>
      <c r="G188" s="3">
        <v>63806.308277935801</v>
      </c>
      <c r="H188" s="3">
        <v>65394.338423630601</v>
      </c>
      <c r="I188" s="3">
        <v>70889.203529046106</v>
      </c>
      <c r="J188" s="3">
        <v>65403.8825390532</v>
      </c>
      <c r="K188" s="3">
        <v>68292.177315098597</v>
      </c>
      <c r="L188" s="3">
        <v>59451.576246532102</v>
      </c>
      <c r="M188" s="3">
        <v>61388.072062851403</v>
      </c>
      <c r="N188" s="3">
        <v>62928.8480920316</v>
      </c>
      <c r="O188" s="3">
        <v>64862.572224538701</v>
      </c>
      <c r="P188" s="2">
        <f t="shared" si="4"/>
        <v>5.8743634131586626</v>
      </c>
      <c r="S188" s="3">
        <v>216431.51666998601</v>
      </c>
      <c r="T188" s="3">
        <v>234400.83295853599</v>
      </c>
      <c r="U188" s="3">
        <v>245558.14757466601</v>
      </c>
      <c r="V188" s="3">
        <v>259848.10494780901</v>
      </c>
      <c r="W188" s="3">
        <v>255473.020616486</v>
      </c>
      <c r="X188" s="3">
        <v>244776.36814716199</v>
      </c>
      <c r="Y188" s="3">
        <v>246517.357985271</v>
      </c>
      <c r="Z188" s="3">
        <v>261539.25535736801</v>
      </c>
      <c r="AA188" s="3">
        <v>239462.34551501999</v>
      </c>
      <c r="AB188" s="3">
        <v>253735.34204859301</v>
      </c>
      <c r="AC188" s="3">
        <v>258532.68972739499</v>
      </c>
      <c r="AD188" s="3">
        <v>252806.337860767</v>
      </c>
      <c r="AE188" s="2">
        <f t="shared" si="5"/>
        <v>5.192212826184937</v>
      </c>
    </row>
    <row r="189" spans="1:31" x14ac:dyDescent="0.35">
      <c r="A189" s="1">
        <v>188</v>
      </c>
      <c r="B189" s="3" t="s">
        <v>189</v>
      </c>
      <c r="C189" s="3" t="s">
        <v>397</v>
      </c>
      <c r="D189" s="3">
        <v>12182056.054281401</v>
      </c>
      <c r="E189" s="3">
        <v>11789995.1326424</v>
      </c>
      <c r="F189" s="3">
        <v>12132239.903351501</v>
      </c>
      <c r="G189" s="3">
        <v>12307223.774391601</v>
      </c>
      <c r="H189" s="3">
        <v>12018595.561542399</v>
      </c>
      <c r="I189" s="3">
        <v>11889788.683699399</v>
      </c>
      <c r="J189" s="3">
        <v>11831514.4731094</v>
      </c>
      <c r="K189" s="3">
        <v>11941563.8387358</v>
      </c>
      <c r="L189" s="3">
        <v>11824423.370800801</v>
      </c>
      <c r="M189" s="3">
        <v>11731492.836800599</v>
      </c>
      <c r="N189" s="3">
        <v>11620561.555509301</v>
      </c>
      <c r="O189" s="3">
        <v>11754174.1393576</v>
      </c>
      <c r="P189" s="2">
        <f t="shared" si="4"/>
        <v>1.7181812078037995</v>
      </c>
      <c r="S189" s="3">
        <v>21972568.548439</v>
      </c>
      <c r="T189" s="3">
        <v>21500967.476817202</v>
      </c>
      <c r="U189" s="3">
        <v>22013775.716125701</v>
      </c>
      <c r="V189" s="3">
        <v>23751622.378605001</v>
      </c>
      <c r="W189" s="3">
        <v>22367453.486154601</v>
      </c>
      <c r="X189" s="3">
        <v>22456047.354977801</v>
      </c>
      <c r="Y189" s="3">
        <v>21865392.661316801</v>
      </c>
      <c r="Z189" s="3">
        <v>22136511.869992599</v>
      </c>
      <c r="AA189" s="3">
        <v>21886147.0260318</v>
      </c>
      <c r="AB189" s="3">
        <v>21969796.120032798</v>
      </c>
      <c r="AC189" s="3">
        <v>22100408.848555502</v>
      </c>
      <c r="AD189" s="3">
        <v>21544860.475851201</v>
      </c>
      <c r="AE189" s="2">
        <f t="shared" si="5"/>
        <v>2.6294395790050684</v>
      </c>
    </row>
    <row r="190" spans="1:31" x14ac:dyDescent="0.35">
      <c r="A190" s="1">
        <v>189</v>
      </c>
      <c r="B190" s="3" t="s">
        <v>190</v>
      </c>
      <c r="C190" s="3" t="s">
        <v>397</v>
      </c>
      <c r="D190" s="3">
        <v>51970.8380161401</v>
      </c>
      <c r="E190" s="3">
        <v>52519.012076191299</v>
      </c>
      <c r="F190" s="3">
        <v>56136.962224549497</v>
      </c>
      <c r="G190" s="3">
        <v>74775.296670220006</v>
      </c>
      <c r="H190" s="3">
        <v>67328.550874085195</v>
      </c>
      <c r="I190" s="3">
        <v>73692.1445355428</v>
      </c>
      <c r="J190" s="3">
        <v>62724.035892335203</v>
      </c>
      <c r="K190" s="3">
        <v>62845.7853163115</v>
      </c>
      <c r="L190" s="3">
        <v>67583.593565585397</v>
      </c>
      <c r="M190" s="3">
        <v>64903.957637184802</v>
      </c>
      <c r="N190" s="3">
        <v>61662.572979207303</v>
      </c>
      <c r="O190" s="3">
        <v>68188.271772771695</v>
      </c>
      <c r="P190" s="2">
        <f t="shared" si="4"/>
        <v>11.575571051866175</v>
      </c>
      <c r="S190" s="3" t="s">
        <v>2</v>
      </c>
      <c r="T190" s="3" t="s">
        <v>2</v>
      </c>
      <c r="U190" s="3" t="s">
        <v>2</v>
      </c>
      <c r="V190" s="3" t="s">
        <v>2</v>
      </c>
      <c r="W190" s="3" t="s">
        <v>2</v>
      </c>
      <c r="X190" s="3" t="s">
        <v>2</v>
      </c>
      <c r="Y190" s="3" t="s">
        <v>2</v>
      </c>
      <c r="Z190" s="3" t="s">
        <v>2</v>
      </c>
      <c r="AA190" s="3" t="s">
        <v>2</v>
      </c>
      <c r="AB190" s="3" t="s">
        <v>2</v>
      </c>
      <c r="AC190" s="3" t="s">
        <v>2</v>
      </c>
      <c r="AD190" s="3" t="s">
        <v>2</v>
      </c>
      <c r="AE190" s="2" t="e">
        <f t="shared" si="5"/>
        <v>#DIV/0!</v>
      </c>
    </row>
    <row r="191" spans="1:31" x14ac:dyDescent="0.35">
      <c r="A191" s="1">
        <v>190</v>
      </c>
      <c r="B191" s="3" t="s">
        <v>191</v>
      </c>
      <c r="C191" s="3" t="s">
        <v>397</v>
      </c>
      <c r="D191" s="3" t="s">
        <v>2</v>
      </c>
      <c r="E191" s="3" t="s">
        <v>2</v>
      </c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3" t="s">
        <v>2</v>
      </c>
      <c r="M191" s="3" t="s">
        <v>2</v>
      </c>
      <c r="N191" s="3" t="s">
        <v>2</v>
      </c>
      <c r="O191" s="3" t="s">
        <v>2</v>
      </c>
      <c r="P191" s="2" t="e">
        <f t="shared" si="4"/>
        <v>#DIV/0!</v>
      </c>
      <c r="S191" s="3">
        <v>56165.107959053697</v>
      </c>
      <c r="T191" s="3">
        <v>56916.051042990999</v>
      </c>
      <c r="U191" s="3">
        <v>58503.387087662602</v>
      </c>
      <c r="V191" s="3">
        <v>64736.211461004903</v>
      </c>
      <c r="W191" s="3">
        <v>58534.259970580097</v>
      </c>
      <c r="X191" s="3">
        <v>56296.344099734903</v>
      </c>
      <c r="Y191" s="3">
        <v>54848.178370925903</v>
      </c>
      <c r="Z191" s="3">
        <v>54984.488283076404</v>
      </c>
      <c r="AA191" s="3">
        <v>59990.754049023097</v>
      </c>
      <c r="AB191" s="3">
        <v>56968.416611843699</v>
      </c>
      <c r="AC191" s="3">
        <v>61957.389956046303</v>
      </c>
      <c r="AD191" s="3">
        <v>67153.233381769707</v>
      </c>
      <c r="AE191" s="2">
        <f t="shared" si="5"/>
        <v>6.606432988789404</v>
      </c>
    </row>
    <row r="192" spans="1:31" x14ac:dyDescent="0.35">
      <c r="A192" s="1">
        <v>191</v>
      </c>
      <c r="B192" s="3" t="s">
        <v>192</v>
      </c>
      <c r="C192" s="3" t="s">
        <v>397</v>
      </c>
      <c r="D192" s="3" t="s">
        <v>2</v>
      </c>
      <c r="E192" s="3" t="s">
        <v>2</v>
      </c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3" t="s">
        <v>2</v>
      </c>
      <c r="M192" s="3" t="s">
        <v>2</v>
      </c>
      <c r="N192" s="3" t="s">
        <v>2</v>
      </c>
      <c r="O192" s="3" t="s">
        <v>2</v>
      </c>
      <c r="P192" s="2" t="e">
        <f t="shared" si="4"/>
        <v>#DIV/0!</v>
      </c>
      <c r="S192" s="3">
        <v>3402.4114793138001</v>
      </c>
      <c r="T192" s="3">
        <v>2783.1604803456598</v>
      </c>
      <c r="U192" s="3">
        <v>3672.1040564271898</v>
      </c>
      <c r="V192" s="3">
        <v>3918.82621387273</v>
      </c>
      <c r="W192" s="3">
        <v>4288.2807915303902</v>
      </c>
      <c r="X192" s="3">
        <v>3229.44052819539</v>
      </c>
      <c r="Y192" s="3">
        <v>3035.8038295117199</v>
      </c>
      <c r="Z192" s="3">
        <v>1935.28254864735</v>
      </c>
      <c r="AA192" s="3">
        <v>3240.1326577017298</v>
      </c>
      <c r="AB192" s="3">
        <v>3095.84060938112</v>
      </c>
      <c r="AC192" s="3">
        <v>3893.2187565539798</v>
      </c>
      <c r="AD192" s="3">
        <v>3611.9870886871199</v>
      </c>
      <c r="AE192" s="2">
        <f t="shared" si="5"/>
        <v>18.457551692502889</v>
      </c>
    </row>
    <row r="193" spans="1:31" x14ac:dyDescent="0.35">
      <c r="A193" s="1">
        <v>192</v>
      </c>
      <c r="B193" s="3" t="s">
        <v>193</v>
      </c>
      <c r="C193" s="3" t="s">
        <v>397</v>
      </c>
      <c r="D193" s="3" t="s">
        <v>2</v>
      </c>
      <c r="E193" s="3" t="s">
        <v>2</v>
      </c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3" t="s">
        <v>2</v>
      </c>
      <c r="M193" s="3" t="s">
        <v>2</v>
      </c>
      <c r="N193" s="3" t="s">
        <v>2</v>
      </c>
      <c r="O193" s="3" t="s">
        <v>2</v>
      </c>
      <c r="P193" s="2" t="e">
        <f t="shared" si="4"/>
        <v>#DIV/0!</v>
      </c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3" t="s">
        <v>2</v>
      </c>
      <c r="Z193" s="3" t="s">
        <v>2</v>
      </c>
      <c r="AA193" s="3" t="s">
        <v>2</v>
      </c>
      <c r="AB193" s="3" t="s">
        <v>2</v>
      </c>
      <c r="AC193" s="3" t="s">
        <v>2</v>
      </c>
      <c r="AD193" s="3" t="s">
        <v>2</v>
      </c>
      <c r="AE193" s="2" t="e">
        <f t="shared" si="5"/>
        <v>#DIV/0!</v>
      </c>
    </row>
    <row r="194" spans="1:31" x14ac:dyDescent="0.35">
      <c r="A194" s="1">
        <v>193</v>
      </c>
      <c r="B194" s="3" t="s">
        <v>194</v>
      </c>
      <c r="C194" s="3" t="s">
        <v>397</v>
      </c>
      <c r="D194" s="3">
        <v>7811208.92006128</v>
      </c>
      <c r="E194" s="3">
        <v>7877225.0092609897</v>
      </c>
      <c r="F194" s="3">
        <v>7626797.1538369497</v>
      </c>
      <c r="G194" s="3">
        <v>8600781.1717489995</v>
      </c>
      <c r="H194" s="3">
        <v>8659548.8256616201</v>
      </c>
      <c r="I194" s="3">
        <v>8292445.5201753303</v>
      </c>
      <c r="J194" s="3">
        <v>8313766.8041530298</v>
      </c>
      <c r="K194" s="3">
        <v>8204597.0542859901</v>
      </c>
      <c r="L194" s="3">
        <v>8338471.9594025696</v>
      </c>
      <c r="M194" s="3">
        <v>8436121.4821147006</v>
      </c>
      <c r="N194" s="3">
        <v>8068158.5911305696</v>
      </c>
      <c r="O194" s="3">
        <v>8250921.0380451102</v>
      </c>
      <c r="P194" s="2">
        <f t="shared" si="4"/>
        <v>3.8032224394760625</v>
      </c>
      <c r="S194" s="3">
        <v>713509.313431549</v>
      </c>
      <c r="T194" s="3">
        <v>716825.79849798803</v>
      </c>
      <c r="U194" s="3">
        <v>721450.705086253</v>
      </c>
      <c r="V194" s="3">
        <v>808293.68853233301</v>
      </c>
      <c r="W194" s="3">
        <v>765378.96062961803</v>
      </c>
      <c r="X194" s="3">
        <v>769039.70039067604</v>
      </c>
      <c r="Y194" s="3">
        <v>767707.48853930598</v>
      </c>
      <c r="Z194" s="3">
        <v>774148.09564647102</v>
      </c>
      <c r="AA194" s="3">
        <v>799813.60556713003</v>
      </c>
      <c r="AB194" s="3">
        <v>773763.54372247297</v>
      </c>
      <c r="AC194" s="3">
        <v>751728.59043718595</v>
      </c>
      <c r="AD194" s="3">
        <v>764970.14938056201</v>
      </c>
      <c r="AE194" s="2">
        <f t="shared" si="5"/>
        <v>3.9797961632566423</v>
      </c>
    </row>
    <row r="195" spans="1:31" x14ac:dyDescent="0.35">
      <c r="A195" s="1">
        <v>194</v>
      </c>
      <c r="B195" s="3" t="s">
        <v>195</v>
      </c>
      <c r="C195" s="3" t="s">
        <v>397</v>
      </c>
      <c r="D195" s="3" t="s">
        <v>2</v>
      </c>
      <c r="E195" s="3" t="s">
        <v>2</v>
      </c>
      <c r="F195" s="3" t="s">
        <v>2</v>
      </c>
      <c r="G195" s="3" t="s">
        <v>2</v>
      </c>
      <c r="H195" s="3" t="s">
        <v>2</v>
      </c>
      <c r="I195" s="3" t="s">
        <v>2</v>
      </c>
      <c r="J195" s="3" t="s">
        <v>2</v>
      </c>
      <c r="K195" s="3" t="s">
        <v>2</v>
      </c>
      <c r="L195" s="3" t="s">
        <v>2</v>
      </c>
      <c r="M195" s="3" t="s">
        <v>2</v>
      </c>
      <c r="N195" s="3" t="s">
        <v>2</v>
      </c>
      <c r="O195" s="3" t="s">
        <v>2</v>
      </c>
      <c r="P195" s="2" t="e">
        <f t="shared" ref="P195:P258" si="6">STDEV(D195:O195)/AVERAGE(D195:O195)*100</f>
        <v>#DIV/0!</v>
      </c>
      <c r="S195" s="3">
        <v>23789.226941303499</v>
      </c>
      <c r="T195" s="3">
        <v>26099.9487802558</v>
      </c>
      <c r="U195" s="3">
        <v>22060.9707915379</v>
      </c>
      <c r="V195" s="3">
        <v>24898.861895018799</v>
      </c>
      <c r="W195" s="3">
        <v>21661.2135311149</v>
      </c>
      <c r="X195" s="3">
        <v>23134.984853310401</v>
      </c>
      <c r="Y195" s="3">
        <v>26850.306979896599</v>
      </c>
      <c r="Z195" s="3">
        <v>24536.696247649499</v>
      </c>
      <c r="AA195" s="3">
        <v>14956.6958439425</v>
      </c>
      <c r="AB195" s="3">
        <v>24621.079808315299</v>
      </c>
      <c r="AC195" s="3">
        <v>18041.395410753201</v>
      </c>
      <c r="AD195" s="3">
        <v>24900.249808123401</v>
      </c>
      <c r="AE195" s="2">
        <f t="shared" ref="AE195:AE258" si="7">STDEV(S195:AD195)/AVERAGE(S195:AD195)*100</f>
        <v>14.92620060610731</v>
      </c>
    </row>
    <row r="196" spans="1:31" x14ac:dyDescent="0.35">
      <c r="A196" s="1">
        <v>195</v>
      </c>
      <c r="B196" s="3" t="s">
        <v>196</v>
      </c>
      <c r="C196" s="3" t="s">
        <v>397</v>
      </c>
      <c r="D196" s="3">
        <v>10745711.6110017</v>
      </c>
      <c r="E196" s="3">
        <v>11340179.5272693</v>
      </c>
      <c r="F196" s="3">
        <v>10904040.813911701</v>
      </c>
      <c r="G196" s="3">
        <v>12658107.283851299</v>
      </c>
      <c r="H196" s="3">
        <v>11966851.765470101</v>
      </c>
      <c r="I196" s="3">
        <v>12056730.299285499</v>
      </c>
      <c r="J196" s="3">
        <v>12342735.1758062</v>
      </c>
      <c r="K196" s="3">
        <v>12194651.0855301</v>
      </c>
      <c r="L196" s="3">
        <v>11904913.487643801</v>
      </c>
      <c r="M196" s="3">
        <v>12610724.7937863</v>
      </c>
      <c r="N196" s="3">
        <v>12189794.4498426</v>
      </c>
      <c r="O196" s="3">
        <v>12483871.366322</v>
      </c>
      <c r="P196" s="2">
        <f t="shared" si="6"/>
        <v>5.307302768864079</v>
      </c>
      <c r="S196" s="3">
        <v>3776814.7805345901</v>
      </c>
      <c r="T196" s="3">
        <v>3861538.5976041001</v>
      </c>
      <c r="U196" s="3">
        <v>3974887.9476602902</v>
      </c>
      <c r="V196" s="3">
        <v>4628603.7961470298</v>
      </c>
      <c r="W196" s="3">
        <v>4280140.5837339601</v>
      </c>
      <c r="X196" s="3">
        <v>4404901.8303340003</v>
      </c>
      <c r="Y196" s="3">
        <v>4396792.92195071</v>
      </c>
      <c r="Z196" s="3">
        <v>4322743.7952442896</v>
      </c>
      <c r="AA196" s="3">
        <v>4304527.96112232</v>
      </c>
      <c r="AB196" s="3">
        <v>4458107.3983015604</v>
      </c>
      <c r="AC196" s="3">
        <v>4413367.9194086799</v>
      </c>
      <c r="AD196" s="3">
        <v>4483535.9055588301</v>
      </c>
      <c r="AE196" s="2">
        <f t="shared" si="7"/>
        <v>6.1692004428624925</v>
      </c>
    </row>
    <row r="197" spans="1:31" x14ac:dyDescent="0.35">
      <c r="A197" s="1">
        <v>196</v>
      </c>
      <c r="B197" s="3" t="s">
        <v>197</v>
      </c>
      <c r="C197" s="3" t="s">
        <v>397</v>
      </c>
      <c r="D197" s="3">
        <v>779572.43508052896</v>
      </c>
      <c r="E197" s="3">
        <v>731114.28418351896</v>
      </c>
      <c r="F197" s="3">
        <v>793032.29260684201</v>
      </c>
      <c r="G197" s="3">
        <v>927697.74416478002</v>
      </c>
      <c r="H197" s="3">
        <v>1124267.27097919</v>
      </c>
      <c r="I197" s="3">
        <v>923087.32584474306</v>
      </c>
      <c r="J197" s="3">
        <v>914411.58805231703</v>
      </c>
      <c r="K197" s="3">
        <v>970814.83429145603</v>
      </c>
      <c r="L197" s="3">
        <v>1123930.8735138699</v>
      </c>
      <c r="M197" s="3">
        <v>926978.67112257204</v>
      </c>
      <c r="N197" s="3">
        <v>925597.30249743699</v>
      </c>
      <c r="O197" s="3">
        <v>988030.04812694201</v>
      </c>
      <c r="P197" s="2">
        <f t="shared" si="6"/>
        <v>13.068486390379764</v>
      </c>
      <c r="S197" s="3">
        <v>107312.256734754</v>
      </c>
      <c r="T197" s="3">
        <v>118987.082549953</v>
      </c>
      <c r="U197" s="3">
        <v>105124.480817305</v>
      </c>
      <c r="V197" s="3">
        <v>140559.256832188</v>
      </c>
      <c r="W197" s="3">
        <v>132243.36308017201</v>
      </c>
      <c r="X197" s="3">
        <v>152372.52367959099</v>
      </c>
      <c r="Y197" s="3">
        <v>145837.48131310701</v>
      </c>
      <c r="Z197" s="3">
        <v>133028.85969701799</v>
      </c>
      <c r="AA197" s="3">
        <v>155245.89853070001</v>
      </c>
      <c r="AB197" s="3">
        <v>119942.31453177299</v>
      </c>
      <c r="AC197" s="3">
        <v>136964.64610485599</v>
      </c>
      <c r="AD197" s="3">
        <v>152733.40345907499</v>
      </c>
      <c r="AE197" s="2">
        <f t="shared" si="7"/>
        <v>12.987544326662148</v>
      </c>
    </row>
    <row r="198" spans="1:31" x14ac:dyDescent="0.35">
      <c r="A198" s="1">
        <v>197</v>
      </c>
      <c r="B198" s="3" t="s">
        <v>198</v>
      </c>
      <c r="C198" s="3" t="s">
        <v>397</v>
      </c>
      <c r="D198" s="3">
        <v>12292864.082085701</v>
      </c>
      <c r="E198" s="3">
        <v>12519806.603997599</v>
      </c>
      <c r="F198" s="3">
        <v>11918278.509307399</v>
      </c>
      <c r="G198" s="3">
        <v>13475219.877619799</v>
      </c>
      <c r="H198" s="3">
        <v>13343752.9561741</v>
      </c>
      <c r="I198" s="3">
        <v>13031819.306381799</v>
      </c>
      <c r="J198" s="3">
        <v>13232782.0552576</v>
      </c>
      <c r="K198" s="3">
        <v>12810400.0725752</v>
      </c>
      <c r="L198" s="3">
        <v>13153074.905949401</v>
      </c>
      <c r="M198" s="3">
        <v>13247165.6577242</v>
      </c>
      <c r="N198" s="3">
        <v>12469321.8070217</v>
      </c>
      <c r="O198" s="3">
        <v>13045271.5466011</v>
      </c>
      <c r="P198" s="2">
        <f t="shared" si="6"/>
        <v>3.7213058156291652</v>
      </c>
      <c r="S198" s="3">
        <v>2523656.9567686799</v>
      </c>
      <c r="T198" s="3">
        <v>2493312.2141014598</v>
      </c>
      <c r="U198" s="3">
        <v>2449500.17125323</v>
      </c>
      <c r="V198" s="3">
        <v>2884738.9258666402</v>
      </c>
      <c r="W198" s="3">
        <v>2732414.30637385</v>
      </c>
      <c r="X198" s="3">
        <v>2685652.18355437</v>
      </c>
      <c r="Y198" s="3">
        <v>2717772.9161558598</v>
      </c>
      <c r="Z198" s="3">
        <v>2661024.3605528502</v>
      </c>
      <c r="AA198" s="3">
        <v>2700466.69625394</v>
      </c>
      <c r="AB198" s="3">
        <v>2636908.8851432102</v>
      </c>
      <c r="AC198" s="3">
        <v>2638787.7444634899</v>
      </c>
      <c r="AD198" s="3">
        <v>2657023.8156924602</v>
      </c>
      <c r="AE198" s="2">
        <f t="shared" si="7"/>
        <v>4.4305748779610497</v>
      </c>
    </row>
    <row r="199" spans="1:31" x14ac:dyDescent="0.35">
      <c r="A199" s="1">
        <v>198</v>
      </c>
      <c r="B199" s="3" t="s">
        <v>199</v>
      </c>
      <c r="C199" s="3" t="s">
        <v>397</v>
      </c>
      <c r="D199" s="3">
        <v>79441.576548715602</v>
      </c>
      <c r="E199" s="3">
        <v>75337.112585837502</v>
      </c>
      <c r="F199" s="3">
        <v>77432.083459567904</v>
      </c>
      <c r="G199" s="3">
        <v>95125.922594800693</v>
      </c>
      <c r="H199" s="3">
        <v>88889.906853613997</v>
      </c>
      <c r="I199" s="3">
        <v>92695.726708088405</v>
      </c>
      <c r="J199" s="3">
        <v>102743.63929997401</v>
      </c>
      <c r="K199" s="3">
        <v>92597.980536950694</v>
      </c>
      <c r="L199" s="3">
        <v>87517.924904142405</v>
      </c>
      <c r="M199" s="3">
        <v>96311.229920318307</v>
      </c>
      <c r="N199" s="3">
        <v>95621.450884411999</v>
      </c>
      <c r="O199" s="3">
        <v>87586.018706539006</v>
      </c>
      <c r="P199" s="2">
        <f t="shared" si="6"/>
        <v>9.3441095421335358</v>
      </c>
      <c r="S199" s="3">
        <v>2771087.4673776901</v>
      </c>
      <c r="T199" s="3">
        <v>2803770.7932203799</v>
      </c>
      <c r="U199" s="3">
        <v>2819329.82925425</v>
      </c>
      <c r="V199" s="3">
        <v>3014931.6390068</v>
      </c>
      <c r="W199" s="3">
        <v>2873330.7249020599</v>
      </c>
      <c r="X199" s="3">
        <v>2912778.4911116101</v>
      </c>
      <c r="Y199" s="3">
        <v>3020368.1737736501</v>
      </c>
      <c r="Z199" s="3">
        <v>3003780.4245553501</v>
      </c>
      <c r="AA199" s="3">
        <v>3143402.4129854199</v>
      </c>
      <c r="AB199" s="3">
        <v>2979846.0026145098</v>
      </c>
      <c r="AC199" s="3">
        <v>2928828.5214516898</v>
      </c>
      <c r="AD199" s="3">
        <v>2932072.1770556299</v>
      </c>
      <c r="AE199" s="2">
        <f t="shared" si="7"/>
        <v>3.6430182448341917</v>
      </c>
    </row>
    <row r="200" spans="1:31" x14ac:dyDescent="0.35">
      <c r="A200" s="1">
        <v>199</v>
      </c>
      <c r="B200" s="3" t="s">
        <v>200</v>
      </c>
      <c r="C200" s="3" t="s">
        <v>397</v>
      </c>
      <c r="D200" s="3" t="s">
        <v>2</v>
      </c>
      <c r="E200" s="3" t="s">
        <v>2</v>
      </c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3" t="s">
        <v>2</v>
      </c>
      <c r="M200" s="3" t="s">
        <v>2</v>
      </c>
      <c r="N200" s="3" t="s">
        <v>2</v>
      </c>
      <c r="O200" s="3" t="s">
        <v>2</v>
      </c>
      <c r="P200" s="2" t="e">
        <f t="shared" si="6"/>
        <v>#DIV/0!</v>
      </c>
      <c r="S200" s="3" t="s">
        <v>2</v>
      </c>
      <c r="T200" s="3" t="s">
        <v>2</v>
      </c>
      <c r="U200" s="3" t="s">
        <v>2</v>
      </c>
      <c r="V200" s="3" t="s">
        <v>2</v>
      </c>
      <c r="W200" s="3" t="s">
        <v>2</v>
      </c>
      <c r="X200" s="3" t="s">
        <v>2</v>
      </c>
      <c r="Y200" s="3" t="s">
        <v>2</v>
      </c>
      <c r="Z200" s="3" t="s">
        <v>2</v>
      </c>
      <c r="AA200" s="3" t="s">
        <v>2</v>
      </c>
      <c r="AB200" s="3" t="s">
        <v>2</v>
      </c>
      <c r="AC200" s="3" t="s">
        <v>2</v>
      </c>
      <c r="AD200" s="3" t="s">
        <v>2</v>
      </c>
      <c r="AE200" s="2" t="e">
        <f t="shared" si="7"/>
        <v>#DIV/0!</v>
      </c>
    </row>
    <row r="201" spans="1:31" x14ac:dyDescent="0.35">
      <c r="A201" s="1">
        <v>200</v>
      </c>
      <c r="B201" s="3" t="s">
        <v>201</v>
      </c>
      <c r="C201" s="3" t="s">
        <v>397</v>
      </c>
      <c r="D201" s="3" t="s">
        <v>2</v>
      </c>
      <c r="E201" s="3" t="s">
        <v>2</v>
      </c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3" t="s">
        <v>2</v>
      </c>
      <c r="M201" s="3" t="s">
        <v>2</v>
      </c>
      <c r="N201" s="3" t="s">
        <v>2</v>
      </c>
      <c r="O201" s="3" t="s">
        <v>2</v>
      </c>
      <c r="P201" s="2" t="e">
        <f t="shared" si="6"/>
        <v>#DIV/0!</v>
      </c>
      <c r="S201" s="3">
        <v>183770.160892404</v>
      </c>
      <c r="T201" s="3">
        <v>168554.832466666</v>
      </c>
      <c r="U201" s="3">
        <v>171808.80013653199</v>
      </c>
      <c r="V201" s="3">
        <v>197140.972039193</v>
      </c>
      <c r="W201" s="3">
        <v>209522.197444864</v>
      </c>
      <c r="X201" s="3">
        <v>207173.81951321001</v>
      </c>
      <c r="Y201" s="3">
        <v>217168.90406523601</v>
      </c>
      <c r="Z201" s="3">
        <v>204640.45737027301</v>
      </c>
      <c r="AA201" s="3">
        <v>192989.38891895299</v>
      </c>
      <c r="AB201" s="3">
        <v>182255.320538161</v>
      </c>
      <c r="AC201" s="3">
        <v>204660.232934081</v>
      </c>
      <c r="AD201" s="3">
        <v>168385.58849330101</v>
      </c>
      <c r="AE201" s="2">
        <f t="shared" si="7"/>
        <v>8.860108109194325</v>
      </c>
    </row>
    <row r="202" spans="1:31" x14ac:dyDescent="0.35">
      <c r="A202" s="1">
        <v>201</v>
      </c>
      <c r="B202" s="3" t="s">
        <v>202</v>
      </c>
      <c r="C202" s="3" t="s">
        <v>397</v>
      </c>
      <c r="D202" s="3">
        <v>168450.818620684</v>
      </c>
      <c r="E202" s="3">
        <v>165504.645582425</v>
      </c>
      <c r="F202" s="3">
        <v>163173.495195975</v>
      </c>
      <c r="G202" s="3">
        <v>202451.10523121301</v>
      </c>
      <c r="H202" s="3">
        <v>196045.14068507499</v>
      </c>
      <c r="I202" s="3">
        <v>188197.83209419801</v>
      </c>
      <c r="J202" s="3">
        <v>169459.66697088099</v>
      </c>
      <c r="K202" s="3">
        <v>180824.788468852</v>
      </c>
      <c r="L202" s="3">
        <v>183087.27756960801</v>
      </c>
      <c r="M202" s="3">
        <v>192768.29550872199</v>
      </c>
      <c r="N202" s="3">
        <v>181221.246746516</v>
      </c>
      <c r="O202" s="3">
        <v>170127.376259315</v>
      </c>
      <c r="P202" s="2">
        <f t="shared" si="6"/>
        <v>7.1779113168902757</v>
      </c>
      <c r="S202" s="3">
        <v>152370.98199341699</v>
      </c>
      <c r="T202" s="3">
        <v>146387.05224612501</v>
      </c>
      <c r="U202" s="3">
        <v>139817.48366502699</v>
      </c>
      <c r="V202" s="3">
        <v>157681.50829810699</v>
      </c>
      <c r="W202" s="3">
        <v>147441.54640561499</v>
      </c>
      <c r="X202" s="3">
        <v>159526.265552639</v>
      </c>
      <c r="Y202" s="3">
        <v>141649.61453205699</v>
      </c>
      <c r="Z202" s="3">
        <v>152215.06933087501</v>
      </c>
      <c r="AA202" s="3">
        <v>146432.07588216499</v>
      </c>
      <c r="AB202" s="3">
        <v>158804.738927962</v>
      </c>
      <c r="AC202" s="3">
        <v>146276.290907833</v>
      </c>
      <c r="AD202" s="3">
        <v>152719.56912525301</v>
      </c>
      <c r="AE202" s="2">
        <f t="shared" si="7"/>
        <v>4.3297563145187548</v>
      </c>
    </row>
    <row r="203" spans="1:31" x14ac:dyDescent="0.35">
      <c r="A203" s="1">
        <v>202</v>
      </c>
      <c r="B203" s="3" t="s">
        <v>203</v>
      </c>
      <c r="C203" s="3" t="s">
        <v>397</v>
      </c>
      <c r="D203" s="3">
        <v>79036.054368295503</v>
      </c>
      <c r="E203" s="3">
        <v>73487.607203444204</v>
      </c>
      <c r="F203" s="3">
        <v>74175.776292869195</v>
      </c>
      <c r="G203" s="3">
        <v>66549.880139951303</v>
      </c>
      <c r="H203" s="3">
        <v>63125.8934942981</v>
      </c>
      <c r="I203" s="3">
        <v>53299.469950061197</v>
      </c>
      <c r="J203" s="3">
        <v>55688.466687625798</v>
      </c>
      <c r="K203" s="3">
        <v>55546.170461538597</v>
      </c>
      <c r="L203" s="3">
        <v>74667.450787061898</v>
      </c>
      <c r="M203" s="3">
        <v>64716.905562396198</v>
      </c>
      <c r="N203" s="3">
        <v>63887.152146933098</v>
      </c>
      <c r="O203" s="3">
        <v>69665.331801495893</v>
      </c>
      <c r="P203" s="2">
        <f t="shared" si="6"/>
        <v>12.669411735030478</v>
      </c>
      <c r="S203" s="3">
        <v>2234333.8199694399</v>
      </c>
      <c r="T203" s="3">
        <v>2038156.3621717501</v>
      </c>
      <c r="U203" s="3">
        <v>2123171.0007241499</v>
      </c>
      <c r="V203" s="3">
        <v>2074042.0693049701</v>
      </c>
      <c r="W203" s="3">
        <v>2170104.6049564602</v>
      </c>
      <c r="X203" s="3">
        <v>2106098.3999288799</v>
      </c>
      <c r="Y203" s="3">
        <v>2063858.2935085499</v>
      </c>
      <c r="Z203" s="3">
        <v>2082678.49691555</v>
      </c>
      <c r="AA203" s="3">
        <v>2073488.1850869299</v>
      </c>
      <c r="AB203" s="3">
        <v>2047341.8657254099</v>
      </c>
      <c r="AC203" s="3">
        <v>2040473.1389720801</v>
      </c>
      <c r="AD203" s="3">
        <v>1991555.7812385501</v>
      </c>
      <c r="AE203" s="2">
        <f t="shared" si="7"/>
        <v>3.1126501607378994</v>
      </c>
    </row>
    <row r="204" spans="1:31" x14ac:dyDescent="0.35">
      <c r="A204" s="1">
        <v>203</v>
      </c>
      <c r="B204" s="3" t="s">
        <v>204</v>
      </c>
      <c r="C204" s="3" t="s">
        <v>397</v>
      </c>
      <c r="D204" s="3" t="s">
        <v>2</v>
      </c>
      <c r="E204" s="3" t="s">
        <v>2</v>
      </c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3" t="s">
        <v>2</v>
      </c>
      <c r="M204" s="3" t="s">
        <v>2</v>
      </c>
      <c r="N204" s="3" t="s">
        <v>2</v>
      </c>
      <c r="O204" s="3" t="s">
        <v>2</v>
      </c>
      <c r="P204" s="2" t="e">
        <f t="shared" si="6"/>
        <v>#DIV/0!</v>
      </c>
      <c r="S204" s="3" t="s">
        <v>2</v>
      </c>
      <c r="T204" s="3" t="s">
        <v>2</v>
      </c>
      <c r="U204" s="3" t="s">
        <v>2</v>
      </c>
      <c r="V204" s="3" t="s">
        <v>2</v>
      </c>
      <c r="W204" s="3" t="s">
        <v>2</v>
      </c>
      <c r="X204" s="3" t="s">
        <v>2</v>
      </c>
      <c r="Y204" s="3" t="s">
        <v>2</v>
      </c>
      <c r="Z204" s="3" t="s">
        <v>2</v>
      </c>
      <c r="AA204" s="3" t="s">
        <v>2</v>
      </c>
      <c r="AB204" s="3" t="s">
        <v>2</v>
      </c>
      <c r="AC204" s="3" t="s">
        <v>2</v>
      </c>
      <c r="AD204" s="3" t="s">
        <v>2</v>
      </c>
      <c r="AE204" s="2" t="e">
        <f t="shared" si="7"/>
        <v>#DIV/0!</v>
      </c>
    </row>
    <row r="205" spans="1:31" x14ac:dyDescent="0.35">
      <c r="A205" s="1">
        <v>204</v>
      </c>
      <c r="B205" s="3" t="s">
        <v>205</v>
      </c>
      <c r="C205" s="3" t="s">
        <v>397</v>
      </c>
      <c r="D205" s="3">
        <v>608170.26546680904</v>
      </c>
      <c r="E205" s="3">
        <v>557803.39262119494</v>
      </c>
      <c r="F205" s="3">
        <v>584257.37319090206</v>
      </c>
      <c r="G205" s="3">
        <v>634282.48438663699</v>
      </c>
      <c r="H205" s="3">
        <v>623539.033210814</v>
      </c>
      <c r="I205" s="3">
        <v>618926.89969297894</v>
      </c>
      <c r="J205" s="3">
        <v>617598.96948107099</v>
      </c>
      <c r="K205" s="3">
        <v>624225.42179673701</v>
      </c>
      <c r="L205" s="3">
        <v>589966.54485040903</v>
      </c>
      <c r="M205" s="3">
        <v>571916.08430772298</v>
      </c>
      <c r="N205" s="3">
        <v>619465.95569240698</v>
      </c>
      <c r="O205" s="3">
        <v>620244.845081634</v>
      </c>
      <c r="P205" s="2">
        <f t="shared" si="6"/>
        <v>3.9639274213041378</v>
      </c>
      <c r="S205" s="3">
        <v>237864.774042114</v>
      </c>
      <c r="T205" s="3">
        <v>231367.588166256</v>
      </c>
      <c r="U205" s="3">
        <v>243757.07468246599</v>
      </c>
      <c r="V205" s="3">
        <v>227352.179038478</v>
      </c>
      <c r="W205" s="3">
        <v>216045.423178036</v>
      </c>
      <c r="X205" s="3">
        <v>230729.67361296</v>
      </c>
      <c r="Y205" s="3">
        <v>227098.38577711501</v>
      </c>
      <c r="Z205" s="3">
        <v>239298.26376269199</v>
      </c>
      <c r="AA205" s="3">
        <v>235929.13008636</v>
      </c>
      <c r="AB205" s="3">
        <v>240085.95009416799</v>
      </c>
      <c r="AC205" s="3">
        <v>217345.74229831999</v>
      </c>
      <c r="AD205" s="3">
        <v>214792.78179418901</v>
      </c>
      <c r="AE205" s="2">
        <f t="shared" si="7"/>
        <v>4.301873118035445</v>
      </c>
    </row>
    <row r="206" spans="1:31" x14ac:dyDescent="0.35">
      <c r="A206" s="1">
        <v>205</v>
      </c>
      <c r="B206" s="3" t="s">
        <v>206</v>
      </c>
      <c r="C206" s="3" t="s">
        <v>397</v>
      </c>
      <c r="D206" s="3" t="s">
        <v>2</v>
      </c>
      <c r="E206" s="3" t="s">
        <v>2</v>
      </c>
      <c r="F206" s="3" t="s">
        <v>2</v>
      </c>
      <c r="G206" s="3" t="s">
        <v>2</v>
      </c>
      <c r="H206" s="3" t="s">
        <v>2</v>
      </c>
      <c r="I206" s="3" t="s">
        <v>2</v>
      </c>
      <c r="J206" s="3" t="s">
        <v>2</v>
      </c>
      <c r="K206" s="3" t="s">
        <v>2</v>
      </c>
      <c r="L206" s="3" t="s">
        <v>2</v>
      </c>
      <c r="M206" s="3" t="s">
        <v>2</v>
      </c>
      <c r="N206" s="3" t="s">
        <v>2</v>
      </c>
      <c r="O206" s="3" t="s">
        <v>2</v>
      </c>
      <c r="P206" s="2" t="e">
        <f t="shared" si="6"/>
        <v>#DIV/0!</v>
      </c>
      <c r="S206" s="3">
        <v>205880.17185082901</v>
      </c>
      <c r="T206" s="3">
        <v>230885.02243581499</v>
      </c>
      <c r="U206" s="3">
        <v>236725.367528893</v>
      </c>
      <c r="V206" s="3">
        <v>281380.91822190402</v>
      </c>
      <c r="W206" s="3">
        <v>261063.069942979</v>
      </c>
      <c r="X206" s="3">
        <v>282506.83942533901</v>
      </c>
      <c r="Y206" s="3">
        <v>282041.59177202202</v>
      </c>
      <c r="Z206" s="3">
        <v>281589.050412593</v>
      </c>
      <c r="AA206" s="3">
        <v>274706.22402916203</v>
      </c>
      <c r="AB206" s="3">
        <v>271230.07091465098</v>
      </c>
      <c r="AC206" s="3">
        <v>278091.51246237702</v>
      </c>
      <c r="AD206" s="3">
        <v>276715.22406787402</v>
      </c>
      <c r="AE206" s="2">
        <f t="shared" si="7"/>
        <v>9.5925214287450196</v>
      </c>
    </row>
    <row r="207" spans="1:31" x14ac:dyDescent="0.35">
      <c r="A207" s="1">
        <v>206</v>
      </c>
      <c r="B207" s="3" t="s">
        <v>207</v>
      </c>
      <c r="C207" s="3" t="s">
        <v>397</v>
      </c>
      <c r="D207" s="3">
        <v>1320452.2105405901</v>
      </c>
      <c r="E207" s="3">
        <v>1375922.1534858299</v>
      </c>
      <c r="F207" s="3">
        <v>1273708.32903922</v>
      </c>
      <c r="G207" s="3">
        <v>1613101.11904753</v>
      </c>
      <c r="H207" s="3">
        <v>1568436.2905519099</v>
      </c>
      <c r="I207" s="3">
        <v>1602127.9566162899</v>
      </c>
      <c r="J207" s="3">
        <v>1543175.80211733</v>
      </c>
      <c r="K207" s="3">
        <v>1599844.13365699</v>
      </c>
      <c r="L207" s="3">
        <v>1626932.3868257301</v>
      </c>
      <c r="M207" s="3">
        <v>1600058.92913036</v>
      </c>
      <c r="N207" s="3">
        <v>1536761.4409672101</v>
      </c>
      <c r="O207" s="3">
        <v>1589784.2957400801</v>
      </c>
      <c r="P207" s="2">
        <f t="shared" si="6"/>
        <v>8.1474616811520377</v>
      </c>
      <c r="S207" s="3">
        <v>11956981.3263811</v>
      </c>
      <c r="T207" s="3">
        <v>11888136.8868795</v>
      </c>
      <c r="U207" s="3">
        <v>11829697.1406393</v>
      </c>
      <c r="V207" s="3">
        <v>14558641.967195399</v>
      </c>
      <c r="W207" s="3">
        <v>14594724.047064099</v>
      </c>
      <c r="X207" s="3">
        <v>14362828.0287113</v>
      </c>
      <c r="Y207" s="3">
        <v>14323460.0249673</v>
      </c>
      <c r="Z207" s="3">
        <v>14033535.018948</v>
      </c>
      <c r="AA207" s="3">
        <v>14316296.526578801</v>
      </c>
      <c r="AB207" s="3">
        <v>14393848.1039069</v>
      </c>
      <c r="AC207" s="3">
        <v>14025330.2347803</v>
      </c>
      <c r="AD207" s="3">
        <v>14220097.302542301</v>
      </c>
      <c r="AE207" s="2">
        <f t="shared" si="7"/>
        <v>8.0910145440339232</v>
      </c>
    </row>
    <row r="208" spans="1:31" x14ac:dyDescent="0.35">
      <c r="A208" s="1">
        <v>207</v>
      </c>
      <c r="B208" s="3" t="s">
        <v>208</v>
      </c>
      <c r="C208" s="3" t="s">
        <v>397</v>
      </c>
      <c r="D208" s="3" t="s">
        <v>2</v>
      </c>
      <c r="E208" s="3" t="s">
        <v>2</v>
      </c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3" t="s">
        <v>2</v>
      </c>
      <c r="M208" s="3" t="s">
        <v>2</v>
      </c>
      <c r="N208" s="3" t="s">
        <v>2</v>
      </c>
      <c r="O208" s="3" t="s">
        <v>2</v>
      </c>
      <c r="P208" s="2" t="e">
        <f t="shared" si="6"/>
        <v>#DIV/0!</v>
      </c>
      <c r="S208" s="3" t="s">
        <v>2</v>
      </c>
      <c r="T208" s="3" t="s">
        <v>2</v>
      </c>
      <c r="U208" s="3" t="s">
        <v>2</v>
      </c>
      <c r="V208" s="3" t="s">
        <v>2</v>
      </c>
      <c r="W208" s="3" t="s">
        <v>2</v>
      </c>
      <c r="X208" s="3" t="s">
        <v>2</v>
      </c>
      <c r="Y208" s="3" t="s">
        <v>2</v>
      </c>
      <c r="Z208" s="3" t="s">
        <v>2</v>
      </c>
      <c r="AA208" s="3" t="s">
        <v>2</v>
      </c>
      <c r="AB208" s="3" t="s">
        <v>2</v>
      </c>
      <c r="AC208" s="3" t="s">
        <v>2</v>
      </c>
      <c r="AD208" s="3" t="s">
        <v>2</v>
      </c>
      <c r="AE208" s="2" t="e">
        <f t="shared" si="7"/>
        <v>#DIV/0!</v>
      </c>
    </row>
    <row r="209" spans="1:31" x14ac:dyDescent="0.35">
      <c r="A209" s="1">
        <v>208</v>
      </c>
      <c r="B209" s="3" t="s">
        <v>209</v>
      </c>
      <c r="C209" s="3" t="s">
        <v>397</v>
      </c>
      <c r="D209" s="3" t="s">
        <v>2</v>
      </c>
      <c r="E209" s="3" t="s">
        <v>2</v>
      </c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3" t="s">
        <v>2</v>
      </c>
      <c r="M209" s="3" t="s">
        <v>2</v>
      </c>
      <c r="N209" s="3" t="s">
        <v>2</v>
      </c>
      <c r="O209" s="3" t="s">
        <v>2</v>
      </c>
      <c r="P209" s="2" t="e">
        <f t="shared" si="6"/>
        <v>#DIV/0!</v>
      </c>
      <c r="S209" s="3" t="s">
        <v>2</v>
      </c>
      <c r="T209" s="3" t="s">
        <v>2</v>
      </c>
      <c r="U209" s="3" t="s">
        <v>2</v>
      </c>
      <c r="V209" s="3" t="s">
        <v>2</v>
      </c>
      <c r="W209" s="3" t="s">
        <v>2</v>
      </c>
      <c r="X209" s="3" t="s">
        <v>2</v>
      </c>
      <c r="Y209" s="3" t="s">
        <v>2</v>
      </c>
      <c r="Z209" s="3" t="s">
        <v>2</v>
      </c>
      <c r="AA209" s="3" t="s">
        <v>2</v>
      </c>
      <c r="AB209" s="3" t="s">
        <v>2</v>
      </c>
      <c r="AC209" s="3" t="s">
        <v>2</v>
      </c>
      <c r="AD209" s="3" t="s">
        <v>2</v>
      </c>
      <c r="AE209" s="2" t="e">
        <f t="shared" si="7"/>
        <v>#DIV/0!</v>
      </c>
    </row>
    <row r="210" spans="1:31" x14ac:dyDescent="0.35">
      <c r="A210" s="1">
        <v>209</v>
      </c>
      <c r="B210" s="3" t="s">
        <v>210</v>
      </c>
      <c r="C210" s="3" t="s">
        <v>397</v>
      </c>
      <c r="D210" s="3" t="s">
        <v>2</v>
      </c>
      <c r="E210" s="3" t="s">
        <v>2</v>
      </c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3" t="s">
        <v>2</v>
      </c>
      <c r="M210" s="3" t="s">
        <v>2</v>
      </c>
      <c r="N210" s="3" t="s">
        <v>2</v>
      </c>
      <c r="O210" s="3" t="s">
        <v>2</v>
      </c>
      <c r="P210" s="2" t="e">
        <f t="shared" si="6"/>
        <v>#DIV/0!</v>
      </c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3" t="s">
        <v>2</v>
      </c>
      <c r="Z210" s="3" t="s">
        <v>2</v>
      </c>
      <c r="AA210" s="3" t="s">
        <v>2</v>
      </c>
      <c r="AB210" s="3" t="s">
        <v>2</v>
      </c>
      <c r="AC210" s="3" t="s">
        <v>2</v>
      </c>
      <c r="AD210" s="3" t="s">
        <v>2</v>
      </c>
      <c r="AE210" s="2" t="e">
        <f t="shared" si="7"/>
        <v>#DIV/0!</v>
      </c>
    </row>
    <row r="211" spans="1:31" x14ac:dyDescent="0.35">
      <c r="A211" s="1">
        <v>210</v>
      </c>
      <c r="B211" s="3" t="s">
        <v>211</v>
      </c>
      <c r="C211" s="3" t="s">
        <v>397</v>
      </c>
      <c r="D211" s="3" t="s">
        <v>2</v>
      </c>
      <c r="E211" s="3" t="s">
        <v>2</v>
      </c>
      <c r="F211" s="3" t="s">
        <v>2</v>
      </c>
      <c r="G211" s="3" t="s">
        <v>2</v>
      </c>
      <c r="H211" s="3" t="s">
        <v>2</v>
      </c>
      <c r="I211" s="3" t="s">
        <v>2</v>
      </c>
      <c r="J211" s="3" t="s">
        <v>2</v>
      </c>
      <c r="K211" s="3" t="s">
        <v>2</v>
      </c>
      <c r="L211" s="3" t="s">
        <v>2</v>
      </c>
      <c r="M211" s="3" t="s">
        <v>2</v>
      </c>
      <c r="N211" s="3" t="s">
        <v>2</v>
      </c>
      <c r="O211" s="3" t="s">
        <v>2</v>
      </c>
      <c r="P211" s="2" t="e">
        <f t="shared" si="6"/>
        <v>#DIV/0!</v>
      </c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3" t="s">
        <v>2</v>
      </c>
      <c r="Z211" s="3" t="s">
        <v>2</v>
      </c>
      <c r="AA211" s="3" t="s">
        <v>2</v>
      </c>
      <c r="AB211" s="3" t="s">
        <v>2</v>
      </c>
      <c r="AC211" s="3" t="s">
        <v>2</v>
      </c>
      <c r="AD211" s="3" t="s">
        <v>2</v>
      </c>
      <c r="AE211" s="2" t="e">
        <f t="shared" si="7"/>
        <v>#DIV/0!</v>
      </c>
    </row>
    <row r="212" spans="1:31" x14ac:dyDescent="0.35">
      <c r="A212" s="1">
        <v>211</v>
      </c>
      <c r="B212" s="3" t="s">
        <v>212</v>
      </c>
      <c r="C212" s="3" t="s">
        <v>397</v>
      </c>
      <c r="D212" s="3" t="s">
        <v>2</v>
      </c>
      <c r="E212" s="3" t="s">
        <v>2</v>
      </c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3" t="s">
        <v>2</v>
      </c>
      <c r="M212" s="3" t="s">
        <v>2</v>
      </c>
      <c r="N212" s="3" t="s">
        <v>2</v>
      </c>
      <c r="O212" s="3" t="s">
        <v>2</v>
      </c>
      <c r="P212" s="2" t="e">
        <f t="shared" si="6"/>
        <v>#DIV/0!</v>
      </c>
      <c r="S212" s="3">
        <v>60140.070228772798</v>
      </c>
      <c r="T212" s="3">
        <v>62885.197572457102</v>
      </c>
      <c r="U212" s="3">
        <v>65895.098791185606</v>
      </c>
      <c r="V212" s="3">
        <v>86505.420598375902</v>
      </c>
      <c r="W212" s="3">
        <v>63752.1603190717</v>
      </c>
      <c r="X212" s="3">
        <v>83719.2758691036</v>
      </c>
      <c r="Y212" s="3">
        <v>77381.355766269495</v>
      </c>
      <c r="Z212" s="3">
        <v>71958.625002618297</v>
      </c>
      <c r="AA212" s="3">
        <v>72742.182458729105</v>
      </c>
      <c r="AB212" s="3">
        <v>78722.572361727201</v>
      </c>
      <c r="AC212" s="3">
        <v>78317.828724012506</v>
      </c>
      <c r="AD212" s="3">
        <v>95230.308563991799</v>
      </c>
      <c r="AE212" s="2">
        <f t="shared" si="7"/>
        <v>14.193608494641532</v>
      </c>
    </row>
    <row r="213" spans="1:31" x14ac:dyDescent="0.35">
      <c r="A213" s="1">
        <v>212</v>
      </c>
      <c r="B213" s="3" t="s">
        <v>213</v>
      </c>
      <c r="C213" s="3" t="s">
        <v>397</v>
      </c>
      <c r="D213" s="3" t="s">
        <v>2</v>
      </c>
      <c r="E213" s="3" t="s">
        <v>2</v>
      </c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3" t="s">
        <v>2</v>
      </c>
      <c r="M213" s="3" t="s">
        <v>2</v>
      </c>
      <c r="N213" s="3" t="s">
        <v>2</v>
      </c>
      <c r="O213" s="3" t="s">
        <v>2</v>
      </c>
      <c r="P213" s="2" t="e">
        <f t="shared" si="6"/>
        <v>#DIV/0!</v>
      </c>
      <c r="S213" s="3">
        <v>749382.35760612402</v>
      </c>
      <c r="T213" s="3">
        <v>737463.47272740596</v>
      </c>
      <c r="U213" s="3">
        <v>681678.99338462099</v>
      </c>
      <c r="V213" s="3">
        <v>860485.10251050803</v>
      </c>
      <c r="W213" s="3">
        <v>861933.40198502701</v>
      </c>
      <c r="X213" s="3">
        <v>857674.04190573702</v>
      </c>
      <c r="Y213" s="3">
        <v>863406.53182251099</v>
      </c>
      <c r="Z213" s="3">
        <v>869800.97672516701</v>
      </c>
      <c r="AA213" s="3">
        <v>875965.09218707704</v>
      </c>
      <c r="AB213" s="3">
        <v>883435.05105629098</v>
      </c>
      <c r="AC213" s="3">
        <v>826975.40116650797</v>
      </c>
      <c r="AD213" s="3">
        <v>830820.17694925703</v>
      </c>
      <c r="AE213" s="2">
        <f t="shared" si="7"/>
        <v>7.9361131442465513</v>
      </c>
    </row>
    <row r="214" spans="1:31" x14ac:dyDescent="0.35">
      <c r="A214" s="1">
        <v>213</v>
      </c>
      <c r="B214" s="3" t="s">
        <v>214</v>
      </c>
      <c r="C214" s="3" t="s">
        <v>397</v>
      </c>
      <c r="D214" s="3" t="s">
        <v>2</v>
      </c>
      <c r="E214" s="3" t="s">
        <v>2</v>
      </c>
      <c r="F214" s="3" t="s">
        <v>2</v>
      </c>
      <c r="G214" s="3" t="s">
        <v>2</v>
      </c>
      <c r="H214" s="3" t="s">
        <v>2</v>
      </c>
      <c r="I214" s="3" t="s">
        <v>2</v>
      </c>
      <c r="J214" s="3" t="s">
        <v>2</v>
      </c>
      <c r="K214" s="3" t="s">
        <v>2</v>
      </c>
      <c r="L214" s="3" t="s">
        <v>2</v>
      </c>
      <c r="M214" s="3" t="s">
        <v>2</v>
      </c>
      <c r="N214" s="3" t="s">
        <v>2</v>
      </c>
      <c r="O214" s="3" t="s">
        <v>2</v>
      </c>
      <c r="P214" s="2" t="e">
        <f t="shared" si="6"/>
        <v>#DIV/0!</v>
      </c>
      <c r="S214" s="3" t="s">
        <v>2</v>
      </c>
      <c r="T214" s="3" t="s">
        <v>2</v>
      </c>
      <c r="U214" s="3" t="s">
        <v>2</v>
      </c>
      <c r="V214" s="3" t="s">
        <v>2</v>
      </c>
      <c r="W214" s="3" t="s">
        <v>2</v>
      </c>
      <c r="X214" s="3" t="s">
        <v>2</v>
      </c>
      <c r="Y214" s="3" t="s">
        <v>2</v>
      </c>
      <c r="Z214" s="3" t="s">
        <v>2</v>
      </c>
      <c r="AA214" s="3" t="s">
        <v>2</v>
      </c>
      <c r="AB214" s="3" t="s">
        <v>2</v>
      </c>
      <c r="AC214" s="3" t="s">
        <v>2</v>
      </c>
      <c r="AD214" s="3" t="s">
        <v>2</v>
      </c>
      <c r="AE214" s="2" t="e">
        <f t="shared" si="7"/>
        <v>#DIV/0!</v>
      </c>
    </row>
    <row r="215" spans="1:31" x14ac:dyDescent="0.35">
      <c r="A215" s="1">
        <v>214</v>
      </c>
      <c r="B215" s="3" t="s">
        <v>215</v>
      </c>
      <c r="C215" s="3" t="s">
        <v>397</v>
      </c>
      <c r="D215" s="3" t="s">
        <v>2</v>
      </c>
      <c r="E215" s="3" t="s">
        <v>2</v>
      </c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3" t="s">
        <v>2</v>
      </c>
      <c r="M215" s="3" t="s">
        <v>2</v>
      </c>
      <c r="N215" s="3" t="s">
        <v>2</v>
      </c>
      <c r="O215" s="3" t="s">
        <v>2</v>
      </c>
      <c r="P215" s="2" t="e">
        <f t="shared" si="6"/>
        <v>#DIV/0!</v>
      </c>
      <c r="S215" s="3" t="s">
        <v>2</v>
      </c>
      <c r="T215" s="3" t="s">
        <v>2</v>
      </c>
      <c r="U215" s="3" t="s">
        <v>2</v>
      </c>
      <c r="V215" s="3" t="s">
        <v>2</v>
      </c>
      <c r="W215" s="3" t="s">
        <v>2</v>
      </c>
      <c r="X215" s="3" t="s">
        <v>2</v>
      </c>
      <c r="Y215" s="3" t="s">
        <v>2</v>
      </c>
      <c r="Z215" s="3" t="s">
        <v>2</v>
      </c>
      <c r="AA215" s="3" t="s">
        <v>2</v>
      </c>
      <c r="AB215" s="3" t="s">
        <v>2</v>
      </c>
      <c r="AC215" s="3" t="s">
        <v>2</v>
      </c>
      <c r="AD215" s="3" t="s">
        <v>2</v>
      </c>
      <c r="AE215" s="2" t="e">
        <f t="shared" si="7"/>
        <v>#DIV/0!</v>
      </c>
    </row>
    <row r="216" spans="1:31" x14ac:dyDescent="0.35">
      <c r="A216" s="1">
        <v>215</v>
      </c>
      <c r="B216" s="3" t="s">
        <v>216</v>
      </c>
      <c r="C216" s="3" t="s">
        <v>397</v>
      </c>
      <c r="D216" s="3">
        <v>496141.44738656899</v>
      </c>
      <c r="E216" s="3">
        <v>577534.66225040797</v>
      </c>
      <c r="F216" s="3">
        <v>622002.33555694704</v>
      </c>
      <c r="G216" s="3">
        <v>779185.32428653399</v>
      </c>
      <c r="H216" s="3">
        <v>756851.18075657601</v>
      </c>
      <c r="I216" s="3">
        <v>762742.43038046302</v>
      </c>
      <c r="J216" s="3">
        <v>738356.52248658997</v>
      </c>
      <c r="K216" s="3">
        <v>737799.48998721899</v>
      </c>
      <c r="L216" s="3">
        <v>735419.89421128703</v>
      </c>
      <c r="M216" s="3">
        <v>766344.18654709496</v>
      </c>
      <c r="N216" s="3">
        <v>760968.81189868296</v>
      </c>
      <c r="O216" s="3">
        <v>763160.58547371998</v>
      </c>
      <c r="P216" s="2">
        <f t="shared" si="6"/>
        <v>12.885747406885226</v>
      </c>
      <c r="S216" s="3">
        <v>465989.70938561199</v>
      </c>
      <c r="T216" s="3">
        <v>479979.49947267002</v>
      </c>
      <c r="U216" s="3">
        <v>466409.05268489599</v>
      </c>
      <c r="V216" s="3">
        <v>555864.95980382699</v>
      </c>
      <c r="W216" s="3">
        <v>566246.475277444</v>
      </c>
      <c r="X216" s="3">
        <v>573056.58766464796</v>
      </c>
      <c r="Y216" s="3">
        <v>530468.57918771205</v>
      </c>
      <c r="Z216" s="3">
        <v>552074.68816088699</v>
      </c>
      <c r="AA216" s="3">
        <v>539271.31340483006</v>
      </c>
      <c r="AB216" s="3">
        <v>549994.19087243394</v>
      </c>
      <c r="AC216" s="3">
        <v>566643.14133745804</v>
      </c>
      <c r="AD216" s="3">
        <v>555166.75233128702</v>
      </c>
      <c r="AE216" s="2">
        <f t="shared" si="7"/>
        <v>7.4318636764889225</v>
      </c>
    </row>
    <row r="217" spans="1:31" x14ac:dyDescent="0.35">
      <c r="A217" s="1">
        <v>216</v>
      </c>
      <c r="B217" s="3" t="s">
        <v>217</v>
      </c>
      <c r="C217" s="3" t="s">
        <v>397</v>
      </c>
      <c r="D217" s="3" t="s">
        <v>2</v>
      </c>
      <c r="E217" s="3" t="s">
        <v>2</v>
      </c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3" t="s">
        <v>2</v>
      </c>
      <c r="M217" s="3" t="s">
        <v>2</v>
      </c>
      <c r="N217" s="3" t="s">
        <v>2</v>
      </c>
      <c r="O217" s="3" t="s">
        <v>2</v>
      </c>
      <c r="P217" s="2" t="e">
        <f t="shared" si="6"/>
        <v>#DIV/0!</v>
      </c>
      <c r="S217" s="3">
        <v>32043.583464475501</v>
      </c>
      <c r="T217" s="3">
        <v>35911.603682771602</v>
      </c>
      <c r="U217" s="3">
        <v>35565.556540273203</v>
      </c>
      <c r="V217" s="3">
        <v>35570.854767097502</v>
      </c>
      <c r="W217" s="3">
        <v>37911.761482900198</v>
      </c>
      <c r="X217" s="3">
        <v>35271.324377134399</v>
      </c>
      <c r="Y217" s="3">
        <v>36809.150260678703</v>
      </c>
      <c r="Z217" s="3">
        <v>40576.487879690401</v>
      </c>
      <c r="AA217" s="3">
        <v>32893.6372280586</v>
      </c>
      <c r="AB217" s="3">
        <v>38289.968901873501</v>
      </c>
      <c r="AC217" s="3">
        <v>38135.8530319114</v>
      </c>
      <c r="AD217" s="3">
        <v>37080.422598762598</v>
      </c>
      <c r="AE217" s="2">
        <f t="shared" si="7"/>
        <v>6.4840116521219597</v>
      </c>
    </row>
    <row r="218" spans="1:31" x14ac:dyDescent="0.35">
      <c r="A218" s="1">
        <v>217</v>
      </c>
      <c r="B218" s="3" t="s">
        <v>218</v>
      </c>
      <c r="C218" s="3" t="s">
        <v>397</v>
      </c>
      <c r="D218" s="3">
        <v>921632.71585593605</v>
      </c>
      <c r="E218" s="3">
        <v>943133.45563076297</v>
      </c>
      <c r="F218" s="3">
        <v>966743.96221553895</v>
      </c>
      <c r="G218" s="3">
        <v>1125024.4398773401</v>
      </c>
      <c r="H218" s="3">
        <v>1016289.54471347</v>
      </c>
      <c r="I218" s="3">
        <v>1047019.58759973</v>
      </c>
      <c r="J218" s="3">
        <v>1063669.7390732099</v>
      </c>
      <c r="K218" s="3">
        <v>1116972.04530587</v>
      </c>
      <c r="L218" s="3">
        <v>990465.24044044898</v>
      </c>
      <c r="M218" s="3">
        <v>1101061.58389463</v>
      </c>
      <c r="N218" s="3">
        <v>1049600.0220492</v>
      </c>
      <c r="O218" s="3">
        <v>1056972.01808588</v>
      </c>
      <c r="P218" s="2">
        <f t="shared" si="6"/>
        <v>6.4660023454009092</v>
      </c>
      <c r="S218" s="3">
        <v>1121630.44665353</v>
      </c>
      <c r="T218" s="3">
        <v>987532.21090647799</v>
      </c>
      <c r="U218" s="3">
        <v>928953.70831888204</v>
      </c>
      <c r="V218" s="3">
        <v>1094332.1070956599</v>
      </c>
      <c r="W218" s="3">
        <v>1082123.3400135301</v>
      </c>
      <c r="X218" s="3">
        <v>1010588.13315208</v>
      </c>
      <c r="Y218" s="3">
        <v>1030141.66466413</v>
      </c>
      <c r="Z218" s="3">
        <v>1055987.3957662899</v>
      </c>
      <c r="AA218" s="3">
        <v>1062480.7366665399</v>
      </c>
      <c r="AB218" s="3">
        <v>1075739.19085863</v>
      </c>
      <c r="AC218" s="3">
        <v>1039929.63186258</v>
      </c>
      <c r="AD218" s="3">
        <v>1031016.77462923</v>
      </c>
      <c r="AE218" s="2">
        <f t="shared" si="7"/>
        <v>4.9565298128901967</v>
      </c>
    </row>
    <row r="219" spans="1:31" x14ac:dyDescent="0.35">
      <c r="A219" s="1">
        <v>218</v>
      </c>
      <c r="B219" s="3" t="s">
        <v>219</v>
      </c>
      <c r="C219" s="3" t="s">
        <v>397</v>
      </c>
      <c r="D219" s="3" t="s">
        <v>2</v>
      </c>
      <c r="E219" s="3" t="s">
        <v>2</v>
      </c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3" t="s">
        <v>2</v>
      </c>
      <c r="M219" s="3" t="s">
        <v>2</v>
      </c>
      <c r="N219" s="3" t="s">
        <v>2</v>
      </c>
      <c r="O219" s="3" t="s">
        <v>2</v>
      </c>
      <c r="P219" s="2" t="e">
        <f t="shared" si="6"/>
        <v>#DIV/0!</v>
      </c>
      <c r="S219" s="3" t="s">
        <v>2</v>
      </c>
      <c r="T219" s="3" t="s">
        <v>2</v>
      </c>
      <c r="U219" s="3" t="s">
        <v>2</v>
      </c>
      <c r="V219" s="3" t="s">
        <v>2</v>
      </c>
      <c r="W219" s="3" t="s">
        <v>2</v>
      </c>
      <c r="X219" s="3" t="s">
        <v>2</v>
      </c>
      <c r="Y219" s="3" t="s">
        <v>2</v>
      </c>
      <c r="Z219" s="3" t="s">
        <v>2</v>
      </c>
      <c r="AA219" s="3" t="s">
        <v>2</v>
      </c>
      <c r="AB219" s="3" t="s">
        <v>2</v>
      </c>
      <c r="AC219" s="3" t="s">
        <v>2</v>
      </c>
      <c r="AD219" s="3" t="s">
        <v>2</v>
      </c>
      <c r="AE219" s="2" t="e">
        <f t="shared" si="7"/>
        <v>#DIV/0!</v>
      </c>
    </row>
    <row r="220" spans="1:31" x14ac:dyDescent="0.35">
      <c r="A220" s="1">
        <v>219</v>
      </c>
      <c r="B220" s="3" t="s">
        <v>220</v>
      </c>
      <c r="C220" s="3" t="s">
        <v>397</v>
      </c>
      <c r="D220" s="3" t="s">
        <v>2</v>
      </c>
      <c r="E220" s="3" t="s">
        <v>2</v>
      </c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3" t="s">
        <v>2</v>
      </c>
      <c r="M220" s="3" t="s">
        <v>2</v>
      </c>
      <c r="N220" s="3" t="s">
        <v>2</v>
      </c>
      <c r="O220" s="3" t="s">
        <v>2</v>
      </c>
      <c r="P220" s="2" t="e">
        <f t="shared" si="6"/>
        <v>#DIV/0!</v>
      </c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3" t="s">
        <v>2</v>
      </c>
      <c r="Z220" s="3" t="s">
        <v>2</v>
      </c>
      <c r="AA220" s="3" t="s">
        <v>2</v>
      </c>
      <c r="AB220" s="3" t="s">
        <v>2</v>
      </c>
      <c r="AC220" s="3" t="s">
        <v>2</v>
      </c>
      <c r="AD220" s="3" t="s">
        <v>2</v>
      </c>
      <c r="AE220" s="2" t="e">
        <f t="shared" si="7"/>
        <v>#DIV/0!</v>
      </c>
    </row>
    <row r="221" spans="1:31" x14ac:dyDescent="0.35">
      <c r="A221" s="1">
        <v>220</v>
      </c>
      <c r="B221" s="3" t="s">
        <v>221</v>
      </c>
      <c r="C221" s="3" t="s">
        <v>397</v>
      </c>
      <c r="D221" s="3">
        <v>70603.792269956204</v>
      </c>
      <c r="E221" s="3">
        <v>71444.036509773607</v>
      </c>
      <c r="F221" s="3">
        <v>82223.851457039505</v>
      </c>
      <c r="G221" s="3">
        <v>98752.6553479258</v>
      </c>
      <c r="H221" s="3">
        <v>99053.033617659094</v>
      </c>
      <c r="I221" s="3">
        <v>101031.501641724</v>
      </c>
      <c r="J221" s="3">
        <v>108099.37360345401</v>
      </c>
      <c r="K221" s="3">
        <v>90821.758542675394</v>
      </c>
      <c r="L221" s="3">
        <v>83666.594994707601</v>
      </c>
      <c r="M221" s="3">
        <v>89148.786991291097</v>
      </c>
      <c r="N221" s="3">
        <v>99547.632585996893</v>
      </c>
      <c r="O221" s="3">
        <v>82830.719843433602</v>
      </c>
      <c r="P221" s="2">
        <f t="shared" si="6"/>
        <v>13.318143860624504</v>
      </c>
      <c r="S221" s="3">
        <v>1930192.9674019001</v>
      </c>
      <c r="T221" s="3">
        <v>1879177.89630663</v>
      </c>
      <c r="U221" s="3">
        <v>1860203.8363137301</v>
      </c>
      <c r="V221" s="3">
        <v>2365664.6067719599</v>
      </c>
      <c r="W221" s="3">
        <v>2010667.86873381</v>
      </c>
      <c r="X221" s="3">
        <v>2135964.0552638499</v>
      </c>
      <c r="Y221" s="3">
        <v>2309953.0872874302</v>
      </c>
      <c r="Z221" s="3">
        <v>2235418.1584953601</v>
      </c>
      <c r="AA221" s="3">
        <v>2213746.0578920599</v>
      </c>
      <c r="AB221" s="3">
        <v>2274496.42431818</v>
      </c>
      <c r="AC221" s="3">
        <v>2159173.5913341399</v>
      </c>
      <c r="AD221" s="3">
        <v>2292100.3043780099</v>
      </c>
      <c r="AE221" s="2">
        <f t="shared" si="7"/>
        <v>8.2558892696125561</v>
      </c>
    </row>
    <row r="222" spans="1:31" x14ac:dyDescent="0.35">
      <c r="A222" s="1">
        <v>221</v>
      </c>
      <c r="B222" s="3" t="s">
        <v>222</v>
      </c>
      <c r="C222" s="3" t="s">
        <v>397</v>
      </c>
      <c r="D222" s="3">
        <v>5166.30144595606</v>
      </c>
      <c r="E222" s="3">
        <v>7040.0168393634904</v>
      </c>
      <c r="F222" s="3">
        <v>3067.8597030948299</v>
      </c>
      <c r="G222" s="3">
        <v>7264.8152952845703</v>
      </c>
      <c r="H222" s="3">
        <v>5158.5809540521204</v>
      </c>
      <c r="I222" s="3">
        <v>7589.3907148235103</v>
      </c>
      <c r="J222" s="3">
        <v>7200.5239478624799</v>
      </c>
      <c r="K222" s="3">
        <v>6063.1201668413996</v>
      </c>
      <c r="L222" s="3">
        <v>6950.8600287076397</v>
      </c>
      <c r="M222" s="3">
        <v>5952.6342052362497</v>
      </c>
      <c r="N222" s="3">
        <v>7227.2914829927704</v>
      </c>
      <c r="O222" s="3">
        <v>8630.1700621117707</v>
      </c>
      <c r="P222" s="2">
        <f t="shared" si="6"/>
        <v>22.75079439047509</v>
      </c>
      <c r="S222" s="3">
        <v>145519.65603938699</v>
      </c>
      <c r="T222" s="3">
        <v>145250.629457109</v>
      </c>
      <c r="U222" s="3">
        <v>170050.71435928799</v>
      </c>
      <c r="V222" s="3">
        <v>180664.58877022401</v>
      </c>
      <c r="W222" s="3">
        <v>186351.10232182199</v>
      </c>
      <c r="X222" s="3">
        <v>180116.54341270201</v>
      </c>
      <c r="Y222" s="3">
        <v>179831.424625232</v>
      </c>
      <c r="Z222" s="3">
        <v>183281.49156686</v>
      </c>
      <c r="AA222" s="3">
        <v>180546.210208362</v>
      </c>
      <c r="AB222" s="3">
        <v>173086.263924442</v>
      </c>
      <c r="AC222" s="3">
        <v>165428.93486695801</v>
      </c>
      <c r="AD222" s="3">
        <v>169497.84058873201</v>
      </c>
      <c r="AE222" s="2">
        <f t="shared" si="7"/>
        <v>8.0081276617438206</v>
      </c>
    </row>
    <row r="223" spans="1:31" x14ac:dyDescent="0.35">
      <c r="A223" s="1">
        <v>222</v>
      </c>
      <c r="B223" s="3" t="s">
        <v>223</v>
      </c>
      <c r="C223" s="3" t="s">
        <v>397</v>
      </c>
      <c r="D223" s="3" t="s">
        <v>2</v>
      </c>
      <c r="E223" s="3" t="s">
        <v>2</v>
      </c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3" t="s">
        <v>2</v>
      </c>
      <c r="M223" s="3" t="s">
        <v>2</v>
      </c>
      <c r="N223" s="3" t="s">
        <v>2</v>
      </c>
      <c r="O223" s="3" t="s">
        <v>2</v>
      </c>
      <c r="P223" s="2" t="e">
        <f t="shared" si="6"/>
        <v>#DIV/0!</v>
      </c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3" t="s">
        <v>2</v>
      </c>
      <c r="Z223" s="3" t="s">
        <v>2</v>
      </c>
      <c r="AA223" s="3" t="s">
        <v>2</v>
      </c>
      <c r="AB223" s="3" t="s">
        <v>2</v>
      </c>
      <c r="AC223" s="3" t="s">
        <v>2</v>
      </c>
      <c r="AD223" s="3" t="s">
        <v>2</v>
      </c>
      <c r="AE223" s="2" t="e">
        <f t="shared" si="7"/>
        <v>#DIV/0!</v>
      </c>
    </row>
    <row r="224" spans="1:31" x14ac:dyDescent="0.35">
      <c r="A224" s="1">
        <v>223</v>
      </c>
      <c r="B224" s="3" t="s">
        <v>224</v>
      </c>
      <c r="C224" s="3" t="s">
        <v>397</v>
      </c>
      <c r="D224" s="3">
        <v>48363.134651078602</v>
      </c>
      <c r="E224" s="3">
        <v>47398.048347346099</v>
      </c>
      <c r="F224" s="3">
        <v>49111.7380037939</v>
      </c>
      <c r="G224" s="3">
        <v>54749.044906707102</v>
      </c>
      <c r="H224" s="3">
        <v>61281.873344829903</v>
      </c>
      <c r="I224" s="3">
        <v>54429.374029836901</v>
      </c>
      <c r="J224" s="3">
        <v>60306.8178396277</v>
      </c>
      <c r="K224" s="3">
        <v>55479.9339792596</v>
      </c>
      <c r="L224" s="3">
        <v>54529.946686413001</v>
      </c>
      <c r="M224" s="3">
        <v>50076.947937463301</v>
      </c>
      <c r="N224" s="3">
        <v>53982.463998154701</v>
      </c>
      <c r="O224" s="3">
        <v>59134.538223437303</v>
      </c>
      <c r="P224" s="2">
        <f t="shared" si="6"/>
        <v>8.5839972516315424</v>
      </c>
      <c r="S224" s="3">
        <v>84181.189701408104</v>
      </c>
      <c r="T224" s="3">
        <v>79727.252030438394</v>
      </c>
      <c r="U224" s="3">
        <v>102426.951354287</v>
      </c>
      <c r="V224" s="3">
        <v>99698.488663533295</v>
      </c>
      <c r="W224" s="3">
        <v>92044.174977790099</v>
      </c>
      <c r="X224" s="3">
        <v>92873.953252559106</v>
      </c>
      <c r="Y224" s="3">
        <v>92146.600279183505</v>
      </c>
      <c r="Z224" s="3">
        <v>99262.218905041998</v>
      </c>
      <c r="AA224" s="3">
        <v>94910.495118924096</v>
      </c>
      <c r="AB224" s="3">
        <v>90835.891874433801</v>
      </c>
      <c r="AC224" s="3">
        <v>97790.747884473894</v>
      </c>
      <c r="AD224" s="3">
        <v>94799.582034288804</v>
      </c>
      <c r="AE224" s="2">
        <f t="shared" si="7"/>
        <v>6.9335571156468827</v>
      </c>
    </row>
    <row r="225" spans="1:31" x14ac:dyDescent="0.35">
      <c r="A225" s="1">
        <v>224</v>
      </c>
      <c r="B225" s="3" t="s">
        <v>225</v>
      </c>
      <c r="C225" s="3" t="s">
        <v>397</v>
      </c>
      <c r="D225" s="3" t="s">
        <v>2</v>
      </c>
      <c r="E225" s="3" t="s">
        <v>2</v>
      </c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3" t="s">
        <v>2</v>
      </c>
      <c r="M225" s="3" t="s">
        <v>2</v>
      </c>
      <c r="N225" s="3" t="s">
        <v>2</v>
      </c>
      <c r="O225" s="3" t="s">
        <v>2</v>
      </c>
      <c r="P225" s="2" t="e">
        <f t="shared" si="6"/>
        <v>#DIV/0!</v>
      </c>
      <c r="S225" s="3">
        <v>94504.244842278204</v>
      </c>
      <c r="T225" s="3">
        <v>103131.520342463</v>
      </c>
      <c r="U225" s="3">
        <v>97128.708744137999</v>
      </c>
      <c r="V225" s="3">
        <v>107967.771614931</v>
      </c>
      <c r="W225" s="3">
        <v>111729.544649396</v>
      </c>
      <c r="X225" s="3">
        <v>116474.04615086201</v>
      </c>
      <c r="Y225" s="3">
        <v>104332.260354492</v>
      </c>
      <c r="Z225" s="3">
        <v>91607.870063223396</v>
      </c>
      <c r="AA225" s="3">
        <v>102997.820918807</v>
      </c>
      <c r="AB225" s="3">
        <v>115402.475317636</v>
      </c>
      <c r="AC225" s="3">
        <v>107118.86653955599</v>
      </c>
      <c r="AD225" s="3">
        <v>115440.515982233</v>
      </c>
      <c r="AE225" s="2">
        <f t="shared" si="7"/>
        <v>7.8764088012368338</v>
      </c>
    </row>
    <row r="226" spans="1:31" x14ac:dyDescent="0.35">
      <c r="A226" s="1">
        <v>225</v>
      </c>
      <c r="B226" s="3" t="s">
        <v>226</v>
      </c>
      <c r="C226" s="3" t="s">
        <v>397</v>
      </c>
      <c r="D226" s="3">
        <v>7151232.19369293</v>
      </c>
      <c r="E226" s="3">
        <v>7372250.5015885998</v>
      </c>
      <c r="F226" s="3">
        <v>7044788.2150450097</v>
      </c>
      <c r="G226" s="3">
        <v>8598453.3407297805</v>
      </c>
      <c r="H226" s="3">
        <v>8131071.7254216997</v>
      </c>
      <c r="I226" s="3">
        <v>8212268.13585898</v>
      </c>
      <c r="J226" s="3">
        <v>8229940.8945808699</v>
      </c>
      <c r="K226" s="3">
        <v>8291239.2276402703</v>
      </c>
      <c r="L226" s="3">
        <v>8582192.14443505</v>
      </c>
      <c r="M226" s="3">
        <v>8397197.7947589997</v>
      </c>
      <c r="N226" s="3">
        <v>7997835.9597839899</v>
      </c>
      <c r="O226" s="3">
        <v>8098340.8568909103</v>
      </c>
      <c r="P226" s="2">
        <f t="shared" si="6"/>
        <v>6.618195557565647</v>
      </c>
      <c r="S226" s="3">
        <v>10162352.6694731</v>
      </c>
      <c r="T226" s="3">
        <v>9778018.8533460703</v>
      </c>
      <c r="U226" s="3">
        <v>9761339.8969751094</v>
      </c>
      <c r="V226" s="3">
        <v>11346617.9692115</v>
      </c>
      <c r="W226" s="3">
        <v>11103392.673929701</v>
      </c>
      <c r="X226" s="3">
        <v>11257861.6097866</v>
      </c>
      <c r="Y226" s="3">
        <v>11092936.4752874</v>
      </c>
      <c r="Z226" s="3">
        <v>10983646.7523729</v>
      </c>
      <c r="AA226" s="3">
        <v>11296887.948904499</v>
      </c>
      <c r="AB226" s="3">
        <v>11209776.661339801</v>
      </c>
      <c r="AC226" s="3">
        <v>11039814.1940939</v>
      </c>
      <c r="AD226" s="3">
        <v>10885743.0598749</v>
      </c>
      <c r="AE226" s="2">
        <f t="shared" si="7"/>
        <v>5.3721706971702794</v>
      </c>
    </row>
    <row r="227" spans="1:31" x14ac:dyDescent="0.35">
      <c r="A227" s="1">
        <v>226</v>
      </c>
      <c r="B227" s="3" t="s">
        <v>227</v>
      </c>
      <c r="C227" s="3" t="s">
        <v>397</v>
      </c>
      <c r="D227" s="3" t="s">
        <v>2</v>
      </c>
      <c r="E227" s="3" t="s">
        <v>2</v>
      </c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3" t="s">
        <v>2</v>
      </c>
      <c r="M227" s="3" t="s">
        <v>2</v>
      </c>
      <c r="N227" s="3" t="s">
        <v>2</v>
      </c>
      <c r="O227" s="3" t="s">
        <v>2</v>
      </c>
      <c r="P227" s="2" t="e">
        <f t="shared" si="6"/>
        <v>#DIV/0!</v>
      </c>
      <c r="S227" s="3" t="s">
        <v>2</v>
      </c>
      <c r="T227" s="3" t="s">
        <v>2</v>
      </c>
      <c r="U227" s="3" t="s">
        <v>2</v>
      </c>
      <c r="V227" s="3" t="s">
        <v>2</v>
      </c>
      <c r="W227" s="3" t="s">
        <v>2</v>
      </c>
      <c r="X227" s="3" t="s">
        <v>2</v>
      </c>
      <c r="Y227" s="3" t="s">
        <v>2</v>
      </c>
      <c r="Z227" s="3" t="s">
        <v>2</v>
      </c>
      <c r="AA227" s="3" t="s">
        <v>2</v>
      </c>
      <c r="AB227" s="3" t="s">
        <v>2</v>
      </c>
      <c r="AC227" s="3" t="s">
        <v>2</v>
      </c>
      <c r="AD227" s="3" t="s">
        <v>2</v>
      </c>
      <c r="AE227" s="2" t="e">
        <f t="shared" si="7"/>
        <v>#DIV/0!</v>
      </c>
    </row>
    <row r="228" spans="1:31" x14ac:dyDescent="0.35">
      <c r="A228" s="1">
        <v>227</v>
      </c>
      <c r="B228" s="3" t="s">
        <v>228</v>
      </c>
      <c r="C228" s="3" t="s">
        <v>397</v>
      </c>
      <c r="D228" s="3">
        <v>17654822.746628199</v>
      </c>
      <c r="E228" s="3">
        <v>17402524.823973902</v>
      </c>
      <c r="F228" s="3">
        <v>17192237.927540399</v>
      </c>
      <c r="G228" s="3">
        <v>19063239.231747899</v>
      </c>
      <c r="H228" s="3">
        <v>19095570.841008902</v>
      </c>
      <c r="I228" s="3">
        <v>18792269.102274101</v>
      </c>
      <c r="J228" s="3">
        <v>19029672.0531785</v>
      </c>
      <c r="K228" s="3">
        <v>18993596.282508701</v>
      </c>
      <c r="L228" s="3">
        <v>19481304.2995928</v>
      </c>
      <c r="M228" s="3">
        <v>19201336.233796299</v>
      </c>
      <c r="N228" s="3">
        <v>18777881.972245801</v>
      </c>
      <c r="O228" s="3">
        <v>19221471.6053489</v>
      </c>
      <c r="P228" s="2">
        <f t="shared" si="6"/>
        <v>4.1703299848251127</v>
      </c>
      <c r="S228" s="3">
        <v>110910956.623744</v>
      </c>
      <c r="T228" s="3">
        <v>101325922.924362</v>
      </c>
      <c r="U228" s="3">
        <v>102245783.57569</v>
      </c>
      <c r="V228" s="3">
        <v>105483769.30363899</v>
      </c>
      <c r="W228" s="3">
        <v>119112046.679552</v>
      </c>
      <c r="X228" s="3">
        <v>109708742.752663</v>
      </c>
      <c r="Y228" s="3">
        <v>105383734.659159</v>
      </c>
      <c r="Z228" s="3">
        <v>104603154.86994299</v>
      </c>
      <c r="AA228" s="3">
        <v>116718760.58063801</v>
      </c>
      <c r="AB228" s="3">
        <v>103908340.128684</v>
      </c>
      <c r="AC228" s="3">
        <v>107151810.654893</v>
      </c>
      <c r="AD228" s="3">
        <v>110118222.005612</v>
      </c>
      <c r="AE228" s="2">
        <f t="shared" si="7"/>
        <v>5.1084118331892494</v>
      </c>
    </row>
    <row r="229" spans="1:31" x14ac:dyDescent="0.35">
      <c r="A229" s="1">
        <v>228</v>
      </c>
      <c r="B229" s="3" t="s">
        <v>229</v>
      </c>
      <c r="C229" s="3" t="s">
        <v>397</v>
      </c>
      <c r="D229" s="3" t="s">
        <v>2</v>
      </c>
      <c r="E229" s="3" t="s">
        <v>2</v>
      </c>
      <c r="F229" s="3" t="s">
        <v>2</v>
      </c>
      <c r="G229" s="3" t="s">
        <v>2</v>
      </c>
      <c r="H229" s="3" t="s">
        <v>2</v>
      </c>
      <c r="I229" s="3" t="s">
        <v>2</v>
      </c>
      <c r="J229" s="3" t="s">
        <v>2</v>
      </c>
      <c r="K229" s="3" t="s">
        <v>2</v>
      </c>
      <c r="L229" s="3" t="s">
        <v>2</v>
      </c>
      <c r="M229" s="3" t="s">
        <v>2</v>
      </c>
      <c r="N229" s="3" t="s">
        <v>2</v>
      </c>
      <c r="O229" s="3" t="s">
        <v>2</v>
      </c>
      <c r="P229" s="2" t="e">
        <f t="shared" si="6"/>
        <v>#DIV/0!</v>
      </c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3" t="s">
        <v>2</v>
      </c>
      <c r="Z229" s="3" t="s">
        <v>2</v>
      </c>
      <c r="AA229" s="3" t="s">
        <v>2</v>
      </c>
      <c r="AB229" s="3" t="s">
        <v>2</v>
      </c>
      <c r="AC229" s="3" t="s">
        <v>2</v>
      </c>
      <c r="AD229" s="3" t="s">
        <v>2</v>
      </c>
      <c r="AE229" s="2" t="e">
        <f t="shared" si="7"/>
        <v>#DIV/0!</v>
      </c>
    </row>
    <row r="230" spans="1:31" x14ac:dyDescent="0.35">
      <c r="A230" s="1">
        <v>229</v>
      </c>
      <c r="B230" s="3" t="s">
        <v>230</v>
      </c>
      <c r="C230" s="3" t="s">
        <v>397</v>
      </c>
      <c r="D230" s="3" t="s">
        <v>2</v>
      </c>
      <c r="E230" s="3" t="s">
        <v>2</v>
      </c>
      <c r="F230" s="3" t="s">
        <v>2</v>
      </c>
      <c r="G230" s="3" t="s">
        <v>2</v>
      </c>
      <c r="H230" s="3" t="s">
        <v>2</v>
      </c>
      <c r="I230" s="3" t="s">
        <v>2</v>
      </c>
      <c r="J230" s="3" t="s">
        <v>2</v>
      </c>
      <c r="K230" s="3" t="s">
        <v>2</v>
      </c>
      <c r="L230" s="3" t="s">
        <v>2</v>
      </c>
      <c r="M230" s="3" t="s">
        <v>2</v>
      </c>
      <c r="N230" s="3" t="s">
        <v>2</v>
      </c>
      <c r="O230" s="3" t="s">
        <v>2</v>
      </c>
      <c r="P230" s="2" t="e">
        <f t="shared" si="6"/>
        <v>#DIV/0!</v>
      </c>
      <c r="S230" s="3">
        <v>1043604.31551343</v>
      </c>
      <c r="T230" s="3">
        <v>1079038.8177000899</v>
      </c>
      <c r="U230" s="3">
        <v>950368.68439142604</v>
      </c>
      <c r="V230" s="3">
        <v>1294687.1107818901</v>
      </c>
      <c r="W230" s="3">
        <v>1244302.98788026</v>
      </c>
      <c r="X230" s="3">
        <v>1172147.58257334</v>
      </c>
      <c r="Y230" s="3">
        <v>1190392.5126466199</v>
      </c>
      <c r="Z230" s="3">
        <v>1238415.0026457999</v>
      </c>
      <c r="AA230" s="3">
        <v>1318132.5972407199</v>
      </c>
      <c r="AB230" s="3">
        <v>1224034.56430283</v>
      </c>
      <c r="AC230" s="3">
        <v>1172300.2548921099</v>
      </c>
      <c r="AD230" s="3">
        <v>1092545.32866707</v>
      </c>
      <c r="AE230" s="2">
        <f t="shared" si="7"/>
        <v>9.2866077934663238</v>
      </c>
    </row>
    <row r="231" spans="1:31" x14ac:dyDescent="0.35">
      <c r="A231" s="1">
        <v>230</v>
      </c>
      <c r="B231" s="3" t="s">
        <v>231</v>
      </c>
      <c r="C231" s="3" t="s">
        <v>397</v>
      </c>
      <c r="D231" s="3" t="s">
        <v>2</v>
      </c>
      <c r="E231" s="3" t="s">
        <v>2</v>
      </c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3" t="s">
        <v>2</v>
      </c>
      <c r="M231" s="3" t="s">
        <v>2</v>
      </c>
      <c r="N231" s="3" t="s">
        <v>2</v>
      </c>
      <c r="O231" s="3" t="s">
        <v>2</v>
      </c>
      <c r="P231" s="2" t="e">
        <f t="shared" si="6"/>
        <v>#DIV/0!</v>
      </c>
      <c r="S231" s="3" t="s">
        <v>2</v>
      </c>
      <c r="T231" s="3" t="s">
        <v>2</v>
      </c>
      <c r="U231" s="3" t="s">
        <v>2</v>
      </c>
      <c r="V231" s="3" t="s">
        <v>2</v>
      </c>
      <c r="W231" s="3" t="s">
        <v>2</v>
      </c>
      <c r="X231" s="3" t="s">
        <v>2</v>
      </c>
      <c r="Y231" s="3" t="s">
        <v>2</v>
      </c>
      <c r="Z231" s="3" t="s">
        <v>2</v>
      </c>
      <c r="AA231" s="3" t="s">
        <v>2</v>
      </c>
      <c r="AB231" s="3" t="s">
        <v>2</v>
      </c>
      <c r="AC231" s="3" t="s">
        <v>2</v>
      </c>
      <c r="AD231" s="3" t="s">
        <v>2</v>
      </c>
      <c r="AE231" s="2" t="e">
        <f t="shared" si="7"/>
        <v>#DIV/0!</v>
      </c>
    </row>
    <row r="232" spans="1:31" x14ac:dyDescent="0.35">
      <c r="A232" s="1">
        <v>231</v>
      </c>
      <c r="B232" s="3" t="s">
        <v>232</v>
      </c>
      <c r="C232" s="3" t="s">
        <v>397</v>
      </c>
      <c r="D232" s="3" t="s">
        <v>2</v>
      </c>
      <c r="E232" s="3" t="s">
        <v>2</v>
      </c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3" t="s">
        <v>2</v>
      </c>
      <c r="M232" s="3" t="s">
        <v>2</v>
      </c>
      <c r="N232" s="3" t="s">
        <v>2</v>
      </c>
      <c r="O232" s="3" t="s">
        <v>2</v>
      </c>
      <c r="P232" s="2" t="e">
        <f t="shared" si="6"/>
        <v>#DIV/0!</v>
      </c>
      <c r="S232" s="3">
        <v>305730.91354769497</v>
      </c>
      <c r="T232" s="3">
        <v>323801.970541713</v>
      </c>
      <c r="U232" s="3">
        <v>346156.448547451</v>
      </c>
      <c r="V232" s="3">
        <v>333183.64790356602</v>
      </c>
      <c r="W232" s="3">
        <v>334921.576590529</v>
      </c>
      <c r="X232" s="3">
        <v>307800.75549381803</v>
      </c>
      <c r="Y232" s="3">
        <v>317809.322039244</v>
      </c>
      <c r="Z232" s="3">
        <v>332504.80460094003</v>
      </c>
      <c r="AA232" s="3">
        <v>303906.23230190697</v>
      </c>
      <c r="AB232" s="3">
        <v>340633.10322810698</v>
      </c>
      <c r="AC232" s="3">
        <v>310130.77464517701</v>
      </c>
      <c r="AD232" s="3">
        <v>323723.50493757398</v>
      </c>
      <c r="AE232" s="2">
        <f t="shared" si="7"/>
        <v>4.4418767342866374</v>
      </c>
    </row>
    <row r="233" spans="1:31" x14ac:dyDescent="0.35">
      <c r="A233" s="1">
        <v>232</v>
      </c>
      <c r="B233" s="3" t="s">
        <v>233</v>
      </c>
      <c r="C233" s="3" t="s">
        <v>397</v>
      </c>
      <c r="D233" s="3" t="s">
        <v>2</v>
      </c>
      <c r="E233" s="3" t="s">
        <v>2</v>
      </c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3" t="s">
        <v>2</v>
      </c>
      <c r="M233" s="3" t="s">
        <v>2</v>
      </c>
      <c r="N233" s="3" t="s">
        <v>2</v>
      </c>
      <c r="O233" s="3" t="s">
        <v>2</v>
      </c>
      <c r="P233" s="2" t="e">
        <f t="shared" si="6"/>
        <v>#DIV/0!</v>
      </c>
      <c r="S233" s="3">
        <v>366843.987674876</v>
      </c>
      <c r="T233" s="3">
        <v>371416.85408816498</v>
      </c>
      <c r="U233" s="3">
        <v>371888.01024424698</v>
      </c>
      <c r="V233" s="3">
        <v>395765.72450916597</v>
      </c>
      <c r="W233" s="3">
        <v>387603.24398404901</v>
      </c>
      <c r="X233" s="3">
        <v>382840.709453622</v>
      </c>
      <c r="Y233" s="3">
        <v>386520.64206565497</v>
      </c>
      <c r="Z233" s="3">
        <v>384152.47350080701</v>
      </c>
      <c r="AA233" s="3">
        <v>389110.31159642601</v>
      </c>
      <c r="AB233" s="3">
        <v>392699.869062807</v>
      </c>
      <c r="AC233" s="3">
        <v>384347.40676667698</v>
      </c>
      <c r="AD233" s="3">
        <v>386722.232610017</v>
      </c>
      <c r="AE233" s="2">
        <f t="shared" si="7"/>
        <v>2.3098597024883025</v>
      </c>
    </row>
    <row r="234" spans="1:31" x14ac:dyDescent="0.35">
      <c r="A234" s="1">
        <v>233</v>
      </c>
      <c r="B234" s="3" t="s">
        <v>234</v>
      </c>
      <c r="C234" s="3" t="s">
        <v>397</v>
      </c>
      <c r="D234" s="3" t="s">
        <v>2</v>
      </c>
      <c r="E234" s="3" t="s">
        <v>2</v>
      </c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3" t="s">
        <v>2</v>
      </c>
      <c r="M234" s="3" t="s">
        <v>2</v>
      </c>
      <c r="N234" s="3" t="s">
        <v>2</v>
      </c>
      <c r="O234" s="3" t="s">
        <v>2</v>
      </c>
      <c r="P234" s="2" t="e">
        <f t="shared" si="6"/>
        <v>#DIV/0!</v>
      </c>
      <c r="S234" s="3">
        <v>176401.07291622099</v>
      </c>
      <c r="T234" s="3">
        <v>151088.15056231499</v>
      </c>
      <c r="U234" s="3">
        <v>170563.12192823499</v>
      </c>
      <c r="V234" s="3">
        <v>121906.785309053</v>
      </c>
      <c r="W234" s="3">
        <v>145358.33375959401</v>
      </c>
      <c r="X234" s="3">
        <v>143603.570179337</v>
      </c>
      <c r="Y234" s="3">
        <v>128328.71707478999</v>
      </c>
      <c r="Z234" s="3">
        <v>125745.25032019999</v>
      </c>
      <c r="AA234" s="3">
        <v>131577.90233594601</v>
      </c>
      <c r="AB234" s="3">
        <v>144183.08826686599</v>
      </c>
      <c r="AC234" s="3">
        <v>136068.40581350599</v>
      </c>
      <c r="AD234" s="3">
        <v>133978.037422091</v>
      </c>
      <c r="AE234" s="2">
        <f t="shared" si="7"/>
        <v>11.905446373946106</v>
      </c>
    </row>
    <row r="235" spans="1:31" x14ac:dyDescent="0.35">
      <c r="A235" s="1">
        <v>234</v>
      </c>
      <c r="B235" s="3" t="s">
        <v>235</v>
      </c>
      <c r="C235" s="3" t="s">
        <v>397</v>
      </c>
      <c r="D235" s="3" t="s">
        <v>2</v>
      </c>
      <c r="E235" s="3" t="s">
        <v>2</v>
      </c>
      <c r="F235" s="3" t="s">
        <v>2</v>
      </c>
      <c r="G235" s="3" t="s">
        <v>2</v>
      </c>
      <c r="H235" s="3" t="s">
        <v>2</v>
      </c>
      <c r="I235" s="3" t="s">
        <v>2</v>
      </c>
      <c r="J235" s="3" t="s">
        <v>2</v>
      </c>
      <c r="K235" s="3" t="s">
        <v>2</v>
      </c>
      <c r="L235" s="3" t="s">
        <v>2</v>
      </c>
      <c r="M235" s="3" t="s">
        <v>2</v>
      </c>
      <c r="N235" s="3" t="s">
        <v>2</v>
      </c>
      <c r="O235" s="3" t="s">
        <v>2</v>
      </c>
      <c r="P235" s="2" t="e">
        <f t="shared" si="6"/>
        <v>#DIV/0!</v>
      </c>
      <c r="S235" s="3">
        <v>658732.22404728399</v>
      </c>
      <c r="T235" s="3">
        <v>650351.63248695096</v>
      </c>
      <c r="U235" s="3">
        <v>724501.29901279497</v>
      </c>
      <c r="V235" s="3">
        <v>915206.57445157901</v>
      </c>
      <c r="W235" s="3">
        <v>776133.76448784198</v>
      </c>
      <c r="X235" s="3">
        <v>798002.10477033095</v>
      </c>
      <c r="Y235" s="3">
        <v>837497.80798841803</v>
      </c>
      <c r="Z235" s="3">
        <v>735907.11364448303</v>
      </c>
      <c r="AA235" s="3">
        <v>861359.33837855398</v>
      </c>
      <c r="AB235" s="3">
        <v>857161.59364891599</v>
      </c>
      <c r="AC235" s="3">
        <v>764297.69747909997</v>
      </c>
      <c r="AD235" s="3">
        <v>806263.59695215197</v>
      </c>
      <c r="AE235" s="2">
        <f t="shared" si="7"/>
        <v>10.338503601954931</v>
      </c>
    </row>
    <row r="236" spans="1:31" x14ac:dyDescent="0.35">
      <c r="A236" s="1">
        <v>235</v>
      </c>
      <c r="B236" s="3" t="s">
        <v>236</v>
      </c>
      <c r="C236" s="3" t="s">
        <v>397</v>
      </c>
      <c r="D236" s="3" t="s">
        <v>2</v>
      </c>
      <c r="E236" s="3" t="s">
        <v>2</v>
      </c>
      <c r="F236" s="3" t="s">
        <v>2</v>
      </c>
      <c r="G236" s="3" t="s">
        <v>2</v>
      </c>
      <c r="H236" s="3" t="s">
        <v>2</v>
      </c>
      <c r="I236" s="3" t="s">
        <v>2</v>
      </c>
      <c r="J236" s="3" t="s">
        <v>2</v>
      </c>
      <c r="K236" s="3" t="s">
        <v>2</v>
      </c>
      <c r="L236" s="3" t="s">
        <v>2</v>
      </c>
      <c r="M236" s="3" t="s">
        <v>2</v>
      </c>
      <c r="N236" s="3" t="s">
        <v>2</v>
      </c>
      <c r="O236" s="3" t="s">
        <v>2</v>
      </c>
      <c r="P236" s="2" t="e">
        <f t="shared" si="6"/>
        <v>#DIV/0!</v>
      </c>
      <c r="S236" s="3">
        <v>169296.90271018399</v>
      </c>
      <c r="T236" s="3">
        <v>147350.38915259499</v>
      </c>
      <c r="U236" s="3">
        <v>151585.11016141</v>
      </c>
      <c r="V236" s="3">
        <v>148959.93138729001</v>
      </c>
      <c r="W236" s="3">
        <v>149464.65635276801</v>
      </c>
      <c r="X236" s="3">
        <v>159081.55728631199</v>
      </c>
      <c r="Y236" s="3">
        <v>149501.72195094</v>
      </c>
      <c r="Z236" s="3">
        <v>157259.6265516</v>
      </c>
      <c r="AA236" s="3">
        <v>139769.66604414201</v>
      </c>
      <c r="AB236" s="3">
        <v>156771.90301377</v>
      </c>
      <c r="AC236" s="3">
        <v>153339.75940535299</v>
      </c>
      <c r="AD236" s="3">
        <v>163978.27350025001</v>
      </c>
      <c r="AE236" s="2">
        <f t="shared" si="7"/>
        <v>5.172249380289113</v>
      </c>
    </row>
    <row r="237" spans="1:31" x14ac:dyDescent="0.35">
      <c r="A237" s="1">
        <v>236</v>
      </c>
      <c r="B237" s="3" t="s">
        <v>237</v>
      </c>
      <c r="C237" s="3" t="s">
        <v>397</v>
      </c>
      <c r="D237" s="3">
        <v>46280.847725489999</v>
      </c>
      <c r="E237" s="3">
        <v>45857.715872418601</v>
      </c>
      <c r="F237" s="3">
        <v>48905.648134441297</v>
      </c>
      <c r="G237" s="3">
        <v>52909.797532584897</v>
      </c>
      <c r="H237" s="3">
        <v>53944.648433060902</v>
      </c>
      <c r="I237" s="3">
        <v>52967.180347236703</v>
      </c>
      <c r="J237" s="3">
        <v>54682.047323612504</v>
      </c>
      <c r="K237" s="3">
        <v>45052.0828838292</v>
      </c>
      <c r="L237" s="3">
        <v>50047.782815520099</v>
      </c>
      <c r="M237" s="3">
        <v>55126.385271046798</v>
      </c>
      <c r="N237" s="3">
        <v>51433.551620472397</v>
      </c>
      <c r="O237" s="3">
        <v>53476.898145092797</v>
      </c>
      <c r="P237" s="2">
        <f t="shared" si="6"/>
        <v>7.0684593964740579</v>
      </c>
      <c r="S237" s="3">
        <v>378936.689329713</v>
      </c>
      <c r="T237" s="3">
        <v>373564.763420959</v>
      </c>
      <c r="U237" s="3">
        <v>365638.98935560603</v>
      </c>
      <c r="V237" s="3">
        <v>442552.034514639</v>
      </c>
      <c r="W237" s="3">
        <v>425604.60306801199</v>
      </c>
      <c r="X237" s="3">
        <v>421173.25197639898</v>
      </c>
      <c r="Y237" s="3">
        <v>417558.04921127798</v>
      </c>
      <c r="Z237" s="3">
        <v>424011.92468453897</v>
      </c>
      <c r="AA237" s="3">
        <v>431526.57870444102</v>
      </c>
      <c r="AB237" s="3">
        <v>422905.095951322</v>
      </c>
      <c r="AC237" s="3">
        <v>414881.03114651999</v>
      </c>
      <c r="AD237" s="3">
        <v>421658.03797447798</v>
      </c>
      <c r="AE237" s="2">
        <f t="shared" si="7"/>
        <v>5.9942182863919964</v>
      </c>
    </row>
    <row r="238" spans="1:31" x14ac:dyDescent="0.35">
      <c r="A238" s="1">
        <v>237</v>
      </c>
      <c r="B238" s="3" t="s">
        <v>238</v>
      </c>
      <c r="C238" s="3" t="s">
        <v>397</v>
      </c>
      <c r="D238" s="3">
        <v>358123.82442394202</v>
      </c>
      <c r="E238" s="3">
        <v>389342.23466302798</v>
      </c>
      <c r="F238" s="3">
        <v>412766.14843779302</v>
      </c>
      <c r="G238" s="3">
        <v>382384.49592144199</v>
      </c>
      <c r="H238" s="3">
        <v>329003.30515906698</v>
      </c>
      <c r="I238" s="3">
        <v>345498.24690616201</v>
      </c>
      <c r="J238" s="3">
        <v>357612.731986208</v>
      </c>
      <c r="K238" s="3">
        <v>378660.91120886599</v>
      </c>
      <c r="L238" s="3">
        <v>326403.32197383599</v>
      </c>
      <c r="M238" s="3">
        <v>390311.52308879502</v>
      </c>
      <c r="N238" s="3">
        <v>342842.406673908</v>
      </c>
      <c r="O238" s="3">
        <v>343211.342532326</v>
      </c>
      <c r="P238" s="2">
        <f t="shared" si="6"/>
        <v>7.5164640537698917</v>
      </c>
      <c r="S238" s="3">
        <v>1019138.02127473</v>
      </c>
      <c r="T238" s="3">
        <v>1236197.8542416899</v>
      </c>
      <c r="U238" s="3">
        <v>1178516.6762423101</v>
      </c>
      <c r="V238" s="3">
        <v>1032784.61353339</v>
      </c>
      <c r="W238" s="3">
        <v>979723.14185800904</v>
      </c>
      <c r="X238" s="3">
        <v>1088494.2901266001</v>
      </c>
      <c r="Y238" s="3">
        <v>1063564.7662241601</v>
      </c>
      <c r="Z238" s="3">
        <v>1027050.68330714</v>
      </c>
      <c r="AA238" s="3">
        <v>915965.07490470901</v>
      </c>
      <c r="AB238" s="3">
        <v>1096884.3975581501</v>
      </c>
      <c r="AC238" s="3">
        <v>1029998.4297102001</v>
      </c>
      <c r="AD238" s="3">
        <v>926788.01318480505</v>
      </c>
      <c r="AE238" s="2">
        <f t="shared" si="7"/>
        <v>8.8685017756584603</v>
      </c>
    </row>
    <row r="239" spans="1:31" x14ac:dyDescent="0.35">
      <c r="A239" s="1">
        <v>238</v>
      </c>
      <c r="B239" s="3" t="s">
        <v>239</v>
      </c>
      <c r="C239" s="3" t="s">
        <v>397</v>
      </c>
      <c r="D239" s="3" t="s">
        <v>2</v>
      </c>
      <c r="E239" s="3" t="s">
        <v>2</v>
      </c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2</v>
      </c>
      <c r="K239" s="3" t="s">
        <v>2</v>
      </c>
      <c r="L239" s="3" t="s">
        <v>2</v>
      </c>
      <c r="M239" s="3" t="s">
        <v>2</v>
      </c>
      <c r="N239" s="3" t="s">
        <v>2</v>
      </c>
      <c r="O239" s="3" t="s">
        <v>2</v>
      </c>
      <c r="P239" s="2" t="e">
        <f t="shared" si="6"/>
        <v>#DIV/0!</v>
      </c>
      <c r="S239" s="3" t="s">
        <v>2</v>
      </c>
      <c r="T239" s="3" t="s">
        <v>2</v>
      </c>
      <c r="U239" s="3" t="s">
        <v>2</v>
      </c>
      <c r="V239" s="3" t="s">
        <v>2</v>
      </c>
      <c r="W239" s="3" t="s">
        <v>2</v>
      </c>
      <c r="X239" s="3" t="s">
        <v>2</v>
      </c>
      <c r="Y239" s="3" t="s">
        <v>2</v>
      </c>
      <c r="Z239" s="3" t="s">
        <v>2</v>
      </c>
      <c r="AA239" s="3" t="s">
        <v>2</v>
      </c>
      <c r="AB239" s="3" t="s">
        <v>2</v>
      </c>
      <c r="AC239" s="3" t="s">
        <v>2</v>
      </c>
      <c r="AD239" s="3" t="s">
        <v>2</v>
      </c>
      <c r="AE239" s="2" t="e">
        <f t="shared" si="7"/>
        <v>#DIV/0!</v>
      </c>
    </row>
    <row r="240" spans="1:31" x14ac:dyDescent="0.35">
      <c r="A240" s="1">
        <v>239</v>
      </c>
      <c r="B240" s="3" t="s">
        <v>240</v>
      </c>
      <c r="C240" s="3" t="s">
        <v>397</v>
      </c>
      <c r="D240" s="3" t="s">
        <v>2</v>
      </c>
      <c r="E240" s="3" t="s">
        <v>2</v>
      </c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3" t="s">
        <v>2</v>
      </c>
      <c r="M240" s="3" t="s">
        <v>2</v>
      </c>
      <c r="N240" s="3" t="s">
        <v>2</v>
      </c>
      <c r="O240" s="3" t="s">
        <v>2</v>
      </c>
      <c r="P240" s="2" t="e">
        <f t="shared" si="6"/>
        <v>#DIV/0!</v>
      </c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3" t="s">
        <v>2</v>
      </c>
      <c r="Z240" s="3" t="s">
        <v>2</v>
      </c>
      <c r="AA240" s="3" t="s">
        <v>2</v>
      </c>
      <c r="AB240" s="3" t="s">
        <v>2</v>
      </c>
      <c r="AC240" s="3" t="s">
        <v>2</v>
      </c>
      <c r="AD240" s="3" t="s">
        <v>2</v>
      </c>
      <c r="AE240" s="2" t="e">
        <f t="shared" si="7"/>
        <v>#DIV/0!</v>
      </c>
    </row>
    <row r="241" spans="1:31" x14ac:dyDescent="0.35">
      <c r="A241" s="1">
        <v>240</v>
      </c>
      <c r="B241" s="3" t="s">
        <v>241</v>
      </c>
      <c r="C241" s="3" t="s">
        <v>397</v>
      </c>
      <c r="D241" s="3" t="s">
        <v>2</v>
      </c>
      <c r="E241" s="3" t="s">
        <v>2</v>
      </c>
      <c r="F241" s="3" t="s">
        <v>2</v>
      </c>
      <c r="G241" s="3" t="s">
        <v>2</v>
      </c>
      <c r="H241" s="3" t="s">
        <v>2</v>
      </c>
      <c r="I241" s="3" t="s">
        <v>2</v>
      </c>
      <c r="J241" s="3" t="s">
        <v>2</v>
      </c>
      <c r="K241" s="3" t="s">
        <v>2</v>
      </c>
      <c r="L241" s="3" t="s">
        <v>2</v>
      </c>
      <c r="M241" s="3" t="s">
        <v>2</v>
      </c>
      <c r="N241" s="3" t="s">
        <v>2</v>
      </c>
      <c r="O241" s="3" t="s">
        <v>2</v>
      </c>
      <c r="P241" s="2" t="e">
        <f t="shared" si="6"/>
        <v>#DIV/0!</v>
      </c>
      <c r="S241" s="3" t="s">
        <v>2</v>
      </c>
      <c r="T241" s="3" t="s">
        <v>2</v>
      </c>
      <c r="U241" s="3" t="s">
        <v>2</v>
      </c>
      <c r="V241" s="3" t="s">
        <v>2</v>
      </c>
      <c r="W241" s="3" t="s">
        <v>2</v>
      </c>
      <c r="X241" s="3" t="s">
        <v>2</v>
      </c>
      <c r="Y241" s="3" t="s">
        <v>2</v>
      </c>
      <c r="Z241" s="3" t="s">
        <v>2</v>
      </c>
      <c r="AA241" s="3" t="s">
        <v>2</v>
      </c>
      <c r="AB241" s="3" t="s">
        <v>2</v>
      </c>
      <c r="AC241" s="3" t="s">
        <v>2</v>
      </c>
      <c r="AD241" s="3" t="s">
        <v>2</v>
      </c>
      <c r="AE241" s="2" t="e">
        <f t="shared" si="7"/>
        <v>#DIV/0!</v>
      </c>
    </row>
    <row r="242" spans="1:31" x14ac:dyDescent="0.35">
      <c r="A242" s="1">
        <v>241</v>
      </c>
      <c r="B242" s="3" t="s">
        <v>242</v>
      </c>
      <c r="C242" s="3" t="s">
        <v>397</v>
      </c>
      <c r="D242" s="3">
        <v>6174.9825316054003</v>
      </c>
      <c r="E242" s="3">
        <v>8129.5697248472597</v>
      </c>
      <c r="F242" s="3">
        <v>6411.1992461208301</v>
      </c>
      <c r="G242" s="3">
        <v>7897.6404377793197</v>
      </c>
      <c r="H242" s="3">
        <v>6140.3350338834498</v>
      </c>
      <c r="I242" s="3">
        <v>6957.5665968397097</v>
      </c>
      <c r="J242" s="3">
        <v>6793.4276015512396</v>
      </c>
      <c r="K242" s="3">
        <v>4021.64787720808</v>
      </c>
      <c r="L242" s="3">
        <v>4629.2727988955003</v>
      </c>
      <c r="M242" s="3">
        <v>5523.8105113538604</v>
      </c>
      <c r="N242" s="3">
        <v>6306.7734289330801</v>
      </c>
      <c r="O242" s="3">
        <v>5956.8928834191001</v>
      </c>
      <c r="P242" s="2">
        <f t="shared" si="6"/>
        <v>18.881515134736119</v>
      </c>
      <c r="S242" s="3">
        <v>125678.59319322401</v>
      </c>
      <c r="T242" s="3">
        <v>123805.633968918</v>
      </c>
      <c r="U242" s="3">
        <v>127520.278676387</v>
      </c>
      <c r="V242" s="3">
        <v>140145.49610223999</v>
      </c>
      <c r="W242" s="3">
        <v>146533.13802490401</v>
      </c>
      <c r="X242" s="3">
        <v>141359.660597679</v>
      </c>
      <c r="Y242" s="3">
        <v>134207.41711228201</v>
      </c>
      <c r="Z242" s="3">
        <v>135894.37262737501</v>
      </c>
      <c r="AA242" s="3">
        <v>140981.518418269</v>
      </c>
      <c r="AB242" s="3">
        <v>148422.93037479901</v>
      </c>
      <c r="AC242" s="3">
        <v>133790.72795698899</v>
      </c>
      <c r="AD242" s="3">
        <v>133778.20349272099</v>
      </c>
      <c r="AE242" s="2">
        <f t="shared" si="7"/>
        <v>5.7645514009711647</v>
      </c>
    </row>
    <row r="243" spans="1:31" x14ac:dyDescent="0.35">
      <c r="A243" s="1">
        <v>242</v>
      </c>
      <c r="B243" s="3" t="s">
        <v>243</v>
      </c>
      <c r="C243" s="3" t="s">
        <v>397</v>
      </c>
      <c r="D243" s="3">
        <v>67858.100012013994</v>
      </c>
      <c r="E243" s="3">
        <v>44577.429232651499</v>
      </c>
      <c r="F243" s="3">
        <v>74624.304684382005</v>
      </c>
      <c r="G243" s="3">
        <v>74046.292054142599</v>
      </c>
      <c r="H243" s="3">
        <v>82683.010639818298</v>
      </c>
      <c r="I243" s="3">
        <v>66770.799148472695</v>
      </c>
      <c r="J243" s="3">
        <v>83730.7966996045</v>
      </c>
      <c r="K243" s="3">
        <v>76890.860705385901</v>
      </c>
      <c r="L243" s="3">
        <v>78054.251510664399</v>
      </c>
      <c r="M243" s="3">
        <v>72383.404347219504</v>
      </c>
      <c r="N243" s="3">
        <v>72324.934064564295</v>
      </c>
      <c r="O243" s="3">
        <v>73851.413135894196</v>
      </c>
      <c r="P243" s="2">
        <f t="shared" si="6"/>
        <v>13.968003839869439</v>
      </c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3" t="s">
        <v>2</v>
      </c>
      <c r="Z243" s="3" t="s">
        <v>2</v>
      </c>
      <c r="AA243" s="3" t="s">
        <v>2</v>
      </c>
      <c r="AB243" s="3" t="s">
        <v>2</v>
      </c>
      <c r="AC243" s="3" t="s">
        <v>2</v>
      </c>
      <c r="AD243" s="3" t="s">
        <v>2</v>
      </c>
      <c r="AE243" s="2" t="e">
        <f t="shared" si="7"/>
        <v>#DIV/0!</v>
      </c>
    </row>
    <row r="244" spans="1:31" x14ac:dyDescent="0.35">
      <c r="A244" s="1">
        <v>243</v>
      </c>
      <c r="B244" s="3" t="s">
        <v>244</v>
      </c>
      <c r="C244" s="3" t="s">
        <v>397</v>
      </c>
      <c r="D244" s="3">
        <v>166039.42412188099</v>
      </c>
      <c r="E244" s="3">
        <v>161648.70330067599</v>
      </c>
      <c r="F244" s="3">
        <v>157204.811093625</v>
      </c>
      <c r="G244" s="3">
        <v>249052.44921978499</v>
      </c>
      <c r="H244" s="3">
        <v>209760.69031912001</v>
      </c>
      <c r="I244" s="3">
        <v>237863.43047844499</v>
      </c>
      <c r="J244" s="3">
        <v>177062.78097396699</v>
      </c>
      <c r="K244" s="3">
        <v>185445.40023086601</v>
      </c>
      <c r="L244" s="3">
        <v>215877.144468518</v>
      </c>
      <c r="M244" s="3">
        <v>218724.02163417701</v>
      </c>
      <c r="N244" s="3">
        <v>248066.53199217201</v>
      </c>
      <c r="O244" s="3">
        <v>223800.93885823799</v>
      </c>
      <c r="P244" s="2">
        <f t="shared" si="6"/>
        <v>16.438001229381513</v>
      </c>
      <c r="S244" s="3">
        <v>2460664.6484725699</v>
      </c>
      <c r="T244" s="3">
        <v>2453852.73730483</v>
      </c>
      <c r="U244" s="3">
        <v>2439678.35161797</v>
      </c>
      <c r="V244" s="3">
        <v>2926762.4347190498</v>
      </c>
      <c r="W244" s="3">
        <v>2763196.3094865102</v>
      </c>
      <c r="X244" s="3">
        <v>2788563.2072235402</v>
      </c>
      <c r="Y244" s="3">
        <v>2824667.6245992002</v>
      </c>
      <c r="Z244" s="3">
        <v>2769289.15262713</v>
      </c>
      <c r="AA244" s="3">
        <v>2811020.28713554</v>
      </c>
      <c r="AB244" s="3">
        <v>2884576.5350086601</v>
      </c>
      <c r="AC244" s="3">
        <v>2722941.50821365</v>
      </c>
      <c r="AD244" s="3">
        <v>2770561.68408371</v>
      </c>
      <c r="AE244" s="2">
        <f t="shared" si="7"/>
        <v>6.248323846556028</v>
      </c>
    </row>
    <row r="245" spans="1:31" x14ac:dyDescent="0.35">
      <c r="A245" s="1">
        <v>244</v>
      </c>
      <c r="B245" s="3" t="s">
        <v>245</v>
      </c>
      <c r="C245" s="3" t="s">
        <v>397</v>
      </c>
      <c r="D245" s="3">
        <v>1551345.8300268501</v>
      </c>
      <c r="E245" s="3">
        <v>1644457.9331006301</v>
      </c>
      <c r="F245" s="3">
        <v>1648435.3999284599</v>
      </c>
      <c r="G245" s="3">
        <v>1974958.9351286599</v>
      </c>
      <c r="H245" s="3">
        <v>1879006.86837966</v>
      </c>
      <c r="I245" s="3">
        <v>1890729.78208954</v>
      </c>
      <c r="J245" s="3">
        <v>1989356.8628191999</v>
      </c>
      <c r="K245" s="3">
        <v>1943484.17633722</v>
      </c>
      <c r="L245" s="3">
        <v>1974065.4946747799</v>
      </c>
      <c r="M245" s="3">
        <v>1999893.47973831</v>
      </c>
      <c r="N245" s="3">
        <v>1888002.0560206401</v>
      </c>
      <c r="O245" s="3">
        <v>1874970.0955874899</v>
      </c>
      <c r="P245" s="2">
        <f t="shared" si="6"/>
        <v>8.2562471123547994</v>
      </c>
      <c r="S245" s="3">
        <v>5383959.4949329896</v>
      </c>
      <c r="T245" s="3">
        <v>5718940.3269259697</v>
      </c>
      <c r="U245" s="3">
        <v>5521788.4118635803</v>
      </c>
      <c r="V245" s="3">
        <v>6393502.5231021903</v>
      </c>
      <c r="W245" s="3">
        <v>6213089.4391086902</v>
      </c>
      <c r="X245" s="3">
        <v>6186487.7010559496</v>
      </c>
      <c r="Y245" s="3">
        <v>6191034.6856174702</v>
      </c>
      <c r="Z245" s="3">
        <v>6034185.8661930496</v>
      </c>
      <c r="AA245" s="3">
        <v>6356368.62063774</v>
      </c>
      <c r="AB245" s="3">
        <v>6122909.74945019</v>
      </c>
      <c r="AC245" s="3">
        <v>6052311.0133566801</v>
      </c>
      <c r="AD245" s="3">
        <v>6075127.0723615102</v>
      </c>
      <c r="AE245" s="2">
        <f t="shared" si="7"/>
        <v>5.2645722376047521</v>
      </c>
    </row>
    <row r="246" spans="1:31" x14ac:dyDescent="0.35">
      <c r="A246" s="1">
        <v>245</v>
      </c>
      <c r="B246" s="3" t="s">
        <v>246</v>
      </c>
      <c r="C246" s="3" t="s">
        <v>397</v>
      </c>
      <c r="D246" s="3">
        <v>167730.066674131</v>
      </c>
      <c r="E246" s="3">
        <v>157168.95903437099</v>
      </c>
      <c r="F246" s="3">
        <v>166836.72621646701</v>
      </c>
      <c r="G246" s="3">
        <v>189144.689360057</v>
      </c>
      <c r="H246" s="3">
        <v>177003.06542137501</v>
      </c>
      <c r="I246" s="3">
        <v>186909.62162528399</v>
      </c>
      <c r="J246" s="3">
        <v>183201.760668581</v>
      </c>
      <c r="K246" s="3">
        <v>182961.955331481</v>
      </c>
      <c r="L246" s="3">
        <v>169453.376731697</v>
      </c>
      <c r="M246" s="3">
        <v>208266.89441303699</v>
      </c>
      <c r="N246" s="3">
        <v>199769.37322259601</v>
      </c>
      <c r="O246" s="3">
        <v>212530.959794683</v>
      </c>
      <c r="P246" s="2">
        <f t="shared" si="6"/>
        <v>9.3337830564750917</v>
      </c>
      <c r="S246" s="3">
        <v>1751132.79123076</v>
      </c>
      <c r="T246" s="3">
        <v>1710816.27317222</v>
      </c>
      <c r="U246" s="3">
        <v>1811464.72117693</v>
      </c>
      <c r="V246" s="3">
        <v>2080882.2285871201</v>
      </c>
      <c r="W246" s="3">
        <v>1931751.43777258</v>
      </c>
      <c r="X246" s="3">
        <v>2080827.52223659</v>
      </c>
      <c r="Y246" s="3">
        <v>1996435.8524758201</v>
      </c>
      <c r="Z246" s="3">
        <v>2096525.2142326201</v>
      </c>
      <c r="AA246" s="3">
        <v>2046913.2338143301</v>
      </c>
      <c r="AB246" s="3">
        <v>1874885.48265827</v>
      </c>
      <c r="AC246" s="3">
        <v>1935178.0302197901</v>
      </c>
      <c r="AD246" s="3">
        <v>2012898.1444143699</v>
      </c>
      <c r="AE246" s="2">
        <f t="shared" si="7"/>
        <v>6.8124095890862328</v>
      </c>
    </row>
    <row r="247" spans="1:31" x14ac:dyDescent="0.35">
      <c r="A247" s="1">
        <v>246</v>
      </c>
      <c r="B247" s="3" t="s">
        <v>247</v>
      </c>
      <c r="C247" s="3" t="s">
        <v>397</v>
      </c>
      <c r="D247" s="3" t="s">
        <v>2</v>
      </c>
      <c r="E247" s="3" t="s">
        <v>2</v>
      </c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3" t="s">
        <v>2</v>
      </c>
      <c r="M247" s="3" t="s">
        <v>2</v>
      </c>
      <c r="N247" s="3" t="s">
        <v>2</v>
      </c>
      <c r="O247" s="3" t="s">
        <v>2</v>
      </c>
      <c r="P247" s="2" t="e">
        <f t="shared" si="6"/>
        <v>#DIV/0!</v>
      </c>
      <c r="S247" s="3">
        <v>3084440.2677392298</v>
      </c>
      <c r="T247" s="3">
        <v>3082274.1457943399</v>
      </c>
      <c r="U247" s="3">
        <v>2850896.4312375402</v>
      </c>
      <c r="V247" s="3">
        <v>3436106.2938552299</v>
      </c>
      <c r="W247" s="3">
        <v>3297003.7932362999</v>
      </c>
      <c r="X247" s="3">
        <v>3327996.5530189099</v>
      </c>
      <c r="Y247" s="3">
        <v>3363631.9614046901</v>
      </c>
      <c r="Z247" s="3">
        <v>3204431.4064644501</v>
      </c>
      <c r="AA247" s="3">
        <v>3392000.12955997</v>
      </c>
      <c r="AB247" s="3">
        <v>3270343.6631243401</v>
      </c>
      <c r="AC247" s="3">
        <v>3321210.7234916501</v>
      </c>
      <c r="AD247" s="3">
        <v>3342691.0599003602</v>
      </c>
      <c r="AE247" s="2">
        <f t="shared" si="7"/>
        <v>5.1432212888471289</v>
      </c>
    </row>
    <row r="248" spans="1:31" x14ac:dyDescent="0.35">
      <c r="A248" s="1">
        <v>247</v>
      </c>
      <c r="B248" s="3" t="s">
        <v>248</v>
      </c>
      <c r="C248" s="3" t="s">
        <v>397</v>
      </c>
      <c r="D248" s="3">
        <v>406299.55738807202</v>
      </c>
      <c r="E248" s="3">
        <v>498226.95374524</v>
      </c>
      <c r="F248" s="3">
        <v>493473.19744981499</v>
      </c>
      <c r="G248" s="3">
        <v>421945.97210255702</v>
      </c>
      <c r="H248" s="3">
        <v>369245.71566161799</v>
      </c>
      <c r="I248" s="3">
        <v>429196.42089899298</v>
      </c>
      <c r="J248" s="3">
        <v>428899.10623460199</v>
      </c>
      <c r="K248" s="3">
        <v>427120.11514719803</v>
      </c>
      <c r="L248" s="3">
        <v>372583.35784592503</v>
      </c>
      <c r="M248" s="3">
        <v>444857.56794537499</v>
      </c>
      <c r="N248" s="3">
        <v>419974.33004258998</v>
      </c>
      <c r="O248" s="3">
        <v>430287.52175177902</v>
      </c>
      <c r="P248" s="2">
        <f t="shared" si="6"/>
        <v>9.0664192083853532</v>
      </c>
      <c r="S248" s="3">
        <v>10813977.0792864</v>
      </c>
      <c r="T248" s="3">
        <v>11614383.597704301</v>
      </c>
      <c r="U248" s="3">
        <v>11732494.6006917</v>
      </c>
      <c r="V248" s="3">
        <v>11045194.689299701</v>
      </c>
      <c r="W248" s="3">
        <v>10461731.312068701</v>
      </c>
      <c r="X248" s="3">
        <v>11087842.7772977</v>
      </c>
      <c r="Y248" s="3">
        <v>11020385.142449301</v>
      </c>
      <c r="Z248" s="3">
        <v>10905161.1628522</v>
      </c>
      <c r="AA248" s="3">
        <v>10303672.413639899</v>
      </c>
      <c r="AB248" s="3">
        <v>11269561.8638092</v>
      </c>
      <c r="AC248" s="3">
        <v>11029770.9563672</v>
      </c>
      <c r="AD248" s="3">
        <v>10722701.331129599</v>
      </c>
      <c r="AE248" s="2">
        <f t="shared" si="7"/>
        <v>3.7708972376676755</v>
      </c>
    </row>
    <row r="249" spans="1:31" x14ac:dyDescent="0.35">
      <c r="A249" s="1">
        <v>248</v>
      </c>
      <c r="B249" s="3" t="s">
        <v>249</v>
      </c>
      <c r="C249" s="3" t="s">
        <v>397</v>
      </c>
      <c r="D249" s="3" t="s">
        <v>2</v>
      </c>
      <c r="E249" s="3" t="s">
        <v>2</v>
      </c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3" t="s">
        <v>2</v>
      </c>
      <c r="M249" s="3" t="s">
        <v>2</v>
      </c>
      <c r="N249" s="3" t="s">
        <v>2</v>
      </c>
      <c r="O249" s="3" t="s">
        <v>2</v>
      </c>
      <c r="P249" s="2" t="e">
        <f t="shared" si="6"/>
        <v>#DIV/0!</v>
      </c>
      <c r="S249" s="3">
        <v>3815389.9178732</v>
      </c>
      <c r="T249" s="3">
        <v>3732224.5246965801</v>
      </c>
      <c r="U249" s="3">
        <v>3652526.5530155799</v>
      </c>
      <c r="V249" s="3">
        <v>4312440.8146753898</v>
      </c>
      <c r="W249" s="3">
        <v>4137034.11979309</v>
      </c>
      <c r="X249" s="3">
        <v>4198915.4484534198</v>
      </c>
      <c r="Y249" s="3">
        <v>4198021.2664664099</v>
      </c>
      <c r="Z249" s="3">
        <v>4128283.3045367301</v>
      </c>
      <c r="AA249" s="3">
        <v>4192485.7651443998</v>
      </c>
      <c r="AB249" s="3">
        <v>4245079.0913055399</v>
      </c>
      <c r="AC249" s="3">
        <v>4077866.32738883</v>
      </c>
      <c r="AD249" s="3">
        <v>4115037.4982869402</v>
      </c>
      <c r="AE249" s="2">
        <f t="shared" si="7"/>
        <v>5.2448207466460648</v>
      </c>
    </row>
    <row r="250" spans="1:31" x14ac:dyDescent="0.35">
      <c r="A250" s="1">
        <v>249</v>
      </c>
      <c r="B250" s="3" t="s">
        <v>250</v>
      </c>
      <c r="C250" s="3" t="s">
        <v>397</v>
      </c>
      <c r="D250" s="3" t="s">
        <v>2</v>
      </c>
      <c r="E250" s="3" t="s">
        <v>2</v>
      </c>
      <c r="F250" s="3" t="s">
        <v>2</v>
      </c>
      <c r="G250" s="3" t="s">
        <v>2</v>
      </c>
      <c r="H250" s="3" t="s">
        <v>2</v>
      </c>
      <c r="I250" s="3" t="s">
        <v>2</v>
      </c>
      <c r="J250" s="3" t="s">
        <v>2</v>
      </c>
      <c r="K250" s="3" t="s">
        <v>2</v>
      </c>
      <c r="L250" s="3" t="s">
        <v>2</v>
      </c>
      <c r="M250" s="3" t="s">
        <v>2</v>
      </c>
      <c r="N250" s="3" t="s">
        <v>2</v>
      </c>
      <c r="O250" s="3" t="s">
        <v>2</v>
      </c>
      <c r="P250" s="2" t="e">
        <f t="shared" si="6"/>
        <v>#DIV/0!</v>
      </c>
      <c r="S250" s="3">
        <v>681225.83771698899</v>
      </c>
      <c r="T250" s="3">
        <v>693879.92694854096</v>
      </c>
      <c r="U250" s="3">
        <v>658791.15682390099</v>
      </c>
      <c r="V250" s="3">
        <v>778213.21137343603</v>
      </c>
      <c r="W250" s="3">
        <v>790065.39629194699</v>
      </c>
      <c r="X250" s="3">
        <v>748447.99805213395</v>
      </c>
      <c r="Y250" s="3">
        <v>735805.48453222297</v>
      </c>
      <c r="Z250" s="3">
        <v>753808.60480910901</v>
      </c>
      <c r="AA250" s="3">
        <v>799667.72918214602</v>
      </c>
      <c r="AB250" s="3">
        <v>801040.65974180098</v>
      </c>
      <c r="AC250" s="3">
        <v>746710.87636992196</v>
      </c>
      <c r="AD250" s="3">
        <v>717248.40431264299</v>
      </c>
      <c r="AE250" s="2">
        <f t="shared" si="7"/>
        <v>6.3232778014335773</v>
      </c>
    </row>
    <row r="251" spans="1:31" x14ac:dyDescent="0.35">
      <c r="A251" s="1">
        <v>250</v>
      </c>
      <c r="B251" s="3" t="s">
        <v>251</v>
      </c>
      <c r="C251" s="3" t="s">
        <v>397</v>
      </c>
      <c r="D251" s="3" t="s">
        <v>2</v>
      </c>
      <c r="E251" s="3" t="s">
        <v>2</v>
      </c>
      <c r="F251" s="3" t="s">
        <v>2</v>
      </c>
      <c r="G251" s="3" t="s">
        <v>2</v>
      </c>
      <c r="H251" s="3" t="s">
        <v>2</v>
      </c>
      <c r="I251" s="3" t="s">
        <v>2</v>
      </c>
      <c r="J251" s="3" t="s">
        <v>2</v>
      </c>
      <c r="K251" s="3" t="s">
        <v>2</v>
      </c>
      <c r="L251" s="3" t="s">
        <v>2</v>
      </c>
      <c r="M251" s="3" t="s">
        <v>2</v>
      </c>
      <c r="N251" s="3" t="s">
        <v>2</v>
      </c>
      <c r="O251" s="3" t="s">
        <v>2</v>
      </c>
      <c r="P251" s="2" t="e">
        <f t="shared" si="6"/>
        <v>#DIV/0!</v>
      </c>
      <c r="S251" s="3" t="s">
        <v>2</v>
      </c>
      <c r="T251" s="3" t="s">
        <v>2</v>
      </c>
      <c r="U251" s="3" t="s">
        <v>2</v>
      </c>
      <c r="V251" s="3" t="s">
        <v>2</v>
      </c>
      <c r="W251" s="3" t="s">
        <v>2</v>
      </c>
      <c r="X251" s="3" t="s">
        <v>2</v>
      </c>
      <c r="Y251" s="3" t="s">
        <v>2</v>
      </c>
      <c r="Z251" s="3" t="s">
        <v>2</v>
      </c>
      <c r="AA251" s="3" t="s">
        <v>2</v>
      </c>
      <c r="AB251" s="3" t="s">
        <v>2</v>
      </c>
      <c r="AC251" s="3" t="s">
        <v>2</v>
      </c>
      <c r="AD251" s="3" t="s">
        <v>2</v>
      </c>
      <c r="AE251" s="2" t="e">
        <f t="shared" si="7"/>
        <v>#DIV/0!</v>
      </c>
    </row>
    <row r="252" spans="1:31" x14ac:dyDescent="0.35">
      <c r="A252" s="1">
        <v>251</v>
      </c>
      <c r="B252" s="3" t="s">
        <v>252</v>
      </c>
      <c r="C252" s="3" t="s">
        <v>397</v>
      </c>
      <c r="D252" s="3">
        <v>2701842.5204970501</v>
      </c>
      <c r="E252" s="3">
        <v>2877344.5916340798</v>
      </c>
      <c r="F252" s="3">
        <v>2773422.1779638301</v>
      </c>
      <c r="G252" s="3">
        <v>3506999.0237050699</v>
      </c>
      <c r="H252" s="3">
        <v>3387232.3502994999</v>
      </c>
      <c r="I252" s="3">
        <v>3348587.22175232</v>
      </c>
      <c r="J252" s="3">
        <v>3435058.0988636301</v>
      </c>
      <c r="K252" s="3">
        <v>3342738.8770101699</v>
      </c>
      <c r="L252" s="3">
        <v>3407450.1517764302</v>
      </c>
      <c r="M252" s="3">
        <v>3388224.5658486998</v>
      </c>
      <c r="N252" s="3">
        <v>3309524.95064002</v>
      </c>
      <c r="O252" s="3">
        <v>3302312.70938686</v>
      </c>
      <c r="P252" s="2">
        <f t="shared" si="6"/>
        <v>8.6020510970665907</v>
      </c>
      <c r="S252" s="3">
        <v>446351.90375944402</v>
      </c>
      <c r="T252" s="3">
        <v>445905.60403737798</v>
      </c>
      <c r="U252" s="3">
        <v>441867.25413322099</v>
      </c>
      <c r="V252" s="3">
        <v>491633.62748227298</v>
      </c>
      <c r="W252" s="3">
        <v>492819.46227558301</v>
      </c>
      <c r="X252" s="3">
        <v>479182.05147178599</v>
      </c>
      <c r="Y252" s="3">
        <v>482892.888853818</v>
      </c>
      <c r="Z252" s="3">
        <v>482986.15134622401</v>
      </c>
      <c r="AA252" s="3">
        <v>512932.02751526597</v>
      </c>
      <c r="AB252" s="3">
        <v>501960.13865388598</v>
      </c>
      <c r="AC252" s="3">
        <v>461173.54809396499</v>
      </c>
      <c r="AD252" s="3">
        <v>468704.52516318602</v>
      </c>
      <c r="AE252" s="2">
        <f t="shared" si="7"/>
        <v>4.8657633168294456</v>
      </c>
    </row>
    <row r="253" spans="1:31" x14ac:dyDescent="0.35">
      <c r="A253" s="1">
        <v>252</v>
      </c>
      <c r="B253" s="3" t="s">
        <v>253</v>
      </c>
      <c r="C253" s="3" t="s">
        <v>397</v>
      </c>
      <c r="D253" s="3" t="s">
        <v>2</v>
      </c>
      <c r="E253" s="3" t="s">
        <v>2</v>
      </c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3" t="s">
        <v>2</v>
      </c>
      <c r="M253" s="3" t="s">
        <v>2</v>
      </c>
      <c r="N253" s="3" t="s">
        <v>2</v>
      </c>
      <c r="O253" s="3" t="s">
        <v>2</v>
      </c>
      <c r="P253" s="2" t="e">
        <f t="shared" si="6"/>
        <v>#DIV/0!</v>
      </c>
      <c r="S253" s="3" t="s">
        <v>2</v>
      </c>
      <c r="T253" s="3" t="s">
        <v>2</v>
      </c>
      <c r="U253" s="3" t="s">
        <v>2</v>
      </c>
      <c r="V253" s="3" t="s">
        <v>2</v>
      </c>
      <c r="W253" s="3" t="s">
        <v>2</v>
      </c>
      <c r="X253" s="3" t="s">
        <v>2</v>
      </c>
      <c r="Y253" s="3" t="s">
        <v>2</v>
      </c>
      <c r="Z253" s="3" t="s">
        <v>2</v>
      </c>
      <c r="AA253" s="3" t="s">
        <v>2</v>
      </c>
      <c r="AB253" s="3" t="s">
        <v>2</v>
      </c>
      <c r="AC253" s="3" t="s">
        <v>2</v>
      </c>
      <c r="AD253" s="3" t="s">
        <v>2</v>
      </c>
      <c r="AE253" s="2" t="e">
        <f t="shared" si="7"/>
        <v>#DIV/0!</v>
      </c>
    </row>
    <row r="254" spans="1:31" x14ac:dyDescent="0.35">
      <c r="A254" s="1">
        <v>253</v>
      </c>
      <c r="B254" s="3" t="s">
        <v>254</v>
      </c>
      <c r="C254" s="3" t="s">
        <v>397</v>
      </c>
      <c r="D254" s="3" t="s">
        <v>2</v>
      </c>
      <c r="E254" s="3" t="s">
        <v>2</v>
      </c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3" t="s">
        <v>2</v>
      </c>
      <c r="M254" s="3" t="s">
        <v>2</v>
      </c>
      <c r="N254" s="3" t="s">
        <v>2</v>
      </c>
      <c r="O254" s="3" t="s">
        <v>2</v>
      </c>
      <c r="P254" s="2" t="e">
        <f t="shared" si="6"/>
        <v>#DIV/0!</v>
      </c>
      <c r="S254" s="3" t="s">
        <v>2</v>
      </c>
      <c r="T254" s="3" t="s">
        <v>2</v>
      </c>
      <c r="U254" s="3" t="s">
        <v>2</v>
      </c>
      <c r="V254" s="3" t="s">
        <v>2</v>
      </c>
      <c r="W254" s="3" t="s">
        <v>2</v>
      </c>
      <c r="X254" s="3" t="s">
        <v>2</v>
      </c>
      <c r="Y254" s="3" t="s">
        <v>2</v>
      </c>
      <c r="Z254" s="3" t="s">
        <v>2</v>
      </c>
      <c r="AA254" s="3" t="s">
        <v>2</v>
      </c>
      <c r="AB254" s="3" t="s">
        <v>2</v>
      </c>
      <c r="AC254" s="3" t="s">
        <v>2</v>
      </c>
      <c r="AD254" s="3" t="s">
        <v>2</v>
      </c>
      <c r="AE254" s="2" t="e">
        <f t="shared" si="7"/>
        <v>#DIV/0!</v>
      </c>
    </row>
    <row r="255" spans="1:31" x14ac:dyDescent="0.35">
      <c r="A255" s="1">
        <v>254</v>
      </c>
      <c r="B255" s="3" t="s">
        <v>255</v>
      </c>
      <c r="C255" s="3" t="s">
        <v>397</v>
      </c>
      <c r="D255" s="3">
        <v>110487.604299339</v>
      </c>
      <c r="E255" s="3">
        <v>124922.978800925</v>
      </c>
      <c r="F255" s="3">
        <v>118919.22375618901</v>
      </c>
      <c r="G255" s="3">
        <v>151983.786027019</v>
      </c>
      <c r="H255" s="3">
        <v>151505.70340094899</v>
      </c>
      <c r="I255" s="3">
        <v>155919.06905506001</v>
      </c>
      <c r="J255" s="3">
        <v>154853.210810419</v>
      </c>
      <c r="K255" s="3">
        <v>150495.80751150101</v>
      </c>
      <c r="L255" s="3">
        <v>151242.970796382</v>
      </c>
      <c r="M255" s="3">
        <v>155793.68643431601</v>
      </c>
      <c r="N255" s="3">
        <v>148028.62449999599</v>
      </c>
      <c r="O255" s="3">
        <v>150679.917724634</v>
      </c>
      <c r="P255" s="2">
        <f t="shared" si="6"/>
        <v>11.079518713453668</v>
      </c>
      <c r="S255" s="3">
        <v>1223766.02222402</v>
      </c>
      <c r="T255" s="3">
        <v>1237100.4368537599</v>
      </c>
      <c r="U255" s="3">
        <v>1237956.79219561</v>
      </c>
      <c r="V255" s="3">
        <v>1542749.04840338</v>
      </c>
      <c r="W255" s="3">
        <v>1488096.4637827601</v>
      </c>
      <c r="X255" s="3">
        <v>1525681.8869459699</v>
      </c>
      <c r="Y255" s="3">
        <v>1488028.73826298</v>
      </c>
      <c r="Z255" s="3">
        <v>1504635.5744854601</v>
      </c>
      <c r="AA255" s="3">
        <v>1516566.4161075801</v>
      </c>
      <c r="AB255" s="3">
        <v>1496514.90289497</v>
      </c>
      <c r="AC255" s="3">
        <v>1458681.78474476</v>
      </c>
      <c r="AD255" s="3">
        <v>1473644.24109347</v>
      </c>
      <c r="AE255" s="2">
        <f t="shared" si="7"/>
        <v>8.5572175555360541</v>
      </c>
    </row>
    <row r="256" spans="1:31" x14ac:dyDescent="0.35">
      <c r="A256" s="1">
        <v>255</v>
      </c>
      <c r="B256" s="3" t="s">
        <v>256</v>
      </c>
      <c r="C256" s="3" t="s">
        <v>397</v>
      </c>
      <c r="D256" s="3" t="s">
        <v>2</v>
      </c>
      <c r="E256" s="3" t="s">
        <v>2</v>
      </c>
      <c r="F256" s="3" t="s">
        <v>2</v>
      </c>
      <c r="G256" s="3" t="s">
        <v>2</v>
      </c>
      <c r="H256" s="3" t="s">
        <v>2</v>
      </c>
      <c r="I256" s="3" t="s">
        <v>2</v>
      </c>
      <c r="J256" s="3" t="s">
        <v>2</v>
      </c>
      <c r="K256" s="3" t="s">
        <v>2</v>
      </c>
      <c r="L256" s="3" t="s">
        <v>2</v>
      </c>
      <c r="M256" s="3" t="s">
        <v>2</v>
      </c>
      <c r="N256" s="3" t="s">
        <v>2</v>
      </c>
      <c r="O256" s="3" t="s">
        <v>2</v>
      </c>
      <c r="P256" s="2" t="e">
        <f t="shared" si="6"/>
        <v>#DIV/0!</v>
      </c>
      <c r="S256" s="3">
        <v>207170.699760188</v>
      </c>
      <c r="T256" s="3">
        <v>232116.029086186</v>
      </c>
      <c r="U256" s="3">
        <v>215518.13880588801</v>
      </c>
      <c r="V256" s="3">
        <v>263549.14813967602</v>
      </c>
      <c r="W256" s="3">
        <v>252017.31547135199</v>
      </c>
      <c r="X256" s="3">
        <v>250230.17793064</v>
      </c>
      <c r="Y256" s="3">
        <v>256262.741292894</v>
      </c>
      <c r="Z256" s="3">
        <v>251547.625896707</v>
      </c>
      <c r="AA256" s="3">
        <v>240065.457361307</v>
      </c>
      <c r="AB256" s="3">
        <v>253674.96674085001</v>
      </c>
      <c r="AC256" s="3">
        <v>261913.436363827</v>
      </c>
      <c r="AD256" s="3">
        <v>258343.52228659601</v>
      </c>
      <c r="AE256" s="2">
        <f t="shared" si="7"/>
        <v>7.3982248323814783</v>
      </c>
    </row>
    <row r="257" spans="1:31" x14ac:dyDescent="0.35">
      <c r="A257" s="1">
        <v>256</v>
      </c>
      <c r="B257" s="3" t="s">
        <v>257</v>
      </c>
      <c r="C257" s="3" t="s">
        <v>397</v>
      </c>
      <c r="D257" s="3">
        <v>178752.73461328601</v>
      </c>
      <c r="E257" s="3">
        <v>197739.576961504</v>
      </c>
      <c r="F257" s="3">
        <v>184673.60208565099</v>
      </c>
      <c r="G257" s="3">
        <v>224550.03216355501</v>
      </c>
      <c r="H257" s="3">
        <v>212601.77842589101</v>
      </c>
      <c r="I257" s="3">
        <v>224909.21202607101</v>
      </c>
      <c r="J257" s="3">
        <v>223553.106190205</v>
      </c>
      <c r="K257" s="3">
        <v>223459.742125744</v>
      </c>
      <c r="L257" s="3">
        <v>227915.306513783</v>
      </c>
      <c r="M257" s="3">
        <v>228759.50755816299</v>
      </c>
      <c r="N257" s="3">
        <v>216688.97874624899</v>
      </c>
      <c r="O257" s="3">
        <v>217688.23414957599</v>
      </c>
      <c r="P257" s="2">
        <f t="shared" si="6"/>
        <v>8.001461926007952</v>
      </c>
      <c r="S257" s="3">
        <v>1854597.0733491599</v>
      </c>
      <c r="T257" s="3">
        <v>1840764.9048132701</v>
      </c>
      <c r="U257" s="3">
        <v>1856078.51051782</v>
      </c>
      <c r="V257" s="3">
        <v>2037988.14827278</v>
      </c>
      <c r="W257" s="3">
        <v>1978074.8806292301</v>
      </c>
      <c r="X257" s="3">
        <v>1988743.098924</v>
      </c>
      <c r="Y257" s="3">
        <v>1990674.03705601</v>
      </c>
      <c r="Z257" s="3">
        <v>1902552.32969614</v>
      </c>
      <c r="AA257" s="3">
        <v>1989546.68828706</v>
      </c>
      <c r="AB257" s="3">
        <v>1973593.4064096999</v>
      </c>
      <c r="AC257" s="3">
        <v>1948721.74794801</v>
      </c>
      <c r="AD257" s="3">
        <v>1912213.28097325</v>
      </c>
      <c r="AE257" s="2">
        <f t="shared" si="7"/>
        <v>3.3346222425423644</v>
      </c>
    </row>
    <row r="258" spans="1:31" x14ac:dyDescent="0.35">
      <c r="A258" s="1">
        <v>257</v>
      </c>
      <c r="B258" s="3" t="s">
        <v>258</v>
      </c>
      <c r="C258" s="3" t="s">
        <v>397</v>
      </c>
      <c r="D258" s="3">
        <v>17244.588848006701</v>
      </c>
      <c r="E258" s="3">
        <v>17348.891711684901</v>
      </c>
      <c r="F258" s="3">
        <v>15993.641801976901</v>
      </c>
      <c r="G258" s="3">
        <v>19745.122331533999</v>
      </c>
      <c r="H258" s="3">
        <v>18524.1837592064</v>
      </c>
      <c r="I258" s="3">
        <v>19267.243675880702</v>
      </c>
      <c r="J258" s="3">
        <v>18250.961876541001</v>
      </c>
      <c r="K258" s="3">
        <v>19719.690441825798</v>
      </c>
      <c r="L258" s="3">
        <v>18284.253864478898</v>
      </c>
      <c r="M258" s="3">
        <v>18476.8813489678</v>
      </c>
      <c r="N258" s="3">
        <v>18688.393027530201</v>
      </c>
      <c r="O258" s="3">
        <v>18940.563584567099</v>
      </c>
      <c r="P258" s="2">
        <f t="shared" si="6"/>
        <v>5.9069936599630699</v>
      </c>
      <c r="S258" s="3">
        <v>1863661.61367073</v>
      </c>
      <c r="T258" s="3">
        <v>1846580.3076531501</v>
      </c>
      <c r="U258" s="3">
        <v>1844014.1219186301</v>
      </c>
      <c r="V258" s="3">
        <v>2143118.8332421798</v>
      </c>
      <c r="W258" s="3">
        <v>2088060.6393961201</v>
      </c>
      <c r="X258" s="3">
        <v>2069495.9993109701</v>
      </c>
      <c r="Y258" s="3">
        <v>2049857.6292733599</v>
      </c>
      <c r="Z258" s="3">
        <v>1997065.2210653401</v>
      </c>
      <c r="AA258" s="3">
        <v>2073189.0119388101</v>
      </c>
      <c r="AB258" s="3">
        <v>2065709.73749065</v>
      </c>
      <c r="AC258" s="3">
        <v>2036594.63348865</v>
      </c>
      <c r="AD258" s="3">
        <v>2062015.7473313001</v>
      </c>
      <c r="AE258" s="2">
        <f t="shared" si="7"/>
        <v>5.0886037163129778</v>
      </c>
    </row>
    <row r="259" spans="1:31" x14ac:dyDescent="0.35">
      <c r="A259" s="1">
        <v>258</v>
      </c>
      <c r="B259" s="3" t="s">
        <v>259</v>
      </c>
      <c r="C259" s="3" t="s">
        <v>397</v>
      </c>
      <c r="D259" s="3">
        <v>46164.1757398318</v>
      </c>
      <c r="E259" s="3">
        <v>41390.8561306587</v>
      </c>
      <c r="F259" s="3">
        <v>49259.425476395802</v>
      </c>
      <c r="G259" s="3">
        <v>60935.945910566603</v>
      </c>
      <c r="H259" s="3">
        <v>49723.120864382698</v>
      </c>
      <c r="I259" s="3">
        <v>49549.698217884899</v>
      </c>
      <c r="J259" s="3">
        <v>51595.249526649699</v>
      </c>
      <c r="K259" s="3">
        <v>53822.350485321796</v>
      </c>
      <c r="L259" s="3">
        <v>49464.023054097597</v>
      </c>
      <c r="M259" s="3">
        <v>57901.262314925101</v>
      </c>
      <c r="N259" s="3">
        <v>47943.8280018605</v>
      </c>
      <c r="O259" s="3">
        <v>54574.972147570901</v>
      </c>
      <c r="P259" s="2">
        <f t="shared" ref="P259:P322" si="8">STDEV(D259:O259)/AVERAGE(D259:O259)*100</f>
        <v>10.262121519592366</v>
      </c>
      <c r="S259" s="3">
        <v>331014.59777980001</v>
      </c>
      <c r="T259" s="3">
        <v>333885.33056827501</v>
      </c>
      <c r="U259" s="3">
        <v>331495.483219671</v>
      </c>
      <c r="V259" s="3">
        <v>362542.87617864198</v>
      </c>
      <c r="W259" s="3">
        <v>362353.55912812997</v>
      </c>
      <c r="X259" s="3">
        <v>340599.21738486399</v>
      </c>
      <c r="Y259" s="3">
        <v>336729.98237404501</v>
      </c>
      <c r="Z259" s="3">
        <v>355157.20813355502</v>
      </c>
      <c r="AA259" s="3">
        <v>337715.01565601601</v>
      </c>
      <c r="AB259" s="3">
        <v>336518.78581830597</v>
      </c>
      <c r="AC259" s="3">
        <v>305018.42533631501</v>
      </c>
      <c r="AD259" s="3">
        <v>342405.88027950702</v>
      </c>
      <c r="AE259" s="2">
        <f t="shared" ref="AE259:AE322" si="9">STDEV(S259:AD259)/AVERAGE(S259:AD259)*100</f>
        <v>4.5995913006224551</v>
      </c>
    </row>
    <row r="260" spans="1:31" x14ac:dyDescent="0.35">
      <c r="A260" s="1">
        <v>259</v>
      </c>
      <c r="B260" s="3" t="s">
        <v>260</v>
      </c>
      <c r="C260" s="3" t="s">
        <v>397</v>
      </c>
      <c r="D260" s="3">
        <v>39152.227015376397</v>
      </c>
      <c r="E260" s="3">
        <v>52609.508965363602</v>
      </c>
      <c r="F260" s="3">
        <v>35906.744899745499</v>
      </c>
      <c r="G260" s="3">
        <v>51550.189289742601</v>
      </c>
      <c r="H260" s="3">
        <v>76935.959582245996</v>
      </c>
      <c r="I260" s="3">
        <v>39099.505337130497</v>
      </c>
      <c r="J260" s="3">
        <v>44253.559463544101</v>
      </c>
      <c r="K260" s="3">
        <v>61649.006032560203</v>
      </c>
      <c r="L260" s="3">
        <v>56117.004880533801</v>
      </c>
      <c r="M260" s="3">
        <v>65491.020718660999</v>
      </c>
      <c r="N260" s="3">
        <v>66029.1264268534</v>
      </c>
      <c r="O260" s="3">
        <v>62216.055028159899</v>
      </c>
      <c r="P260" s="2">
        <f t="shared" si="8"/>
        <v>23.614226767633735</v>
      </c>
      <c r="S260" s="3">
        <v>43078.938089536197</v>
      </c>
      <c r="T260" s="3">
        <v>35850.152696768797</v>
      </c>
      <c r="U260" s="3">
        <v>37199.1562578296</v>
      </c>
      <c r="V260" s="3">
        <v>48091.135289915903</v>
      </c>
      <c r="W260" s="3">
        <v>51043.1686076365</v>
      </c>
      <c r="X260" s="3">
        <v>39149.313837839502</v>
      </c>
      <c r="Y260" s="3">
        <v>47404.634974197303</v>
      </c>
      <c r="Z260" s="3">
        <v>35868.890509482699</v>
      </c>
      <c r="AA260" s="3">
        <v>36730.951322409099</v>
      </c>
      <c r="AB260" s="3">
        <v>44389.909423416699</v>
      </c>
      <c r="AC260" s="3">
        <v>35811.312620897799</v>
      </c>
      <c r="AD260" s="3">
        <v>38754.7510205254</v>
      </c>
      <c r="AE260" s="2">
        <f t="shared" si="9"/>
        <v>13.296357674387437</v>
      </c>
    </row>
    <row r="261" spans="1:31" x14ac:dyDescent="0.35">
      <c r="A261" s="1">
        <v>260</v>
      </c>
      <c r="B261" s="3" t="s">
        <v>261</v>
      </c>
      <c r="C261" s="3" t="s">
        <v>397</v>
      </c>
      <c r="D261" s="3" t="s">
        <v>2</v>
      </c>
      <c r="E261" s="3" t="s">
        <v>2</v>
      </c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3" t="s">
        <v>2</v>
      </c>
      <c r="M261" s="3" t="s">
        <v>2</v>
      </c>
      <c r="N261" s="3" t="s">
        <v>2</v>
      </c>
      <c r="O261" s="3" t="s">
        <v>2</v>
      </c>
      <c r="P261" s="2" t="e">
        <f t="shared" si="8"/>
        <v>#DIV/0!</v>
      </c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3" t="s">
        <v>2</v>
      </c>
      <c r="Z261" s="3" t="s">
        <v>2</v>
      </c>
      <c r="AA261" s="3" t="s">
        <v>2</v>
      </c>
      <c r="AB261" s="3" t="s">
        <v>2</v>
      </c>
      <c r="AC261" s="3" t="s">
        <v>2</v>
      </c>
      <c r="AD261" s="3" t="s">
        <v>2</v>
      </c>
      <c r="AE261" s="2" t="e">
        <f t="shared" si="9"/>
        <v>#DIV/0!</v>
      </c>
    </row>
    <row r="262" spans="1:31" x14ac:dyDescent="0.35">
      <c r="A262" s="1">
        <v>261</v>
      </c>
      <c r="B262" s="3" t="s">
        <v>262</v>
      </c>
      <c r="C262" s="3" t="s">
        <v>397</v>
      </c>
      <c r="D262" s="3" t="s">
        <v>2</v>
      </c>
      <c r="E262" s="3" t="s">
        <v>2</v>
      </c>
      <c r="F262" s="3" t="s">
        <v>2</v>
      </c>
      <c r="G262" s="3" t="s">
        <v>2</v>
      </c>
      <c r="H262" s="3" t="s">
        <v>2</v>
      </c>
      <c r="I262" s="3" t="s">
        <v>2</v>
      </c>
      <c r="J262" s="3" t="s">
        <v>2</v>
      </c>
      <c r="K262" s="3" t="s">
        <v>2</v>
      </c>
      <c r="L262" s="3" t="s">
        <v>2</v>
      </c>
      <c r="M262" s="3" t="s">
        <v>2</v>
      </c>
      <c r="N262" s="3" t="s">
        <v>2</v>
      </c>
      <c r="O262" s="3" t="s">
        <v>2</v>
      </c>
      <c r="P262" s="2" t="e">
        <f t="shared" si="8"/>
        <v>#DIV/0!</v>
      </c>
      <c r="S262" s="3">
        <v>177347.44779272299</v>
      </c>
      <c r="T262" s="3">
        <v>202301.225166655</v>
      </c>
      <c r="U262" s="3">
        <v>192256.134465924</v>
      </c>
      <c r="V262" s="3">
        <v>206186.618314413</v>
      </c>
      <c r="W262" s="3">
        <v>195484.412775662</v>
      </c>
      <c r="X262" s="3">
        <v>222883.38400482701</v>
      </c>
      <c r="Y262" s="3">
        <v>205579.17556460001</v>
      </c>
      <c r="Z262" s="3">
        <v>219789.600841479</v>
      </c>
      <c r="AA262" s="3">
        <v>204755.45934993</v>
      </c>
      <c r="AB262" s="3">
        <v>223591.24051634199</v>
      </c>
      <c r="AC262" s="3">
        <v>203181.88382061399</v>
      </c>
      <c r="AD262" s="3">
        <v>201688.24332769899</v>
      </c>
      <c r="AE262" s="2">
        <f t="shared" si="9"/>
        <v>6.4629047750939499</v>
      </c>
    </row>
    <row r="263" spans="1:31" x14ac:dyDescent="0.35">
      <c r="A263" s="1">
        <v>262</v>
      </c>
      <c r="B263" s="3" t="s">
        <v>263</v>
      </c>
      <c r="C263" s="3" t="s">
        <v>397</v>
      </c>
      <c r="D263" s="3">
        <v>14051.714689340401</v>
      </c>
      <c r="E263" s="3">
        <v>16299.6308998697</v>
      </c>
      <c r="F263" s="3">
        <v>15166.8938065933</v>
      </c>
      <c r="G263" s="3">
        <v>21475.4097423249</v>
      </c>
      <c r="H263" s="3">
        <v>15372.967290983701</v>
      </c>
      <c r="I263" s="3">
        <v>18214.0879490181</v>
      </c>
      <c r="J263" s="3">
        <v>20465.190283906399</v>
      </c>
      <c r="K263" s="3">
        <v>16103.5523016478</v>
      </c>
      <c r="L263" s="3">
        <v>16484.280376705799</v>
      </c>
      <c r="M263" s="3">
        <v>23167.870093305799</v>
      </c>
      <c r="N263" s="3">
        <v>13523.151104319601</v>
      </c>
      <c r="O263" s="3">
        <v>19807.459795106799</v>
      </c>
      <c r="P263" s="2">
        <f t="shared" si="8"/>
        <v>17.614167816022654</v>
      </c>
      <c r="S263" s="3">
        <v>14488.207102075199</v>
      </c>
      <c r="T263" s="3">
        <v>9721.9431259336106</v>
      </c>
      <c r="U263" s="3">
        <v>9135.0828668674494</v>
      </c>
      <c r="V263" s="3">
        <v>12075.8397297587</v>
      </c>
      <c r="W263" s="3">
        <v>12901.492526850499</v>
      </c>
      <c r="X263" s="3">
        <v>16503.594448973399</v>
      </c>
      <c r="Y263" s="3">
        <v>21814.858039119001</v>
      </c>
      <c r="Z263" s="3">
        <v>22373.283126194001</v>
      </c>
      <c r="AA263" s="3">
        <v>17062.642144266101</v>
      </c>
      <c r="AB263" s="3">
        <v>17803.0367448127</v>
      </c>
      <c r="AC263" s="3">
        <v>18475.3642751279</v>
      </c>
      <c r="AD263" s="3">
        <v>21491.4472346326</v>
      </c>
      <c r="AE263" s="2">
        <f t="shared" si="9"/>
        <v>28.238415121581127</v>
      </c>
    </row>
    <row r="264" spans="1:31" x14ac:dyDescent="0.35">
      <c r="A264" s="1">
        <v>263</v>
      </c>
      <c r="B264" s="3" t="s">
        <v>264</v>
      </c>
      <c r="C264" s="3" t="s">
        <v>397</v>
      </c>
      <c r="D264" s="3">
        <v>596507.35033481906</v>
      </c>
      <c r="E264" s="3">
        <v>570688.96894521802</v>
      </c>
      <c r="F264" s="3">
        <v>687332.92319173599</v>
      </c>
      <c r="G264" s="3">
        <v>650919.19427162502</v>
      </c>
      <c r="H264" s="3">
        <v>641048.68031377101</v>
      </c>
      <c r="I264" s="3">
        <v>736742.61743056495</v>
      </c>
      <c r="J264" s="3">
        <v>662341.47798055201</v>
      </c>
      <c r="K264" s="3">
        <v>717154.65250587196</v>
      </c>
      <c r="L264" s="3">
        <v>747314.41515609703</v>
      </c>
      <c r="M264" s="3">
        <v>772527.11311399704</v>
      </c>
      <c r="N264" s="3">
        <v>766317.47460265597</v>
      </c>
      <c r="O264" s="3">
        <v>804852.82825598004</v>
      </c>
      <c r="P264" s="2">
        <f t="shared" si="8"/>
        <v>10.542765599812547</v>
      </c>
      <c r="S264" s="3">
        <v>1330202.4516894899</v>
      </c>
      <c r="T264" s="3">
        <v>1570245.4042160599</v>
      </c>
      <c r="U264" s="3">
        <v>1638223.77761914</v>
      </c>
      <c r="V264" s="3">
        <v>1663286.1976403999</v>
      </c>
      <c r="W264" s="3">
        <v>1655881.5349405799</v>
      </c>
      <c r="X264" s="3">
        <v>1554166.5793401001</v>
      </c>
      <c r="Y264" s="3">
        <v>1714305.5856912199</v>
      </c>
      <c r="Z264" s="3">
        <v>1605509.5983469901</v>
      </c>
      <c r="AA264" s="3">
        <v>1705354.7104416201</v>
      </c>
      <c r="AB264" s="3">
        <v>1664795.2555686201</v>
      </c>
      <c r="AC264" s="3">
        <v>1556890.4841074699</v>
      </c>
      <c r="AD264" s="3">
        <v>1579705.4940388601</v>
      </c>
      <c r="AE264" s="2">
        <f t="shared" si="9"/>
        <v>6.3750549375823233</v>
      </c>
    </row>
    <row r="265" spans="1:31" x14ac:dyDescent="0.35">
      <c r="A265" s="1">
        <v>264</v>
      </c>
      <c r="B265" s="3" t="s">
        <v>265</v>
      </c>
      <c r="C265" s="3" t="s">
        <v>397</v>
      </c>
      <c r="D265" s="3" t="s">
        <v>2</v>
      </c>
      <c r="E265" s="3" t="s">
        <v>2</v>
      </c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3" t="s">
        <v>2</v>
      </c>
      <c r="M265" s="3" t="s">
        <v>2</v>
      </c>
      <c r="N265" s="3" t="s">
        <v>2</v>
      </c>
      <c r="O265" s="3" t="s">
        <v>2</v>
      </c>
      <c r="P265" s="2" t="e">
        <f t="shared" si="8"/>
        <v>#DIV/0!</v>
      </c>
      <c r="S265" s="3" t="s">
        <v>2</v>
      </c>
      <c r="T265" s="3" t="s">
        <v>2</v>
      </c>
      <c r="U265" s="3" t="s">
        <v>2</v>
      </c>
      <c r="V265" s="3" t="s">
        <v>2</v>
      </c>
      <c r="W265" s="3" t="s">
        <v>2</v>
      </c>
      <c r="X265" s="3" t="s">
        <v>2</v>
      </c>
      <c r="Y265" s="3" t="s">
        <v>2</v>
      </c>
      <c r="Z265" s="3" t="s">
        <v>2</v>
      </c>
      <c r="AA265" s="3" t="s">
        <v>2</v>
      </c>
      <c r="AB265" s="3" t="s">
        <v>2</v>
      </c>
      <c r="AC265" s="3" t="s">
        <v>2</v>
      </c>
      <c r="AD265" s="3" t="s">
        <v>2</v>
      </c>
      <c r="AE265" s="2" t="e">
        <f t="shared" si="9"/>
        <v>#DIV/0!</v>
      </c>
    </row>
    <row r="266" spans="1:31" x14ac:dyDescent="0.35">
      <c r="A266" s="1">
        <v>265</v>
      </c>
      <c r="B266" s="3" t="s">
        <v>266</v>
      </c>
      <c r="C266" s="3" t="s">
        <v>397</v>
      </c>
      <c r="D266" s="3">
        <v>6213821.7013205802</v>
      </c>
      <c r="E266" s="3">
        <v>5131882.3766852599</v>
      </c>
      <c r="F266" s="3">
        <v>4875986.4506747602</v>
      </c>
      <c r="G266" s="3">
        <v>5043953.4094876004</v>
      </c>
      <c r="H266" s="3">
        <v>4614407.0047219498</v>
      </c>
      <c r="I266" s="3">
        <v>5047992.4102798803</v>
      </c>
      <c r="J266" s="3">
        <v>5168245.2496659895</v>
      </c>
      <c r="K266" s="3">
        <v>5111187.4680770896</v>
      </c>
      <c r="L266" s="3">
        <v>4786381.4769232702</v>
      </c>
      <c r="M266" s="3">
        <v>5253847.8344010096</v>
      </c>
      <c r="N266" s="3">
        <v>4968545.2852749703</v>
      </c>
      <c r="O266" s="3">
        <v>4999907.2638655296</v>
      </c>
      <c r="P266" s="2">
        <f t="shared" si="8"/>
        <v>7.677936265353873</v>
      </c>
      <c r="S266" s="3">
        <v>49328447.683510497</v>
      </c>
      <c r="T266" s="3">
        <v>48141762.963418499</v>
      </c>
      <c r="U266" s="3">
        <v>48819665.070500404</v>
      </c>
      <c r="V266" s="3">
        <v>47348809.652461097</v>
      </c>
      <c r="W266" s="3">
        <v>47343159.512891904</v>
      </c>
      <c r="X266" s="3">
        <v>49437174.7661293</v>
      </c>
      <c r="Y266" s="3">
        <v>47216066.417706303</v>
      </c>
      <c r="Z266" s="3">
        <v>46131022.581314199</v>
      </c>
      <c r="AA266" s="3">
        <v>47217048.386777401</v>
      </c>
      <c r="AB266" s="3">
        <v>49508954.848019697</v>
      </c>
      <c r="AC266" s="3">
        <v>48740101.191453397</v>
      </c>
      <c r="AD266" s="3">
        <v>48687224.653878003</v>
      </c>
      <c r="AE266" s="2">
        <f t="shared" si="9"/>
        <v>2.2649509152572964</v>
      </c>
    </row>
    <row r="267" spans="1:31" x14ac:dyDescent="0.35">
      <c r="A267" s="1">
        <v>266</v>
      </c>
      <c r="B267" s="3" t="s">
        <v>267</v>
      </c>
      <c r="C267" s="3" t="s">
        <v>397</v>
      </c>
      <c r="D267" s="3">
        <v>426715.37836601603</v>
      </c>
      <c r="E267" s="3">
        <v>451552.79812587198</v>
      </c>
      <c r="F267" s="3">
        <v>435894.15470553603</v>
      </c>
      <c r="G267" s="3">
        <v>574365.49195278995</v>
      </c>
      <c r="H267" s="3">
        <v>547692.93588424602</v>
      </c>
      <c r="I267" s="3">
        <v>550766.14003313298</v>
      </c>
      <c r="J267" s="3">
        <v>549473.49317998998</v>
      </c>
      <c r="K267" s="3">
        <v>560825.34837510902</v>
      </c>
      <c r="L267" s="3">
        <v>552390.91828811704</v>
      </c>
      <c r="M267" s="3">
        <v>582585.47050264198</v>
      </c>
      <c r="N267" s="3">
        <v>535450.59660594503</v>
      </c>
      <c r="O267" s="3">
        <v>541756.07815749105</v>
      </c>
      <c r="P267" s="2">
        <f t="shared" si="8"/>
        <v>10.407883290337642</v>
      </c>
      <c r="S267" s="3">
        <v>282611.51375704497</v>
      </c>
      <c r="T267" s="3">
        <v>254345.73196334601</v>
      </c>
      <c r="U267" s="3">
        <v>285812.189355376</v>
      </c>
      <c r="V267" s="3">
        <v>333168.83043159603</v>
      </c>
      <c r="W267" s="3">
        <v>314277.49393548799</v>
      </c>
      <c r="X267" s="3">
        <v>336087.68330113898</v>
      </c>
      <c r="Y267" s="3">
        <v>326617.07640877098</v>
      </c>
      <c r="Z267" s="3">
        <v>334140.14494731498</v>
      </c>
      <c r="AA267" s="3">
        <v>325790.37461211102</v>
      </c>
      <c r="AB267" s="3">
        <v>364618.26049615402</v>
      </c>
      <c r="AC267" s="3">
        <v>318956.16188955301</v>
      </c>
      <c r="AD267" s="3">
        <v>325814.91919549601</v>
      </c>
      <c r="AE267" s="2">
        <f t="shared" si="9"/>
        <v>9.2876851707420265</v>
      </c>
    </row>
    <row r="268" spans="1:31" x14ac:dyDescent="0.35">
      <c r="A268" s="1">
        <v>267</v>
      </c>
      <c r="B268" s="3" t="s">
        <v>268</v>
      </c>
      <c r="C268" s="3" t="s">
        <v>397</v>
      </c>
      <c r="D268" s="3" t="s">
        <v>2</v>
      </c>
      <c r="E268" s="3" t="s">
        <v>2</v>
      </c>
      <c r="F268" s="3" t="s">
        <v>2</v>
      </c>
      <c r="G268" s="3" t="s">
        <v>2</v>
      </c>
      <c r="H268" s="3" t="s">
        <v>2</v>
      </c>
      <c r="I268" s="3" t="s">
        <v>2</v>
      </c>
      <c r="J268" s="3" t="s">
        <v>2</v>
      </c>
      <c r="K268" s="3" t="s">
        <v>2</v>
      </c>
      <c r="L268" s="3" t="s">
        <v>2</v>
      </c>
      <c r="M268" s="3" t="s">
        <v>2</v>
      </c>
      <c r="N268" s="3" t="s">
        <v>2</v>
      </c>
      <c r="O268" s="3" t="s">
        <v>2</v>
      </c>
      <c r="P268" s="2" t="e">
        <f t="shared" si="8"/>
        <v>#DIV/0!</v>
      </c>
      <c r="S268" s="3" t="s">
        <v>2</v>
      </c>
      <c r="T268" s="3" t="s">
        <v>2</v>
      </c>
      <c r="U268" s="3" t="s">
        <v>2</v>
      </c>
      <c r="V268" s="3" t="s">
        <v>2</v>
      </c>
      <c r="W268" s="3" t="s">
        <v>2</v>
      </c>
      <c r="X268" s="3" t="s">
        <v>2</v>
      </c>
      <c r="Y268" s="3" t="s">
        <v>2</v>
      </c>
      <c r="Z268" s="3" t="s">
        <v>2</v>
      </c>
      <c r="AA268" s="3" t="s">
        <v>2</v>
      </c>
      <c r="AB268" s="3" t="s">
        <v>2</v>
      </c>
      <c r="AC268" s="3" t="s">
        <v>2</v>
      </c>
      <c r="AD268" s="3" t="s">
        <v>2</v>
      </c>
      <c r="AE268" s="2" t="e">
        <f t="shared" si="9"/>
        <v>#DIV/0!</v>
      </c>
    </row>
    <row r="269" spans="1:31" x14ac:dyDescent="0.35">
      <c r="A269" s="1">
        <v>268</v>
      </c>
      <c r="B269" s="3" t="s">
        <v>269</v>
      </c>
      <c r="C269" s="3" t="s">
        <v>397</v>
      </c>
      <c r="D269" s="3" t="s">
        <v>2</v>
      </c>
      <c r="E269" s="3" t="s">
        <v>2</v>
      </c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3" t="s">
        <v>2</v>
      </c>
      <c r="M269" s="3" t="s">
        <v>2</v>
      </c>
      <c r="N269" s="3" t="s">
        <v>2</v>
      </c>
      <c r="O269" s="3" t="s">
        <v>2</v>
      </c>
      <c r="P269" s="2" t="e">
        <f t="shared" si="8"/>
        <v>#DIV/0!</v>
      </c>
      <c r="S269" s="3" t="s">
        <v>2</v>
      </c>
      <c r="T269" s="3" t="s">
        <v>2</v>
      </c>
      <c r="U269" s="3" t="s">
        <v>2</v>
      </c>
      <c r="V269" s="3" t="s">
        <v>2</v>
      </c>
      <c r="W269" s="3" t="s">
        <v>2</v>
      </c>
      <c r="X269" s="3" t="s">
        <v>2</v>
      </c>
      <c r="Y269" s="3" t="s">
        <v>2</v>
      </c>
      <c r="Z269" s="3" t="s">
        <v>2</v>
      </c>
      <c r="AA269" s="3" t="s">
        <v>2</v>
      </c>
      <c r="AB269" s="3" t="s">
        <v>2</v>
      </c>
      <c r="AC269" s="3" t="s">
        <v>2</v>
      </c>
      <c r="AD269" s="3" t="s">
        <v>2</v>
      </c>
      <c r="AE269" s="2" t="e">
        <f t="shared" si="9"/>
        <v>#DIV/0!</v>
      </c>
    </row>
    <row r="270" spans="1:31" x14ac:dyDescent="0.35">
      <c r="A270" s="1">
        <v>269</v>
      </c>
      <c r="B270" s="3" t="s">
        <v>270</v>
      </c>
      <c r="C270" s="3" t="s">
        <v>397</v>
      </c>
      <c r="D270" s="3" t="s">
        <v>2</v>
      </c>
      <c r="E270" s="3" t="s">
        <v>2</v>
      </c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3" t="s">
        <v>2</v>
      </c>
      <c r="M270" s="3" t="s">
        <v>2</v>
      </c>
      <c r="N270" s="3" t="s">
        <v>2</v>
      </c>
      <c r="O270" s="3" t="s">
        <v>2</v>
      </c>
      <c r="P270" s="2" t="e">
        <f t="shared" si="8"/>
        <v>#DIV/0!</v>
      </c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3" t="s">
        <v>2</v>
      </c>
      <c r="Z270" s="3" t="s">
        <v>2</v>
      </c>
      <c r="AA270" s="3" t="s">
        <v>2</v>
      </c>
      <c r="AB270" s="3" t="s">
        <v>2</v>
      </c>
      <c r="AC270" s="3" t="s">
        <v>2</v>
      </c>
      <c r="AD270" s="3" t="s">
        <v>2</v>
      </c>
      <c r="AE270" s="2" t="e">
        <f t="shared" si="9"/>
        <v>#DIV/0!</v>
      </c>
    </row>
    <row r="271" spans="1:31" x14ac:dyDescent="0.35">
      <c r="A271" s="1">
        <v>270</v>
      </c>
      <c r="B271" s="3" t="s">
        <v>271</v>
      </c>
      <c r="C271" s="3" t="s">
        <v>397</v>
      </c>
      <c r="D271" s="3" t="s">
        <v>2</v>
      </c>
      <c r="E271" s="3" t="s">
        <v>2</v>
      </c>
      <c r="F271" s="3" t="s">
        <v>2</v>
      </c>
      <c r="G271" s="3" t="s">
        <v>2</v>
      </c>
      <c r="H271" s="3" t="s">
        <v>2</v>
      </c>
      <c r="I271" s="3" t="s">
        <v>2</v>
      </c>
      <c r="J271" s="3" t="s">
        <v>2</v>
      </c>
      <c r="K271" s="3" t="s">
        <v>2</v>
      </c>
      <c r="L271" s="3" t="s">
        <v>2</v>
      </c>
      <c r="M271" s="3" t="s">
        <v>2</v>
      </c>
      <c r="N271" s="3" t="s">
        <v>2</v>
      </c>
      <c r="O271" s="3" t="s">
        <v>2</v>
      </c>
      <c r="P271" s="2" t="e">
        <f t="shared" si="8"/>
        <v>#DIV/0!</v>
      </c>
      <c r="S271" s="3">
        <v>128015.373852217</v>
      </c>
      <c r="T271" s="3">
        <v>145386.41978992699</v>
      </c>
      <c r="U271" s="3">
        <v>129408.890620365</v>
      </c>
      <c r="V271" s="3">
        <v>156506.70498602901</v>
      </c>
      <c r="W271" s="3">
        <v>137040.383369552</v>
      </c>
      <c r="X271" s="3">
        <v>166088.585637635</v>
      </c>
      <c r="Y271" s="3">
        <v>140069.01581600201</v>
      </c>
      <c r="Z271" s="3">
        <v>142259.058384567</v>
      </c>
      <c r="AA271" s="3">
        <v>129609.57469638401</v>
      </c>
      <c r="AB271" s="3">
        <v>130783.742533617</v>
      </c>
      <c r="AC271" s="3">
        <v>151640.07415356801</v>
      </c>
      <c r="AD271" s="3">
        <v>166057.940656758</v>
      </c>
      <c r="AE271" s="2">
        <f t="shared" si="9"/>
        <v>9.6375860897969812</v>
      </c>
    </row>
    <row r="272" spans="1:31" x14ac:dyDescent="0.35">
      <c r="A272" s="1">
        <v>271</v>
      </c>
      <c r="B272" s="3" t="s">
        <v>272</v>
      </c>
      <c r="C272" s="3" t="s">
        <v>397</v>
      </c>
      <c r="D272" s="3">
        <v>18908631.887474202</v>
      </c>
      <c r="E272" s="3">
        <v>20496445.076045301</v>
      </c>
      <c r="F272" s="3">
        <v>20972254.273012798</v>
      </c>
      <c r="G272" s="3">
        <v>22151440.338466499</v>
      </c>
      <c r="H272" s="3">
        <v>21305832.261239</v>
      </c>
      <c r="I272" s="3">
        <v>22284162.092882302</v>
      </c>
      <c r="J272" s="3">
        <v>22007778.179758299</v>
      </c>
      <c r="K272" s="3">
        <v>21324864.436168998</v>
      </c>
      <c r="L272" s="3">
        <v>23024619.530941501</v>
      </c>
      <c r="M272" s="3">
        <v>22683542.6864191</v>
      </c>
      <c r="N272" s="3">
        <v>20923547.755633499</v>
      </c>
      <c r="O272" s="3">
        <v>21816661.947336499</v>
      </c>
      <c r="P272" s="2">
        <f t="shared" si="8"/>
        <v>5.1591151217810891</v>
      </c>
      <c r="S272" s="3">
        <v>31705204.0241866</v>
      </c>
      <c r="T272" s="3">
        <v>31974234.909240302</v>
      </c>
      <c r="U272" s="3">
        <v>31026634.598083399</v>
      </c>
      <c r="V272" s="3">
        <v>33199385.7230918</v>
      </c>
      <c r="W272" s="3">
        <v>31686956.7265484</v>
      </c>
      <c r="X272" s="3">
        <v>34663286.578982003</v>
      </c>
      <c r="Y272" s="3">
        <v>32630077.972506601</v>
      </c>
      <c r="Z272" s="3">
        <v>32942695.351535499</v>
      </c>
      <c r="AA272" s="3">
        <v>33399268.203798398</v>
      </c>
      <c r="AB272" s="3">
        <v>33273790.188530501</v>
      </c>
      <c r="AC272" s="3">
        <v>33298097.382585999</v>
      </c>
      <c r="AD272" s="3">
        <v>33300511.489952002</v>
      </c>
      <c r="AE272" s="2">
        <f t="shared" si="9"/>
        <v>3.0535075070033426</v>
      </c>
    </row>
    <row r="273" spans="1:31" x14ac:dyDescent="0.35">
      <c r="A273" s="1">
        <v>272</v>
      </c>
      <c r="B273" s="3" t="s">
        <v>273</v>
      </c>
      <c r="C273" s="3" t="s">
        <v>397</v>
      </c>
      <c r="D273" s="3" t="s">
        <v>2</v>
      </c>
      <c r="E273" s="3" t="s">
        <v>2</v>
      </c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3" t="s">
        <v>2</v>
      </c>
      <c r="M273" s="3" t="s">
        <v>2</v>
      </c>
      <c r="N273" s="3" t="s">
        <v>2</v>
      </c>
      <c r="O273" s="3" t="s">
        <v>2</v>
      </c>
      <c r="P273" s="2" t="e">
        <f t="shared" si="8"/>
        <v>#DIV/0!</v>
      </c>
      <c r="S273" s="3" t="s">
        <v>2</v>
      </c>
      <c r="T273" s="3" t="s">
        <v>2</v>
      </c>
      <c r="U273" s="3" t="s">
        <v>2</v>
      </c>
      <c r="V273" s="3" t="s">
        <v>2</v>
      </c>
      <c r="W273" s="3" t="s">
        <v>2</v>
      </c>
      <c r="X273" s="3" t="s">
        <v>2</v>
      </c>
      <c r="Y273" s="3" t="s">
        <v>2</v>
      </c>
      <c r="Z273" s="3" t="s">
        <v>2</v>
      </c>
      <c r="AA273" s="3" t="s">
        <v>2</v>
      </c>
      <c r="AB273" s="3" t="s">
        <v>2</v>
      </c>
      <c r="AC273" s="3" t="s">
        <v>2</v>
      </c>
      <c r="AD273" s="3" t="s">
        <v>2</v>
      </c>
      <c r="AE273" s="2" t="e">
        <f t="shared" si="9"/>
        <v>#DIV/0!</v>
      </c>
    </row>
    <row r="274" spans="1:31" x14ac:dyDescent="0.35">
      <c r="A274" s="1">
        <v>273</v>
      </c>
      <c r="B274" s="3" t="s">
        <v>274</v>
      </c>
      <c r="C274" s="3" t="s">
        <v>397</v>
      </c>
      <c r="D274" s="3" t="s">
        <v>2</v>
      </c>
      <c r="E274" s="3" t="s">
        <v>2</v>
      </c>
      <c r="F274" s="3" t="s">
        <v>2</v>
      </c>
      <c r="G274" s="3" t="s">
        <v>2</v>
      </c>
      <c r="H274" s="3" t="s">
        <v>2</v>
      </c>
      <c r="I274" s="3" t="s">
        <v>2</v>
      </c>
      <c r="J274" s="3" t="s">
        <v>2</v>
      </c>
      <c r="K274" s="3" t="s">
        <v>2</v>
      </c>
      <c r="L274" s="3" t="s">
        <v>2</v>
      </c>
      <c r="M274" s="3" t="s">
        <v>2</v>
      </c>
      <c r="N274" s="3" t="s">
        <v>2</v>
      </c>
      <c r="O274" s="3" t="s">
        <v>2</v>
      </c>
      <c r="P274" s="2" t="e">
        <f t="shared" si="8"/>
        <v>#DIV/0!</v>
      </c>
      <c r="S274" s="3" t="s">
        <v>2</v>
      </c>
      <c r="T274" s="3" t="s">
        <v>2</v>
      </c>
      <c r="U274" s="3" t="s">
        <v>2</v>
      </c>
      <c r="V274" s="3" t="s">
        <v>2</v>
      </c>
      <c r="W274" s="3" t="s">
        <v>2</v>
      </c>
      <c r="X274" s="3" t="s">
        <v>2</v>
      </c>
      <c r="Y274" s="3" t="s">
        <v>2</v>
      </c>
      <c r="Z274" s="3" t="s">
        <v>2</v>
      </c>
      <c r="AA274" s="3" t="s">
        <v>2</v>
      </c>
      <c r="AB274" s="3" t="s">
        <v>2</v>
      </c>
      <c r="AC274" s="3" t="s">
        <v>2</v>
      </c>
      <c r="AD274" s="3" t="s">
        <v>2</v>
      </c>
      <c r="AE274" s="2" t="e">
        <f t="shared" si="9"/>
        <v>#DIV/0!</v>
      </c>
    </row>
    <row r="275" spans="1:31" x14ac:dyDescent="0.35">
      <c r="A275" s="1">
        <v>274</v>
      </c>
      <c r="B275" s="3" t="s">
        <v>275</v>
      </c>
      <c r="C275" s="3" t="s">
        <v>397</v>
      </c>
      <c r="D275" s="3">
        <v>3396012.11697909</v>
      </c>
      <c r="E275" s="3">
        <v>3364566.0776972799</v>
      </c>
      <c r="F275" s="3">
        <v>3657027.0216824701</v>
      </c>
      <c r="G275" s="3">
        <v>3754879.2531856899</v>
      </c>
      <c r="H275" s="3">
        <v>3735962.1849197699</v>
      </c>
      <c r="I275" s="3">
        <v>3623016.47209155</v>
      </c>
      <c r="J275" s="3">
        <v>3819233.7339556599</v>
      </c>
      <c r="K275" s="3">
        <v>3677666.9990017698</v>
      </c>
      <c r="L275" s="3">
        <v>4115919.8376538898</v>
      </c>
      <c r="M275" s="3">
        <v>3948057.9296783502</v>
      </c>
      <c r="N275" s="3">
        <v>3772136.9208126902</v>
      </c>
      <c r="O275" s="3">
        <v>3858869.3003801201</v>
      </c>
      <c r="P275" s="2">
        <f t="shared" si="8"/>
        <v>5.651287612894798</v>
      </c>
      <c r="S275" s="3">
        <v>968292.75181790802</v>
      </c>
      <c r="T275" s="3">
        <v>974779.40255428001</v>
      </c>
      <c r="U275" s="3">
        <v>887180.52552639798</v>
      </c>
      <c r="V275" s="3">
        <v>1013505.41536859</v>
      </c>
      <c r="W275" s="3">
        <v>1050278.93816779</v>
      </c>
      <c r="X275" s="3">
        <v>993630.71121252596</v>
      </c>
      <c r="Y275" s="3">
        <v>1043351.64298634</v>
      </c>
      <c r="Z275" s="3">
        <v>1035018.14378911</v>
      </c>
      <c r="AA275" s="3">
        <v>945562.49483463401</v>
      </c>
      <c r="AB275" s="3">
        <v>1006659.53029216</v>
      </c>
      <c r="AC275" s="3">
        <v>1015965.5717075</v>
      </c>
      <c r="AD275" s="3">
        <v>1005326.2820324301</v>
      </c>
      <c r="AE275" s="2">
        <f t="shared" si="9"/>
        <v>4.6170073779461704</v>
      </c>
    </row>
    <row r="276" spans="1:31" x14ac:dyDescent="0.35">
      <c r="A276" s="1">
        <v>275</v>
      </c>
      <c r="B276" s="3" t="s">
        <v>276</v>
      </c>
      <c r="C276" s="3" t="s">
        <v>397</v>
      </c>
      <c r="D276" s="3" t="s">
        <v>2</v>
      </c>
      <c r="E276" s="3" t="s">
        <v>2</v>
      </c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3" t="s">
        <v>2</v>
      </c>
      <c r="M276" s="3" t="s">
        <v>2</v>
      </c>
      <c r="N276" s="3" t="s">
        <v>2</v>
      </c>
      <c r="O276" s="3" t="s">
        <v>2</v>
      </c>
      <c r="P276" s="2" t="e">
        <f t="shared" si="8"/>
        <v>#DIV/0!</v>
      </c>
      <c r="S276" s="3" t="s">
        <v>2</v>
      </c>
      <c r="T276" s="3" t="s">
        <v>2</v>
      </c>
      <c r="U276" s="3" t="s">
        <v>2</v>
      </c>
      <c r="V276" s="3" t="s">
        <v>2</v>
      </c>
      <c r="W276" s="3" t="s">
        <v>2</v>
      </c>
      <c r="X276" s="3" t="s">
        <v>2</v>
      </c>
      <c r="Y276" s="3" t="s">
        <v>2</v>
      </c>
      <c r="Z276" s="3" t="s">
        <v>2</v>
      </c>
      <c r="AA276" s="3" t="s">
        <v>2</v>
      </c>
      <c r="AB276" s="3" t="s">
        <v>2</v>
      </c>
      <c r="AC276" s="3" t="s">
        <v>2</v>
      </c>
      <c r="AD276" s="3" t="s">
        <v>2</v>
      </c>
      <c r="AE276" s="2" t="e">
        <f t="shared" si="9"/>
        <v>#DIV/0!</v>
      </c>
    </row>
    <row r="277" spans="1:31" x14ac:dyDescent="0.35">
      <c r="A277" s="1">
        <v>276</v>
      </c>
      <c r="B277" s="3" t="s">
        <v>277</v>
      </c>
      <c r="C277" s="3" t="s">
        <v>397</v>
      </c>
      <c r="D277" s="3" t="s">
        <v>2</v>
      </c>
      <c r="E277" s="3" t="s">
        <v>2</v>
      </c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3" t="s">
        <v>2</v>
      </c>
      <c r="M277" s="3" t="s">
        <v>2</v>
      </c>
      <c r="N277" s="3" t="s">
        <v>2</v>
      </c>
      <c r="O277" s="3" t="s">
        <v>2</v>
      </c>
      <c r="P277" s="2" t="e">
        <f t="shared" si="8"/>
        <v>#DIV/0!</v>
      </c>
      <c r="S277" s="3">
        <v>140100.68110711899</v>
      </c>
      <c r="T277" s="3">
        <v>132260.49822806401</v>
      </c>
      <c r="U277" s="3">
        <v>143548.32457724199</v>
      </c>
      <c r="V277" s="3">
        <v>142160.83584178</v>
      </c>
      <c r="W277" s="3">
        <v>183942.35877931499</v>
      </c>
      <c r="X277" s="3">
        <v>141900.58881507101</v>
      </c>
      <c r="Y277" s="3">
        <v>121639.984869051</v>
      </c>
      <c r="Z277" s="3">
        <v>174400.26502044601</v>
      </c>
      <c r="AA277" s="3">
        <v>139656.42603691999</v>
      </c>
      <c r="AB277" s="3">
        <v>135137.15437124801</v>
      </c>
      <c r="AC277" s="3">
        <v>135186.01517087501</v>
      </c>
      <c r="AD277" s="3">
        <v>152435.11255975501</v>
      </c>
      <c r="AE277" s="2">
        <f t="shared" si="9"/>
        <v>12.12542258637885</v>
      </c>
    </row>
    <row r="278" spans="1:31" x14ac:dyDescent="0.35">
      <c r="A278" s="1">
        <v>277</v>
      </c>
      <c r="B278" s="3" t="s">
        <v>278</v>
      </c>
      <c r="C278" s="3" t="s">
        <v>397</v>
      </c>
      <c r="D278" s="3" t="s">
        <v>2</v>
      </c>
      <c r="E278" s="3" t="s">
        <v>2</v>
      </c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3" t="s">
        <v>2</v>
      </c>
      <c r="M278" s="3" t="s">
        <v>2</v>
      </c>
      <c r="N278" s="3" t="s">
        <v>2</v>
      </c>
      <c r="O278" s="3" t="s">
        <v>2</v>
      </c>
      <c r="P278" s="2" t="e">
        <f t="shared" si="8"/>
        <v>#DIV/0!</v>
      </c>
      <c r="S278" s="3" t="s">
        <v>2</v>
      </c>
      <c r="T278" s="3" t="s">
        <v>2</v>
      </c>
      <c r="U278" s="3" t="s">
        <v>2</v>
      </c>
      <c r="V278" s="3" t="s">
        <v>2</v>
      </c>
      <c r="W278" s="3" t="s">
        <v>2</v>
      </c>
      <c r="X278" s="3" t="s">
        <v>2</v>
      </c>
      <c r="Y278" s="3" t="s">
        <v>2</v>
      </c>
      <c r="Z278" s="3" t="s">
        <v>2</v>
      </c>
      <c r="AA278" s="3" t="s">
        <v>2</v>
      </c>
      <c r="AB278" s="3" t="s">
        <v>2</v>
      </c>
      <c r="AC278" s="3" t="s">
        <v>2</v>
      </c>
      <c r="AD278" s="3" t="s">
        <v>2</v>
      </c>
      <c r="AE278" s="2" t="e">
        <f t="shared" si="9"/>
        <v>#DIV/0!</v>
      </c>
    </row>
    <row r="279" spans="1:31" x14ac:dyDescent="0.35">
      <c r="A279" s="1">
        <v>278</v>
      </c>
      <c r="B279" s="3" t="s">
        <v>279</v>
      </c>
      <c r="C279" s="3" t="s">
        <v>397</v>
      </c>
      <c r="D279" s="3" t="s">
        <v>2</v>
      </c>
      <c r="E279" s="3" t="s">
        <v>2</v>
      </c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3" t="s">
        <v>2</v>
      </c>
      <c r="M279" s="3" t="s">
        <v>2</v>
      </c>
      <c r="N279" s="3" t="s">
        <v>2</v>
      </c>
      <c r="O279" s="3" t="s">
        <v>2</v>
      </c>
      <c r="P279" s="2" t="e">
        <f t="shared" si="8"/>
        <v>#DIV/0!</v>
      </c>
      <c r="S279" s="3">
        <v>262717.11951780401</v>
      </c>
      <c r="T279" s="3">
        <v>315150.58379642299</v>
      </c>
      <c r="U279" s="3">
        <v>283087.36563549598</v>
      </c>
      <c r="V279" s="3">
        <v>306921.25021134003</v>
      </c>
      <c r="W279" s="3">
        <v>300862.47602922702</v>
      </c>
      <c r="X279" s="3">
        <v>336079.42851151503</v>
      </c>
      <c r="Y279" s="3">
        <v>333831.57305614097</v>
      </c>
      <c r="Z279" s="3">
        <v>314668.81079323502</v>
      </c>
      <c r="AA279" s="3">
        <v>313000.76932577899</v>
      </c>
      <c r="AB279" s="3">
        <v>318544.26561515097</v>
      </c>
      <c r="AC279" s="3">
        <v>326753.801254811</v>
      </c>
      <c r="AD279" s="3">
        <v>317605.59742079698</v>
      </c>
      <c r="AE279" s="2">
        <f t="shared" si="9"/>
        <v>6.6957237548065427</v>
      </c>
    </row>
    <row r="280" spans="1:31" x14ac:dyDescent="0.35">
      <c r="A280" s="1">
        <v>279</v>
      </c>
      <c r="B280" s="3" t="s">
        <v>280</v>
      </c>
      <c r="C280" s="3" t="s">
        <v>397</v>
      </c>
      <c r="D280" s="3" t="s">
        <v>2</v>
      </c>
      <c r="E280" s="3" t="s">
        <v>2</v>
      </c>
      <c r="F280" s="3" t="s">
        <v>2</v>
      </c>
      <c r="G280" s="3" t="s">
        <v>2</v>
      </c>
      <c r="H280" s="3" t="s">
        <v>2</v>
      </c>
      <c r="I280" s="3" t="s">
        <v>2</v>
      </c>
      <c r="J280" s="3" t="s">
        <v>2</v>
      </c>
      <c r="K280" s="3" t="s">
        <v>2</v>
      </c>
      <c r="L280" s="3" t="s">
        <v>2</v>
      </c>
      <c r="M280" s="3" t="s">
        <v>2</v>
      </c>
      <c r="N280" s="3" t="s">
        <v>2</v>
      </c>
      <c r="O280" s="3" t="s">
        <v>2</v>
      </c>
      <c r="P280" s="2" t="e">
        <f t="shared" si="8"/>
        <v>#DIV/0!</v>
      </c>
      <c r="S280" s="3" t="s">
        <v>2</v>
      </c>
      <c r="T280" s="3" t="s">
        <v>2</v>
      </c>
      <c r="U280" s="3" t="s">
        <v>2</v>
      </c>
      <c r="V280" s="3" t="s">
        <v>2</v>
      </c>
      <c r="W280" s="3" t="s">
        <v>2</v>
      </c>
      <c r="X280" s="3" t="s">
        <v>2</v>
      </c>
      <c r="Y280" s="3" t="s">
        <v>2</v>
      </c>
      <c r="Z280" s="3" t="s">
        <v>2</v>
      </c>
      <c r="AA280" s="3" t="s">
        <v>2</v>
      </c>
      <c r="AB280" s="3" t="s">
        <v>2</v>
      </c>
      <c r="AC280" s="3" t="s">
        <v>2</v>
      </c>
      <c r="AD280" s="3" t="s">
        <v>2</v>
      </c>
      <c r="AE280" s="2" t="e">
        <f t="shared" si="9"/>
        <v>#DIV/0!</v>
      </c>
    </row>
    <row r="281" spans="1:31" x14ac:dyDescent="0.35">
      <c r="A281" s="1">
        <v>280</v>
      </c>
      <c r="B281" s="3" t="s">
        <v>281</v>
      </c>
      <c r="C281" s="3" t="s">
        <v>397</v>
      </c>
      <c r="D281" s="3">
        <v>398425.27333010698</v>
      </c>
      <c r="E281" s="3">
        <v>387797.29027914302</v>
      </c>
      <c r="F281" s="3">
        <v>376621.19334260101</v>
      </c>
      <c r="G281" s="3">
        <v>420996.25659674499</v>
      </c>
      <c r="H281" s="3">
        <v>337255.43584978703</v>
      </c>
      <c r="I281" s="3">
        <v>411051.044982263</v>
      </c>
      <c r="J281" s="3">
        <v>400287.14972844301</v>
      </c>
      <c r="K281" s="3">
        <v>375753.42981777299</v>
      </c>
      <c r="L281" s="3">
        <v>392377.65118981898</v>
      </c>
      <c r="M281" s="3">
        <v>339552.47841120599</v>
      </c>
      <c r="N281" s="3">
        <v>369331.09921635798</v>
      </c>
      <c r="O281" s="3">
        <v>372354.10101984401</v>
      </c>
      <c r="P281" s="2">
        <f t="shared" si="8"/>
        <v>6.716951351472904</v>
      </c>
      <c r="S281" s="3">
        <v>438613.50119473698</v>
      </c>
      <c r="T281" s="3">
        <v>433575.62226709502</v>
      </c>
      <c r="U281" s="3">
        <v>403443.34959944902</v>
      </c>
      <c r="V281" s="3">
        <v>517997.454268676</v>
      </c>
      <c r="W281" s="3">
        <v>462042.93955730501</v>
      </c>
      <c r="X281" s="3">
        <v>446040.513241323</v>
      </c>
      <c r="Y281" s="3">
        <v>455092.51023035101</v>
      </c>
      <c r="Z281" s="3">
        <v>445472.04855894501</v>
      </c>
      <c r="AA281" s="3">
        <v>452478.018960129</v>
      </c>
      <c r="AB281" s="3">
        <v>456382.19344871002</v>
      </c>
      <c r="AC281" s="3">
        <v>438447.09895671398</v>
      </c>
      <c r="AD281" s="3">
        <v>451888.23047871201</v>
      </c>
      <c r="AE281" s="2">
        <f t="shared" si="9"/>
        <v>5.832424236912602</v>
      </c>
    </row>
    <row r="282" spans="1:31" x14ac:dyDescent="0.35">
      <c r="A282" s="1">
        <v>281</v>
      </c>
      <c r="B282" s="3" t="s">
        <v>282</v>
      </c>
      <c r="C282" s="3" t="s">
        <v>397</v>
      </c>
      <c r="D282" s="3">
        <v>6380034.5383904204</v>
      </c>
      <c r="E282" s="3">
        <v>6605431.0749193598</v>
      </c>
      <c r="F282" s="3">
        <v>6550369.6465068404</v>
      </c>
      <c r="G282" s="3">
        <v>7123776.4381657904</v>
      </c>
      <c r="H282" s="3">
        <v>6855370.5487361597</v>
      </c>
      <c r="I282" s="3">
        <v>7080310.9859211398</v>
      </c>
      <c r="J282" s="3">
        <v>7045973.2543125805</v>
      </c>
      <c r="K282" s="3">
        <v>6899078.5944362199</v>
      </c>
      <c r="L282" s="3">
        <v>7107970.5459356802</v>
      </c>
      <c r="M282" s="3">
        <v>7166797.6425321</v>
      </c>
      <c r="N282" s="3">
        <v>6853608.8947729403</v>
      </c>
      <c r="O282" s="3">
        <v>7123965.8052516496</v>
      </c>
      <c r="P282" s="2">
        <f t="shared" si="8"/>
        <v>3.7896894794747773</v>
      </c>
      <c r="S282" s="3">
        <v>291429.01627525501</v>
      </c>
      <c r="T282" s="3">
        <v>323124.11184799502</v>
      </c>
      <c r="U282" s="3">
        <v>256720.52709412001</v>
      </c>
      <c r="V282" s="3">
        <v>319835.072762442</v>
      </c>
      <c r="W282" s="3">
        <v>291660.34337064403</v>
      </c>
      <c r="X282" s="3">
        <v>294794.82296891499</v>
      </c>
      <c r="Y282" s="3">
        <v>330930.06355985499</v>
      </c>
      <c r="Z282" s="3">
        <v>281516.20013411698</v>
      </c>
      <c r="AA282" s="3">
        <v>314580.19266053301</v>
      </c>
      <c r="AB282" s="3">
        <v>283604.79825568502</v>
      </c>
      <c r="AC282" s="3">
        <v>294951.06871640799</v>
      </c>
      <c r="AD282" s="3">
        <v>287332.01759961899</v>
      </c>
      <c r="AE282" s="2">
        <f t="shared" si="9"/>
        <v>7.06763310714007</v>
      </c>
    </row>
    <row r="283" spans="1:31" x14ac:dyDescent="0.35">
      <c r="A283" s="1">
        <v>282</v>
      </c>
      <c r="B283" s="3" t="s">
        <v>283</v>
      </c>
      <c r="C283" s="3" t="s">
        <v>397</v>
      </c>
      <c r="D283" s="3">
        <v>755707.97409536201</v>
      </c>
      <c r="E283" s="3">
        <v>940775.05252652301</v>
      </c>
      <c r="F283" s="3">
        <v>937925.109614974</v>
      </c>
      <c r="G283" s="3">
        <v>966764.81748027599</v>
      </c>
      <c r="H283" s="3">
        <v>918544.81774810096</v>
      </c>
      <c r="I283" s="3">
        <v>1000659.3939020199</v>
      </c>
      <c r="J283" s="3">
        <v>963580.86682300398</v>
      </c>
      <c r="K283" s="3">
        <v>985550.28515147895</v>
      </c>
      <c r="L283" s="3">
        <v>1003308.2106781</v>
      </c>
      <c r="M283" s="3">
        <v>980977.790136519</v>
      </c>
      <c r="N283" s="3">
        <v>930971.55257394398</v>
      </c>
      <c r="O283" s="3">
        <v>939973.98599563097</v>
      </c>
      <c r="P283" s="2">
        <f t="shared" si="8"/>
        <v>6.9305969802842062</v>
      </c>
      <c r="S283" s="3">
        <v>1327650.9116017099</v>
      </c>
      <c r="T283" s="3">
        <v>1558972.7598667201</v>
      </c>
      <c r="U283" s="3">
        <v>1580837.2866108499</v>
      </c>
      <c r="V283" s="3">
        <v>1555046.55127478</v>
      </c>
      <c r="W283" s="3">
        <v>1728458.31626675</v>
      </c>
      <c r="X283" s="3">
        <v>1675854.4573592001</v>
      </c>
      <c r="Y283" s="3">
        <v>1572664.60328845</v>
      </c>
      <c r="Z283" s="3">
        <v>1491470.9963952301</v>
      </c>
      <c r="AA283" s="3">
        <v>1577151.7078148699</v>
      </c>
      <c r="AB283" s="3">
        <v>1670320.0093630899</v>
      </c>
      <c r="AC283" s="3">
        <v>1608799.0073685099</v>
      </c>
      <c r="AD283" s="3">
        <v>1559462.3634881601</v>
      </c>
      <c r="AE283" s="2">
        <f t="shared" si="9"/>
        <v>6.4342046652216656</v>
      </c>
    </row>
    <row r="284" spans="1:31" x14ac:dyDescent="0.35">
      <c r="A284" s="1">
        <v>283</v>
      </c>
      <c r="B284" s="3" t="s">
        <v>284</v>
      </c>
      <c r="C284" s="3" t="s">
        <v>397</v>
      </c>
      <c r="D284" s="3" t="s">
        <v>2</v>
      </c>
      <c r="E284" s="3" t="s">
        <v>2</v>
      </c>
      <c r="F284" s="3" t="s">
        <v>2</v>
      </c>
      <c r="G284" s="3" t="s">
        <v>2</v>
      </c>
      <c r="H284" s="3" t="s">
        <v>2</v>
      </c>
      <c r="I284" s="3" t="s">
        <v>2</v>
      </c>
      <c r="J284" s="3" t="s">
        <v>2</v>
      </c>
      <c r="K284" s="3" t="s">
        <v>2</v>
      </c>
      <c r="L284" s="3" t="s">
        <v>2</v>
      </c>
      <c r="M284" s="3" t="s">
        <v>2</v>
      </c>
      <c r="N284" s="3" t="s">
        <v>2</v>
      </c>
      <c r="O284" s="3" t="s">
        <v>2</v>
      </c>
      <c r="P284" s="2" t="e">
        <f t="shared" si="8"/>
        <v>#DIV/0!</v>
      </c>
      <c r="S284" s="3" t="s">
        <v>2</v>
      </c>
      <c r="T284" s="3" t="s">
        <v>2</v>
      </c>
      <c r="U284" s="3" t="s">
        <v>2</v>
      </c>
      <c r="V284" s="3" t="s">
        <v>2</v>
      </c>
      <c r="W284" s="3" t="s">
        <v>2</v>
      </c>
      <c r="X284" s="3" t="s">
        <v>2</v>
      </c>
      <c r="Y284" s="3" t="s">
        <v>2</v>
      </c>
      <c r="Z284" s="3" t="s">
        <v>2</v>
      </c>
      <c r="AA284" s="3" t="s">
        <v>2</v>
      </c>
      <c r="AB284" s="3" t="s">
        <v>2</v>
      </c>
      <c r="AC284" s="3" t="s">
        <v>2</v>
      </c>
      <c r="AD284" s="3" t="s">
        <v>2</v>
      </c>
      <c r="AE284" s="2" t="e">
        <f t="shared" si="9"/>
        <v>#DIV/0!</v>
      </c>
    </row>
    <row r="285" spans="1:31" x14ac:dyDescent="0.35">
      <c r="A285" s="1">
        <v>284</v>
      </c>
      <c r="B285" s="3" t="s">
        <v>285</v>
      </c>
      <c r="C285" s="3" t="s">
        <v>397</v>
      </c>
      <c r="D285" s="3" t="s">
        <v>2</v>
      </c>
      <c r="E285" s="3" t="s">
        <v>2</v>
      </c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3" t="s">
        <v>2</v>
      </c>
      <c r="M285" s="3" t="s">
        <v>2</v>
      </c>
      <c r="N285" s="3" t="s">
        <v>2</v>
      </c>
      <c r="O285" s="3" t="s">
        <v>2</v>
      </c>
      <c r="P285" s="2" t="e">
        <f t="shared" si="8"/>
        <v>#DIV/0!</v>
      </c>
      <c r="S285" s="3">
        <v>619670.30714078003</v>
      </c>
      <c r="T285" s="3">
        <v>501495.91315753001</v>
      </c>
      <c r="U285" s="3">
        <v>297564.28872095299</v>
      </c>
      <c r="V285" s="3">
        <v>243182.38914737801</v>
      </c>
      <c r="W285" s="3">
        <v>142163.029626403</v>
      </c>
      <c r="X285" s="3">
        <v>63586.386300837301</v>
      </c>
      <c r="Y285" s="3" t="s">
        <v>2</v>
      </c>
      <c r="Z285" s="3" t="s">
        <v>2</v>
      </c>
      <c r="AA285" s="3" t="s">
        <v>2</v>
      </c>
      <c r="AB285" s="3" t="s">
        <v>2</v>
      </c>
      <c r="AC285" s="3" t="s">
        <v>2</v>
      </c>
      <c r="AD285" s="3" t="s">
        <v>2</v>
      </c>
      <c r="AE285" s="2">
        <f t="shared" si="9"/>
        <v>68.310005928024324</v>
      </c>
    </row>
    <row r="286" spans="1:31" x14ac:dyDescent="0.35">
      <c r="A286" s="1">
        <v>285</v>
      </c>
      <c r="B286" s="3" t="s">
        <v>286</v>
      </c>
      <c r="C286" s="3" t="s">
        <v>397</v>
      </c>
      <c r="D286" s="3">
        <v>3258349.0471661999</v>
      </c>
      <c r="E286" s="3">
        <v>3040877.1686921599</v>
      </c>
      <c r="F286" s="3">
        <v>3004533.9997049598</v>
      </c>
      <c r="G286" s="3">
        <v>3160763.4682968799</v>
      </c>
      <c r="H286" s="3">
        <v>2936847.7728416701</v>
      </c>
      <c r="I286" s="3">
        <v>3154794.7970027998</v>
      </c>
      <c r="J286" s="3">
        <v>3246325.96478354</v>
      </c>
      <c r="K286" s="3">
        <v>3009740.78482978</v>
      </c>
      <c r="L286" s="3">
        <v>3203641.3782815798</v>
      </c>
      <c r="M286" s="3">
        <v>3237553.5134656602</v>
      </c>
      <c r="N286" s="3">
        <v>3060499.69223028</v>
      </c>
      <c r="O286" s="3">
        <v>3171200.7254840201</v>
      </c>
      <c r="P286" s="2">
        <f t="shared" si="8"/>
        <v>3.4811171340519462</v>
      </c>
      <c r="S286" s="3">
        <v>546164.03225250298</v>
      </c>
      <c r="T286" s="3">
        <v>497723.65473326499</v>
      </c>
      <c r="U286" s="3">
        <v>502124.21832386701</v>
      </c>
      <c r="V286" s="3">
        <v>449897.91134663601</v>
      </c>
      <c r="W286" s="3">
        <v>507153.422748429</v>
      </c>
      <c r="X286" s="3">
        <v>490371.66392864601</v>
      </c>
      <c r="Y286" s="3">
        <v>505405.75072419998</v>
      </c>
      <c r="Z286" s="3">
        <v>525482.214955376</v>
      </c>
      <c r="AA286" s="3">
        <v>501473.77805360599</v>
      </c>
      <c r="AB286" s="3">
        <v>445594.124491608</v>
      </c>
      <c r="AC286" s="3">
        <v>525359.285984747</v>
      </c>
      <c r="AD286" s="3">
        <v>530606.76269717305</v>
      </c>
      <c r="AE286" s="2">
        <f t="shared" si="9"/>
        <v>5.9887774187640215</v>
      </c>
    </row>
    <row r="287" spans="1:31" x14ac:dyDescent="0.35">
      <c r="A287" s="1">
        <v>286</v>
      </c>
      <c r="B287" s="3" t="s">
        <v>287</v>
      </c>
      <c r="C287" s="3" t="s">
        <v>397</v>
      </c>
      <c r="D287" s="3" t="s">
        <v>2</v>
      </c>
      <c r="E287" s="3" t="s">
        <v>2</v>
      </c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3" t="s">
        <v>2</v>
      </c>
      <c r="M287" s="3" t="s">
        <v>2</v>
      </c>
      <c r="N287" s="3" t="s">
        <v>2</v>
      </c>
      <c r="O287" s="3" t="s">
        <v>2</v>
      </c>
      <c r="P287" s="2" t="e">
        <f t="shared" si="8"/>
        <v>#DIV/0!</v>
      </c>
      <c r="S287" s="3">
        <v>32511.134595388401</v>
      </c>
      <c r="T287" s="3">
        <v>27563.563132431798</v>
      </c>
      <c r="U287" s="3">
        <v>15389.768941283401</v>
      </c>
      <c r="V287" s="3">
        <v>11064.348914365601</v>
      </c>
      <c r="W287" s="3" t="s">
        <v>2</v>
      </c>
      <c r="X287" s="3" t="s">
        <v>2</v>
      </c>
      <c r="Y287" s="3" t="s">
        <v>2</v>
      </c>
      <c r="Z287" s="3" t="s">
        <v>2</v>
      </c>
      <c r="AA287" s="3" t="s">
        <v>2</v>
      </c>
      <c r="AB287" s="3" t="s">
        <v>2</v>
      </c>
      <c r="AC287" s="3" t="s">
        <v>2</v>
      </c>
      <c r="AD287" s="3" t="s">
        <v>2</v>
      </c>
      <c r="AE287" s="2">
        <f t="shared" si="9"/>
        <v>46.548289283299844</v>
      </c>
    </row>
    <row r="288" spans="1:31" x14ac:dyDescent="0.35">
      <c r="A288" s="1">
        <v>287</v>
      </c>
      <c r="B288" s="3" t="s">
        <v>288</v>
      </c>
      <c r="C288" s="3" t="s">
        <v>397</v>
      </c>
      <c r="D288" s="3">
        <v>38573.519722668803</v>
      </c>
      <c r="E288" s="3">
        <v>42082.911890670002</v>
      </c>
      <c r="F288" s="3">
        <v>37439.519503562202</v>
      </c>
      <c r="G288" s="3">
        <v>45090.205055272403</v>
      </c>
      <c r="H288" s="3">
        <v>43877.167953390002</v>
      </c>
      <c r="I288" s="3">
        <v>45947.914481600601</v>
      </c>
      <c r="J288" s="3">
        <v>42324.522551961498</v>
      </c>
      <c r="K288" s="3">
        <v>48197.716201220603</v>
      </c>
      <c r="L288" s="3">
        <v>46485.990303275001</v>
      </c>
      <c r="M288" s="3">
        <v>48151.431282556499</v>
      </c>
      <c r="N288" s="3">
        <v>43406.560175994797</v>
      </c>
      <c r="O288" s="3">
        <v>44519.805819504603</v>
      </c>
      <c r="P288" s="2">
        <f t="shared" si="8"/>
        <v>7.6990009069029908</v>
      </c>
      <c r="S288" s="3">
        <v>28919.8259718189</v>
      </c>
      <c r="T288" s="3">
        <v>32350.377120966401</v>
      </c>
      <c r="U288" s="3">
        <v>31964.768542408401</v>
      </c>
      <c r="V288" s="3">
        <v>40653.392012780998</v>
      </c>
      <c r="W288" s="3">
        <v>34423.9711515448</v>
      </c>
      <c r="X288" s="3">
        <v>34780.7166287035</v>
      </c>
      <c r="Y288" s="3">
        <v>37061.555651434101</v>
      </c>
      <c r="Z288" s="3">
        <v>37022.612324347298</v>
      </c>
      <c r="AA288" s="3">
        <v>40399.575917544098</v>
      </c>
      <c r="AB288" s="3">
        <v>37836.2682740991</v>
      </c>
      <c r="AC288" s="3">
        <v>34457.734063249103</v>
      </c>
      <c r="AD288" s="3">
        <v>34334.847906013303</v>
      </c>
      <c r="AE288" s="2">
        <f t="shared" si="9"/>
        <v>9.7377101798507599</v>
      </c>
    </row>
    <row r="289" spans="1:31" x14ac:dyDescent="0.35">
      <c r="A289" s="1">
        <v>288</v>
      </c>
      <c r="B289" s="3" t="s">
        <v>289</v>
      </c>
      <c r="C289" s="3" t="s">
        <v>397</v>
      </c>
      <c r="D289" s="3">
        <v>1357926.8630770999</v>
      </c>
      <c r="E289" s="3">
        <v>1386579.93513352</v>
      </c>
      <c r="F289" s="3">
        <v>1332483.53209034</v>
      </c>
      <c r="G289" s="3">
        <v>1598469.8041049901</v>
      </c>
      <c r="H289" s="3">
        <v>1533287.71297283</v>
      </c>
      <c r="I289" s="3">
        <v>1592717.05592599</v>
      </c>
      <c r="J289" s="3">
        <v>1573271.28592324</v>
      </c>
      <c r="K289" s="3">
        <v>1501290.0777221101</v>
      </c>
      <c r="L289" s="3">
        <v>1537381.1626035201</v>
      </c>
      <c r="M289" s="3">
        <v>1540715.0558813701</v>
      </c>
      <c r="N289" s="3">
        <v>1510739.3711659601</v>
      </c>
      <c r="O289" s="3">
        <v>1608056.32667051</v>
      </c>
      <c r="P289" s="2">
        <f t="shared" si="8"/>
        <v>6.3397959433619064</v>
      </c>
      <c r="S289" s="3">
        <v>189396493.26357901</v>
      </c>
      <c r="T289" s="3">
        <v>187359365.17500201</v>
      </c>
      <c r="U289" s="3">
        <v>186171531.87763199</v>
      </c>
      <c r="V289" s="3">
        <v>211721450.71572199</v>
      </c>
      <c r="W289" s="3">
        <v>205793418.055926</v>
      </c>
      <c r="X289" s="3">
        <v>205358529.41659799</v>
      </c>
      <c r="Y289" s="3">
        <v>202350418.194819</v>
      </c>
      <c r="Z289" s="3">
        <v>200410907.41131201</v>
      </c>
      <c r="AA289" s="3">
        <v>208342017.21454</v>
      </c>
      <c r="AB289" s="3">
        <v>204067154.76458699</v>
      </c>
      <c r="AC289" s="3">
        <v>200766167.37298599</v>
      </c>
      <c r="AD289" s="3">
        <v>201383204.24285299</v>
      </c>
      <c r="AE289" s="2">
        <f t="shared" si="9"/>
        <v>4.141436085432991</v>
      </c>
    </row>
    <row r="290" spans="1:31" x14ac:dyDescent="0.35">
      <c r="A290" s="1">
        <v>289</v>
      </c>
      <c r="B290" s="3" t="s">
        <v>290</v>
      </c>
      <c r="C290" s="3" t="s">
        <v>397</v>
      </c>
      <c r="D290" s="3">
        <v>843942.15307773999</v>
      </c>
      <c r="E290" s="3">
        <v>795155.61789464206</v>
      </c>
      <c r="F290" s="3">
        <v>790800.78505452303</v>
      </c>
      <c r="G290" s="3">
        <v>834933.82721769204</v>
      </c>
      <c r="H290" s="3">
        <v>839079.75489767105</v>
      </c>
      <c r="I290" s="3">
        <v>868726.59066086798</v>
      </c>
      <c r="J290" s="3">
        <v>827416.64478425705</v>
      </c>
      <c r="K290" s="3">
        <v>842505.35435532697</v>
      </c>
      <c r="L290" s="3">
        <v>821823.14482428797</v>
      </c>
      <c r="M290" s="3">
        <v>781772.25664330204</v>
      </c>
      <c r="N290" s="3">
        <v>783466.22553624702</v>
      </c>
      <c r="O290" s="3">
        <v>876462.39185619995</v>
      </c>
      <c r="P290" s="2">
        <f t="shared" si="8"/>
        <v>3.8635421197958242</v>
      </c>
      <c r="S290" s="3">
        <v>839346.84364872496</v>
      </c>
      <c r="T290" s="3">
        <v>816949.24647616397</v>
      </c>
      <c r="U290" s="3">
        <v>782188.06487760996</v>
      </c>
      <c r="V290" s="3">
        <v>906620.06581641</v>
      </c>
      <c r="W290" s="3">
        <v>873484.70764839195</v>
      </c>
      <c r="X290" s="3">
        <v>869097.34866020305</v>
      </c>
      <c r="Y290" s="3">
        <v>849270.02527717105</v>
      </c>
      <c r="Z290" s="3">
        <v>869508.32728544995</v>
      </c>
      <c r="AA290" s="3">
        <v>828994.68550927995</v>
      </c>
      <c r="AB290" s="3">
        <v>865610.78610319004</v>
      </c>
      <c r="AC290" s="3">
        <v>829896.41816093505</v>
      </c>
      <c r="AD290" s="3">
        <v>808895.492321898</v>
      </c>
      <c r="AE290" s="2">
        <f t="shared" si="9"/>
        <v>4.0345865375032242</v>
      </c>
    </row>
    <row r="291" spans="1:31" x14ac:dyDescent="0.35">
      <c r="A291" s="1">
        <v>290</v>
      </c>
      <c r="B291" s="3" t="s">
        <v>291</v>
      </c>
      <c r="C291" s="3" t="s">
        <v>397</v>
      </c>
      <c r="D291" s="3">
        <v>12406722.7129684</v>
      </c>
      <c r="E291" s="3">
        <v>12376873.2491451</v>
      </c>
      <c r="F291" s="3">
        <v>13679559.6774929</v>
      </c>
      <c r="G291" s="3">
        <v>15199447.327375101</v>
      </c>
      <c r="H291" s="3">
        <v>16493182.670223201</v>
      </c>
      <c r="I291" s="3">
        <v>13779837.107738201</v>
      </c>
      <c r="J291" s="3">
        <v>16093706.317501901</v>
      </c>
      <c r="K291" s="3">
        <v>15395580.917086801</v>
      </c>
      <c r="L291" s="3">
        <v>16871818.902834401</v>
      </c>
      <c r="M291" s="3">
        <v>14759862.195217101</v>
      </c>
      <c r="N291" s="3">
        <v>14977347.6085355</v>
      </c>
      <c r="O291" s="3">
        <v>15892411.107563101</v>
      </c>
      <c r="P291" s="2">
        <f t="shared" si="8"/>
        <v>10.057151498732008</v>
      </c>
      <c r="S291" s="3">
        <v>989983.24397747999</v>
      </c>
      <c r="T291" s="3">
        <v>1049059.8118817799</v>
      </c>
      <c r="U291" s="3">
        <v>1149802.9586911299</v>
      </c>
      <c r="V291" s="3">
        <v>1331185.53068671</v>
      </c>
      <c r="W291" s="3">
        <v>1312505.7131727899</v>
      </c>
      <c r="X291" s="3">
        <v>1356340.1594791</v>
      </c>
      <c r="Y291" s="3">
        <v>1268746.12757055</v>
      </c>
      <c r="Z291" s="3">
        <v>1224082.7904700499</v>
      </c>
      <c r="AA291" s="3">
        <v>1358324.62071639</v>
      </c>
      <c r="AB291" s="3">
        <v>1361978.6311693301</v>
      </c>
      <c r="AC291" s="3">
        <v>1188406.82938678</v>
      </c>
      <c r="AD291" s="3">
        <v>1442411.3651201101</v>
      </c>
      <c r="AE291" s="2">
        <f t="shared" si="9"/>
        <v>10.920031315029471</v>
      </c>
    </row>
    <row r="292" spans="1:31" x14ac:dyDescent="0.35">
      <c r="A292" s="1">
        <v>291</v>
      </c>
      <c r="B292" s="3" t="s">
        <v>292</v>
      </c>
      <c r="C292" s="3" t="s">
        <v>397</v>
      </c>
      <c r="D292" s="3">
        <v>923270.97698846099</v>
      </c>
      <c r="E292" s="3">
        <v>1349082.98280131</v>
      </c>
      <c r="F292" s="3">
        <v>814103.08873471001</v>
      </c>
      <c r="G292" s="3">
        <v>1226622.8838538299</v>
      </c>
      <c r="H292" s="3">
        <v>1077006.19292474</v>
      </c>
      <c r="I292" s="3">
        <v>1452873.15789801</v>
      </c>
      <c r="J292" s="3">
        <v>1102952.28165597</v>
      </c>
      <c r="K292" s="3">
        <v>1272550.84836982</v>
      </c>
      <c r="L292" s="3">
        <v>1338965.3743829001</v>
      </c>
      <c r="M292" s="3">
        <v>1284623.8491507999</v>
      </c>
      <c r="N292" s="3">
        <v>1229046.1774885899</v>
      </c>
      <c r="O292" s="3">
        <v>2021206.1953060101</v>
      </c>
      <c r="P292" s="2">
        <f t="shared" si="8"/>
        <v>24.02056069968533</v>
      </c>
      <c r="S292" s="3">
        <v>386841.25078418502</v>
      </c>
      <c r="T292" s="3">
        <v>256312.02438081699</v>
      </c>
      <c r="U292" s="3">
        <v>297365.53814166598</v>
      </c>
      <c r="V292" s="3">
        <v>426489.10832649202</v>
      </c>
      <c r="W292" s="3">
        <v>217836.32221029999</v>
      </c>
      <c r="X292" s="3">
        <v>224348.91339776499</v>
      </c>
      <c r="Y292" s="3">
        <v>525592.53763999604</v>
      </c>
      <c r="Z292" s="3">
        <v>311631.55149073101</v>
      </c>
      <c r="AA292" s="3">
        <v>176054.25301339099</v>
      </c>
      <c r="AB292" s="3">
        <v>264899.87315367302</v>
      </c>
      <c r="AC292" s="3">
        <v>388861.26626583998</v>
      </c>
      <c r="AD292" s="3">
        <v>366495.59084292798</v>
      </c>
      <c r="AE292" s="2">
        <f t="shared" si="9"/>
        <v>31.64525394622321</v>
      </c>
    </row>
    <row r="293" spans="1:31" x14ac:dyDescent="0.35">
      <c r="A293" s="1">
        <v>292</v>
      </c>
      <c r="B293" s="3" t="s">
        <v>293</v>
      </c>
      <c r="C293" s="3" t="s">
        <v>397</v>
      </c>
      <c r="D293" s="3" t="s">
        <v>2</v>
      </c>
      <c r="E293" s="3" t="s">
        <v>2</v>
      </c>
      <c r="F293" s="3" t="s">
        <v>2</v>
      </c>
      <c r="G293" s="3" t="s">
        <v>2</v>
      </c>
      <c r="H293" s="3" t="s">
        <v>2</v>
      </c>
      <c r="I293" s="3" t="s">
        <v>2</v>
      </c>
      <c r="J293" s="3" t="s">
        <v>2</v>
      </c>
      <c r="K293" s="3" t="s">
        <v>2</v>
      </c>
      <c r="L293" s="3" t="s">
        <v>2</v>
      </c>
      <c r="M293" s="3" t="s">
        <v>2</v>
      </c>
      <c r="N293" s="3" t="s">
        <v>2</v>
      </c>
      <c r="O293" s="3" t="s">
        <v>2</v>
      </c>
      <c r="P293" s="2" t="e">
        <f t="shared" si="8"/>
        <v>#DIV/0!</v>
      </c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3" t="s">
        <v>2</v>
      </c>
      <c r="Z293" s="3" t="s">
        <v>2</v>
      </c>
      <c r="AA293" s="3" t="s">
        <v>2</v>
      </c>
      <c r="AB293" s="3" t="s">
        <v>2</v>
      </c>
      <c r="AC293" s="3" t="s">
        <v>2</v>
      </c>
      <c r="AD293" s="3" t="s">
        <v>2</v>
      </c>
      <c r="AE293" s="2" t="e">
        <f t="shared" si="9"/>
        <v>#DIV/0!</v>
      </c>
    </row>
    <row r="294" spans="1:31" x14ac:dyDescent="0.35">
      <c r="A294" s="1">
        <v>293</v>
      </c>
      <c r="B294" s="3" t="s">
        <v>294</v>
      </c>
      <c r="C294" s="3" t="s">
        <v>397</v>
      </c>
      <c r="D294" s="3" t="s">
        <v>2</v>
      </c>
      <c r="E294" s="3" t="s">
        <v>2</v>
      </c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3" t="s">
        <v>2</v>
      </c>
      <c r="M294" s="3" t="s">
        <v>2</v>
      </c>
      <c r="N294" s="3" t="s">
        <v>2</v>
      </c>
      <c r="O294" s="3" t="s">
        <v>2</v>
      </c>
      <c r="P294" s="2" t="e">
        <f t="shared" si="8"/>
        <v>#DIV/0!</v>
      </c>
      <c r="S294" s="3">
        <v>106919.196672783</v>
      </c>
      <c r="T294" s="3">
        <v>122027.39999193299</v>
      </c>
      <c r="U294" s="3">
        <v>110915.926729791</v>
      </c>
      <c r="V294" s="3">
        <v>138869.40548486399</v>
      </c>
      <c r="W294" s="3">
        <v>127008.903650665</v>
      </c>
      <c r="X294" s="3">
        <v>125297.98585995501</v>
      </c>
      <c r="Y294" s="3">
        <v>142250.45573442301</v>
      </c>
      <c r="Z294" s="3">
        <v>129413.292295558</v>
      </c>
      <c r="AA294" s="3">
        <v>130959.336024587</v>
      </c>
      <c r="AB294" s="3">
        <v>124078.97329545399</v>
      </c>
      <c r="AC294" s="3">
        <v>126605.239395771</v>
      </c>
      <c r="AD294" s="3">
        <v>136533.05479769301</v>
      </c>
      <c r="AE294" s="2">
        <f t="shared" si="9"/>
        <v>8.1833859897787526</v>
      </c>
    </row>
    <row r="295" spans="1:31" x14ac:dyDescent="0.35">
      <c r="A295" s="1">
        <v>294</v>
      </c>
      <c r="B295" s="3" t="s">
        <v>295</v>
      </c>
      <c r="C295" s="3" t="s">
        <v>397</v>
      </c>
      <c r="D295" s="3">
        <v>6484011.4400102403</v>
      </c>
      <c r="E295" s="3">
        <v>6808154.9001799095</v>
      </c>
      <c r="F295" s="3">
        <v>6850131.4554830901</v>
      </c>
      <c r="G295" s="3">
        <v>7124461.4777422398</v>
      </c>
      <c r="H295" s="3">
        <v>7042618.9881432699</v>
      </c>
      <c r="I295" s="3">
        <v>7157635.6682252903</v>
      </c>
      <c r="J295" s="3">
        <v>6576644.5265748696</v>
      </c>
      <c r="K295" s="3">
        <v>7358369.6672791196</v>
      </c>
      <c r="L295" s="3">
        <v>6152475.9312298298</v>
      </c>
      <c r="M295" s="3">
        <v>7072388.1968401596</v>
      </c>
      <c r="N295" s="3">
        <v>7035094.6296449499</v>
      </c>
      <c r="O295" s="3">
        <v>7053523.16658979</v>
      </c>
      <c r="P295" s="2">
        <f t="shared" si="8"/>
        <v>4.9206554465650942</v>
      </c>
      <c r="S295" s="3">
        <v>4324289.2362031601</v>
      </c>
      <c r="T295" s="3">
        <v>4907456.8331060698</v>
      </c>
      <c r="U295" s="3">
        <v>4499147.1898730602</v>
      </c>
      <c r="V295" s="3">
        <v>4203160.98955476</v>
      </c>
      <c r="W295" s="3">
        <v>4042368.59279144</v>
      </c>
      <c r="X295" s="3">
        <v>3965184.72711827</v>
      </c>
      <c r="Y295" s="3">
        <v>4093507.80999701</v>
      </c>
      <c r="Z295" s="3">
        <v>4035573.4174838201</v>
      </c>
      <c r="AA295" s="3">
        <v>3866850.8691007099</v>
      </c>
      <c r="AB295" s="3">
        <v>3918337.5807930101</v>
      </c>
      <c r="AC295" s="3">
        <v>3910628.3752838699</v>
      </c>
      <c r="AD295" s="3">
        <v>3918207.5059076399</v>
      </c>
      <c r="AE295" s="2">
        <f t="shared" si="9"/>
        <v>7.4072217334237287</v>
      </c>
    </row>
    <row r="296" spans="1:31" x14ac:dyDescent="0.35">
      <c r="A296" s="1">
        <v>295</v>
      </c>
      <c r="B296" s="3" t="s">
        <v>296</v>
      </c>
      <c r="C296" s="3" t="s">
        <v>397</v>
      </c>
      <c r="D296" s="3" t="s">
        <v>2</v>
      </c>
      <c r="E296" s="3" t="s">
        <v>2</v>
      </c>
      <c r="F296" s="3" t="s">
        <v>2</v>
      </c>
      <c r="G296" s="3" t="s">
        <v>2</v>
      </c>
      <c r="H296" s="3" t="s">
        <v>2</v>
      </c>
      <c r="I296" s="3" t="s">
        <v>2</v>
      </c>
      <c r="J296" s="3" t="s">
        <v>2</v>
      </c>
      <c r="K296" s="3" t="s">
        <v>2</v>
      </c>
      <c r="L296" s="3" t="s">
        <v>2</v>
      </c>
      <c r="M296" s="3" t="s">
        <v>2</v>
      </c>
      <c r="N296" s="3" t="s">
        <v>2</v>
      </c>
      <c r="O296" s="3" t="s">
        <v>2</v>
      </c>
      <c r="P296" s="2" t="e">
        <f t="shared" si="8"/>
        <v>#DIV/0!</v>
      </c>
      <c r="S296" s="3" t="s">
        <v>2</v>
      </c>
      <c r="T296" s="3" t="s">
        <v>2</v>
      </c>
      <c r="U296" s="3" t="s">
        <v>2</v>
      </c>
      <c r="V296" s="3" t="s">
        <v>2</v>
      </c>
      <c r="W296" s="3" t="s">
        <v>2</v>
      </c>
      <c r="X296" s="3" t="s">
        <v>2</v>
      </c>
      <c r="Y296" s="3" t="s">
        <v>2</v>
      </c>
      <c r="Z296" s="3" t="s">
        <v>2</v>
      </c>
      <c r="AA296" s="3" t="s">
        <v>2</v>
      </c>
      <c r="AB296" s="3" t="s">
        <v>2</v>
      </c>
      <c r="AC296" s="3" t="s">
        <v>2</v>
      </c>
      <c r="AD296" s="3" t="s">
        <v>2</v>
      </c>
      <c r="AE296" s="2" t="e">
        <f t="shared" si="9"/>
        <v>#DIV/0!</v>
      </c>
    </row>
    <row r="297" spans="1:31" x14ac:dyDescent="0.35">
      <c r="A297" s="1">
        <v>296</v>
      </c>
      <c r="B297" s="3" t="s">
        <v>297</v>
      </c>
      <c r="C297" s="3" t="s">
        <v>397</v>
      </c>
      <c r="D297" s="3" t="s">
        <v>2</v>
      </c>
      <c r="E297" s="3" t="s">
        <v>2</v>
      </c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3" t="s">
        <v>2</v>
      </c>
      <c r="M297" s="3" t="s">
        <v>2</v>
      </c>
      <c r="N297" s="3" t="s">
        <v>2</v>
      </c>
      <c r="O297" s="3" t="s">
        <v>2</v>
      </c>
      <c r="P297" s="2" t="e">
        <f t="shared" si="8"/>
        <v>#DIV/0!</v>
      </c>
      <c r="S297" s="3">
        <v>465177.65514558001</v>
      </c>
      <c r="T297" s="3">
        <v>451809.25948762702</v>
      </c>
      <c r="U297" s="3">
        <v>483655.82297643903</v>
      </c>
      <c r="V297" s="3">
        <v>592890.77130719204</v>
      </c>
      <c r="W297" s="3">
        <v>562337.172227829</v>
      </c>
      <c r="X297" s="3">
        <v>561158.94988425903</v>
      </c>
      <c r="Y297" s="3">
        <v>564028.28150513105</v>
      </c>
      <c r="Z297" s="3">
        <v>556644.73101174901</v>
      </c>
      <c r="AA297" s="3">
        <v>575472.85771279596</v>
      </c>
      <c r="AB297" s="3">
        <v>578590.23620325595</v>
      </c>
      <c r="AC297" s="3">
        <v>565843.50678003102</v>
      </c>
      <c r="AD297" s="3">
        <v>569623.90932171303</v>
      </c>
      <c r="AE297" s="2">
        <f t="shared" si="9"/>
        <v>8.8092714152377081</v>
      </c>
    </row>
    <row r="298" spans="1:31" x14ac:dyDescent="0.35">
      <c r="A298" s="1">
        <v>297</v>
      </c>
      <c r="B298" s="3" t="s">
        <v>298</v>
      </c>
      <c r="C298" s="3" t="s">
        <v>397</v>
      </c>
      <c r="D298" s="3">
        <v>140766.836396653</v>
      </c>
      <c r="E298" s="3">
        <v>179088.204241108</v>
      </c>
      <c r="F298" s="3">
        <v>174415.834462333</v>
      </c>
      <c r="G298" s="3">
        <v>232626.83992194699</v>
      </c>
      <c r="H298" s="3">
        <v>216105.714777955</v>
      </c>
      <c r="I298" s="3">
        <v>223215.854210461</v>
      </c>
      <c r="J298" s="3">
        <v>227800.69003677799</v>
      </c>
      <c r="K298" s="3">
        <v>240767.224140548</v>
      </c>
      <c r="L298" s="3">
        <v>210811.070234379</v>
      </c>
      <c r="M298" s="3">
        <v>229895.07644823499</v>
      </c>
      <c r="N298" s="3">
        <v>221570.28290643101</v>
      </c>
      <c r="O298" s="3">
        <v>233025.90154664899</v>
      </c>
      <c r="P298" s="2">
        <f t="shared" si="8"/>
        <v>14.339310384870968</v>
      </c>
      <c r="S298" s="3">
        <v>3847304.4181560902</v>
      </c>
      <c r="T298" s="3">
        <v>4309930.4928475404</v>
      </c>
      <c r="U298" s="3">
        <v>4387648.9743647398</v>
      </c>
      <c r="V298" s="3">
        <v>5457435.1133582704</v>
      </c>
      <c r="W298" s="3">
        <v>5291357.5652155597</v>
      </c>
      <c r="X298" s="3">
        <v>5307985.83504315</v>
      </c>
      <c r="Y298" s="3">
        <v>5221122.1267309804</v>
      </c>
      <c r="Z298" s="3">
        <v>5324974.0502844304</v>
      </c>
      <c r="AA298" s="3">
        <v>5296166.1165983099</v>
      </c>
      <c r="AB298" s="3">
        <v>5387753.6466258904</v>
      </c>
      <c r="AC298" s="3">
        <v>5326335.9162403299</v>
      </c>
      <c r="AD298" s="3">
        <v>5335418.4855523296</v>
      </c>
      <c r="AE298" s="2">
        <f t="shared" si="9"/>
        <v>10.632380160028871</v>
      </c>
    </row>
    <row r="299" spans="1:31" x14ac:dyDescent="0.35">
      <c r="A299" s="1">
        <v>298</v>
      </c>
      <c r="B299" s="3" t="s">
        <v>299</v>
      </c>
      <c r="C299" s="3" t="s">
        <v>397</v>
      </c>
      <c r="D299" s="3">
        <v>750526.96267747902</v>
      </c>
      <c r="E299" s="3">
        <v>736878.84790409403</v>
      </c>
      <c r="F299" s="3">
        <v>750595.24889886903</v>
      </c>
      <c r="G299" s="3">
        <v>855447.39246869297</v>
      </c>
      <c r="H299" s="3">
        <v>793359.43292155198</v>
      </c>
      <c r="I299" s="3">
        <v>832205.57259870996</v>
      </c>
      <c r="J299" s="3">
        <v>859401.68064064498</v>
      </c>
      <c r="K299" s="3">
        <v>838153.691409135</v>
      </c>
      <c r="L299" s="3">
        <v>788746.67810095497</v>
      </c>
      <c r="M299" s="3">
        <v>872128.76537884399</v>
      </c>
      <c r="N299" s="3">
        <v>850165.62104144099</v>
      </c>
      <c r="O299" s="3">
        <v>842363.72110870399</v>
      </c>
      <c r="P299" s="2">
        <f t="shared" si="8"/>
        <v>5.8841524784836015</v>
      </c>
      <c r="S299" s="3">
        <v>33713518.184491299</v>
      </c>
      <c r="T299" s="3">
        <v>35480951.937982097</v>
      </c>
      <c r="U299" s="3">
        <v>35321656.294960499</v>
      </c>
      <c r="V299" s="3">
        <v>44602204.5200551</v>
      </c>
      <c r="W299" s="3">
        <v>41811107.276826203</v>
      </c>
      <c r="X299" s="3">
        <v>43440905.748151399</v>
      </c>
      <c r="Y299" s="3">
        <v>41841262.170679897</v>
      </c>
      <c r="Z299" s="3">
        <v>42601295.102607504</v>
      </c>
      <c r="AA299" s="3">
        <v>42651746.5982804</v>
      </c>
      <c r="AB299" s="3">
        <v>43148419.907077499</v>
      </c>
      <c r="AC299" s="3">
        <v>41525013.397596002</v>
      </c>
      <c r="AD299" s="3">
        <v>41853771.345575303</v>
      </c>
      <c r="AE299" s="2">
        <f t="shared" si="9"/>
        <v>8.948638918860043</v>
      </c>
    </row>
    <row r="300" spans="1:31" x14ac:dyDescent="0.35">
      <c r="A300" s="1">
        <v>299</v>
      </c>
      <c r="B300" s="3" t="s">
        <v>300</v>
      </c>
      <c r="C300" s="3" t="s">
        <v>397</v>
      </c>
      <c r="D300" s="3" t="s">
        <v>2</v>
      </c>
      <c r="E300" s="3" t="s">
        <v>2</v>
      </c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3" t="s">
        <v>2</v>
      </c>
      <c r="M300" s="3" t="s">
        <v>2</v>
      </c>
      <c r="N300" s="3" t="s">
        <v>2</v>
      </c>
      <c r="O300" s="3" t="s">
        <v>2</v>
      </c>
      <c r="P300" s="2" t="e">
        <f t="shared" si="8"/>
        <v>#DIV/0!</v>
      </c>
      <c r="S300" s="3" t="s">
        <v>2</v>
      </c>
      <c r="T300" s="3" t="s">
        <v>2</v>
      </c>
      <c r="U300" s="3" t="s">
        <v>2</v>
      </c>
      <c r="V300" s="3" t="s">
        <v>2</v>
      </c>
      <c r="W300" s="3" t="s">
        <v>2</v>
      </c>
      <c r="X300" s="3" t="s">
        <v>2</v>
      </c>
      <c r="Y300" s="3" t="s">
        <v>2</v>
      </c>
      <c r="Z300" s="3" t="s">
        <v>2</v>
      </c>
      <c r="AA300" s="3" t="s">
        <v>2</v>
      </c>
      <c r="AB300" s="3" t="s">
        <v>2</v>
      </c>
      <c r="AC300" s="3" t="s">
        <v>2</v>
      </c>
      <c r="AD300" s="3" t="s">
        <v>2</v>
      </c>
      <c r="AE300" s="2" t="e">
        <f t="shared" si="9"/>
        <v>#DIV/0!</v>
      </c>
    </row>
    <row r="301" spans="1:31" x14ac:dyDescent="0.35">
      <c r="A301" s="1">
        <v>300</v>
      </c>
      <c r="B301" s="3" t="s">
        <v>301</v>
      </c>
      <c r="C301" s="3" t="s">
        <v>397</v>
      </c>
      <c r="D301" s="3">
        <v>1704031.53074152</v>
      </c>
      <c r="E301" s="3">
        <v>1715675.7093919399</v>
      </c>
      <c r="F301" s="3">
        <v>1904799.7671433301</v>
      </c>
      <c r="G301" s="3">
        <v>2200678.8305051099</v>
      </c>
      <c r="H301" s="3">
        <v>2029236.80481848</v>
      </c>
      <c r="I301" s="3">
        <v>1969869.62031779</v>
      </c>
      <c r="J301" s="3">
        <v>2056145.0573764599</v>
      </c>
      <c r="K301" s="3">
        <v>2228307.2745008199</v>
      </c>
      <c r="L301" s="3">
        <v>2152408.6994578098</v>
      </c>
      <c r="M301" s="3">
        <v>1801379.0121410701</v>
      </c>
      <c r="N301" s="3">
        <v>2073687.19786286</v>
      </c>
      <c r="O301" s="3">
        <v>2032603.7161853199</v>
      </c>
      <c r="P301" s="2">
        <f t="shared" si="8"/>
        <v>8.8718766745386315</v>
      </c>
      <c r="S301" s="3">
        <v>595776.374644864</v>
      </c>
      <c r="T301" s="3">
        <v>736659.28484802705</v>
      </c>
      <c r="U301" s="3">
        <v>835717.07116060494</v>
      </c>
      <c r="V301" s="3">
        <v>1023346.60786535</v>
      </c>
      <c r="W301" s="3">
        <v>910926.88026590005</v>
      </c>
      <c r="X301" s="3">
        <v>971373.36200240196</v>
      </c>
      <c r="Y301" s="3">
        <v>811669.102590536</v>
      </c>
      <c r="Z301" s="3">
        <v>1022462.4221599</v>
      </c>
      <c r="AA301" s="3">
        <v>964840.20662878198</v>
      </c>
      <c r="AB301" s="3">
        <v>868852.10789932101</v>
      </c>
      <c r="AC301" s="3">
        <v>840327.91162941302</v>
      </c>
      <c r="AD301" s="3">
        <v>1065544.29851947</v>
      </c>
      <c r="AE301" s="2">
        <f t="shared" si="9"/>
        <v>15.22693865040713</v>
      </c>
    </row>
    <row r="302" spans="1:31" x14ac:dyDescent="0.35">
      <c r="A302" s="1">
        <v>301</v>
      </c>
      <c r="B302" s="3" t="s">
        <v>302</v>
      </c>
      <c r="C302" s="3" t="s">
        <v>397</v>
      </c>
      <c r="D302" s="3" t="s">
        <v>2</v>
      </c>
      <c r="E302" s="3" t="s">
        <v>2</v>
      </c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3" t="s">
        <v>2</v>
      </c>
      <c r="M302" s="3" t="s">
        <v>2</v>
      </c>
      <c r="N302" s="3" t="s">
        <v>2</v>
      </c>
      <c r="O302" s="3" t="s">
        <v>2</v>
      </c>
      <c r="P302" s="2" t="e">
        <f t="shared" si="8"/>
        <v>#DIV/0!</v>
      </c>
      <c r="S302" s="3" t="s">
        <v>2</v>
      </c>
      <c r="T302" s="3" t="s">
        <v>2</v>
      </c>
      <c r="U302" s="3" t="s">
        <v>2</v>
      </c>
      <c r="V302" s="3" t="s">
        <v>2</v>
      </c>
      <c r="W302" s="3" t="s">
        <v>2</v>
      </c>
      <c r="X302" s="3" t="s">
        <v>2</v>
      </c>
      <c r="Y302" s="3" t="s">
        <v>2</v>
      </c>
      <c r="Z302" s="3" t="s">
        <v>2</v>
      </c>
      <c r="AA302" s="3" t="s">
        <v>2</v>
      </c>
      <c r="AB302" s="3" t="s">
        <v>2</v>
      </c>
      <c r="AC302" s="3" t="s">
        <v>2</v>
      </c>
      <c r="AD302" s="3" t="s">
        <v>2</v>
      </c>
      <c r="AE302" s="2" t="e">
        <f t="shared" si="9"/>
        <v>#DIV/0!</v>
      </c>
    </row>
    <row r="303" spans="1:31" x14ac:dyDescent="0.35">
      <c r="A303" s="1">
        <v>302</v>
      </c>
      <c r="B303" s="3" t="s">
        <v>303</v>
      </c>
      <c r="C303" s="3" t="s">
        <v>397</v>
      </c>
      <c r="D303" s="3">
        <v>412433.57469214499</v>
      </c>
      <c r="E303" s="3">
        <v>416845.73968292901</v>
      </c>
      <c r="F303" s="3">
        <v>407798.50513517403</v>
      </c>
      <c r="G303" s="3">
        <v>468869.06042560202</v>
      </c>
      <c r="H303" s="3">
        <v>469849.25790585001</v>
      </c>
      <c r="I303" s="3">
        <v>469605.59920736199</v>
      </c>
      <c r="J303" s="3">
        <v>467161.187404047</v>
      </c>
      <c r="K303" s="3">
        <v>515483.34778786101</v>
      </c>
      <c r="L303" s="3">
        <v>484133.23080899997</v>
      </c>
      <c r="M303" s="3">
        <v>509769.429097382</v>
      </c>
      <c r="N303" s="3">
        <v>452609.13674531801</v>
      </c>
      <c r="O303" s="3">
        <v>487000.78562452801</v>
      </c>
      <c r="P303" s="2">
        <f t="shared" si="8"/>
        <v>7.6828585494619519</v>
      </c>
      <c r="S303" s="3">
        <v>3821930.7269492601</v>
      </c>
      <c r="T303" s="3">
        <v>3783878.0548877702</v>
      </c>
      <c r="U303" s="3">
        <v>3717695.21036861</v>
      </c>
      <c r="V303" s="3">
        <v>4585896.1919006696</v>
      </c>
      <c r="W303" s="3">
        <v>4441049.9831066998</v>
      </c>
      <c r="X303" s="3">
        <v>4426520.2940007001</v>
      </c>
      <c r="Y303" s="3">
        <v>4345955.3442326197</v>
      </c>
      <c r="Z303" s="3">
        <v>4319236.0057172002</v>
      </c>
      <c r="AA303" s="3">
        <v>4354389.0516931796</v>
      </c>
      <c r="AB303" s="3">
        <v>4366841.8284799</v>
      </c>
      <c r="AC303" s="3">
        <v>4283404.9747774303</v>
      </c>
      <c r="AD303" s="3">
        <v>4263802.7122065397</v>
      </c>
      <c r="AE303" s="2">
        <f t="shared" si="9"/>
        <v>6.7582876163459993</v>
      </c>
    </row>
    <row r="304" spans="1:31" x14ac:dyDescent="0.35">
      <c r="A304" s="1">
        <v>303</v>
      </c>
      <c r="B304" s="3" t="s">
        <v>304</v>
      </c>
      <c r="C304" s="3" t="s">
        <v>397</v>
      </c>
      <c r="D304" s="3" t="s">
        <v>2</v>
      </c>
      <c r="E304" s="3" t="s">
        <v>2</v>
      </c>
      <c r="F304" s="3">
        <v>5175.76239999067</v>
      </c>
      <c r="G304" s="3">
        <v>8099.6504506107703</v>
      </c>
      <c r="H304" s="3">
        <v>7295.3024221374799</v>
      </c>
      <c r="I304" s="3">
        <v>6357.2028154459404</v>
      </c>
      <c r="J304" s="3">
        <v>8066.2557569546998</v>
      </c>
      <c r="K304" s="3">
        <v>9735.7930306669004</v>
      </c>
      <c r="L304" s="3">
        <v>10053.5670529285</v>
      </c>
      <c r="M304" s="3">
        <v>9355.5197007031093</v>
      </c>
      <c r="N304" s="3">
        <v>6761.5093364384602</v>
      </c>
      <c r="O304" s="3">
        <v>11296.9742579993</v>
      </c>
      <c r="P304" s="2">
        <f t="shared" si="8"/>
        <v>23.002560248267567</v>
      </c>
      <c r="S304" s="3">
        <v>335958.84850524197</v>
      </c>
      <c r="T304" s="3">
        <v>496923.67636265501</v>
      </c>
      <c r="U304" s="3">
        <v>537047.69183736597</v>
      </c>
      <c r="V304" s="3">
        <v>683047.96806866</v>
      </c>
      <c r="W304" s="3">
        <v>722283.17985629605</v>
      </c>
      <c r="X304" s="3">
        <v>717625.44823088404</v>
      </c>
      <c r="Y304" s="3">
        <v>692824.00570445601</v>
      </c>
      <c r="Z304" s="3">
        <v>683094.06713192503</v>
      </c>
      <c r="AA304" s="3">
        <v>725620.24216597399</v>
      </c>
      <c r="AB304" s="3">
        <v>757281.41592732898</v>
      </c>
      <c r="AC304" s="3">
        <v>701818.69272412104</v>
      </c>
      <c r="AD304" s="3">
        <v>692022.55323608394</v>
      </c>
      <c r="AE304" s="2">
        <f t="shared" si="9"/>
        <v>19.263637360836629</v>
      </c>
    </row>
    <row r="305" spans="1:31" x14ac:dyDescent="0.35">
      <c r="A305" s="1">
        <v>304</v>
      </c>
      <c r="B305" s="3" t="s">
        <v>305</v>
      </c>
      <c r="C305" s="3" t="s">
        <v>397</v>
      </c>
      <c r="D305" s="3">
        <v>403299.71703737503</v>
      </c>
      <c r="E305" s="3">
        <v>353764.83750849002</v>
      </c>
      <c r="F305" s="3">
        <v>349590.69168301101</v>
      </c>
      <c r="G305" s="3">
        <v>422681.34983031399</v>
      </c>
      <c r="H305" s="3">
        <v>396209.04242885899</v>
      </c>
      <c r="I305" s="3">
        <v>439565.37444133399</v>
      </c>
      <c r="J305" s="3">
        <v>419954.57922003599</v>
      </c>
      <c r="K305" s="3">
        <v>403156.82997761999</v>
      </c>
      <c r="L305" s="3">
        <v>428816.12181669701</v>
      </c>
      <c r="M305" s="3">
        <v>440192.30172759597</v>
      </c>
      <c r="N305" s="3">
        <v>419116.47794028098</v>
      </c>
      <c r="O305" s="3">
        <v>434299.97079576302</v>
      </c>
      <c r="P305" s="2">
        <f t="shared" si="8"/>
        <v>7.4264842597538046</v>
      </c>
      <c r="S305" s="3">
        <v>8770237.2943930402</v>
      </c>
      <c r="T305" s="3">
        <v>8935753.3339176495</v>
      </c>
      <c r="U305" s="3">
        <v>8806328.0790484603</v>
      </c>
      <c r="V305" s="3">
        <v>10144250.3746225</v>
      </c>
      <c r="W305" s="3">
        <v>10736556.8381292</v>
      </c>
      <c r="X305" s="3">
        <v>10928527.180774899</v>
      </c>
      <c r="Y305" s="3">
        <v>10852646.8992291</v>
      </c>
      <c r="Z305" s="3">
        <v>10839584.4769166</v>
      </c>
      <c r="AA305" s="3">
        <v>11480997.6495665</v>
      </c>
      <c r="AB305" s="3">
        <v>11260244.3915214</v>
      </c>
      <c r="AC305" s="3">
        <v>11170924.234934701</v>
      </c>
      <c r="AD305" s="3">
        <v>11335593.432910699</v>
      </c>
      <c r="AE305" s="2">
        <f t="shared" si="9"/>
        <v>9.819310027545006</v>
      </c>
    </row>
    <row r="306" spans="1:31" x14ac:dyDescent="0.35">
      <c r="A306" s="1">
        <v>305</v>
      </c>
      <c r="B306" s="3" t="s">
        <v>306</v>
      </c>
      <c r="C306" s="3" t="s">
        <v>397</v>
      </c>
      <c r="D306" s="3">
        <v>33979.558290876601</v>
      </c>
      <c r="E306" s="3">
        <v>22270.761104706799</v>
      </c>
      <c r="F306" s="3">
        <v>29542.733389399302</v>
      </c>
      <c r="G306" s="3">
        <v>32235.051723069999</v>
      </c>
      <c r="H306" s="3">
        <v>31247.067115568101</v>
      </c>
      <c r="I306" s="3">
        <v>31823.990269829301</v>
      </c>
      <c r="J306" s="3">
        <v>21065.496885472901</v>
      </c>
      <c r="K306" s="3">
        <v>30472.402435773201</v>
      </c>
      <c r="L306" s="3">
        <v>32836.956848335503</v>
      </c>
      <c r="M306" s="3">
        <v>25938.4641810543</v>
      </c>
      <c r="N306" s="3">
        <v>28366.270306062499</v>
      </c>
      <c r="O306" s="3">
        <v>32156.318810354602</v>
      </c>
      <c r="P306" s="2">
        <f t="shared" si="8"/>
        <v>14.251135345683311</v>
      </c>
      <c r="S306" s="3">
        <v>404765.84739973</v>
      </c>
      <c r="T306" s="3">
        <v>456955.90097714902</v>
      </c>
      <c r="U306" s="3">
        <v>473962.91660245898</v>
      </c>
      <c r="V306" s="3">
        <v>443393.79764294002</v>
      </c>
      <c r="W306" s="3">
        <v>470608.14198208798</v>
      </c>
      <c r="X306" s="3">
        <v>452287.16521078598</v>
      </c>
      <c r="Y306" s="3">
        <v>467484.38879336999</v>
      </c>
      <c r="Z306" s="3">
        <v>429283.7291843</v>
      </c>
      <c r="AA306" s="3">
        <v>471926.05676846101</v>
      </c>
      <c r="AB306" s="3">
        <v>482603.43293366401</v>
      </c>
      <c r="AC306" s="3">
        <v>450464.70095003</v>
      </c>
      <c r="AD306" s="3">
        <v>444509.25264621701</v>
      </c>
      <c r="AE306" s="2">
        <f t="shared" si="9"/>
        <v>4.8151493144164474</v>
      </c>
    </row>
    <row r="307" spans="1:31" x14ac:dyDescent="0.35">
      <c r="A307" s="1">
        <v>306</v>
      </c>
      <c r="B307" s="3" t="s">
        <v>307</v>
      </c>
      <c r="C307" s="3" t="s">
        <v>397</v>
      </c>
      <c r="D307" s="3">
        <v>287247.70910924801</v>
      </c>
      <c r="E307" s="3">
        <v>286598.57988652802</v>
      </c>
      <c r="F307" s="3">
        <v>274431.83598544501</v>
      </c>
      <c r="G307" s="3">
        <v>304743.08009207202</v>
      </c>
      <c r="H307" s="3">
        <v>313176.54412598698</v>
      </c>
      <c r="I307" s="3">
        <v>293268.39577302203</v>
      </c>
      <c r="J307" s="3">
        <v>282773.85446032701</v>
      </c>
      <c r="K307" s="3">
        <v>297631.38736433</v>
      </c>
      <c r="L307" s="3">
        <v>301512.98876979802</v>
      </c>
      <c r="M307" s="3">
        <v>305726.61175489798</v>
      </c>
      <c r="N307" s="3">
        <v>299022.18632872199</v>
      </c>
      <c r="O307" s="3">
        <v>314896.26945209299</v>
      </c>
      <c r="P307" s="2">
        <f t="shared" si="8"/>
        <v>4.1534805901632952</v>
      </c>
      <c r="S307" s="3" t="s">
        <v>2</v>
      </c>
      <c r="T307" s="3" t="s">
        <v>2</v>
      </c>
      <c r="U307" s="3" t="s">
        <v>2</v>
      </c>
      <c r="V307" s="3" t="s">
        <v>2</v>
      </c>
      <c r="W307" s="3" t="s">
        <v>2</v>
      </c>
      <c r="X307" s="3" t="s">
        <v>2</v>
      </c>
      <c r="Y307" s="3" t="s">
        <v>2</v>
      </c>
      <c r="Z307" s="3" t="s">
        <v>2</v>
      </c>
      <c r="AA307" s="3" t="s">
        <v>2</v>
      </c>
      <c r="AB307" s="3" t="s">
        <v>2</v>
      </c>
      <c r="AC307" s="3" t="s">
        <v>2</v>
      </c>
      <c r="AD307" s="3" t="s">
        <v>2</v>
      </c>
      <c r="AE307" s="2" t="e">
        <f t="shared" si="9"/>
        <v>#DIV/0!</v>
      </c>
    </row>
    <row r="308" spans="1:31" x14ac:dyDescent="0.35">
      <c r="A308" s="1">
        <v>307</v>
      </c>
      <c r="B308" s="3" t="s">
        <v>308</v>
      </c>
      <c r="C308" s="3" t="s">
        <v>397</v>
      </c>
      <c r="D308" s="3" t="s">
        <v>2</v>
      </c>
      <c r="E308" s="3" t="s">
        <v>2</v>
      </c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 t="s">
        <v>2</v>
      </c>
      <c r="L308" s="3" t="s">
        <v>2</v>
      </c>
      <c r="M308" s="3" t="s">
        <v>2</v>
      </c>
      <c r="N308" s="3" t="s">
        <v>2</v>
      </c>
      <c r="O308" s="3" t="s">
        <v>2</v>
      </c>
      <c r="P308" s="2" t="e">
        <f t="shared" si="8"/>
        <v>#DIV/0!</v>
      </c>
      <c r="S308" s="3">
        <v>647651.60701499495</v>
      </c>
      <c r="T308" s="3">
        <v>660556.43169187999</v>
      </c>
      <c r="U308" s="3">
        <v>662458.96917445702</v>
      </c>
      <c r="V308" s="3">
        <v>787605.45280471898</v>
      </c>
      <c r="W308" s="3">
        <v>753310.38251685305</v>
      </c>
      <c r="X308" s="3">
        <v>794174.65686836501</v>
      </c>
      <c r="Y308" s="3">
        <v>773529.20564771094</v>
      </c>
      <c r="Z308" s="3">
        <v>775533.98737519095</v>
      </c>
      <c r="AA308" s="3">
        <v>808124.26556733903</v>
      </c>
      <c r="AB308" s="3">
        <v>762700.93814346101</v>
      </c>
      <c r="AC308" s="3">
        <v>775054.79996316996</v>
      </c>
      <c r="AD308" s="3">
        <v>786834.63281876699</v>
      </c>
      <c r="AE308" s="2">
        <f t="shared" si="9"/>
        <v>7.6628780152364726</v>
      </c>
    </row>
    <row r="309" spans="1:31" x14ac:dyDescent="0.35">
      <c r="A309" s="1">
        <v>308</v>
      </c>
      <c r="B309" s="3" t="s">
        <v>309</v>
      </c>
      <c r="C309" s="3" t="s">
        <v>397</v>
      </c>
      <c r="D309" s="3" t="s">
        <v>2</v>
      </c>
      <c r="E309" s="3" t="s">
        <v>2</v>
      </c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3" t="s">
        <v>2</v>
      </c>
      <c r="M309" s="3" t="s">
        <v>2</v>
      </c>
      <c r="N309" s="3" t="s">
        <v>2</v>
      </c>
      <c r="O309" s="3" t="s">
        <v>2</v>
      </c>
      <c r="P309" s="2" t="e">
        <f t="shared" si="8"/>
        <v>#DIV/0!</v>
      </c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3" t="s">
        <v>2</v>
      </c>
      <c r="Z309" s="3" t="s">
        <v>2</v>
      </c>
      <c r="AA309" s="3" t="s">
        <v>2</v>
      </c>
      <c r="AB309" s="3" t="s">
        <v>2</v>
      </c>
      <c r="AC309" s="3" t="s">
        <v>2</v>
      </c>
      <c r="AD309" s="3" t="s">
        <v>2</v>
      </c>
      <c r="AE309" s="2" t="e">
        <f t="shared" si="9"/>
        <v>#DIV/0!</v>
      </c>
    </row>
    <row r="310" spans="1:31" x14ac:dyDescent="0.35">
      <c r="A310" s="1">
        <v>309</v>
      </c>
      <c r="B310" s="3" t="s">
        <v>310</v>
      </c>
      <c r="C310" s="3" t="s">
        <v>397</v>
      </c>
      <c r="D310" s="3" t="s">
        <v>2</v>
      </c>
      <c r="E310" s="3" t="s">
        <v>2</v>
      </c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3" t="s">
        <v>2</v>
      </c>
      <c r="M310" s="3" t="s">
        <v>2</v>
      </c>
      <c r="N310" s="3" t="s">
        <v>2</v>
      </c>
      <c r="O310" s="3" t="s">
        <v>2</v>
      </c>
      <c r="P310" s="2" t="e">
        <f t="shared" si="8"/>
        <v>#DIV/0!</v>
      </c>
      <c r="S310" s="3" t="s">
        <v>2</v>
      </c>
      <c r="T310" s="3" t="s">
        <v>2</v>
      </c>
      <c r="U310" s="3" t="s">
        <v>2</v>
      </c>
      <c r="V310" s="3" t="s">
        <v>2</v>
      </c>
      <c r="W310" s="3" t="s">
        <v>2</v>
      </c>
      <c r="X310" s="3" t="s">
        <v>2</v>
      </c>
      <c r="Y310" s="3" t="s">
        <v>2</v>
      </c>
      <c r="Z310" s="3" t="s">
        <v>2</v>
      </c>
      <c r="AA310" s="3" t="s">
        <v>2</v>
      </c>
      <c r="AB310" s="3" t="s">
        <v>2</v>
      </c>
      <c r="AC310" s="3" t="s">
        <v>2</v>
      </c>
      <c r="AD310" s="3" t="s">
        <v>2</v>
      </c>
      <c r="AE310" s="2" t="e">
        <f t="shared" si="9"/>
        <v>#DIV/0!</v>
      </c>
    </row>
    <row r="311" spans="1:31" x14ac:dyDescent="0.35">
      <c r="A311" s="1">
        <v>310</v>
      </c>
      <c r="B311" s="3" t="s">
        <v>311</v>
      </c>
      <c r="C311" s="3" t="s">
        <v>397</v>
      </c>
      <c r="D311" s="3">
        <v>672048.42818527704</v>
      </c>
      <c r="E311" s="3">
        <v>664740.09555291804</v>
      </c>
      <c r="F311" s="3">
        <v>644293.38242214499</v>
      </c>
      <c r="G311" s="3">
        <v>661006.22027648403</v>
      </c>
      <c r="H311" s="3">
        <v>731862.13166249194</v>
      </c>
      <c r="I311" s="3">
        <v>665625.80556600902</v>
      </c>
      <c r="J311" s="3">
        <v>673691.45975127898</v>
      </c>
      <c r="K311" s="3">
        <v>668963.58584626799</v>
      </c>
      <c r="L311" s="3">
        <v>805889.56416345201</v>
      </c>
      <c r="M311" s="3">
        <v>681894.203054482</v>
      </c>
      <c r="N311" s="3">
        <v>685826.15914219595</v>
      </c>
      <c r="O311" s="3">
        <v>711894.83497447404</v>
      </c>
      <c r="P311" s="2">
        <f t="shared" si="8"/>
        <v>6.3304680099350721</v>
      </c>
      <c r="S311" s="3">
        <v>4682623.5947956098</v>
      </c>
      <c r="T311" s="3">
        <v>3566977.4138906002</v>
      </c>
      <c r="U311" s="3">
        <v>3683505.63808539</v>
      </c>
      <c r="V311" s="3">
        <v>3445692.5413860502</v>
      </c>
      <c r="W311" s="3">
        <v>3704671.15873412</v>
      </c>
      <c r="X311" s="3">
        <v>3432237.4799413499</v>
      </c>
      <c r="Y311" s="3">
        <v>3554521.1085891002</v>
      </c>
      <c r="Z311" s="3">
        <v>3598563.5469666002</v>
      </c>
      <c r="AA311" s="3">
        <v>4015093.52010075</v>
      </c>
      <c r="AB311" s="3">
        <v>3750522.8202793999</v>
      </c>
      <c r="AC311" s="3">
        <v>3704956.8106388901</v>
      </c>
      <c r="AD311" s="3">
        <v>3663493.5346080898</v>
      </c>
      <c r="AE311" s="2">
        <f t="shared" si="9"/>
        <v>8.996431088906629</v>
      </c>
    </row>
    <row r="312" spans="1:31" x14ac:dyDescent="0.35">
      <c r="A312" s="1">
        <v>311</v>
      </c>
      <c r="B312" s="3" t="s">
        <v>312</v>
      </c>
      <c r="C312" s="3" t="s">
        <v>397</v>
      </c>
      <c r="D312" s="3" t="s">
        <v>2</v>
      </c>
      <c r="E312" s="3" t="s">
        <v>2</v>
      </c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3" t="s">
        <v>2</v>
      </c>
      <c r="M312" s="3" t="s">
        <v>2</v>
      </c>
      <c r="N312" s="3" t="s">
        <v>2</v>
      </c>
      <c r="O312" s="3" t="s">
        <v>2</v>
      </c>
      <c r="P312" s="2" t="e">
        <f t="shared" si="8"/>
        <v>#DIV/0!</v>
      </c>
      <c r="S312" s="3" t="s">
        <v>2</v>
      </c>
      <c r="T312" s="3" t="s">
        <v>2</v>
      </c>
      <c r="U312" s="3" t="s">
        <v>2</v>
      </c>
      <c r="V312" s="3" t="s">
        <v>2</v>
      </c>
      <c r="W312" s="3" t="s">
        <v>2</v>
      </c>
      <c r="X312" s="3" t="s">
        <v>2</v>
      </c>
      <c r="Y312" s="3" t="s">
        <v>2</v>
      </c>
      <c r="Z312" s="3" t="s">
        <v>2</v>
      </c>
      <c r="AA312" s="3" t="s">
        <v>2</v>
      </c>
      <c r="AB312" s="3" t="s">
        <v>2</v>
      </c>
      <c r="AC312" s="3" t="s">
        <v>2</v>
      </c>
      <c r="AD312" s="3" t="s">
        <v>2</v>
      </c>
      <c r="AE312" s="2" t="e">
        <f t="shared" si="9"/>
        <v>#DIV/0!</v>
      </c>
    </row>
    <row r="313" spans="1:31" x14ac:dyDescent="0.35">
      <c r="A313" s="1">
        <v>312</v>
      </c>
      <c r="B313" s="3" t="s">
        <v>313</v>
      </c>
      <c r="C313" s="3" t="s">
        <v>397</v>
      </c>
      <c r="D313" s="3" t="s">
        <v>2</v>
      </c>
      <c r="E313" s="3" t="s">
        <v>2</v>
      </c>
      <c r="F313" s="3" t="s">
        <v>2</v>
      </c>
      <c r="G313" s="3" t="s">
        <v>2</v>
      </c>
      <c r="H313" s="3" t="s">
        <v>2</v>
      </c>
      <c r="I313" s="3" t="s">
        <v>2</v>
      </c>
      <c r="J313" s="3" t="s">
        <v>2</v>
      </c>
      <c r="K313" s="3" t="s">
        <v>2</v>
      </c>
      <c r="L313" s="3" t="s">
        <v>2</v>
      </c>
      <c r="M313" s="3" t="s">
        <v>2</v>
      </c>
      <c r="N313" s="3" t="s">
        <v>2</v>
      </c>
      <c r="O313" s="3" t="s">
        <v>2</v>
      </c>
      <c r="P313" s="2" t="e">
        <f t="shared" si="8"/>
        <v>#DIV/0!</v>
      </c>
      <c r="S313" s="3">
        <v>959208.08043339394</v>
      </c>
      <c r="T313" s="3">
        <v>1006595.54994687</v>
      </c>
      <c r="U313" s="3">
        <v>1083021.2304943299</v>
      </c>
      <c r="V313" s="3">
        <v>1283163.4565502401</v>
      </c>
      <c r="W313" s="3">
        <v>1129476.39555318</v>
      </c>
      <c r="X313" s="3">
        <v>1229608.3205657499</v>
      </c>
      <c r="Y313" s="3">
        <v>1287528.3107389901</v>
      </c>
      <c r="Z313" s="3">
        <v>1209716.15395621</v>
      </c>
      <c r="AA313" s="3">
        <v>1165667.2222549999</v>
      </c>
      <c r="AB313" s="3">
        <v>1204406.5986270399</v>
      </c>
      <c r="AC313" s="3">
        <v>1162710.0625006801</v>
      </c>
      <c r="AD313" s="3">
        <v>1158324.62327904</v>
      </c>
      <c r="AE313" s="2">
        <f t="shared" si="9"/>
        <v>8.6981773853214595</v>
      </c>
    </row>
    <row r="314" spans="1:31" x14ac:dyDescent="0.35">
      <c r="A314" s="1">
        <v>313</v>
      </c>
      <c r="B314" s="3" t="s">
        <v>314</v>
      </c>
      <c r="C314" s="3" t="s">
        <v>397</v>
      </c>
      <c r="D314" s="3" t="s">
        <v>2</v>
      </c>
      <c r="E314" s="3" t="s">
        <v>2</v>
      </c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3" t="s">
        <v>2</v>
      </c>
      <c r="M314" s="3" t="s">
        <v>2</v>
      </c>
      <c r="N314" s="3" t="s">
        <v>2</v>
      </c>
      <c r="O314" s="3" t="s">
        <v>2</v>
      </c>
      <c r="P314" s="2" t="e">
        <f t="shared" si="8"/>
        <v>#DIV/0!</v>
      </c>
      <c r="S314" s="3" t="s">
        <v>2</v>
      </c>
      <c r="T314" s="3" t="s">
        <v>2</v>
      </c>
      <c r="U314" s="3" t="s">
        <v>2</v>
      </c>
      <c r="V314" s="3" t="s">
        <v>2</v>
      </c>
      <c r="W314" s="3" t="s">
        <v>2</v>
      </c>
      <c r="X314" s="3" t="s">
        <v>2</v>
      </c>
      <c r="Y314" s="3" t="s">
        <v>2</v>
      </c>
      <c r="Z314" s="3" t="s">
        <v>2</v>
      </c>
      <c r="AA314" s="3" t="s">
        <v>2</v>
      </c>
      <c r="AB314" s="3" t="s">
        <v>2</v>
      </c>
      <c r="AC314" s="3" t="s">
        <v>2</v>
      </c>
      <c r="AD314" s="3" t="s">
        <v>2</v>
      </c>
      <c r="AE314" s="2" t="e">
        <f t="shared" si="9"/>
        <v>#DIV/0!</v>
      </c>
    </row>
    <row r="315" spans="1:31" x14ac:dyDescent="0.35">
      <c r="A315" s="1">
        <v>314</v>
      </c>
      <c r="B315" s="3" t="s">
        <v>315</v>
      </c>
      <c r="C315" s="3" t="s">
        <v>397</v>
      </c>
      <c r="D315" s="3">
        <v>5841.9358848593602</v>
      </c>
      <c r="E315" s="3" t="s">
        <v>2</v>
      </c>
      <c r="F315" s="3">
        <v>5596.6103178807398</v>
      </c>
      <c r="G315" s="3">
        <v>6416.7050725325198</v>
      </c>
      <c r="H315" s="3" t="s">
        <v>2</v>
      </c>
      <c r="I315" s="3">
        <v>5343.2485625910904</v>
      </c>
      <c r="J315" s="3">
        <v>8206.4148808835507</v>
      </c>
      <c r="K315" s="3">
        <v>4518.03679346431</v>
      </c>
      <c r="L315" s="3">
        <v>4863.3975074064001</v>
      </c>
      <c r="M315" s="3">
        <v>5626.8621373057504</v>
      </c>
      <c r="N315" s="3">
        <v>6233.6291821466102</v>
      </c>
      <c r="O315" s="3">
        <v>5464.52876570222</v>
      </c>
      <c r="P315" s="2">
        <f t="shared" si="8"/>
        <v>17.467258569523921</v>
      </c>
      <c r="S315" s="3">
        <v>59829.053746985897</v>
      </c>
      <c r="T315" s="3">
        <v>63124.478249289401</v>
      </c>
      <c r="U315" s="3">
        <v>55361.270342128002</v>
      </c>
      <c r="V315" s="3">
        <v>68816.137848887607</v>
      </c>
      <c r="W315" s="3">
        <v>68110.206381611206</v>
      </c>
      <c r="X315" s="3">
        <v>75874.120792368994</v>
      </c>
      <c r="Y315" s="3">
        <v>69892.461865212099</v>
      </c>
      <c r="Z315" s="3">
        <v>73780.423993752804</v>
      </c>
      <c r="AA315" s="3">
        <v>72585.831477812302</v>
      </c>
      <c r="AB315" s="3">
        <v>71330.927614096698</v>
      </c>
      <c r="AC315" s="3">
        <v>73887.3512799491</v>
      </c>
      <c r="AD315" s="3">
        <v>66915.363515507299</v>
      </c>
      <c r="AE315" s="2">
        <f t="shared" si="9"/>
        <v>9.0144587255242623</v>
      </c>
    </row>
    <row r="316" spans="1:31" x14ac:dyDescent="0.35">
      <c r="A316" s="1">
        <v>315</v>
      </c>
      <c r="B316" s="3" t="s">
        <v>316</v>
      </c>
      <c r="C316" s="3" t="s">
        <v>397</v>
      </c>
      <c r="D316" s="3" t="s">
        <v>2</v>
      </c>
      <c r="E316" s="3" t="s">
        <v>2</v>
      </c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3" t="s">
        <v>2</v>
      </c>
      <c r="M316" s="3" t="s">
        <v>2</v>
      </c>
      <c r="N316" s="3" t="s">
        <v>2</v>
      </c>
      <c r="O316" s="3" t="s">
        <v>2</v>
      </c>
      <c r="P316" s="2" t="e">
        <f t="shared" si="8"/>
        <v>#DIV/0!</v>
      </c>
      <c r="S316" s="3" t="s">
        <v>2</v>
      </c>
      <c r="T316" s="3" t="s">
        <v>2</v>
      </c>
      <c r="U316" s="3" t="s">
        <v>2</v>
      </c>
      <c r="V316" s="3" t="s">
        <v>2</v>
      </c>
      <c r="W316" s="3" t="s">
        <v>2</v>
      </c>
      <c r="X316" s="3" t="s">
        <v>2</v>
      </c>
      <c r="Y316" s="3" t="s">
        <v>2</v>
      </c>
      <c r="Z316" s="3" t="s">
        <v>2</v>
      </c>
      <c r="AA316" s="3" t="s">
        <v>2</v>
      </c>
      <c r="AB316" s="3" t="s">
        <v>2</v>
      </c>
      <c r="AC316" s="3" t="s">
        <v>2</v>
      </c>
      <c r="AD316" s="3" t="s">
        <v>2</v>
      </c>
      <c r="AE316" s="2" t="e">
        <f t="shared" si="9"/>
        <v>#DIV/0!</v>
      </c>
    </row>
    <row r="317" spans="1:31" x14ac:dyDescent="0.35">
      <c r="A317" s="1">
        <v>316</v>
      </c>
      <c r="B317" s="3" t="s">
        <v>317</v>
      </c>
      <c r="C317" s="3" t="s">
        <v>397</v>
      </c>
      <c r="D317" s="3" t="s">
        <v>2</v>
      </c>
      <c r="E317" s="3" t="s">
        <v>2</v>
      </c>
      <c r="F317" s="3" t="s">
        <v>2</v>
      </c>
      <c r="G317" s="3" t="s">
        <v>2</v>
      </c>
      <c r="H317" s="3" t="s">
        <v>2</v>
      </c>
      <c r="I317" s="3" t="s">
        <v>2</v>
      </c>
      <c r="J317" s="3" t="s">
        <v>2</v>
      </c>
      <c r="K317" s="3">
        <v>26816.020074265802</v>
      </c>
      <c r="L317" s="3" t="s">
        <v>2</v>
      </c>
      <c r="M317" s="3" t="s">
        <v>2</v>
      </c>
      <c r="N317" s="3" t="s">
        <v>2</v>
      </c>
      <c r="O317" s="3" t="s">
        <v>2</v>
      </c>
      <c r="P317" s="2" t="e">
        <f t="shared" si="8"/>
        <v>#DIV/0!</v>
      </c>
      <c r="S317" s="3">
        <v>247354.18237153901</v>
      </c>
      <c r="T317" s="3">
        <v>261523.256961493</v>
      </c>
      <c r="U317" s="3">
        <v>274108.57106252899</v>
      </c>
      <c r="V317" s="3">
        <v>315320.80507861299</v>
      </c>
      <c r="W317" s="3">
        <v>263610.39150463103</v>
      </c>
      <c r="X317" s="3">
        <v>286678.932602035</v>
      </c>
      <c r="Y317" s="3">
        <v>304043.0396508</v>
      </c>
      <c r="Z317" s="3">
        <v>297320.83018151799</v>
      </c>
      <c r="AA317" s="3">
        <v>258083.89826824699</v>
      </c>
      <c r="AB317" s="3">
        <v>283352.39725457499</v>
      </c>
      <c r="AC317" s="3">
        <v>286040.54367941001</v>
      </c>
      <c r="AD317" s="3">
        <v>293571.03319038003</v>
      </c>
      <c r="AE317" s="2">
        <f t="shared" si="9"/>
        <v>7.2659444672911686</v>
      </c>
    </row>
    <row r="318" spans="1:31" x14ac:dyDescent="0.35">
      <c r="A318" s="1">
        <v>317</v>
      </c>
      <c r="B318" s="3" t="s">
        <v>318</v>
      </c>
      <c r="C318" s="3" t="s">
        <v>397</v>
      </c>
      <c r="D318" s="3">
        <v>513848.04482404102</v>
      </c>
      <c r="E318" s="3">
        <v>502859.70798034198</v>
      </c>
      <c r="F318" s="3">
        <v>480936.93232304498</v>
      </c>
      <c r="G318" s="3">
        <v>594517.66054798802</v>
      </c>
      <c r="H318" s="3">
        <v>570372.89221276599</v>
      </c>
      <c r="I318" s="3">
        <v>595797.17923485301</v>
      </c>
      <c r="J318" s="3">
        <v>583804.41559015703</v>
      </c>
      <c r="K318" s="3">
        <v>570621.78634404705</v>
      </c>
      <c r="L318" s="3">
        <v>589402.91303332604</v>
      </c>
      <c r="M318" s="3">
        <v>599780.69039036497</v>
      </c>
      <c r="N318" s="3">
        <v>547757.21444074495</v>
      </c>
      <c r="O318" s="3">
        <v>576815.236171333</v>
      </c>
      <c r="P318" s="2">
        <f t="shared" si="8"/>
        <v>7.1727599215620748</v>
      </c>
      <c r="S318" s="3">
        <v>333324.60758957203</v>
      </c>
      <c r="T318" s="3">
        <v>332515.53597512899</v>
      </c>
      <c r="U318" s="3">
        <v>324689.61388180399</v>
      </c>
      <c r="V318" s="3">
        <v>383319.89103451901</v>
      </c>
      <c r="W318" s="3">
        <v>365857.46350338298</v>
      </c>
      <c r="X318" s="3">
        <v>368311.42211945902</v>
      </c>
      <c r="Y318" s="3">
        <v>382491.15470491699</v>
      </c>
      <c r="Z318" s="3">
        <v>373064.04055309098</v>
      </c>
      <c r="AA318" s="3">
        <v>356824.30857697799</v>
      </c>
      <c r="AB318" s="3">
        <v>370471.60624711198</v>
      </c>
      <c r="AC318" s="3">
        <v>373651.38716296398</v>
      </c>
      <c r="AD318" s="3">
        <v>351233.28007745103</v>
      </c>
      <c r="AE318" s="2">
        <f t="shared" si="9"/>
        <v>5.5730002095242153</v>
      </c>
    </row>
    <row r="319" spans="1:31" x14ac:dyDescent="0.35">
      <c r="A319" s="1">
        <v>318</v>
      </c>
      <c r="B319" s="3" t="s">
        <v>319</v>
      </c>
      <c r="C319" s="3" t="s">
        <v>397</v>
      </c>
      <c r="D319" s="3" t="s">
        <v>2</v>
      </c>
      <c r="E319" s="3" t="s">
        <v>2</v>
      </c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3" t="s">
        <v>2</v>
      </c>
      <c r="M319" s="3" t="s">
        <v>2</v>
      </c>
      <c r="N319" s="3" t="s">
        <v>2</v>
      </c>
      <c r="O319" s="3" t="s">
        <v>2</v>
      </c>
      <c r="P319" s="2" t="e">
        <f t="shared" si="8"/>
        <v>#DIV/0!</v>
      </c>
      <c r="S319" s="3">
        <v>128978.629782763</v>
      </c>
      <c r="T319" s="3">
        <v>142341.26692948301</v>
      </c>
      <c r="U319" s="3">
        <v>149582.21216245301</v>
      </c>
      <c r="V319" s="3">
        <v>205244.92176711201</v>
      </c>
      <c r="W319" s="3">
        <v>169695.76239326899</v>
      </c>
      <c r="X319" s="3">
        <v>174246.99780440799</v>
      </c>
      <c r="Y319" s="3">
        <v>193286.084035145</v>
      </c>
      <c r="Z319" s="3">
        <v>180270.82316392299</v>
      </c>
      <c r="AA319" s="3">
        <v>177131.425018062</v>
      </c>
      <c r="AB319" s="3">
        <v>189882.31579445401</v>
      </c>
      <c r="AC319" s="3">
        <v>179486.65205782701</v>
      </c>
      <c r="AD319" s="3">
        <v>189044.56536116099</v>
      </c>
      <c r="AE319" s="2">
        <f t="shared" si="9"/>
        <v>12.956420233162358</v>
      </c>
    </row>
    <row r="320" spans="1:31" x14ac:dyDescent="0.35">
      <c r="A320" s="1">
        <v>319</v>
      </c>
      <c r="B320" s="3" t="s">
        <v>320</v>
      </c>
      <c r="C320" s="3" t="s">
        <v>397</v>
      </c>
      <c r="D320" s="3">
        <v>6855771.6432477497</v>
      </c>
      <c r="E320" s="3">
        <v>7613673.2272371603</v>
      </c>
      <c r="F320" s="3">
        <v>7375265.86071862</v>
      </c>
      <c r="G320" s="3">
        <v>9053258.2015215699</v>
      </c>
      <c r="H320" s="3">
        <v>8644134.6870540194</v>
      </c>
      <c r="I320" s="3">
        <v>8728989.3670214396</v>
      </c>
      <c r="J320" s="3">
        <v>9053804.5335087497</v>
      </c>
      <c r="K320" s="3">
        <v>8557825.3530823905</v>
      </c>
      <c r="L320" s="3">
        <v>8742334.5214345399</v>
      </c>
      <c r="M320" s="3">
        <v>8855167.6980189104</v>
      </c>
      <c r="N320" s="3">
        <v>8689406.2299515605</v>
      </c>
      <c r="O320" s="3">
        <v>8801710.1921580695</v>
      </c>
      <c r="P320" s="2">
        <f t="shared" si="8"/>
        <v>8.5303070460903729</v>
      </c>
      <c r="S320" s="3">
        <v>39762008.552483298</v>
      </c>
      <c r="T320" s="3">
        <v>40691857.0957321</v>
      </c>
      <c r="U320" s="3">
        <v>41671081.460747801</v>
      </c>
      <c r="V320" s="3">
        <v>43017210.396924801</v>
      </c>
      <c r="W320" s="3">
        <v>42477011.693181902</v>
      </c>
      <c r="X320" s="3">
        <v>42827134.257227302</v>
      </c>
      <c r="Y320" s="3">
        <v>43467247.905718103</v>
      </c>
      <c r="Z320" s="3">
        <v>41087115.779054098</v>
      </c>
      <c r="AA320" s="3">
        <v>44692910.838335797</v>
      </c>
      <c r="AB320" s="3">
        <v>42529745.817447297</v>
      </c>
      <c r="AC320" s="3">
        <v>40688980.404025398</v>
      </c>
      <c r="AD320" s="3">
        <v>40308612.911887802</v>
      </c>
      <c r="AE320" s="2">
        <f t="shared" si="9"/>
        <v>3.5092578349483734</v>
      </c>
    </row>
    <row r="321" spans="1:31" x14ac:dyDescent="0.35">
      <c r="A321" s="1">
        <v>320</v>
      </c>
      <c r="B321" s="3" t="s">
        <v>321</v>
      </c>
      <c r="C321" s="3" t="s">
        <v>397</v>
      </c>
      <c r="D321" s="3">
        <v>145311.62083934399</v>
      </c>
      <c r="E321" s="3">
        <v>154873.70312466499</v>
      </c>
      <c r="F321" s="3">
        <v>152718.70937457599</v>
      </c>
      <c r="G321" s="3">
        <v>189014.47719264199</v>
      </c>
      <c r="H321" s="3">
        <v>190901.809864582</v>
      </c>
      <c r="I321" s="3">
        <v>170344.376081892</v>
      </c>
      <c r="J321" s="3">
        <v>169084.438339799</v>
      </c>
      <c r="K321" s="3">
        <v>181566.111206459</v>
      </c>
      <c r="L321" s="3">
        <v>165944.95522005</v>
      </c>
      <c r="M321" s="3">
        <v>191827.77325837899</v>
      </c>
      <c r="N321" s="3">
        <v>181397.074838017</v>
      </c>
      <c r="O321" s="3">
        <v>175480.772654175</v>
      </c>
      <c r="P321" s="2">
        <f t="shared" si="8"/>
        <v>9.013724629797192</v>
      </c>
      <c r="S321" s="3">
        <v>2338308.2772854199</v>
      </c>
      <c r="T321" s="3">
        <v>2368866.4034400401</v>
      </c>
      <c r="U321" s="3">
        <v>2466650.8203459098</v>
      </c>
      <c r="V321" s="3">
        <v>2758782.5191082899</v>
      </c>
      <c r="W321" s="3">
        <v>2614867.05300945</v>
      </c>
      <c r="X321" s="3">
        <v>2681026.62990289</v>
      </c>
      <c r="Y321" s="3">
        <v>2663374.7112820698</v>
      </c>
      <c r="Z321" s="3">
        <v>2731352.7258774</v>
      </c>
      <c r="AA321" s="3">
        <v>2668313.9786614999</v>
      </c>
      <c r="AB321" s="3">
        <v>2717258.3865148402</v>
      </c>
      <c r="AC321" s="3">
        <v>2602717.6652909</v>
      </c>
      <c r="AD321" s="3">
        <v>2596108.2741236398</v>
      </c>
      <c r="AE321" s="2">
        <f t="shared" si="9"/>
        <v>5.3304735496774152</v>
      </c>
    </row>
    <row r="322" spans="1:31" x14ac:dyDescent="0.35">
      <c r="A322" s="1">
        <v>321</v>
      </c>
      <c r="B322" s="3" t="s">
        <v>322</v>
      </c>
      <c r="C322" s="3" t="s">
        <v>397</v>
      </c>
      <c r="D322" s="3" t="s">
        <v>2</v>
      </c>
      <c r="E322" s="3" t="s">
        <v>2</v>
      </c>
      <c r="F322" s="3" t="s">
        <v>2</v>
      </c>
      <c r="G322" s="3" t="s">
        <v>2</v>
      </c>
      <c r="H322" s="3" t="s">
        <v>2</v>
      </c>
      <c r="I322" s="3" t="s">
        <v>2</v>
      </c>
      <c r="J322" s="3" t="s">
        <v>2</v>
      </c>
      <c r="K322" s="3" t="s">
        <v>2</v>
      </c>
      <c r="L322" s="3" t="s">
        <v>2</v>
      </c>
      <c r="M322" s="3" t="s">
        <v>2</v>
      </c>
      <c r="N322" s="3" t="s">
        <v>2</v>
      </c>
      <c r="O322" s="3" t="s">
        <v>2</v>
      </c>
      <c r="P322" s="2" t="e">
        <f t="shared" si="8"/>
        <v>#DIV/0!</v>
      </c>
      <c r="S322" s="3">
        <v>81473.034215098305</v>
      </c>
      <c r="T322" s="3">
        <v>94511.177430367199</v>
      </c>
      <c r="U322" s="3">
        <v>92793.412794432006</v>
      </c>
      <c r="V322" s="3">
        <v>85611.765053820505</v>
      </c>
      <c r="W322" s="3">
        <v>85908.786323124194</v>
      </c>
      <c r="X322" s="3">
        <v>95111.770779754806</v>
      </c>
      <c r="Y322" s="3">
        <v>85318.447064028005</v>
      </c>
      <c r="Z322" s="3">
        <v>102024.390714272</v>
      </c>
      <c r="AA322" s="3">
        <v>76959.643201343206</v>
      </c>
      <c r="AB322" s="3">
        <v>87361.731936232303</v>
      </c>
      <c r="AC322" s="3">
        <v>89693.850381492899</v>
      </c>
      <c r="AD322" s="3">
        <v>80869.028279488703</v>
      </c>
      <c r="AE322" s="2">
        <f t="shared" si="9"/>
        <v>8.0104244087623684</v>
      </c>
    </row>
    <row r="323" spans="1:31" x14ac:dyDescent="0.35">
      <c r="A323" s="1">
        <v>322</v>
      </c>
      <c r="B323" s="3" t="s">
        <v>323</v>
      </c>
      <c r="C323" s="3" t="s">
        <v>397</v>
      </c>
      <c r="D323" s="3" t="s">
        <v>2</v>
      </c>
      <c r="E323" s="3" t="s">
        <v>2</v>
      </c>
      <c r="F323" s="3" t="s">
        <v>2</v>
      </c>
      <c r="G323" s="3" t="s">
        <v>2</v>
      </c>
      <c r="H323" s="3" t="s">
        <v>2</v>
      </c>
      <c r="I323" s="3" t="s">
        <v>2</v>
      </c>
      <c r="J323" s="3" t="s">
        <v>2</v>
      </c>
      <c r="K323" s="3" t="s">
        <v>2</v>
      </c>
      <c r="L323" s="3" t="s">
        <v>2</v>
      </c>
      <c r="M323" s="3" t="s">
        <v>2</v>
      </c>
      <c r="N323" s="3" t="s">
        <v>2</v>
      </c>
      <c r="O323" s="3" t="s">
        <v>2</v>
      </c>
      <c r="P323" s="2" t="e">
        <f t="shared" ref="P323:P386" si="10">STDEV(D323:O323)/AVERAGE(D323:O323)*100</f>
        <v>#DIV/0!</v>
      </c>
      <c r="S323" s="3">
        <v>137765.146917076</v>
      </c>
      <c r="T323" s="3">
        <v>126743.635400586</v>
      </c>
      <c r="U323" s="3">
        <v>128467.004067129</v>
      </c>
      <c r="V323" s="3">
        <v>159749.348943088</v>
      </c>
      <c r="W323" s="3">
        <v>164491.62573882201</v>
      </c>
      <c r="X323" s="3">
        <v>173428.16245762701</v>
      </c>
      <c r="Y323" s="3">
        <v>155449.60296587399</v>
      </c>
      <c r="Z323" s="3">
        <v>153112.17261692899</v>
      </c>
      <c r="AA323" s="3">
        <v>170912.19860713999</v>
      </c>
      <c r="AB323" s="3">
        <v>167384.37260365</v>
      </c>
      <c r="AC323" s="3">
        <v>147055.97205730801</v>
      </c>
      <c r="AD323" s="3">
        <v>151657.04962899201</v>
      </c>
      <c r="AE323" s="2">
        <f t="shared" ref="AE323:AE386" si="11">STDEV(S323:AD323)/AVERAGE(S323:AD323)*100</f>
        <v>10.218134496207966</v>
      </c>
    </row>
    <row r="324" spans="1:31" x14ac:dyDescent="0.35">
      <c r="A324" s="1">
        <v>323</v>
      </c>
      <c r="B324" s="3" t="s">
        <v>324</v>
      </c>
      <c r="C324" s="3" t="s">
        <v>397</v>
      </c>
      <c r="D324" s="3">
        <v>1693599.13462983</v>
      </c>
      <c r="E324" s="3">
        <v>1831791.0135983101</v>
      </c>
      <c r="F324" s="3">
        <v>1825898.31926175</v>
      </c>
      <c r="G324" s="3">
        <v>2174242.4878166299</v>
      </c>
      <c r="H324" s="3">
        <v>2024285.3937216499</v>
      </c>
      <c r="I324" s="3">
        <v>2175127.81226078</v>
      </c>
      <c r="J324" s="3">
        <v>2219269.6592685101</v>
      </c>
      <c r="K324" s="3">
        <v>2116022.59958087</v>
      </c>
      <c r="L324" s="3">
        <v>2119436.3516160999</v>
      </c>
      <c r="M324" s="3">
        <v>2157343.0580023001</v>
      </c>
      <c r="N324" s="3">
        <v>2015322.4681434</v>
      </c>
      <c r="O324" s="3">
        <v>2144995.21661099</v>
      </c>
      <c r="P324" s="2">
        <f t="shared" si="10"/>
        <v>8.2935251144078137</v>
      </c>
      <c r="S324" s="3">
        <v>339444.09114400501</v>
      </c>
      <c r="T324" s="3">
        <v>361820.26105803403</v>
      </c>
      <c r="U324" s="3">
        <v>349211.48584055097</v>
      </c>
      <c r="V324" s="3">
        <v>420733.62567198899</v>
      </c>
      <c r="W324" s="3">
        <v>392734.39599199902</v>
      </c>
      <c r="X324" s="3">
        <v>382472.79903997103</v>
      </c>
      <c r="Y324" s="3">
        <v>370468.08781211002</v>
      </c>
      <c r="Z324" s="3">
        <v>393344.08046942501</v>
      </c>
      <c r="AA324" s="3">
        <v>378242.33492697799</v>
      </c>
      <c r="AB324" s="3">
        <v>388799.39955731097</v>
      </c>
      <c r="AC324" s="3">
        <v>404393.20482454699</v>
      </c>
      <c r="AD324" s="3">
        <v>389874.21200829901</v>
      </c>
      <c r="AE324" s="2">
        <f t="shared" si="11"/>
        <v>6.0179227866058431</v>
      </c>
    </row>
    <row r="325" spans="1:31" x14ac:dyDescent="0.35">
      <c r="A325" s="1">
        <v>324</v>
      </c>
      <c r="B325" s="3" t="s">
        <v>325</v>
      </c>
      <c r="C325" s="3" t="s">
        <v>397</v>
      </c>
      <c r="D325" s="3">
        <v>40063.369371937501</v>
      </c>
      <c r="E325" s="3">
        <v>38752.881385517001</v>
      </c>
      <c r="F325" s="3">
        <v>37540.636412358297</v>
      </c>
      <c r="G325" s="3">
        <v>39014.498780062102</v>
      </c>
      <c r="H325" s="3">
        <v>50585.647951042403</v>
      </c>
      <c r="I325" s="3">
        <v>41081.101114393503</v>
      </c>
      <c r="J325" s="3">
        <v>48065.5008725605</v>
      </c>
      <c r="K325" s="3">
        <v>42462.061280031099</v>
      </c>
      <c r="L325" s="3">
        <v>45247.032171416802</v>
      </c>
      <c r="M325" s="3">
        <v>48264.475590763497</v>
      </c>
      <c r="N325" s="3">
        <v>46762.404431276198</v>
      </c>
      <c r="O325" s="3">
        <v>36074.505770387499</v>
      </c>
      <c r="P325" s="2">
        <f t="shared" si="10"/>
        <v>11.221424685387463</v>
      </c>
      <c r="S325" s="3" t="s">
        <v>2</v>
      </c>
      <c r="T325" s="3" t="s">
        <v>2</v>
      </c>
      <c r="U325" s="3" t="s">
        <v>2</v>
      </c>
      <c r="V325" s="3" t="s">
        <v>2</v>
      </c>
      <c r="W325" s="3" t="s">
        <v>2</v>
      </c>
      <c r="X325" s="3" t="s">
        <v>2</v>
      </c>
      <c r="Y325" s="3" t="s">
        <v>2</v>
      </c>
      <c r="Z325" s="3" t="s">
        <v>2</v>
      </c>
      <c r="AA325" s="3" t="s">
        <v>2</v>
      </c>
      <c r="AB325" s="3" t="s">
        <v>2</v>
      </c>
      <c r="AC325" s="3" t="s">
        <v>2</v>
      </c>
      <c r="AD325" s="3" t="s">
        <v>2</v>
      </c>
      <c r="AE325" s="2" t="e">
        <f t="shared" si="11"/>
        <v>#DIV/0!</v>
      </c>
    </row>
    <row r="326" spans="1:31" x14ac:dyDescent="0.35">
      <c r="A326" s="1">
        <v>325</v>
      </c>
      <c r="B326" s="3" t="s">
        <v>326</v>
      </c>
      <c r="C326" s="3" t="s">
        <v>397</v>
      </c>
      <c r="D326" s="3" t="s">
        <v>2</v>
      </c>
      <c r="E326" s="3" t="s">
        <v>2</v>
      </c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3" t="s">
        <v>2</v>
      </c>
      <c r="M326" s="3" t="s">
        <v>2</v>
      </c>
      <c r="N326" s="3" t="s">
        <v>2</v>
      </c>
      <c r="O326" s="3" t="s">
        <v>2</v>
      </c>
      <c r="P326" s="2" t="e">
        <f t="shared" si="10"/>
        <v>#DIV/0!</v>
      </c>
      <c r="S326" s="3">
        <v>165524.56240252501</v>
      </c>
      <c r="T326" s="3">
        <v>146759.09220153201</v>
      </c>
      <c r="U326" s="3">
        <v>156526.601077456</v>
      </c>
      <c r="V326" s="3">
        <v>296590.018852312</v>
      </c>
      <c r="W326" s="3">
        <v>314297.056750677</v>
      </c>
      <c r="X326" s="3">
        <v>313538.36152959801</v>
      </c>
      <c r="Y326" s="3">
        <v>267746.76701391599</v>
      </c>
      <c r="Z326" s="3">
        <v>267109.72584359802</v>
      </c>
      <c r="AA326" s="3">
        <v>282387.63918581599</v>
      </c>
      <c r="AB326" s="3">
        <v>261743.35170686999</v>
      </c>
      <c r="AC326" s="3">
        <v>264718.274781655</v>
      </c>
      <c r="AD326" s="3">
        <v>250921.97948117301</v>
      </c>
      <c r="AE326" s="2">
        <f t="shared" si="11"/>
        <v>23.875474623236702</v>
      </c>
    </row>
    <row r="327" spans="1:31" x14ac:dyDescent="0.35">
      <c r="A327" s="1">
        <v>326</v>
      </c>
      <c r="B327" s="3" t="s">
        <v>327</v>
      </c>
      <c r="C327" s="3" t="s">
        <v>397</v>
      </c>
      <c r="D327" s="3" t="s">
        <v>2</v>
      </c>
      <c r="E327" s="3" t="s">
        <v>2</v>
      </c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3" t="s">
        <v>2</v>
      </c>
      <c r="M327" s="3" t="s">
        <v>2</v>
      </c>
      <c r="N327" s="3" t="s">
        <v>2</v>
      </c>
      <c r="O327" s="3" t="s">
        <v>2</v>
      </c>
      <c r="P327" s="2" t="e">
        <f t="shared" si="10"/>
        <v>#DIV/0!</v>
      </c>
      <c r="S327" s="3">
        <v>4583.9909114297097</v>
      </c>
      <c r="T327" s="3">
        <v>3948.3236324935301</v>
      </c>
      <c r="U327" s="3" t="s">
        <v>2</v>
      </c>
      <c r="V327" s="3">
        <v>6435.5669821429901</v>
      </c>
      <c r="W327" s="3" t="s">
        <v>2</v>
      </c>
      <c r="X327" s="3" t="s">
        <v>2</v>
      </c>
      <c r="Y327" s="3" t="s">
        <v>2</v>
      </c>
      <c r="Z327" s="3" t="s">
        <v>2</v>
      </c>
      <c r="AA327" s="3">
        <v>4528.4509215207599</v>
      </c>
      <c r="AB327" s="3">
        <v>4548.57953639689</v>
      </c>
      <c r="AC327" s="3">
        <v>6686.7637891859204</v>
      </c>
      <c r="AD327" s="3" t="s">
        <v>2</v>
      </c>
      <c r="AE327" s="2">
        <f t="shared" si="11"/>
        <v>22.298274118913611</v>
      </c>
    </row>
    <row r="328" spans="1:31" x14ac:dyDescent="0.35">
      <c r="A328" s="1">
        <v>327</v>
      </c>
      <c r="B328" s="3" t="s">
        <v>328</v>
      </c>
      <c r="C328" s="3" t="s">
        <v>397</v>
      </c>
      <c r="D328" s="3" t="s">
        <v>2</v>
      </c>
      <c r="E328" s="3" t="s">
        <v>2</v>
      </c>
      <c r="F328" s="3" t="s">
        <v>2</v>
      </c>
      <c r="G328" s="3" t="s">
        <v>2</v>
      </c>
      <c r="H328" s="3" t="s">
        <v>2</v>
      </c>
      <c r="I328" s="3" t="s">
        <v>2</v>
      </c>
      <c r="J328" s="3" t="s">
        <v>2</v>
      </c>
      <c r="K328" s="3" t="s">
        <v>2</v>
      </c>
      <c r="L328" s="3" t="s">
        <v>2</v>
      </c>
      <c r="M328" s="3" t="s">
        <v>2</v>
      </c>
      <c r="N328" s="3" t="s">
        <v>2</v>
      </c>
      <c r="O328" s="3" t="s">
        <v>2</v>
      </c>
      <c r="P328" s="2" t="e">
        <f t="shared" si="10"/>
        <v>#DIV/0!</v>
      </c>
      <c r="S328" s="3" t="s">
        <v>2</v>
      </c>
      <c r="T328" s="3" t="s">
        <v>2</v>
      </c>
      <c r="U328" s="3" t="s">
        <v>2</v>
      </c>
      <c r="V328" s="3" t="s">
        <v>2</v>
      </c>
      <c r="W328" s="3" t="s">
        <v>2</v>
      </c>
      <c r="X328" s="3" t="s">
        <v>2</v>
      </c>
      <c r="Y328" s="3" t="s">
        <v>2</v>
      </c>
      <c r="Z328" s="3" t="s">
        <v>2</v>
      </c>
      <c r="AA328" s="3" t="s">
        <v>2</v>
      </c>
      <c r="AB328" s="3" t="s">
        <v>2</v>
      </c>
      <c r="AC328" s="3" t="s">
        <v>2</v>
      </c>
      <c r="AD328" s="3" t="s">
        <v>2</v>
      </c>
      <c r="AE328" s="2" t="e">
        <f t="shared" si="11"/>
        <v>#DIV/0!</v>
      </c>
    </row>
    <row r="329" spans="1:31" x14ac:dyDescent="0.35">
      <c r="A329" s="1">
        <v>328</v>
      </c>
      <c r="B329" s="3" t="s">
        <v>329</v>
      </c>
      <c r="C329" s="3" t="s">
        <v>397</v>
      </c>
      <c r="D329" s="3" t="s">
        <v>2</v>
      </c>
      <c r="E329" s="3" t="s">
        <v>2</v>
      </c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3" t="s">
        <v>2</v>
      </c>
      <c r="M329" s="3" t="s">
        <v>2</v>
      </c>
      <c r="N329" s="3" t="s">
        <v>2</v>
      </c>
      <c r="O329" s="3" t="s">
        <v>2</v>
      </c>
      <c r="P329" s="2" t="e">
        <f t="shared" si="10"/>
        <v>#DIV/0!</v>
      </c>
      <c r="S329" s="3" t="s">
        <v>2</v>
      </c>
      <c r="T329" s="3" t="s">
        <v>2</v>
      </c>
      <c r="U329" s="3" t="s">
        <v>2</v>
      </c>
      <c r="V329" s="3" t="s">
        <v>2</v>
      </c>
      <c r="W329" s="3" t="s">
        <v>2</v>
      </c>
      <c r="X329" s="3" t="s">
        <v>2</v>
      </c>
      <c r="Y329" s="3" t="s">
        <v>2</v>
      </c>
      <c r="Z329" s="3" t="s">
        <v>2</v>
      </c>
      <c r="AA329" s="3" t="s">
        <v>2</v>
      </c>
      <c r="AB329" s="3" t="s">
        <v>2</v>
      </c>
      <c r="AC329" s="3" t="s">
        <v>2</v>
      </c>
      <c r="AD329" s="3" t="s">
        <v>2</v>
      </c>
      <c r="AE329" s="2" t="e">
        <f t="shared" si="11"/>
        <v>#DIV/0!</v>
      </c>
    </row>
    <row r="330" spans="1:31" x14ac:dyDescent="0.35">
      <c r="A330" s="1">
        <v>329</v>
      </c>
      <c r="B330" s="3" t="s">
        <v>330</v>
      </c>
      <c r="C330" s="3" t="s">
        <v>397</v>
      </c>
      <c r="D330" s="3" t="s">
        <v>2</v>
      </c>
      <c r="E330" s="3" t="s">
        <v>2</v>
      </c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3" t="s">
        <v>2</v>
      </c>
      <c r="M330" s="3" t="s">
        <v>2</v>
      </c>
      <c r="N330" s="3" t="s">
        <v>2</v>
      </c>
      <c r="O330" s="3" t="s">
        <v>2</v>
      </c>
      <c r="P330" s="2" t="e">
        <f t="shared" si="10"/>
        <v>#DIV/0!</v>
      </c>
      <c r="S330" s="3" t="s">
        <v>2</v>
      </c>
      <c r="T330" s="3" t="s">
        <v>2</v>
      </c>
      <c r="U330" s="3" t="s">
        <v>2</v>
      </c>
      <c r="V330" s="3" t="s">
        <v>2</v>
      </c>
      <c r="W330" s="3" t="s">
        <v>2</v>
      </c>
      <c r="X330" s="3" t="s">
        <v>2</v>
      </c>
      <c r="Y330" s="3" t="s">
        <v>2</v>
      </c>
      <c r="Z330" s="3" t="s">
        <v>2</v>
      </c>
      <c r="AA330" s="3" t="s">
        <v>2</v>
      </c>
      <c r="AB330" s="3" t="s">
        <v>2</v>
      </c>
      <c r="AC330" s="3" t="s">
        <v>2</v>
      </c>
      <c r="AD330" s="3" t="s">
        <v>2</v>
      </c>
      <c r="AE330" s="2" t="e">
        <f t="shared" si="11"/>
        <v>#DIV/0!</v>
      </c>
    </row>
    <row r="331" spans="1:31" x14ac:dyDescent="0.35">
      <c r="A331" s="1">
        <v>330</v>
      </c>
      <c r="B331" s="3" t="s">
        <v>331</v>
      </c>
      <c r="C331" s="3" t="s">
        <v>397</v>
      </c>
      <c r="D331" s="3">
        <v>1947708.7046290999</v>
      </c>
      <c r="E331" s="3">
        <v>2251515.5145609598</v>
      </c>
      <c r="F331" s="3">
        <v>2280119.9247702798</v>
      </c>
      <c r="G331" s="3">
        <v>3380560.68655639</v>
      </c>
      <c r="H331" s="3">
        <v>3028181.9811028498</v>
      </c>
      <c r="I331" s="3">
        <v>3132678.0704762102</v>
      </c>
      <c r="J331" s="3">
        <v>3188210.236639</v>
      </c>
      <c r="K331" s="3">
        <v>3295929.75719477</v>
      </c>
      <c r="L331" s="3">
        <v>2958509.7884977399</v>
      </c>
      <c r="M331" s="3">
        <v>3117862.7240958498</v>
      </c>
      <c r="N331" s="3">
        <v>2971245.4724984099</v>
      </c>
      <c r="O331" s="3">
        <v>3124980.5043587</v>
      </c>
      <c r="P331" s="2">
        <f t="shared" si="10"/>
        <v>16.02275103347564</v>
      </c>
      <c r="S331" s="3">
        <v>40793778.885494597</v>
      </c>
      <c r="T331" s="3">
        <v>43633182.904784299</v>
      </c>
      <c r="U331" s="3">
        <v>43739823.335884199</v>
      </c>
      <c r="V331" s="3">
        <v>58558948.162599199</v>
      </c>
      <c r="W331" s="3">
        <v>56243661.899226204</v>
      </c>
      <c r="X331" s="3">
        <v>57222815.071477897</v>
      </c>
      <c r="Y331" s="3">
        <v>56365241.910200603</v>
      </c>
      <c r="Z331" s="3">
        <v>55886009.029040903</v>
      </c>
      <c r="AA331" s="3">
        <v>55695965.223720104</v>
      </c>
      <c r="AB331" s="3">
        <v>56274059.857956</v>
      </c>
      <c r="AC331" s="3">
        <v>55310798.656930998</v>
      </c>
      <c r="AD331" s="3">
        <v>54928067.601371698</v>
      </c>
      <c r="AE331" s="2">
        <f t="shared" si="11"/>
        <v>11.798162158158789</v>
      </c>
    </row>
    <row r="332" spans="1:31" x14ac:dyDescent="0.35">
      <c r="A332" s="1">
        <v>331</v>
      </c>
      <c r="B332" s="3" t="s">
        <v>332</v>
      </c>
      <c r="C332" s="3" t="s">
        <v>397</v>
      </c>
      <c r="D332" s="3" t="s">
        <v>2</v>
      </c>
      <c r="E332" s="3" t="s">
        <v>2</v>
      </c>
      <c r="F332" s="3" t="s">
        <v>2</v>
      </c>
      <c r="G332" s="3" t="s">
        <v>2</v>
      </c>
      <c r="H332" s="3" t="s">
        <v>2</v>
      </c>
      <c r="I332" s="3" t="s">
        <v>2</v>
      </c>
      <c r="J332" s="3" t="s">
        <v>2</v>
      </c>
      <c r="K332" s="3" t="s">
        <v>2</v>
      </c>
      <c r="L332" s="3" t="s">
        <v>2</v>
      </c>
      <c r="M332" s="3" t="s">
        <v>2</v>
      </c>
      <c r="N332" s="3" t="s">
        <v>2</v>
      </c>
      <c r="O332" s="3" t="s">
        <v>2</v>
      </c>
      <c r="P332" s="2" t="e">
        <f t="shared" si="10"/>
        <v>#DIV/0!</v>
      </c>
      <c r="S332" s="3" t="s">
        <v>2</v>
      </c>
      <c r="T332" s="3" t="s">
        <v>2</v>
      </c>
      <c r="U332" s="3" t="s">
        <v>2</v>
      </c>
      <c r="V332" s="3" t="s">
        <v>2</v>
      </c>
      <c r="W332" s="3" t="s">
        <v>2</v>
      </c>
      <c r="X332" s="3" t="s">
        <v>2</v>
      </c>
      <c r="Y332" s="3" t="s">
        <v>2</v>
      </c>
      <c r="Z332" s="3" t="s">
        <v>2</v>
      </c>
      <c r="AA332" s="3" t="s">
        <v>2</v>
      </c>
      <c r="AB332" s="3" t="s">
        <v>2</v>
      </c>
      <c r="AC332" s="3" t="s">
        <v>2</v>
      </c>
      <c r="AD332" s="3" t="s">
        <v>2</v>
      </c>
      <c r="AE332" s="2" t="e">
        <f t="shared" si="11"/>
        <v>#DIV/0!</v>
      </c>
    </row>
    <row r="333" spans="1:31" x14ac:dyDescent="0.35">
      <c r="A333" s="1">
        <v>332</v>
      </c>
      <c r="B333" s="3" t="s">
        <v>333</v>
      </c>
      <c r="C333" s="3" t="s">
        <v>397</v>
      </c>
      <c r="D333" s="3" t="s">
        <v>2</v>
      </c>
      <c r="E333" s="3" t="s">
        <v>2</v>
      </c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3" t="s">
        <v>2</v>
      </c>
      <c r="M333" s="3" t="s">
        <v>2</v>
      </c>
      <c r="N333" s="3" t="s">
        <v>2</v>
      </c>
      <c r="O333" s="3" t="s">
        <v>2</v>
      </c>
      <c r="P333" s="2" t="e">
        <f t="shared" si="10"/>
        <v>#DIV/0!</v>
      </c>
      <c r="S333" s="3" t="s">
        <v>2</v>
      </c>
      <c r="T333" s="3" t="s">
        <v>2</v>
      </c>
      <c r="U333" s="3" t="s">
        <v>2</v>
      </c>
      <c r="V333" s="3" t="s">
        <v>2</v>
      </c>
      <c r="W333" s="3" t="s">
        <v>2</v>
      </c>
      <c r="X333" s="3" t="s">
        <v>2</v>
      </c>
      <c r="Y333" s="3" t="s">
        <v>2</v>
      </c>
      <c r="Z333" s="3" t="s">
        <v>2</v>
      </c>
      <c r="AA333" s="3" t="s">
        <v>2</v>
      </c>
      <c r="AB333" s="3" t="s">
        <v>2</v>
      </c>
      <c r="AC333" s="3" t="s">
        <v>2</v>
      </c>
      <c r="AD333" s="3" t="s">
        <v>2</v>
      </c>
      <c r="AE333" s="2" t="e">
        <f t="shared" si="11"/>
        <v>#DIV/0!</v>
      </c>
    </row>
    <row r="334" spans="1:31" x14ac:dyDescent="0.35">
      <c r="A334" s="1">
        <v>333</v>
      </c>
      <c r="B334" s="3" t="s">
        <v>334</v>
      </c>
      <c r="C334" s="3" t="s">
        <v>397</v>
      </c>
      <c r="D334" s="3" t="s">
        <v>2</v>
      </c>
      <c r="E334" s="3" t="s">
        <v>2</v>
      </c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3" t="s">
        <v>2</v>
      </c>
      <c r="M334" s="3" t="s">
        <v>2</v>
      </c>
      <c r="N334" s="3" t="s">
        <v>2</v>
      </c>
      <c r="O334" s="3" t="s">
        <v>2</v>
      </c>
      <c r="P334" s="2" t="e">
        <f t="shared" si="10"/>
        <v>#DIV/0!</v>
      </c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3" t="s">
        <v>2</v>
      </c>
      <c r="Z334" s="3" t="s">
        <v>2</v>
      </c>
      <c r="AA334" s="3" t="s">
        <v>2</v>
      </c>
      <c r="AB334" s="3" t="s">
        <v>2</v>
      </c>
      <c r="AC334" s="3" t="s">
        <v>2</v>
      </c>
      <c r="AD334" s="3" t="s">
        <v>2</v>
      </c>
      <c r="AE334" s="2" t="e">
        <f t="shared" si="11"/>
        <v>#DIV/0!</v>
      </c>
    </row>
    <row r="335" spans="1:31" x14ac:dyDescent="0.35">
      <c r="A335" s="1">
        <v>334</v>
      </c>
      <c r="B335" s="3" t="s">
        <v>335</v>
      </c>
      <c r="C335" s="3" t="s">
        <v>397</v>
      </c>
      <c r="D335" s="3">
        <v>715010.33848741394</v>
      </c>
      <c r="E335" s="3">
        <v>750558.56691766996</v>
      </c>
      <c r="F335" s="3">
        <v>722971.86817784596</v>
      </c>
      <c r="G335" s="3">
        <v>782694.12791620602</v>
      </c>
      <c r="H335" s="3">
        <v>782395.46230114205</v>
      </c>
      <c r="I335" s="3">
        <v>719055.13234150398</v>
      </c>
      <c r="J335" s="3">
        <v>695817.95843841496</v>
      </c>
      <c r="K335" s="3">
        <v>749230.64892160299</v>
      </c>
      <c r="L335" s="3">
        <v>751046.22778686695</v>
      </c>
      <c r="M335" s="3">
        <v>779596.44110717298</v>
      </c>
      <c r="N335" s="3">
        <v>741656.40991718299</v>
      </c>
      <c r="O335" s="3">
        <v>726868.968671927</v>
      </c>
      <c r="P335" s="2">
        <f t="shared" si="10"/>
        <v>3.8222689446956339</v>
      </c>
      <c r="S335" s="3" t="s">
        <v>2</v>
      </c>
      <c r="T335" s="3" t="s">
        <v>2</v>
      </c>
      <c r="U335" s="3" t="s">
        <v>2</v>
      </c>
      <c r="V335" s="3" t="s">
        <v>2</v>
      </c>
      <c r="W335" s="3" t="s">
        <v>2</v>
      </c>
      <c r="X335" s="3" t="s">
        <v>2</v>
      </c>
      <c r="Y335" s="3" t="s">
        <v>2</v>
      </c>
      <c r="Z335" s="3" t="s">
        <v>2</v>
      </c>
      <c r="AA335" s="3" t="s">
        <v>2</v>
      </c>
      <c r="AB335" s="3" t="s">
        <v>2</v>
      </c>
      <c r="AC335" s="3" t="s">
        <v>2</v>
      </c>
      <c r="AD335" s="3" t="s">
        <v>2</v>
      </c>
      <c r="AE335" s="2" t="e">
        <f t="shared" si="11"/>
        <v>#DIV/0!</v>
      </c>
    </row>
    <row r="336" spans="1:31" x14ac:dyDescent="0.35">
      <c r="A336" s="1">
        <v>335</v>
      </c>
      <c r="B336" s="3" t="s">
        <v>336</v>
      </c>
      <c r="C336" s="3" t="s">
        <v>397</v>
      </c>
      <c r="D336" s="3">
        <v>124089.17195135501</v>
      </c>
      <c r="E336" s="3">
        <v>137512.85425385201</v>
      </c>
      <c r="F336" s="3">
        <v>125096.649748653</v>
      </c>
      <c r="G336" s="3">
        <v>153835.28092055701</v>
      </c>
      <c r="H336" s="3">
        <v>151367.69129177701</v>
      </c>
      <c r="I336" s="3">
        <v>149621.28017812001</v>
      </c>
      <c r="J336" s="3">
        <v>160662.16191883999</v>
      </c>
      <c r="K336" s="3">
        <v>162007.838460545</v>
      </c>
      <c r="L336" s="3">
        <v>155641.660418213</v>
      </c>
      <c r="M336" s="3">
        <v>152606.177492822</v>
      </c>
      <c r="N336" s="3">
        <v>141570.211535012</v>
      </c>
      <c r="O336" s="3">
        <v>140470.54771186801</v>
      </c>
      <c r="P336" s="2">
        <f t="shared" si="10"/>
        <v>8.6266638877312403</v>
      </c>
      <c r="S336" s="3" t="s">
        <v>2</v>
      </c>
      <c r="T336" s="3" t="s">
        <v>2</v>
      </c>
      <c r="U336" s="3" t="s">
        <v>2</v>
      </c>
      <c r="V336" s="3" t="s">
        <v>2</v>
      </c>
      <c r="W336" s="3" t="s">
        <v>2</v>
      </c>
      <c r="X336" s="3" t="s">
        <v>2</v>
      </c>
      <c r="Y336" s="3" t="s">
        <v>2</v>
      </c>
      <c r="Z336" s="3" t="s">
        <v>2</v>
      </c>
      <c r="AA336" s="3" t="s">
        <v>2</v>
      </c>
      <c r="AB336" s="3" t="s">
        <v>2</v>
      </c>
      <c r="AC336" s="3" t="s">
        <v>2</v>
      </c>
      <c r="AD336" s="3" t="s">
        <v>2</v>
      </c>
      <c r="AE336" s="2" t="e">
        <f t="shared" si="11"/>
        <v>#DIV/0!</v>
      </c>
    </row>
    <row r="337" spans="1:31" x14ac:dyDescent="0.35">
      <c r="A337" s="1">
        <v>336</v>
      </c>
      <c r="B337" s="3" t="s">
        <v>337</v>
      </c>
      <c r="C337" s="3" t="s">
        <v>397</v>
      </c>
      <c r="D337" s="3" t="s">
        <v>2</v>
      </c>
      <c r="E337" s="3" t="s">
        <v>2</v>
      </c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3" t="s">
        <v>2</v>
      </c>
      <c r="M337" s="3" t="s">
        <v>2</v>
      </c>
      <c r="N337" s="3" t="s">
        <v>2</v>
      </c>
      <c r="O337" s="3" t="s">
        <v>2</v>
      </c>
      <c r="P337" s="2" t="e">
        <f t="shared" si="10"/>
        <v>#DIV/0!</v>
      </c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3" t="s">
        <v>2</v>
      </c>
      <c r="Z337" s="3" t="s">
        <v>2</v>
      </c>
      <c r="AA337" s="3" t="s">
        <v>2</v>
      </c>
      <c r="AB337" s="3" t="s">
        <v>2</v>
      </c>
      <c r="AC337" s="3" t="s">
        <v>2</v>
      </c>
      <c r="AD337" s="3" t="s">
        <v>2</v>
      </c>
      <c r="AE337" s="2" t="e">
        <f t="shared" si="11"/>
        <v>#DIV/0!</v>
      </c>
    </row>
    <row r="338" spans="1:31" x14ac:dyDescent="0.35">
      <c r="A338" s="1">
        <v>337</v>
      </c>
      <c r="B338" s="3" t="s">
        <v>338</v>
      </c>
      <c r="C338" s="3" t="s">
        <v>397</v>
      </c>
      <c r="D338" s="3">
        <v>24211.8496787154</v>
      </c>
      <c r="E338" s="3">
        <v>13131.4477449442</v>
      </c>
      <c r="F338" s="3">
        <v>15911.222435813201</v>
      </c>
      <c r="G338" s="3">
        <v>27744.408139372801</v>
      </c>
      <c r="H338" s="3">
        <v>23177.0969839391</v>
      </c>
      <c r="I338" s="3">
        <v>26918.005223428401</v>
      </c>
      <c r="J338" s="3">
        <v>26159.165444814698</v>
      </c>
      <c r="K338" s="3">
        <v>20577.797699658899</v>
      </c>
      <c r="L338" s="3">
        <v>28331.683910467898</v>
      </c>
      <c r="M338" s="3">
        <v>30489.9719110652</v>
      </c>
      <c r="N338" s="3">
        <v>27753.550071125999</v>
      </c>
      <c r="O338" s="3">
        <v>31805.4081855285</v>
      </c>
      <c r="P338" s="2">
        <f t="shared" si="10"/>
        <v>22.964357200154463</v>
      </c>
      <c r="S338" s="3">
        <v>96231.803875258003</v>
      </c>
      <c r="T338" s="3">
        <v>106953.361223955</v>
      </c>
      <c r="U338" s="3">
        <v>103458.33218869301</v>
      </c>
      <c r="V338" s="3">
        <v>82167.189165335905</v>
      </c>
      <c r="W338" s="3">
        <v>86069.675398744206</v>
      </c>
      <c r="X338" s="3">
        <v>92443.280831121301</v>
      </c>
      <c r="Y338" s="3">
        <v>87986.7565940442</v>
      </c>
      <c r="Z338" s="3">
        <v>81116.5707810155</v>
      </c>
      <c r="AA338" s="3">
        <v>86868.0394284988</v>
      </c>
      <c r="AB338" s="3">
        <v>71842.303783227195</v>
      </c>
      <c r="AC338" s="3">
        <v>80286.357052013103</v>
      </c>
      <c r="AD338" s="3">
        <v>97535.846291009293</v>
      </c>
      <c r="AE338" s="2">
        <f t="shared" si="11"/>
        <v>11.483212329611515</v>
      </c>
    </row>
    <row r="339" spans="1:31" x14ac:dyDescent="0.35">
      <c r="A339" s="1">
        <v>338</v>
      </c>
      <c r="B339" s="3" t="s">
        <v>339</v>
      </c>
      <c r="C339" s="3" t="s">
        <v>397</v>
      </c>
      <c r="D339" s="3">
        <v>13467.645018220001</v>
      </c>
      <c r="E339" s="3">
        <v>14117.415218136601</v>
      </c>
      <c r="F339" s="3">
        <v>11207.495287580899</v>
      </c>
      <c r="G339" s="3">
        <v>17000.6267773031</v>
      </c>
      <c r="H339" s="3">
        <v>12139.1159651418</v>
      </c>
      <c r="I339" s="3">
        <v>14272.2296992887</v>
      </c>
      <c r="J339" s="3">
        <v>18102.161731664601</v>
      </c>
      <c r="K339" s="3">
        <v>17525.503453954101</v>
      </c>
      <c r="L339" s="3">
        <v>11376.4918424475</v>
      </c>
      <c r="M339" s="3">
        <v>13037.1040793252</v>
      </c>
      <c r="N339" s="3">
        <v>19498.962768909601</v>
      </c>
      <c r="O339" s="3">
        <v>13873.9154042553</v>
      </c>
      <c r="P339" s="2">
        <f t="shared" si="10"/>
        <v>18.78313102333529</v>
      </c>
      <c r="S339" s="3">
        <v>62420.195889610797</v>
      </c>
      <c r="T339" s="3">
        <v>50586.981775096901</v>
      </c>
      <c r="U339" s="3">
        <v>39396.348668257997</v>
      </c>
      <c r="V339" s="3">
        <v>54423.180117763201</v>
      </c>
      <c r="W339" s="3">
        <v>61068.321810734902</v>
      </c>
      <c r="X339" s="3">
        <v>69522.388864104301</v>
      </c>
      <c r="Y339" s="3">
        <v>50512.9552210978</v>
      </c>
      <c r="Z339" s="3">
        <v>52217.404471944501</v>
      </c>
      <c r="AA339" s="3">
        <v>54540.344239148697</v>
      </c>
      <c r="AB339" s="3">
        <v>48955.505847657798</v>
      </c>
      <c r="AC339" s="3">
        <v>60582.9872381401</v>
      </c>
      <c r="AD339" s="3">
        <v>46417.138642596597</v>
      </c>
      <c r="AE339" s="2">
        <f t="shared" si="11"/>
        <v>15.006368180840452</v>
      </c>
    </row>
    <row r="340" spans="1:31" x14ac:dyDescent="0.35">
      <c r="A340" s="1">
        <v>339</v>
      </c>
      <c r="B340" s="3" t="s">
        <v>340</v>
      </c>
      <c r="C340" s="3" t="s">
        <v>397</v>
      </c>
      <c r="D340" s="3" t="s">
        <v>2</v>
      </c>
      <c r="E340" s="3" t="s">
        <v>2</v>
      </c>
      <c r="F340" s="3" t="s">
        <v>2</v>
      </c>
      <c r="G340" s="3" t="s">
        <v>2</v>
      </c>
      <c r="H340" s="3" t="s">
        <v>2</v>
      </c>
      <c r="I340" s="3" t="s">
        <v>2</v>
      </c>
      <c r="J340" s="3" t="s">
        <v>2</v>
      </c>
      <c r="K340" s="3" t="s">
        <v>2</v>
      </c>
      <c r="L340" s="3" t="s">
        <v>2</v>
      </c>
      <c r="M340" s="3" t="s">
        <v>2</v>
      </c>
      <c r="N340" s="3" t="s">
        <v>2</v>
      </c>
      <c r="O340" s="3" t="s">
        <v>2</v>
      </c>
      <c r="P340" s="2" t="e">
        <f t="shared" si="10"/>
        <v>#DIV/0!</v>
      </c>
      <c r="S340" s="3" t="s">
        <v>2</v>
      </c>
      <c r="T340" s="3" t="s">
        <v>2</v>
      </c>
      <c r="U340" s="3" t="s">
        <v>2</v>
      </c>
      <c r="V340" s="3" t="s">
        <v>2</v>
      </c>
      <c r="W340" s="3" t="s">
        <v>2</v>
      </c>
      <c r="X340" s="3" t="s">
        <v>2</v>
      </c>
      <c r="Y340" s="3" t="s">
        <v>2</v>
      </c>
      <c r="Z340" s="3" t="s">
        <v>2</v>
      </c>
      <c r="AA340" s="3" t="s">
        <v>2</v>
      </c>
      <c r="AB340" s="3" t="s">
        <v>2</v>
      </c>
      <c r="AC340" s="3" t="s">
        <v>2</v>
      </c>
      <c r="AD340" s="3" t="s">
        <v>2</v>
      </c>
      <c r="AE340" s="2" t="e">
        <f t="shared" si="11"/>
        <v>#DIV/0!</v>
      </c>
    </row>
    <row r="341" spans="1:31" x14ac:dyDescent="0.35">
      <c r="A341" s="1">
        <v>340</v>
      </c>
      <c r="B341" s="3" t="s">
        <v>341</v>
      </c>
      <c r="C341" s="3" t="s">
        <v>397</v>
      </c>
      <c r="D341" s="3">
        <v>432485.67911088699</v>
      </c>
      <c r="E341" s="3">
        <v>448999.01907999301</v>
      </c>
      <c r="F341" s="3">
        <v>437291.07013820199</v>
      </c>
      <c r="G341" s="3">
        <v>476464.29247997899</v>
      </c>
      <c r="H341" s="3">
        <v>476057.594883429</v>
      </c>
      <c r="I341" s="3">
        <v>486551.70587791601</v>
      </c>
      <c r="J341" s="3">
        <v>488941.64452499198</v>
      </c>
      <c r="K341" s="3">
        <v>478063.67507564602</v>
      </c>
      <c r="L341" s="3">
        <v>467998.59837854898</v>
      </c>
      <c r="M341" s="3">
        <v>484131.53985266702</v>
      </c>
      <c r="N341" s="3">
        <v>490937.106854424</v>
      </c>
      <c r="O341" s="3">
        <v>506383.12231009902</v>
      </c>
      <c r="P341" s="2">
        <f t="shared" si="10"/>
        <v>4.7555009530263268</v>
      </c>
      <c r="S341" s="3">
        <v>61831920.248860598</v>
      </c>
      <c r="T341" s="3">
        <v>60616217.803135298</v>
      </c>
      <c r="U341" s="3">
        <v>61279763.730089404</v>
      </c>
      <c r="V341" s="3">
        <v>67470238.312518597</v>
      </c>
      <c r="W341" s="3">
        <v>64819624.141870402</v>
      </c>
      <c r="X341" s="3">
        <v>65894157.386340402</v>
      </c>
      <c r="Y341" s="3">
        <v>65617665.233950399</v>
      </c>
      <c r="Z341" s="3">
        <v>64189604.051674299</v>
      </c>
      <c r="AA341" s="3">
        <v>65909441.621452697</v>
      </c>
      <c r="AB341" s="3">
        <v>66343980.284564704</v>
      </c>
      <c r="AC341" s="3">
        <v>66673266.915923797</v>
      </c>
      <c r="AD341" s="3">
        <v>67209843.448618993</v>
      </c>
      <c r="AE341" s="2">
        <f t="shared" si="11"/>
        <v>3.6328851581319168</v>
      </c>
    </row>
    <row r="342" spans="1:31" x14ac:dyDescent="0.35">
      <c r="A342" s="1">
        <v>341</v>
      </c>
      <c r="B342" s="3" t="s">
        <v>342</v>
      </c>
      <c r="C342" s="3" t="s">
        <v>397</v>
      </c>
      <c r="D342" s="3">
        <v>201466.331579797</v>
      </c>
      <c r="E342" s="3">
        <v>216892.102181336</v>
      </c>
      <c r="F342" s="3">
        <v>204721.51107237799</v>
      </c>
      <c r="G342" s="3">
        <v>226776.210250067</v>
      </c>
      <c r="H342" s="3">
        <v>208702.428706159</v>
      </c>
      <c r="I342" s="3">
        <v>202795.76545299901</v>
      </c>
      <c r="J342" s="3">
        <v>203443.577350537</v>
      </c>
      <c r="K342" s="3">
        <v>227604.047208287</v>
      </c>
      <c r="L342" s="3">
        <v>222344.46229424101</v>
      </c>
      <c r="M342" s="3">
        <v>227192.186755317</v>
      </c>
      <c r="N342" s="3">
        <v>207762.110559291</v>
      </c>
      <c r="O342" s="3">
        <v>203093.16285318299</v>
      </c>
      <c r="P342" s="2">
        <f t="shared" si="10"/>
        <v>5.0052847845971842</v>
      </c>
      <c r="S342" s="3">
        <v>7795263.4205790004</v>
      </c>
      <c r="T342" s="3">
        <v>8090305.8285549404</v>
      </c>
      <c r="U342" s="3">
        <v>8042566.5026503997</v>
      </c>
      <c r="V342" s="3">
        <v>9057385.1162789296</v>
      </c>
      <c r="W342" s="3">
        <v>8630076.7561516296</v>
      </c>
      <c r="X342" s="3">
        <v>8708781.7364619691</v>
      </c>
      <c r="Y342" s="3">
        <v>8466265.5595493708</v>
      </c>
      <c r="Z342" s="3">
        <v>8454337.8437049594</v>
      </c>
      <c r="AA342" s="3">
        <v>8856521.42391368</v>
      </c>
      <c r="AB342" s="3">
        <v>8554958.8328989595</v>
      </c>
      <c r="AC342" s="3">
        <v>8139740.5533534102</v>
      </c>
      <c r="AD342" s="3">
        <v>8062542.2188843004</v>
      </c>
      <c r="AE342" s="2">
        <f t="shared" si="11"/>
        <v>4.5247384220608833</v>
      </c>
    </row>
    <row r="343" spans="1:31" x14ac:dyDescent="0.35">
      <c r="A343" s="1">
        <v>342</v>
      </c>
      <c r="B343" s="3" t="s">
        <v>343</v>
      </c>
      <c r="C343" s="3" t="s">
        <v>397</v>
      </c>
      <c r="D343" s="3" t="s">
        <v>2</v>
      </c>
      <c r="E343" s="3" t="s">
        <v>2</v>
      </c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3" t="s">
        <v>2</v>
      </c>
      <c r="M343" s="3" t="s">
        <v>2</v>
      </c>
      <c r="N343" s="3" t="s">
        <v>2</v>
      </c>
      <c r="O343" s="3" t="s">
        <v>2</v>
      </c>
      <c r="P343" s="2" t="e">
        <f t="shared" si="10"/>
        <v>#DIV/0!</v>
      </c>
      <c r="S343" s="3" t="s">
        <v>2</v>
      </c>
      <c r="T343" s="3" t="s">
        <v>2</v>
      </c>
      <c r="U343" s="3" t="s">
        <v>2</v>
      </c>
      <c r="V343" s="3" t="s">
        <v>2</v>
      </c>
      <c r="W343" s="3" t="s">
        <v>2</v>
      </c>
      <c r="X343" s="3" t="s">
        <v>2</v>
      </c>
      <c r="Y343" s="3" t="s">
        <v>2</v>
      </c>
      <c r="Z343" s="3" t="s">
        <v>2</v>
      </c>
      <c r="AA343" s="3" t="s">
        <v>2</v>
      </c>
      <c r="AB343" s="3" t="s">
        <v>2</v>
      </c>
      <c r="AC343" s="3" t="s">
        <v>2</v>
      </c>
      <c r="AD343" s="3" t="s">
        <v>2</v>
      </c>
      <c r="AE343" s="2" t="e">
        <f t="shared" si="11"/>
        <v>#DIV/0!</v>
      </c>
    </row>
    <row r="344" spans="1:31" x14ac:dyDescent="0.35">
      <c r="A344" s="1">
        <v>343</v>
      </c>
      <c r="B344" s="3" t="s">
        <v>344</v>
      </c>
      <c r="C344" s="3" t="s">
        <v>397</v>
      </c>
      <c r="D344" s="3" t="s">
        <v>2</v>
      </c>
      <c r="E344" s="3" t="s">
        <v>2</v>
      </c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3" t="s">
        <v>2</v>
      </c>
      <c r="M344" s="3" t="s">
        <v>2</v>
      </c>
      <c r="N344" s="3" t="s">
        <v>2</v>
      </c>
      <c r="O344" s="3" t="s">
        <v>2</v>
      </c>
      <c r="P344" s="2" t="e">
        <f t="shared" si="10"/>
        <v>#DIV/0!</v>
      </c>
      <c r="S344" s="3" t="s">
        <v>2</v>
      </c>
      <c r="T344" s="3" t="s">
        <v>2</v>
      </c>
      <c r="U344" s="3" t="s">
        <v>2</v>
      </c>
      <c r="V344" s="3" t="s">
        <v>2</v>
      </c>
      <c r="W344" s="3" t="s">
        <v>2</v>
      </c>
      <c r="X344" s="3" t="s">
        <v>2</v>
      </c>
      <c r="Y344" s="3" t="s">
        <v>2</v>
      </c>
      <c r="Z344" s="3" t="s">
        <v>2</v>
      </c>
      <c r="AA344" s="3" t="s">
        <v>2</v>
      </c>
      <c r="AB344" s="3" t="s">
        <v>2</v>
      </c>
      <c r="AC344" s="3" t="s">
        <v>2</v>
      </c>
      <c r="AD344" s="3" t="s">
        <v>2</v>
      </c>
      <c r="AE344" s="2" t="e">
        <f t="shared" si="11"/>
        <v>#DIV/0!</v>
      </c>
    </row>
    <row r="345" spans="1:31" x14ac:dyDescent="0.35">
      <c r="A345" s="1">
        <v>344</v>
      </c>
      <c r="B345" s="3" t="s">
        <v>345</v>
      </c>
      <c r="C345" s="3" t="s">
        <v>397</v>
      </c>
      <c r="D345" s="3">
        <v>150663.94147575699</v>
      </c>
      <c r="E345" s="3">
        <v>137967.09982496899</v>
      </c>
      <c r="F345" s="3">
        <v>136869.38860751499</v>
      </c>
      <c r="G345" s="3">
        <v>153332.85037055699</v>
      </c>
      <c r="H345" s="3">
        <v>143403.812936995</v>
      </c>
      <c r="I345" s="3">
        <v>145943.92904857299</v>
      </c>
      <c r="J345" s="3">
        <v>145241.89510321099</v>
      </c>
      <c r="K345" s="3">
        <v>151034.98139107999</v>
      </c>
      <c r="L345" s="3">
        <v>145118.194724942</v>
      </c>
      <c r="M345" s="3">
        <v>145063.70000608001</v>
      </c>
      <c r="N345" s="3">
        <v>150206.703970295</v>
      </c>
      <c r="O345" s="3">
        <v>143034.392292142</v>
      </c>
      <c r="P345" s="2">
        <f t="shared" si="10"/>
        <v>3.481188225184046</v>
      </c>
      <c r="S345" s="3" t="s">
        <v>2</v>
      </c>
      <c r="T345" s="3" t="s">
        <v>2</v>
      </c>
      <c r="U345" s="3" t="s">
        <v>2</v>
      </c>
      <c r="V345" s="3" t="s">
        <v>2</v>
      </c>
      <c r="W345" s="3" t="s">
        <v>2</v>
      </c>
      <c r="X345" s="3" t="s">
        <v>2</v>
      </c>
      <c r="Y345" s="3" t="s">
        <v>2</v>
      </c>
      <c r="Z345" s="3" t="s">
        <v>2</v>
      </c>
      <c r="AA345" s="3" t="s">
        <v>2</v>
      </c>
      <c r="AB345" s="3" t="s">
        <v>2</v>
      </c>
      <c r="AC345" s="3" t="s">
        <v>2</v>
      </c>
      <c r="AD345" s="3" t="s">
        <v>2</v>
      </c>
      <c r="AE345" s="2" t="e">
        <f t="shared" si="11"/>
        <v>#DIV/0!</v>
      </c>
    </row>
    <row r="346" spans="1:31" x14ac:dyDescent="0.35">
      <c r="A346" s="1">
        <v>345</v>
      </c>
      <c r="B346" s="3" t="s">
        <v>346</v>
      </c>
      <c r="C346" s="3" t="s">
        <v>397</v>
      </c>
      <c r="D346" s="3">
        <v>964378.034645846</v>
      </c>
      <c r="E346" s="3">
        <v>983912.80871121294</v>
      </c>
      <c r="F346" s="3">
        <v>979666.75289697095</v>
      </c>
      <c r="G346" s="3">
        <v>1059763.01274167</v>
      </c>
      <c r="H346" s="3">
        <v>1075584.1757734099</v>
      </c>
      <c r="I346" s="3">
        <v>1078183.1045480501</v>
      </c>
      <c r="J346" s="3">
        <v>974470.58121509803</v>
      </c>
      <c r="K346" s="3">
        <v>1076812.0472971799</v>
      </c>
      <c r="L346" s="3">
        <v>1045853.38011547</v>
      </c>
      <c r="M346" s="3">
        <v>1065394.19962433</v>
      </c>
      <c r="N346" s="3">
        <v>1021419.95664735</v>
      </c>
      <c r="O346" s="3">
        <v>1064090.41804188</v>
      </c>
      <c r="P346" s="2">
        <f t="shared" si="10"/>
        <v>4.3503081308352582</v>
      </c>
      <c r="S346" s="3">
        <v>10025.771856716699</v>
      </c>
      <c r="T346" s="3">
        <v>6951.8883612122299</v>
      </c>
      <c r="U346" s="3">
        <v>10061.625819503901</v>
      </c>
      <c r="V346" s="3">
        <v>10709.4567908807</v>
      </c>
      <c r="W346" s="3">
        <v>10187.9450108602</v>
      </c>
      <c r="X346" s="3">
        <v>9962.7443468151105</v>
      </c>
      <c r="Y346" s="3">
        <v>12081.132143479401</v>
      </c>
      <c r="Z346" s="3">
        <v>8634.3971690149901</v>
      </c>
      <c r="AA346" s="3">
        <v>11048.2002622493</v>
      </c>
      <c r="AB346" s="3">
        <v>12598.5766313066</v>
      </c>
      <c r="AC346" s="3">
        <v>9211.4339703406004</v>
      </c>
      <c r="AD346" s="3">
        <v>10310.309033343299</v>
      </c>
      <c r="AE346" s="2">
        <f t="shared" si="11"/>
        <v>14.656147077408841</v>
      </c>
    </row>
    <row r="347" spans="1:31" x14ac:dyDescent="0.35">
      <c r="A347" s="1">
        <v>346</v>
      </c>
      <c r="B347" s="3" t="s">
        <v>347</v>
      </c>
      <c r="C347" s="3" t="s">
        <v>397</v>
      </c>
      <c r="D347" s="3" t="s">
        <v>2</v>
      </c>
      <c r="E347" s="3" t="s">
        <v>2</v>
      </c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3" t="s">
        <v>2</v>
      </c>
      <c r="M347" s="3" t="s">
        <v>2</v>
      </c>
      <c r="N347" s="3" t="s">
        <v>2</v>
      </c>
      <c r="O347" s="3" t="s">
        <v>2</v>
      </c>
      <c r="P347" s="2" t="e">
        <f t="shared" si="10"/>
        <v>#DIV/0!</v>
      </c>
      <c r="S347" s="3">
        <v>482554.66813239199</v>
      </c>
      <c r="T347" s="3">
        <v>498375.12065416703</v>
      </c>
      <c r="U347" s="3">
        <v>516459.93719746103</v>
      </c>
      <c r="V347" s="3">
        <v>599576.42676360602</v>
      </c>
      <c r="W347" s="3">
        <v>601053.46563213202</v>
      </c>
      <c r="X347" s="3">
        <v>593207.57197168004</v>
      </c>
      <c r="Y347" s="3">
        <v>580304.69100931997</v>
      </c>
      <c r="Z347" s="3">
        <v>584292.77178152103</v>
      </c>
      <c r="AA347" s="3">
        <v>600619.32688961097</v>
      </c>
      <c r="AB347" s="3">
        <v>616027.58833986404</v>
      </c>
      <c r="AC347" s="3">
        <v>618975.81275138503</v>
      </c>
      <c r="AD347" s="3">
        <v>633685.52504327195</v>
      </c>
      <c r="AE347" s="2">
        <f t="shared" si="11"/>
        <v>8.6227353552546973</v>
      </c>
    </row>
    <row r="348" spans="1:31" x14ac:dyDescent="0.35">
      <c r="A348" s="1">
        <v>347</v>
      </c>
      <c r="B348" s="3" t="s">
        <v>348</v>
      </c>
      <c r="C348" s="3" t="s">
        <v>397</v>
      </c>
      <c r="D348" s="3" t="s">
        <v>2</v>
      </c>
      <c r="E348" s="3" t="s">
        <v>2</v>
      </c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3" t="s">
        <v>2</v>
      </c>
      <c r="M348" s="3" t="s">
        <v>2</v>
      </c>
      <c r="N348" s="3" t="s">
        <v>2</v>
      </c>
      <c r="O348" s="3" t="s">
        <v>2</v>
      </c>
      <c r="P348" s="2" t="e">
        <f t="shared" si="10"/>
        <v>#DIV/0!</v>
      </c>
      <c r="S348" s="3" t="s">
        <v>2</v>
      </c>
      <c r="T348" s="3" t="s">
        <v>2</v>
      </c>
      <c r="U348" s="3" t="s">
        <v>2</v>
      </c>
      <c r="V348" s="3" t="s">
        <v>2</v>
      </c>
      <c r="W348" s="3" t="s">
        <v>2</v>
      </c>
      <c r="X348" s="3" t="s">
        <v>2</v>
      </c>
      <c r="Y348" s="3" t="s">
        <v>2</v>
      </c>
      <c r="Z348" s="3" t="s">
        <v>2</v>
      </c>
      <c r="AA348" s="3" t="s">
        <v>2</v>
      </c>
      <c r="AB348" s="3" t="s">
        <v>2</v>
      </c>
      <c r="AC348" s="3" t="s">
        <v>2</v>
      </c>
      <c r="AD348" s="3" t="s">
        <v>2</v>
      </c>
      <c r="AE348" s="2" t="e">
        <f t="shared" si="11"/>
        <v>#DIV/0!</v>
      </c>
    </row>
    <row r="349" spans="1:31" x14ac:dyDescent="0.35">
      <c r="A349" s="1">
        <v>348</v>
      </c>
      <c r="B349" s="3" t="s">
        <v>349</v>
      </c>
      <c r="C349" s="3" t="s">
        <v>397</v>
      </c>
      <c r="D349" s="3" t="s">
        <v>2</v>
      </c>
      <c r="E349" s="3" t="s">
        <v>2</v>
      </c>
      <c r="F349" s="3" t="s">
        <v>2</v>
      </c>
      <c r="G349" s="3" t="s">
        <v>2</v>
      </c>
      <c r="H349" s="3" t="s">
        <v>2</v>
      </c>
      <c r="I349" s="3" t="s">
        <v>2</v>
      </c>
      <c r="J349" s="3" t="s">
        <v>2</v>
      </c>
      <c r="K349" s="3" t="s">
        <v>2</v>
      </c>
      <c r="L349" s="3" t="s">
        <v>2</v>
      </c>
      <c r="M349" s="3" t="s">
        <v>2</v>
      </c>
      <c r="N349" s="3" t="s">
        <v>2</v>
      </c>
      <c r="O349" s="3" t="s">
        <v>2</v>
      </c>
      <c r="P349" s="2" t="e">
        <f t="shared" si="10"/>
        <v>#DIV/0!</v>
      </c>
      <c r="S349" s="3" t="s">
        <v>2</v>
      </c>
      <c r="T349" s="3" t="s">
        <v>2</v>
      </c>
      <c r="U349" s="3" t="s">
        <v>2</v>
      </c>
      <c r="V349" s="3" t="s">
        <v>2</v>
      </c>
      <c r="W349" s="3" t="s">
        <v>2</v>
      </c>
      <c r="X349" s="3" t="s">
        <v>2</v>
      </c>
      <c r="Y349" s="3" t="s">
        <v>2</v>
      </c>
      <c r="Z349" s="3" t="s">
        <v>2</v>
      </c>
      <c r="AA349" s="3" t="s">
        <v>2</v>
      </c>
      <c r="AB349" s="3" t="s">
        <v>2</v>
      </c>
      <c r="AC349" s="3" t="s">
        <v>2</v>
      </c>
      <c r="AD349" s="3" t="s">
        <v>2</v>
      </c>
      <c r="AE349" s="2" t="e">
        <f t="shared" si="11"/>
        <v>#DIV/0!</v>
      </c>
    </row>
    <row r="350" spans="1:31" x14ac:dyDescent="0.35">
      <c r="A350" s="1">
        <v>349</v>
      </c>
      <c r="B350" s="3" t="s">
        <v>350</v>
      </c>
      <c r="C350" s="3" t="s">
        <v>397</v>
      </c>
      <c r="D350" s="3">
        <v>41911.515491935497</v>
      </c>
      <c r="E350" s="3">
        <v>53578.650402708103</v>
      </c>
      <c r="F350" s="3">
        <v>51603.1287915957</v>
      </c>
      <c r="G350" s="3">
        <v>83094.861444615701</v>
      </c>
      <c r="H350" s="3">
        <v>72438.509397092101</v>
      </c>
      <c r="I350" s="3">
        <v>94635.226532123503</v>
      </c>
      <c r="J350" s="3">
        <v>65481.977013095398</v>
      </c>
      <c r="K350" s="3">
        <v>78912.749243786093</v>
      </c>
      <c r="L350" s="3">
        <v>75157.102648051499</v>
      </c>
      <c r="M350" s="3">
        <v>73058.874128101306</v>
      </c>
      <c r="N350" s="3">
        <v>70155.446306003199</v>
      </c>
      <c r="O350" s="3">
        <v>74586.7531538849</v>
      </c>
      <c r="P350" s="2">
        <f t="shared" si="10"/>
        <v>20.951719499247073</v>
      </c>
      <c r="S350" s="3">
        <v>1049152.6753126399</v>
      </c>
      <c r="T350" s="3">
        <v>1229086.38303086</v>
      </c>
      <c r="U350" s="3">
        <v>1377362.6745682999</v>
      </c>
      <c r="V350" s="3">
        <v>2572782.37888662</v>
      </c>
      <c r="W350" s="3">
        <v>1933992.4016543699</v>
      </c>
      <c r="X350" s="3">
        <v>1729989.2294562999</v>
      </c>
      <c r="Y350" s="3">
        <v>1814359.8709207401</v>
      </c>
      <c r="Z350" s="3">
        <v>2139597.8887425298</v>
      </c>
      <c r="AA350" s="3">
        <v>1863500.6092411301</v>
      </c>
      <c r="AB350" s="3">
        <v>1606262.6288739201</v>
      </c>
      <c r="AC350" s="3">
        <v>2044621.72642815</v>
      </c>
      <c r="AD350" s="3">
        <v>2101264.6931928098</v>
      </c>
      <c r="AE350" s="2">
        <f t="shared" si="11"/>
        <v>23.808492152941369</v>
      </c>
    </row>
    <row r="351" spans="1:31" x14ac:dyDescent="0.35">
      <c r="A351" s="1">
        <v>350</v>
      </c>
      <c r="B351" s="3" t="s">
        <v>351</v>
      </c>
      <c r="C351" s="3" t="s">
        <v>397</v>
      </c>
      <c r="D351" s="3">
        <v>3528901.44433829</v>
      </c>
      <c r="E351" s="3">
        <v>3436094.2914136299</v>
      </c>
      <c r="F351" s="3">
        <v>3383085.1731358701</v>
      </c>
      <c r="G351" s="3">
        <v>3840064.1781840399</v>
      </c>
      <c r="H351" s="3">
        <v>3827325.3032806399</v>
      </c>
      <c r="I351" s="3">
        <v>3879182.44047875</v>
      </c>
      <c r="J351" s="3">
        <v>3737539.7150546</v>
      </c>
      <c r="K351" s="3">
        <v>3861182.1775195599</v>
      </c>
      <c r="L351" s="3">
        <v>3756563.6846400602</v>
      </c>
      <c r="M351" s="3">
        <v>3819000.0459564598</v>
      </c>
      <c r="N351" s="3">
        <v>3824618.7960538701</v>
      </c>
      <c r="O351" s="3">
        <v>3771192.9977950999</v>
      </c>
      <c r="P351" s="2">
        <f t="shared" si="10"/>
        <v>4.6308434289894311</v>
      </c>
      <c r="S351" s="3" t="s">
        <v>2</v>
      </c>
      <c r="T351" s="3" t="s">
        <v>2</v>
      </c>
      <c r="U351" s="3" t="s">
        <v>2</v>
      </c>
      <c r="V351" s="3" t="s">
        <v>2</v>
      </c>
      <c r="W351" s="3" t="s">
        <v>2</v>
      </c>
      <c r="X351" s="3" t="s">
        <v>2</v>
      </c>
      <c r="Y351" s="3" t="s">
        <v>2</v>
      </c>
      <c r="Z351" s="3" t="s">
        <v>2</v>
      </c>
      <c r="AA351" s="3" t="s">
        <v>2</v>
      </c>
      <c r="AB351" s="3" t="s">
        <v>2</v>
      </c>
      <c r="AC351" s="3" t="s">
        <v>2</v>
      </c>
      <c r="AD351" s="3" t="s">
        <v>2</v>
      </c>
      <c r="AE351" s="2" t="e">
        <f t="shared" si="11"/>
        <v>#DIV/0!</v>
      </c>
    </row>
    <row r="352" spans="1:31" x14ac:dyDescent="0.35">
      <c r="A352" s="1">
        <v>351</v>
      </c>
      <c r="B352" s="3" t="s">
        <v>352</v>
      </c>
      <c r="C352" s="3" t="s">
        <v>397</v>
      </c>
      <c r="D352" s="3" t="s">
        <v>2</v>
      </c>
      <c r="E352" s="3" t="s">
        <v>2</v>
      </c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3" t="s">
        <v>2</v>
      </c>
      <c r="M352" s="3" t="s">
        <v>2</v>
      </c>
      <c r="N352" s="3" t="s">
        <v>2</v>
      </c>
      <c r="O352" s="3" t="s">
        <v>2</v>
      </c>
      <c r="P352" s="2" t="e">
        <f t="shared" si="10"/>
        <v>#DIV/0!</v>
      </c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3" t="s">
        <v>2</v>
      </c>
      <c r="Z352" s="3" t="s">
        <v>2</v>
      </c>
      <c r="AA352" s="3" t="s">
        <v>2</v>
      </c>
      <c r="AB352" s="3" t="s">
        <v>2</v>
      </c>
      <c r="AC352" s="3" t="s">
        <v>2</v>
      </c>
      <c r="AD352" s="3" t="s">
        <v>2</v>
      </c>
      <c r="AE352" s="2" t="e">
        <f t="shared" si="11"/>
        <v>#DIV/0!</v>
      </c>
    </row>
    <row r="353" spans="1:31" x14ac:dyDescent="0.35">
      <c r="A353" s="1">
        <v>352</v>
      </c>
      <c r="B353" s="3" t="s">
        <v>353</v>
      </c>
      <c r="C353" s="3" t="s">
        <v>397</v>
      </c>
      <c r="D353" s="3" t="s">
        <v>2</v>
      </c>
      <c r="E353" s="3" t="s">
        <v>2</v>
      </c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3" t="s">
        <v>2</v>
      </c>
      <c r="M353" s="3" t="s">
        <v>2</v>
      </c>
      <c r="N353" s="3" t="s">
        <v>2</v>
      </c>
      <c r="O353" s="3" t="s">
        <v>2</v>
      </c>
      <c r="P353" s="2" t="e">
        <f t="shared" si="10"/>
        <v>#DIV/0!</v>
      </c>
      <c r="S353" s="3">
        <v>25184.0281656144</v>
      </c>
      <c r="T353" s="3">
        <v>14917.774385520701</v>
      </c>
      <c r="U353" s="3">
        <v>19333.0660318433</v>
      </c>
      <c r="V353" s="3">
        <v>23537.410287031598</v>
      </c>
      <c r="W353" s="3">
        <v>23488.2235483105</v>
      </c>
      <c r="X353" s="3">
        <v>25340.322982997699</v>
      </c>
      <c r="Y353" s="3">
        <v>27296.520444371799</v>
      </c>
      <c r="Z353" s="3">
        <v>26724.509414412601</v>
      </c>
      <c r="AA353" s="3">
        <v>18121.696617897102</v>
      </c>
      <c r="AB353" s="3">
        <v>24966.368799536402</v>
      </c>
      <c r="AC353" s="3">
        <v>21802.913741766199</v>
      </c>
      <c r="AD353" s="3">
        <v>25531.582576001299</v>
      </c>
      <c r="AE353" s="2">
        <f t="shared" si="11"/>
        <v>16.430899050485547</v>
      </c>
    </row>
    <row r="354" spans="1:31" x14ac:dyDescent="0.35">
      <c r="A354" s="1">
        <v>353</v>
      </c>
      <c r="B354" s="3" t="s">
        <v>354</v>
      </c>
      <c r="C354" s="3" t="s">
        <v>397</v>
      </c>
      <c r="D354" s="3" t="s">
        <v>2</v>
      </c>
      <c r="E354" s="3" t="s">
        <v>2</v>
      </c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3" t="s">
        <v>2</v>
      </c>
      <c r="M354" s="3" t="s">
        <v>2</v>
      </c>
      <c r="N354" s="3" t="s">
        <v>2</v>
      </c>
      <c r="O354" s="3" t="s">
        <v>2</v>
      </c>
      <c r="P354" s="2" t="e">
        <f t="shared" si="10"/>
        <v>#DIV/0!</v>
      </c>
      <c r="S354" s="3" t="s">
        <v>2</v>
      </c>
      <c r="T354" s="3" t="s">
        <v>2</v>
      </c>
      <c r="U354" s="3" t="s">
        <v>2</v>
      </c>
      <c r="V354" s="3" t="s">
        <v>2</v>
      </c>
      <c r="W354" s="3" t="s">
        <v>2</v>
      </c>
      <c r="X354" s="3" t="s">
        <v>2</v>
      </c>
      <c r="Y354" s="3" t="s">
        <v>2</v>
      </c>
      <c r="Z354" s="3" t="s">
        <v>2</v>
      </c>
      <c r="AA354" s="3" t="s">
        <v>2</v>
      </c>
      <c r="AB354" s="3" t="s">
        <v>2</v>
      </c>
      <c r="AC354" s="3" t="s">
        <v>2</v>
      </c>
      <c r="AD354" s="3" t="s">
        <v>2</v>
      </c>
      <c r="AE354" s="2" t="e">
        <f t="shared" si="11"/>
        <v>#DIV/0!</v>
      </c>
    </row>
    <row r="355" spans="1:31" x14ac:dyDescent="0.35">
      <c r="A355" s="1">
        <v>354</v>
      </c>
      <c r="B355" s="3" t="s">
        <v>355</v>
      </c>
      <c r="C355" s="3" t="s">
        <v>397</v>
      </c>
      <c r="D355" s="3">
        <v>259963.42372106199</v>
      </c>
      <c r="E355" s="3">
        <v>233713.54047575701</v>
      </c>
      <c r="F355" s="3">
        <v>223645.52006011701</v>
      </c>
      <c r="G355" s="3">
        <v>277641.79083414603</v>
      </c>
      <c r="H355" s="3">
        <v>233143.41101475101</v>
      </c>
      <c r="I355" s="3">
        <v>295383.83199252101</v>
      </c>
      <c r="J355" s="3">
        <v>275912.85226570303</v>
      </c>
      <c r="K355" s="3">
        <v>272317.398952052</v>
      </c>
      <c r="L355" s="3">
        <v>248865.87898087499</v>
      </c>
      <c r="M355" s="3">
        <v>275929.35408742202</v>
      </c>
      <c r="N355" s="3">
        <v>236672.451114906</v>
      </c>
      <c r="O355" s="3">
        <v>255819.39465721499</v>
      </c>
      <c r="P355" s="2">
        <f t="shared" si="10"/>
        <v>8.7349107463307067</v>
      </c>
      <c r="S355" s="3">
        <v>4094092.2351885601</v>
      </c>
      <c r="T355" s="3">
        <v>3627667.4933021199</v>
      </c>
      <c r="U355" s="3">
        <v>3985680.96849568</v>
      </c>
      <c r="V355" s="3">
        <v>4241616.4349036897</v>
      </c>
      <c r="W355" s="3">
        <v>4634128.6661185203</v>
      </c>
      <c r="X355" s="3">
        <v>4637811.1913041202</v>
      </c>
      <c r="Y355" s="3">
        <v>3865614.4923858098</v>
      </c>
      <c r="Z355" s="3">
        <v>4548381.5824068403</v>
      </c>
      <c r="AA355" s="3">
        <v>3998780.97037378</v>
      </c>
      <c r="AB355" s="3">
        <v>4520658.6358692097</v>
      </c>
      <c r="AC355" s="3">
        <v>3952614.9228844498</v>
      </c>
      <c r="AD355" s="3">
        <v>4404494.8718322804</v>
      </c>
      <c r="AE355" s="2">
        <f t="shared" si="11"/>
        <v>7.9926471488146396</v>
      </c>
    </row>
    <row r="356" spans="1:31" x14ac:dyDescent="0.35">
      <c r="A356" s="1">
        <v>355</v>
      </c>
      <c r="B356" s="3" t="s">
        <v>356</v>
      </c>
      <c r="C356" s="3" t="s">
        <v>397</v>
      </c>
      <c r="D356" s="3" t="s">
        <v>2</v>
      </c>
      <c r="E356" s="3" t="s">
        <v>2</v>
      </c>
      <c r="F356" s="3" t="s">
        <v>2</v>
      </c>
      <c r="G356" s="3" t="s">
        <v>2</v>
      </c>
      <c r="H356" s="3" t="s">
        <v>2</v>
      </c>
      <c r="I356" s="3" t="s">
        <v>2</v>
      </c>
      <c r="J356" s="3" t="s">
        <v>2</v>
      </c>
      <c r="K356" s="3" t="s">
        <v>2</v>
      </c>
      <c r="L356" s="3" t="s">
        <v>2</v>
      </c>
      <c r="M356" s="3" t="s">
        <v>2</v>
      </c>
      <c r="N356" s="3" t="s">
        <v>2</v>
      </c>
      <c r="O356" s="3" t="s">
        <v>2</v>
      </c>
      <c r="P356" s="2" t="e">
        <f t="shared" si="10"/>
        <v>#DIV/0!</v>
      </c>
      <c r="S356" s="3" t="s">
        <v>2</v>
      </c>
      <c r="T356" s="3" t="s">
        <v>2</v>
      </c>
      <c r="U356" s="3" t="s">
        <v>2</v>
      </c>
      <c r="V356" s="3" t="s">
        <v>2</v>
      </c>
      <c r="W356" s="3" t="s">
        <v>2</v>
      </c>
      <c r="X356" s="3" t="s">
        <v>2</v>
      </c>
      <c r="Y356" s="3" t="s">
        <v>2</v>
      </c>
      <c r="Z356" s="3" t="s">
        <v>2</v>
      </c>
      <c r="AA356" s="3" t="s">
        <v>2</v>
      </c>
      <c r="AB356" s="3" t="s">
        <v>2</v>
      </c>
      <c r="AC356" s="3" t="s">
        <v>2</v>
      </c>
      <c r="AD356" s="3" t="s">
        <v>2</v>
      </c>
      <c r="AE356" s="2" t="e">
        <f t="shared" si="11"/>
        <v>#DIV/0!</v>
      </c>
    </row>
    <row r="357" spans="1:31" x14ac:dyDescent="0.35">
      <c r="A357" s="1">
        <v>356</v>
      </c>
      <c r="B357" s="3" t="s">
        <v>357</v>
      </c>
      <c r="C357" s="3" t="s">
        <v>397</v>
      </c>
      <c r="D357" s="3" t="s">
        <v>2</v>
      </c>
      <c r="E357" s="3" t="s">
        <v>2</v>
      </c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3" t="s">
        <v>2</v>
      </c>
      <c r="M357" s="3" t="s">
        <v>2</v>
      </c>
      <c r="N357" s="3" t="s">
        <v>2</v>
      </c>
      <c r="O357" s="3" t="s">
        <v>2</v>
      </c>
      <c r="P357" s="2" t="e">
        <f t="shared" si="10"/>
        <v>#DIV/0!</v>
      </c>
      <c r="S357" s="3" t="s">
        <v>2</v>
      </c>
      <c r="T357" s="3" t="s">
        <v>2</v>
      </c>
      <c r="U357" s="3" t="s">
        <v>2</v>
      </c>
      <c r="V357" s="3" t="s">
        <v>2</v>
      </c>
      <c r="W357" s="3" t="s">
        <v>2</v>
      </c>
      <c r="X357" s="3" t="s">
        <v>2</v>
      </c>
      <c r="Y357" s="3" t="s">
        <v>2</v>
      </c>
      <c r="Z357" s="3" t="s">
        <v>2</v>
      </c>
      <c r="AA357" s="3" t="s">
        <v>2</v>
      </c>
      <c r="AB357" s="3" t="s">
        <v>2</v>
      </c>
      <c r="AC357" s="3" t="s">
        <v>2</v>
      </c>
      <c r="AD357" s="3" t="s">
        <v>2</v>
      </c>
      <c r="AE357" s="2" t="e">
        <f t="shared" si="11"/>
        <v>#DIV/0!</v>
      </c>
    </row>
    <row r="358" spans="1:31" x14ac:dyDescent="0.35">
      <c r="A358" s="1">
        <v>357</v>
      </c>
      <c r="B358" s="3" t="s">
        <v>358</v>
      </c>
      <c r="C358" s="3" t="s">
        <v>397</v>
      </c>
      <c r="D358" s="3" t="s">
        <v>2</v>
      </c>
      <c r="E358" s="3" t="s">
        <v>2</v>
      </c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3" t="s">
        <v>2</v>
      </c>
      <c r="M358" s="3" t="s">
        <v>2</v>
      </c>
      <c r="N358" s="3" t="s">
        <v>2</v>
      </c>
      <c r="O358" s="3" t="s">
        <v>2</v>
      </c>
      <c r="P358" s="2" t="e">
        <f t="shared" si="10"/>
        <v>#DIV/0!</v>
      </c>
      <c r="S358" s="3">
        <v>7940.7353875648996</v>
      </c>
      <c r="T358" s="3">
        <v>4682.52524973864</v>
      </c>
      <c r="U358" s="3">
        <v>5687.9038011082403</v>
      </c>
      <c r="V358" s="3">
        <v>7773.0102994687904</v>
      </c>
      <c r="W358" s="3">
        <v>5036.1947303465004</v>
      </c>
      <c r="X358" s="3">
        <v>4567.6331757898997</v>
      </c>
      <c r="Y358" s="3">
        <v>4987.5922555424204</v>
      </c>
      <c r="Z358" s="3">
        <v>5095.0211168260003</v>
      </c>
      <c r="AA358" s="3">
        <v>7944.1672228243597</v>
      </c>
      <c r="AB358" s="3">
        <v>5406.0685121672204</v>
      </c>
      <c r="AC358" s="3">
        <v>5410.6353125404103</v>
      </c>
      <c r="AD358" s="3">
        <v>7474.2846098905502</v>
      </c>
      <c r="AE358" s="2">
        <f t="shared" si="11"/>
        <v>22.595407699386328</v>
      </c>
    </row>
    <row r="359" spans="1:31" x14ac:dyDescent="0.35">
      <c r="A359" s="1">
        <v>358</v>
      </c>
      <c r="B359" s="3" t="s">
        <v>359</v>
      </c>
      <c r="C359" s="3" t="s">
        <v>397</v>
      </c>
      <c r="D359" s="3" t="s">
        <v>2</v>
      </c>
      <c r="E359" s="3" t="s">
        <v>2</v>
      </c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3" t="s">
        <v>2</v>
      </c>
      <c r="M359" s="3" t="s">
        <v>2</v>
      </c>
      <c r="N359" s="3" t="s">
        <v>2</v>
      </c>
      <c r="O359" s="3" t="s">
        <v>2</v>
      </c>
      <c r="P359" s="2" t="e">
        <f t="shared" si="10"/>
        <v>#DIV/0!</v>
      </c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3" t="s">
        <v>2</v>
      </c>
      <c r="Z359" s="3" t="s">
        <v>2</v>
      </c>
      <c r="AA359" s="3" t="s">
        <v>2</v>
      </c>
      <c r="AB359" s="3" t="s">
        <v>2</v>
      </c>
      <c r="AC359" s="3" t="s">
        <v>2</v>
      </c>
      <c r="AD359" s="3" t="s">
        <v>2</v>
      </c>
      <c r="AE359" s="2" t="e">
        <f t="shared" si="11"/>
        <v>#DIV/0!</v>
      </c>
    </row>
    <row r="360" spans="1:31" x14ac:dyDescent="0.35">
      <c r="A360" s="1">
        <v>359</v>
      </c>
      <c r="B360" s="3" t="s">
        <v>360</v>
      </c>
      <c r="C360" s="3" t="s">
        <v>397</v>
      </c>
      <c r="D360" s="3" t="s">
        <v>2</v>
      </c>
      <c r="E360" s="3" t="s">
        <v>2</v>
      </c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3" t="s">
        <v>2</v>
      </c>
      <c r="M360" s="3" t="s">
        <v>2</v>
      </c>
      <c r="N360" s="3" t="s">
        <v>2</v>
      </c>
      <c r="O360" s="3" t="s">
        <v>2</v>
      </c>
      <c r="P360" s="2" t="e">
        <f t="shared" si="10"/>
        <v>#DIV/0!</v>
      </c>
      <c r="S360" s="3">
        <v>66435.756043639296</v>
      </c>
      <c r="T360" s="3">
        <v>52282.384972694002</v>
      </c>
      <c r="U360" s="3">
        <v>65188.272989829202</v>
      </c>
      <c r="V360" s="3">
        <v>88833.080785167505</v>
      </c>
      <c r="W360" s="3">
        <v>93497.235977118005</v>
      </c>
      <c r="X360" s="3">
        <v>59990.076955667399</v>
      </c>
      <c r="Y360" s="3">
        <v>68436.083614944</v>
      </c>
      <c r="Z360" s="3">
        <v>70685.439158357898</v>
      </c>
      <c r="AA360" s="3">
        <v>59408.035033923297</v>
      </c>
      <c r="AB360" s="3">
        <v>85403.979717639799</v>
      </c>
      <c r="AC360" s="3">
        <v>55080.284214322499</v>
      </c>
      <c r="AD360" s="3">
        <v>61558.575015925999</v>
      </c>
      <c r="AE360" s="2">
        <f t="shared" si="11"/>
        <v>19.514040180098018</v>
      </c>
    </row>
    <row r="361" spans="1:31" x14ac:dyDescent="0.35">
      <c r="A361" s="1">
        <v>360</v>
      </c>
      <c r="B361" s="3" t="s">
        <v>361</v>
      </c>
      <c r="C361" s="3" t="s">
        <v>397</v>
      </c>
      <c r="D361" s="3">
        <v>140336.494217517</v>
      </c>
      <c r="E361" s="3">
        <v>116503.697970011</v>
      </c>
      <c r="F361" s="3">
        <v>129807.379764021</v>
      </c>
      <c r="G361" s="3">
        <v>150703.95294527899</v>
      </c>
      <c r="H361" s="3">
        <v>159237.04954986501</v>
      </c>
      <c r="I361" s="3">
        <v>163865.67547653001</v>
      </c>
      <c r="J361" s="3">
        <v>162887.84899000599</v>
      </c>
      <c r="K361" s="3">
        <v>148000.05767440799</v>
      </c>
      <c r="L361" s="3">
        <v>175682.944634327</v>
      </c>
      <c r="M361" s="3">
        <v>166182.187746924</v>
      </c>
      <c r="N361" s="3">
        <v>146403.71949204299</v>
      </c>
      <c r="O361" s="3">
        <v>152014.48763492299</v>
      </c>
      <c r="P361" s="2">
        <f t="shared" si="10"/>
        <v>10.936261180801903</v>
      </c>
      <c r="S361" s="3">
        <v>2416272.0670774202</v>
      </c>
      <c r="T361" s="3">
        <v>2140441.5962599898</v>
      </c>
      <c r="U361" s="3">
        <v>2186845.9880388998</v>
      </c>
      <c r="V361" s="3">
        <v>2439709.4521570802</v>
      </c>
      <c r="W361" s="3">
        <v>2508816.6655987301</v>
      </c>
      <c r="X361" s="3">
        <v>2602236.8386943499</v>
      </c>
      <c r="Y361" s="3">
        <v>2685626.5618688902</v>
      </c>
      <c r="Z361" s="3">
        <v>2614584.0477408301</v>
      </c>
      <c r="AA361" s="3">
        <v>2539959.2379464302</v>
      </c>
      <c r="AB361" s="3">
        <v>2488257.9940038598</v>
      </c>
      <c r="AC361" s="3">
        <v>2437225.9257399398</v>
      </c>
      <c r="AD361" s="3">
        <v>2514198.3501021299</v>
      </c>
      <c r="AE361" s="2">
        <f t="shared" si="11"/>
        <v>6.5526865654769697</v>
      </c>
    </row>
    <row r="362" spans="1:31" x14ac:dyDescent="0.35">
      <c r="A362" s="1">
        <v>361</v>
      </c>
      <c r="B362" s="3" t="s">
        <v>362</v>
      </c>
      <c r="C362" s="3" t="s">
        <v>397</v>
      </c>
      <c r="D362" s="3" t="s">
        <v>2</v>
      </c>
      <c r="E362" s="3" t="s">
        <v>2</v>
      </c>
      <c r="F362" s="3" t="s">
        <v>2</v>
      </c>
      <c r="G362" s="3" t="s">
        <v>2</v>
      </c>
      <c r="H362" s="3" t="s">
        <v>2</v>
      </c>
      <c r="I362" s="3" t="s">
        <v>2</v>
      </c>
      <c r="J362" s="3" t="s">
        <v>2</v>
      </c>
      <c r="K362" s="3" t="s">
        <v>2</v>
      </c>
      <c r="L362" s="3" t="s">
        <v>2</v>
      </c>
      <c r="M362" s="3" t="s">
        <v>2</v>
      </c>
      <c r="N362" s="3" t="s">
        <v>2</v>
      </c>
      <c r="O362" s="3" t="s">
        <v>2</v>
      </c>
      <c r="P362" s="2" t="e">
        <f t="shared" si="10"/>
        <v>#DIV/0!</v>
      </c>
      <c r="S362" s="3">
        <v>13859.6139539631</v>
      </c>
      <c r="T362" s="3">
        <v>16516.889873749398</v>
      </c>
      <c r="U362" s="3">
        <v>18399.491636362</v>
      </c>
      <c r="V362" s="3">
        <v>21777.215517993998</v>
      </c>
      <c r="W362" s="3">
        <v>21918.910235311301</v>
      </c>
      <c r="X362" s="3">
        <v>22347.854695874699</v>
      </c>
      <c r="Y362" s="3">
        <v>21228.293552284598</v>
      </c>
      <c r="Z362" s="3">
        <v>18199.342153389502</v>
      </c>
      <c r="AA362" s="3">
        <v>21904.439050157402</v>
      </c>
      <c r="AB362" s="3">
        <v>21361.958801340101</v>
      </c>
      <c r="AC362" s="3">
        <v>24434.612001514801</v>
      </c>
      <c r="AD362" s="3">
        <v>23529.559423476101</v>
      </c>
      <c r="AE362" s="2">
        <f t="shared" si="11"/>
        <v>15.074810648663266</v>
      </c>
    </row>
    <row r="363" spans="1:31" x14ac:dyDescent="0.35">
      <c r="A363" s="1">
        <v>362</v>
      </c>
      <c r="B363" s="3" t="s">
        <v>363</v>
      </c>
      <c r="C363" s="3" t="s">
        <v>397</v>
      </c>
      <c r="D363" s="3" t="s">
        <v>2</v>
      </c>
      <c r="E363" s="3" t="s">
        <v>2</v>
      </c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3" t="s">
        <v>2</v>
      </c>
      <c r="M363" s="3" t="s">
        <v>2</v>
      </c>
      <c r="N363" s="3" t="s">
        <v>2</v>
      </c>
      <c r="O363" s="3" t="s">
        <v>2</v>
      </c>
      <c r="P363" s="2" t="e">
        <f t="shared" si="10"/>
        <v>#DIV/0!</v>
      </c>
      <c r="S363" s="3" t="s">
        <v>2</v>
      </c>
      <c r="T363" s="3" t="s">
        <v>2</v>
      </c>
      <c r="U363" s="3" t="s">
        <v>2</v>
      </c>
      <c r="V363" s="3" t="s">
        <v>2</v>
      </c>
      <c r="W363" s="3" t="s">
        <v>2</v>
      </c>
      <c r="X363" s="3" t="s">
        <v>2</v>
      </c>
      <c r="Y363" s="3" t="s">
        <v>2</v>
      </c>
      <c r="Z363" s="3" t="s">
        <v>2</v>
      </c>
      <c r="AA363" s="3" t="s">
        <v>2</v>
      </c>
      <c r="AB363" s="3" t="s">
        <v>2</v>
      </c>
      <c r="AC363" s="3" t="s">
        <v>2</v>
      </c>
      <c r="AD363" s="3" t="s">
        <v>2</v>
      </c>
      <c r="AE363" s="2" t="e">
        <f t="shared" si="11"/>
        <v>#DIV/0!</v>
      </c>
    </row>
    <row r="364" spans="1:31" x14ac:dyDescent="0.35">
      <c r="A364" s="1">
        <v>363</v>
      </c>
      <c r="B364" s="3" t="s">
        <v>364</v>
      </c>
      <c r="C364" s="3" t="s">
        <v>397</v>
      </c>
      <c r="D364" s="3" t="s">
        <v>2</v>
      </c>
      <c r="E364" s="3" t="s">
        <v>2</v>
      </c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3" t="s">
        <v>2</v>
      </c>
      <c r="M364" s="3" t="s">
        <v>2</v>
      </c>
      <c r="N364" s="3" t="s">
        <v>2</v>
      </c>
      <c r="O364" s="3" t="s">
        <v>2</v>
      </c>
      <c r="P364" s="2" t="e">
        <f t="shared" si="10"/>
        <v>#DIV/0!</v>
      </c>
      <c r="S364" s="3" t="s">
        <v>2</v>
      </c>
      <c r="T364" s="3" t="s">
        <v>2</v>
      </c>
      <c r="U364" s="3" t="s">
        <v>2</v>
      </c>
      <c r="V364" s="3" t="s">
        <v>2</v>
      </c>
      <c r="W364" s="3" t="s">
        <v>2</v>
      </c>
      <c r="X364" s="3" t="s">
        <v>2</v>
      </c>
      <c r="Y364" s="3" t="s">
        <v>2</v>
      </c>
      <c r="Z364" s="3" t="s">
        <v>2</v>
      </c>
      <c r="AA364" s="3" t="s">
        <v>2</v>
      </c>
      <c r="AB364" s="3" t="s">
        <v>2</v>
      </c>
      <c r="AC364" s="3" t="s">
        <v>2</v>
      </c>
      <c r="AD364" s="3" t="s">
        <v>2</v>
      </c>
      <c r="AE364" s="2" t="e">
        <f t="shared" si="11"/>
        <v>#DIV/0!</v>
      </c>
    </row>
    <row r="365" spans="1:31" x14ac:dyDescent="0.35">
      <c r="A365" s="1">
        <v>364</v>
      </c>
      <c r="B365" s="3" t="s">
        <v>365</v>
      </c>
      <c r="C365" s="3" t="s">
        <v>397</v>
      </c>
      <c r="D365" s="3" t="s">
        <v>2</v>
      </c>
      <c r="E365" s="3" t="s">
        <v>2</v>
      </c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3" t="s">
        <v>2</v>
      </c>
      <c r="M365" s="3" t="s">
        <v>2</v>
      </c>
      <c r="N365" s="3" t="s">
        <v>2</v>
      </c>
      <c r="O365" s="3" t="s">
        <v>2</v>
      </c>
      <c r="P365" s="2" t="e">
        <f t="shared" si="10"/>
        <v>#DIV/0!</v>
      </c>
      <c r="S365" s="3">
        <v>83501.8685232477</v>
      </c>
      <c r="T365" s="3">
        <v>89762.198609620304</v>
      </c>
      <c r="U365" s="3">
        <v>83128.898688111294</v>
      </c>
      <c r="V365" s="3">
        <v>115317.566120344</v>
      </c>
      <c r="W365" s="3">
        <v>100642.943218388</v>
      </c>
      <c r="X365" s="3">
        <v>95613.633572656297</v>
      </c>
      <c r="Y365" s="3">
        <v>109467.323006345</v>
      </c>
      <c r="Z365" s="3">
        <v>113660.236760606</v>
      </c>
      <c r="AA365" s="3">
        <v>104039.371562972</v>
      </c>
      <c r="AB365" s="3">
        <v>102716.024125464</v>
      </c>
      <c r="AC365" s="3">
        <v>90050.788249667297</v>
      </c>
      <c r="AD365" s="3">
        <v>107305.786298593</v>
      </c>
      <c r="AE365" s="2">
        <f t="shared" si="11"/>
        <v>11.189563146898275</v>
      </c>
    </row>
    <row r="366" spans="1:31" x14ac:dyDescent="0.35">
      <c r="A366" s="1">
        <v>365</v>
      </c>
      <c r="B366" s="3" t="s">
        <v>366</v>
      </c>
      <c r="C366" s="3" t="s">
        <v>397</v>
      </c>
      <c r="D366" s="3">
        <v>54250.705601576898</v>
      </c>
      <c r="E366" s="3">
        <v>57103.041499377403</v>
      </c>
      <c r="F366" s="3">
        <v>53556.259909063403</v>
      </c>
      <c r="G366" s="3">
        <v>66137.305912052703</v>
      </c>
      <c r="H366" s="3">
        <v>56711.003494412304</v>
      </c>
      <c r="I366" s="3">
        <v>60928.946881508098</v>
      </c>
      <c r="J366" s="3">
        <v>74671.836480344195</v>
      </c>
      <c r="K366" s="3">
        <v>57497.178240071698</v>
      </c>
      <c r="L366" s="3">
        <v>66258.860373874806</v>
      </c>
      <c r="M366" s="3">
        <v>57403.553123569698</v>
      </c>
      <c r="N366" s="3">
        <v>64101.187514268597</v>
      </c>
      <c r="O366" s="3">
        <v>62657.760689053401</v>
      </c>
      <c r="P366" s="2">
        <f t="shared" si="10"/>
        <v>10.055407790377162</v>
      </c>
      <c r="S366" s="3" t="s">
        <v>2</v>
      </c>
      <c r="T366" s="3" t="s">
        <v>2</v>
      </c>
      <c r="U366" s="3" t="s">
        <v>2</v>
      </c>
      <c r="V366" s="3" t="s">
        <v>2</v>
      </c>
      <c r="W366" s="3" t="s">
        <v>2</v>
      </c>
      <c r="X366" s="3" t="s">
        <v>2</v>
      </c>
      <c r="Y366" s="3" t="s">
        <v>2</v>
      </c>
      <c r="Z366" s="3" t="s">
        <v>2</v>
      </c>
      <c r="AA366" s="3" t="s">
        <v>2</v>
      </c>
      <c r="AB366" s="3" t="s">
        <v>2</v>
      </c>
      <c r="AC366" s="3" t="s">
        <v>2</v>
      </c>
      <c r="AD366" s="3" t="s">
        <v>2</v>
      </c>
      <c r="AE366" s="2" t="e">
        <f t="shared" si="11"/>
        <v>#DIV/0!</v>
      </c>
    </row>
    <row r="367" spans="1:31" x14ac:dyDescent="0.35">
      <c r="A367" s="1">
        <v>366</v>
      </c>
      <c r="B367" s="3" t="s">
        <v>367</v>
      </c>
      <c r="C367" s="3" t="s">
        <v>397</v>
      </c>
      <c r="D367" s="3">
        <v>32902.994585957</v>
      </c>
      <c r="E367" s="3">
        <v>28379.2369708109</v>
      </c>
      <c r="F367" s="3">
        <v>35180.623473250598</v>
      </c>
      <c r="G367" s="3">
        <v>34041.703567893303</v>
      </c>
      <c r="H367" s="3">
        <v>29879.050236113198</v>
      </c>
      <c r="I367" s="3">
        <v>31924.8046618927</v>
      </c>
      <c r="J367" s="3">
        <v>24529.599181499099</v>
      </c>
      <c r="K367" s="3">
        <v>26612.176172422998</v>
      </c>
      <c r="L367" s="3">
        <v>24984.446749517301</v>
      </c>
      <c r="M367" s="3">
        <v>28131.085584024699</v>
      </c>
      <c r="N367" s="3">
        <v>24819.568374435901</v>
      </c>
      <c r="O367" s="3">
        <v>22959.4026949566</v>
      </c>
      <c r="P367" s="2">
        <f t="shared" si="10"/>
        <v>14.252112640301487</v>
      </c>
      <c r="S367" s="3" t="s">
        <v>2</v>
      </c>
      <c r="T367" s="3">
        <v>1814.3390346065601</v>
      </c>
      <c r="U367" s="3" t="s">
        <v>2</v>
      </c>
      <c r="V367" s="3" t="s">
        <v>2</v>
      </c>
      <c r="W367" s="3" t="s">
        <v>2</v>
      </c>
      <c r="X367" s="3" t="s">
        <v>2</v>
      </c>
      <c r="Y367" s="3" t="s">
        <v>2</v>
      </c>
      <c r="Z367" s="3" t="s">
        <v>2</v>
      </c>
      <c r="AA367" s="3" t="s">
        <v>2</v>
      </c>
      <c r="AB367" s="3">
        <v>1653.59449858321</v>
      </c>
      <c r="AC367" s="3" t="s">
        <v>2</v>
      </c>
      <c r="AD367" s="3" t="s">
        <v>2</v>
      </c>
      <c r="AE367" s="2">
        <f t="shared" si="11"/>
        <v>6.5551170674398431</v>
      </c>
    </row>
    <row r="368" spans="1:31" x14ac:dyDescent="0.35">
      <c r="A368" s="1">
        <v>367</v>
      </c>
      <c r="B368" s="3" t="s">
        <v>368</v>
      </c>
      <c r="C368" s="3" t="s">
        <v>397</v>
      </c>
      <c r="D368" s="3" t="s">
        <v>2</v>
      </c>
      <c r="E368" s="3" t="s">
        <v>2</v>
      </c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3" t="s">
        <v>2</v>
      </c>
      <c r="M368" s="3" t="s">
        <v>2</v>
      </c>
      <c r="N368" s="3" t="s">
        <v>2</v>
      </c>
      <c r="O368" s="3" t="s">
        <v>2</v>
      </c>
      <c r="P368" s="2" t="e">
        <f t="shared" si="10"/>
        <v>#DIV/0!</v>
      </c>
      <c r="S368" s="3" t="s">
        <v>2</v>
      </c>
      <c r="T368" s="3" t="s">
        <v>2</v>
      </c>
      <c r="U368" s="3" t="s">
        <v>2</v>
      </c>
      <c r="V368" s="3" t="s">
        <v>2</v>
      </c>
      <c r="W368" s="3" t="s">
        <v>2</v>
      </c>
      <c r="X368" s="3" t="s">
        <v>2</v>
      </c>
      <c r="Y368" s="3" t="s">
        <v>2</v>
      </c>
      <c r="Z368" s="3" t="s">
        <v>2</v>
      </c>
      <c r="AA368" s="3" t="s">
        <v>2</v>
      </c>
      <c r="AB368" s="3" t="s">
        <v>2</v>
      </c>
      <c r="AC368" s="3" t="s">
        <v>2</v>
      </c>
      <c r="AD368" s="3" t="s">
        <v>2</v>
      </c>
      <c r="AE368" s="2" t="e">
        <f t="shared" si="11"/>
        <v>#DIV/0!</v>
      </c>
    </row>
    <row r="369" spans="1:31" x14ac:dyDescent="0.35">
      <c r="A369" s="1">
        <v>368</v>
      </c>
      <c r="B369" s="3" t="s">
        <v>369</v>
      </c>
      <c r="C369" s="3" t="s">
        <v>397</v>
      </c>
      <c r="D369" s="3" t="s">
        <v>2</v>
      </c>
      <c r="E369" s="3" t="s">
        <v>2</v>
      </c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3" t="s">
        <v>2</v>
      </c>
      <c r="M369" s="3" t="s">
        <v>2</v>
      </c>
      <c r="N369" s="3" t="s">
        <v>2</v>
      </c>
      <c r="O369" s="3" t="s">
        <v>2</v>
      </c>
      <c r="P369" s="2" t="e">
        <f t="shared" si="10"/>
        <v>#DIV/0!</v>
      </c>
      <c r="S369" s="3" t="s">
        <v>2</v>
      </c>
      <c r="T369" s="3" t="s">
        <v>2</v>
      </c>
      <c r="U369" s="3" t="s">
        <v>2</v>
      </c>
      <c r="V369" s="3" t="s">
        <v>2</v>
      </c>
      <c r="W369" s="3" t="s">
        <v>2</v>
      </c>
      <c r="X369" s="3" t="s">
        <v>2</v>
      </c>
      <c r="Y369" s="3" t="s">
        <v>2</v>
      </c>
      <c r="Z369" s="3" t="s">
        <v>2</v>
      </c>
      <c r="AA369" s="3" t="s">
        <v>2</v>
      </c>
      <c r="AB369" s="3" t="s">
        <v>2</v>
      </c>
      <c r="AC369" s="3" t="s">
        <v>2</v>
      </c>
      <c r="AD369" s="3" t="s">
        <v>2</v>
      </c>
      <c r="AE369" s="2" t="e">
        <f t="shared" si="11"/>
        <v>#DIV/0!</v>
      </c>
    </row>
    <row r="370" spans="1:31" x14ac:dyDescent="0.35">
      <c r="A370" s="1">
        <v>369</v>
      </c>
      <c r="B370" s="3" t="s">
        <v>370</v>
      </c>
      <c r="C370" s="3" t="s">
        <v>397</v>
      </c>
      <c r="D370" s="3">
        <v>27083.4228559045</v>
      </c>
      <c r="E370" s="3">
        <v>30760.972567394299</v>
      </c>
      <c r="F370" s="3">
        <v>27306.9719093641</v>
      </c>
      <c r="G370" s="3">
        <v>38776.742718174297</v>
      </c>
      <c r="H370" s="3">
        <v>33136.557583468697</v>
      </c>
      <c r="I370" s="3">
        <v>29134.6615255121</v>
      </c>
      <c r="J370" s="3">
        <v>37849.452557212098</v>
      </c>
      <c r="K370" s="3">
        <v>37120.183349082297</v>
      </c>
      <c r="L370" s="3">
        <v>32541.869292114101</v>
      </c>
      <c r="M370" s="3">
        <v>27299.1399833014</v>
      </c>
      <c r="N370" s="3">
        <v>30187.597578119101</v>
      </c>
      <c r="O370" s="3">
        <v>32305.6753063469</v>
      </c>
      <c r="P370" s="2">
        <f t="shared" si="10"/>
        <v>12.981875960971298</v>
      </c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3" t="s">
        <v>2</v>
      </c>
      <c r="Z370" s="3" t="s">
        <v>2</v>
      </c>
      <c r="AA370" s="3" t="s">
        <v>2</v>
      </c>
      <c r="AB370" s="3" t="s">
        <v>2</v>
      </c>
      <c r="AC370" s="3" t="s">
        <v>2</v>
      </c>
      <c r="AD370" s="3" t="s">
        <v>2</v>
      </c>
      <c r="AE370" s="2" t="e">
        <f t="shared" si="11"/>
        <v>#DIV/0!</v>
      </c>
    </row>
    <row r="371" spans="1:31" x14ac:dyDescent="0.35">
      <c r="A371" s="1">
        <v>370</v>
      </c>
      <c r="B371" s="3" t="s">
        <v>371</v>
      </c>
      <c r="C371" s="3" t="s">
        <v>397</v>
      </c>
      <c r="D371" s="3" t="s">
        <v>2</v>
      </c>
      <c r="E371" s="3" t="s">
        <v>2</v>
      </c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3" t="s">
        <v>2</v>
      </c>
      <c r="M371" s="3" t="s">
        <v>2</v>
      </c>
      <c r="N371" s="3" t="s">
        <v>2</v>
      </c>
      <c r="O371" s="3" t="s">
        <v>2</v>
      </c>
      <c r="P371" s="2" t="e">
        <f t="shared" si="10"/>
        <v>#DIV/0!</v>
      </c>
      <c r="S371" s="3" t="s">
        <v>2</v>
      </c>
      <c r="T371" s="3" t="s">
        <v>2</v>
      </c>
      <c r="U371" s="3" t="s">
        <v>2</v>
      </c>
      <c r="V371" s="3" t="s">
        <v>2</v>
      </c>
      <c r="W371" s="3" t="s">
        <v>2</v>
      </c>
      <c r="X371" s="3" t="s">
        <v>2</v>
      </c>
      <c r="Y371" s="3" t="s">
        <v>2</v>
      </c>
      <c r="Z371" s="3" t="s">
        <v>2</v>
      </c>
      <c r="AA371" s="3" t="s">
        <v>2</v>
      </c>
      <c r="AB371" s="3" t="s">
        <v>2</v>
      </c>
      <c r="AC371" s="3" t="s">
        <v>2</v>
      </c>
      <c r="AD371" s="3" t="s">
        <v>2</v>
      </c>
      <c r="AE371" s="2" t="e">
        <f t="shared" si="11"/>
        <v>#DIV/0!</v>
      </c>
    </row>
    <row r="372" spans="1:31" x14ac:dyDescent="0.35">
      <c r="A372" s="1">
        <v>371</v>
      </c>
      <c r="B372" s="3" t="s">
        <v>372</v>
      </c>
      <c r="C372" s="3" t="s">
        <v>397</v>
      </c>
      <c r="D372" s="3" t="s">
        <v>2</v>
      </c>
      <c r="E372" s="3" t="s">
        <v>2</v>
      </c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3" t="s">
        <v>2</v>
      </c>
      <c r="M372" s="3" t="s">
        <v>2</v>
      </c>
      <c r="N372" s="3" t="s">
        <v>2</v>
      </c>
      <c r="O372" s="3" t="s">
        <v>2</v>
      </c>
      <c r="P372" s="2" t="e">
        <f t="shared" si="10"/>
        <v>#DIV/0!</v>
      </c>
      <c r="S372" s="3" t="s">
        <v>2</v>
      </c>
      <c r="T372" s="3" t="s">
        <v>2</v>
      </c>
      <c r="U372" s="3" t="s">
        <v>2</v>
      </c>
      <c r="V372" s="3" t="s">
        <v>2</v>
      </c>
      <c r="W372" s="3" t="s">
        <v>2</v>
      </c>
      <c r="X372" s="3" t="s">
        <v>2</v>
      </c>
      <c r="Y372" s="3" t="s">
        <v>2</v>
      </c>
      <c r="Z372" s="3" t="s">
        <v>2</v>
      </c>
      <c r="AA372" s="3" t="s">
        <v>2</v>
      </c>
      <c r="AB372" s="3" t="s">
        <v>2</v>
      </c>
      <c r="AC372" s="3" t="s">
        <v>2</v>
      </c>
      <c r="AD372" s="3" t="s">
        <v>2</v>
      </c>
      <c r="AE372" s="2" t="e">
        <f t="shared" si="11"/>
        <v>#DIV/0!</v>
      </c>
    </row>
    <row r="373" spans="1:31" x14ac:dyDescent="0.35">
      <c r="A373" s="1">
        <v>372</v>
      </c>
      <c r="B373" s="3" t="s">
        <v>373</v>
      </c>
      <c r="C373" s="3" t="s">
        <v>397</v>
      </c>
      <c r="D373" s="3" t="s">
        <v>2</v>
      </c>
      <c r="E373" s="3" t="s">
        <v>2</v>
      </c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3" t="s">
        <v>2</v>
      </c>
      <c r="M373" s="3" t="s">
        <v>2</v>
      </c>
      <c r="N373" s="3" t="s">
        <v>2</v>
      </c>
      <c r="O373" s="3" t="s">
        <v>2</v>
      </c>
      <c r="P373" s="2" t="e">
        <f t="shared" si="10"/>
        <v>#DIV/0!</v>
      </c>
      <c r="S373" s="3" t="s">
        <v>2</v>
      </c>
      <c r="T373" s="3" t="s">
        <v>2</v>
      </c>
      <c r="U373" s="3" t="s">
        <v>2</v>
      </c>
      <c r="V373" s="3" t="s">
        <v>2</v>
      </c>
      <c r="W373" s="3" t="s">
        <v>2</v>
      </c>
      <c r="X373" s="3" t="s">
        <v>2</v>
      </c>
      <c r="Y373" s="3" t="s">
        <v>2</v>
      </c>
      <c r="Z373" s="3" t="s">
        <v>2</v>
      </c>
      <c r="AA373" s="3" t="s">
        <v>2</v>
      </c>
      <c r="AB373" s="3" t="s">
        <v>2</v>
      </c>
      <c r="AC373" s="3" t="s">
        <v>2</v>
      </c>
      <c r="AD373" s="3" t="s">
        <v>2</v>
      </c>
      <c r="AE373" s="2" t="e">
        <f t="shared" si="11"/>
        <v>#DIV/0!</v>
      </c>
    </row>
    <row r="374" spans="1:31" x14ac:dyDescent="0.35">
      <c r="A374" s="1">
        <v>373</v>
      </c>
      <c r="B374" s="3" t="s">
        <v>374</v>
      </c>
      <c r="C374" s="3" t="s">
        <v>397</v>
      </c>
      <c r="D374" s="3">
        <v>28306.439683266901</v>
      </c>
      <c r="E374" s="3">
        <v>22888.712646997599</v>
      </c>
      <c r="F374" s="3">
        <v>27566.905377400501</v>
      </c>
      <c r="G374" s="3">
        <v>27725.180544591301</v>
      </c>
      <c r="H374" s="3">
        <v>32009.489250750299</v>
      </c>
      <c r="I374" s="3">
        <v>26992.015287771199</v>
      </c>
      <c r="J374" s="3">
        <v>28229.3381873082</v>
      </c>
      <c r="K374" s="3">
        <v>29529.442066393902</v>
      </c>
      <c r="L374" s="3">
        <v>29609.235309276399</v>
      </c>
      <c r="M374" s="3">
        <v>27973.3049789488</v>
      </c>
      <c r="N374" s="3">
        <v>27046.995170902799</v>
      </c>
      <c r="O374" s="3">
        <v>27865.0881770544</v>
      </c>
      <c r="P374" s="2">
        <f t="shared" si="10"/>
        <v>7.5802251937880509</v>
      </c>
      <c r="S374" s="3">
        <v>46961.428566969902</v>
      </c>
      <c r="T374" s="3">
        <v>49096.971686992103</v>
      </c>
      <c r="U374" s="3">
        <v>49309.0645799224</v>
      </c>
      <c r="V374" s="3">
        <v>56637.9636338989</v>
      </c>
      <c r="W374" s="3">
        <v>54298.796580858201</v>
      </c>
      <c r="X374" s="3">
        <v>53174.9258837741</v>
      </c>
      <c r="Y374" s="3">
        <v>60960.453841426999</v>
      </c>
      <c r="Z374" s="3">
        <v>57812.085864576802</v>
      </c>
      <c r="AA374" s="3">
        <v>52895.760689041999</v>
      </c>
      <c r="AB374" s="3">
        <v>56752.8614076628</v>
      </c>
      <c r="AC374" s="3">
        <v>52266.463705227499</v>
      </c>
      <c r="AD374" s="3">
        <v>57010.731360088699</v>
      </c>
      <c r="AE374" s="2">
        <f t="shared" si="11"/>
        <v>7.647245123866969</v>
      </c>
    </row>
    <row r="375" spans="1:31" x14ac:dyDescent="0.35">
      <c r="A375" s="1">
        <v>374</v>
      </c>
      <c r="B375" s="3" t="s">
        <v>375</v>
      </c>
      <c r="C375" s="3" t="s">
        <v>397</v>
      </c>
      <c r="D375" s="3" t="s">
        <v>2</v>
      </c>
      <c r="E375" s="3" t="s">
        <v>2</v>
      </c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3" t="s">
        <v>2</v>
      </c>
      <c r="M375" s="3" t="s">
        <v>2</v>
      </c>
      <c r="N375" s="3" t="s">
        <v>2</v>
      </c>
      <c r="O375" s="3" t="s">
        <v>2</v>
      </c>
      <c r="P375" s="2" t="e">
        <f t="shared" si="10"/>
        <v>#DIV/0!</v>
      </c>
      <c r="S375" s="3" t="s">
        <v>2</v>
      </c>
      <c r="T375" s="3" t="s">
        <v>2</v>
      </c>
      <c r="U375" s="3" t="s">
        <v>2</v>
      </c>
      <c r="V375" s="3" t="s">
        <v>2</v>
      </c>
      <c r="W375" s="3" t="s">
        <v>2</v>
      </c>
      <c r="X375" s="3" t="s">
        <v>2</v>
      </c>
      <c r="Y375" s="3" t="s">
        <v>2</v>
      </c>
      <c r="Z375" s="3" t="s">
        <v>2</v>
      </c>
      <c r="AA375" s="3" t="s">
        <v>2</v>
      </c>
      <c r="AB375" s="3" t="s">
        <v>2</v>
      </c>
      <c r="AC375" s="3" t="s">
        <v>2</v>
      </c>
      <c r="AD375" s="3" t="s">
        <v>2</v>
      </c>
      <c r="AE375" s="2" t="e">
        <f t="shared" si="11"/>
        <v>#DIV/0!</v>
      </c>
    </row>
    <row r="376" spans="1:31" x14ac:dyDescent="0.35">
      <c r="A376" s="1">
        <v>375</v>
      </c>
      <c r="B376" s="3" t="s">
        <v>376</v>
      </c>
      <c r="C376" s="3" t="s">
        <v>397</v>
      </c>
      <c r="D376" s="3" t="s">
        <v>2</v>
      </c>
      <c r="E376" s="3" t="s">
        <v>2</v>
      </c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3" t="s">
        <v>2</v>
      </c>
      <c r="M376" s="3" t="s">
        <v>2</v>
      </c>
      <c r="N376" s="3" t="s">
        <v>2</v>
      </c>
      <c r="O376" s="3" t="s">
        <v>2</v>
      </c>
      <c r="P376" s="2" t="e">
        <f t="shared" si="10"/>
        <v>#DIV/0!</v>
      </c>
      <c r="S376" s="3" t="s">
        <v>2</v>
      </c>
      <c r="T376" s="3" t="s">
        <v>2</v>
      </c>
      <c r="U376" s="3" t="s">
        <v>2</v>
      </c>
      <c r="V376" s="3" t="s">
        <v>2</v>
      </c>
      <c r="W376" s="3" t="s">
        <v>2</v>
      </c>
      <c r="X376" s="3" t="s">
        <v>2</v>
      </c>
      <c r="Y376" s="3" t="s">
        <v>2</v>
      </c>
      <c r="Z376" s="3" t="s">
        <v>2</v>
      </c>
      <c r="AA376" s="3" t="s">
        <v>2</v>
      </c>
      <c r="AB376" s="3" t="s">
        <v>2</v>
      </c>
      <c r="AC376" s="3" t="s">
        <v>2</v>
      </c>
      <c r="AD376" s="3" t="s">
        <v>2</v>
      </c>
      <c r="AE376" s="2" t="e">
        <f t="shared" si="11"/>
        <v>#DIV/0!</v>
      </c>
    </row>
    <row r="377" spans="1:31" x14ac:dyDescent="0.35">
      <c r="A377" s="1">
        <v>376</v>
      </c>
      <c r="B377" s="3" t="s">
        <v>377</v>
      </c>
      <c r="C377" s="3" t="s">
        <v>397</v>
      </c>
      <c r="D377" s="3">
        <v>12163.6463243491</v>
      </c>
      <c r="E377" s="3">
        <v>14620.146940438901</v>
      </c>
      <c r="F377" s="3">
        <v>13740.940106825001</v>
      </c>
      <c r="G377" s="3">
        <v>11743.013217584699</v>
      </c>
      <c r="H377" s="3">
        <v>13123.469895819</v>
      </c>
      <c r="I377" s="3">
        <v>12772.6700913976</v>
      </c>
      <c r="J377" s="3">
        <v>11891.2161534193</v>
      </c>
      <c r="K377" s="3">
        <v>11681.142739466201</v>
      </c>
      <c r="L377" s="3">
        <v>16667.5397053171</v>
      </c>
      <c r="M377" s="3">
        <v>12241.5839473183</v>
      </c>
      <c r="N377" s="3">
        <v>10371.877589069099</v>
      </c>
      <c r="O377" s="3">
        <v>12659.0636448071</v>
      </c>
      <c r="P377" s="2">
        <f t="shared" si="10"/>
        <v>12.698081256994648</v>
      </c>
      <c r="S377" s="3" t="s">
        <v>2</v>
      </c>
      <c r="T377" s="3" t="s">
        <v>2</v>
      </c>
      <c r="U377" s="3" t="s">
        <v>2</v>
      </c>
      <c r="V377" s="3" t="s">
        <v>2</v>
      </c>
      <c r="W377" s="3" t="s">
        <v>2</v>
      </c>
      <c r="X377" s="3" t="s">
        <v>2</v>
      </c>
      <c r="Y377" s="3" t="s">
        <v>2</v>
      </c>
      <c r="Z377" s="3" t="s">
        <v>2</v>
      </c>
      <c r="AA377" s="3" t="s">
        <v>2</v>
      </c>
      <c r="AB377" s="3" t="s">
        <v>2</v>
      </c>
      <c r="AC377" s="3" t="s">
        <v>2</v>
      </c>
      <c r="AD377" s="3" t="s">
        <v>2</v>
      </c>
      <c r="AE377" s="2" t="e">
        <f t="shared" si="11"/>
        <v>#DIV/0!</v>
      </c>
    </row>
    <row r="378" spans="1:31" x14ac:dyDescent="0.35">
      <c r="A378" s="1">
        <v>377</v>
      </c>
      <c r="B378" s="3" t="s">
        <v>378</v>
      </c>
      <c r="C378" s="3" t="s">
        <v>397</v>
      </c>
      <c r="D378" s="3" t="s">
        <v>2</v>
      </c>
      <c r="E378" s="3" t="s">
        <v>2</v>
      </c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3" t="s">
        <v>2</v>
      </c>
      <c r="M378" s="3" t="s">
        <v>2</v>
      </c>
      <c r="N378" s="3" t="s">
        <v>2</v>
      </c>
      <c r="O378" s="3" t="s">
        <v>2</v>
      </c>
      <c r="P378" s="2" t="e">
        <f t="shared" si="10"/>
        <v>#DIV/0!</v>
      </c>
      <c r="S378" s="3" t="s">
        <v>2</v>
      </c>
      <c r="T378" s="3" t="s">
        <v>2</v>
      </c>
      <c r="U378" s="3" t="s">
        <v>2</v>
      </c>
      <c r="V378" s="3" t="s">
        <v>2</v>
      </c>
      <c r="W378" s="3" t="s">
        <v>2</v>
      </c>
      <c r="X378" s="3" t="s">
        <v>2</v>
      </c>
      <c r="Y378" s="3" t="s">
        <v>2</v>
      </c>
      <c r="Z378" s="3" t="s">
        <v>2</v>
      </c>
      <c r="AA378" s="3" t="s">
        <v>2</v>
      </c>
      <c r="AB378" s="3" t="s">
        <v>2</v>
      </c>
      <c r="AC378" s="3" t="s">
        <v>2</v>
      </c>
      <c r="AD378" s="3" t="s">
        <v>2</v>
      </c>
      <c r="AE378" s="2" t="e">
        <f t="shared" si="11"/>
        <v>#DIV/0!</v>
      </c>
    </row>
    <row r="379" spans="1:31" x14ac:dyDescent="0.35">
      <c r="A379" s="1">
        <v>378</v>
      </c>
      <c r="B379" s="3" t="s">
        <v>379</v>
      </c>
      <c r="C379" s="3" t="s">
        <v>397</v>
      </c>
      <c r="D379" s="3">
        <v>756755.85370714602</v>
      </c>
      <c r="E379" s="3">
        <v>713650.61303882301</v>
      </c>
      <c r="F379" s="3">
        <v>704022.75799730199</v>
      </c>
      <c r="G379" s="3">
        <v>916980.96655367594</v>
      </c>
      <c r="H379" s="3">
        <v>925007.684396044</v>
      </c>
      <c r="I379" s="3">
        <v>885801.80632990599</v>
      </c>
      <c r="J379" s="3">
        <v>937432.63093192305</v>
      </c>
      <c r="K379" s="3">
        <v>968830.06011269405</v>
      </c>
      <c r="L379" s="3">
        <v>942047.67577308998</v>
      </c>
      <c r="M379" s="3">
        <v>982709.316989991</v>
      </c>
      <c r="N379" s="3">
        <v>929416.96789763705</v>
      </c>
      <c r="O379" s="3">
        <v>849594.612492744</v>
      </c>
      <c r="P379" s="2">
        <f t="shared" si="10"/>
        <v>11.206896055523703</v>
      </c>
      <c r="S379" s="3">
        <v>15800.957554198099</v>
      </c>
      <c r="T379" s="3">
        <v>18877.2637101662</v>
      </c>
      <c r="U379" s="3">
        <v>14944.440434353501</v>
      </c>
      <c r="V379" s="3">
        <v>26109.921405661498</v>
      </c>
      <c r="W379" s="3">
        <v>20601.9438928905</v>
      </c>
      <c r="X379" s="3">
        <v>23026.173965078498</v>
      </c>
      <c r="Y379" s="3">
        <v>23263.040615794402</v>
      </c>
      <c r="Z379" s="3">
        <v>22397.318622435301</v>
      </c>
      <c r="AA379" s="3">
        <v>23046.063282012401</v>
      </c>
      <c r="AB379" s="3">
        <v>19928.161829852801</v>
      </c>
      <c r="AC379" s="3">
        <v>23395.1389803897</v>
      </c>
      <c r="AD379" s="3">
        <v>21247.1069725165</v>
      </c>
      <c r="AE379" s="2">
        <f t="shared" si="11"/>
        <v>15.474719344444535</v>
      </c>
    </row>
    <row r="380" spans="1:31" x14ac:dyDescent="0.35">
      <c r="A380" s="1">
        <v>379</v>
      </c>
      <c r="B380" s="3" t="s">
        <v>380</v>
      </c>
      <c r="C380" s="3" t="s">
        <v>397</v>
      </c>
      <c r="D380" s="3" t="s">
        <v>2</v>
      </c>
      <c r="E380" s="3" t="s">
        <v>2</v>
      </c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3" t="s">
        <v>2</v>
      </c>
      <c r="M380" s="3" t="s">
        <v>2</v>
      </c>
      <c r="N380" s="3" t="s">
        <v>2</v>
      </c>
      <c r="O380" s="3" t="s">
        <v>2</v>
      </c>
      <c r="P380" s="2" t="e">
        <f t="shared" si="10"/>
        <v>#DIV/0!</v>
      </c>
      <c r="S380" s="3" t="s">
        <v>2</v>
      </c>
      <c r="T380" s="3" t="s">
        <v>2</v>
      </c>
      <c r="U380" s="3" t="s">
        <v>2</v>
      </c>
      <c r="V380" s="3" t="s">
        <v>2</v>
      </c>
      <c r="W380" s="3" t="s">
        <v>2</v>
      </c>
      <c r="X380" s="3" t="s">
        <v>2</v>
      </c>
      <c r="Y380" s="3" t="s">
        <v>2</v>
      </c>
      <c r="Z380" s="3" t="s">
        <v>2</v>
      </c>
      <c r="AA380" s="3" t="s">
        <v>2</v>
      </c>
      <c r="AB380" s="3" t="s">
        <v>2</v>
      </c>
      <c r="AC380" s="3" t="s">
        <v>2</v>
      </c>
      <c r="AD380" s="3" t="s">
        <v>2</v>
      </c>
      <c r="AE380" s="2" t="e">
        <f t="shared" si="11"/>
        <v>#DIV/0!</v>
      </c>
    </row>
    <row r="381" spans="1:31" x14ac:dyDescent="0.35">
      <c r="A381" s="1">
        <v>380</v>
      </c>
      <c r="B381" s="3" t="s">
        <v>381</v>
      </c>
      <c r="C381" s="3" t="s">
        <v>397</v>
      </c>
      <c r="D381" s="3">
        <v>32402.710713170101</v>
      </c>
      <c r="E381" s="3">
        <v>31517.614281506001</v>
      </c>
      <c r="F381" s="3">
        <v>32889.525355101403</v>
      </c>
      <c r="G381" s="3">
        <v>38430.767709593703</v>
      </c>
      <c r="H381" s="3">
        <v>35724.203262344301</v>
      </c>
      <c r="I381" s="3">
        <v>38383.950311749402</v>
      </c>
      <c r="J381" s="3">
        <v>36460.165246921402</v>
      </c>
      <c r="K381" s="3">
        <v>37311.2219851544</v>
      </c>
      <c r="L381" s="3">
        <v>36710.527202464102</v>
      </c>
      <c r="M381" s="3">
        <v>41998.666270672104</v>
      </c>
      <c r="N381" s="3">
        <v>34064.669610703502</v>
      </c>
      <c r="O381" s="3">
        <v>37438.017316442201</v>
      </c>
      <c r="P381" s="2">
        <f t="shared" si="10"/>
        <v>8.2850572061832448</v>
      </c>
      <c r="S381" s="3">
        <v>22972.560970275099</v>
      </c>
      <c r="T381" s="3">
        <v>24095.180342433101</v>
      </c>
      <c r="U381" s="3">
        <v>18971.928933199499</v>
      </c>
      <c r="V381" s="3">
        <v>19138.615871518301</v>
      </c>
      <c r="W381" s="3">
        <v>17832.325165594</v>
      </c>
      <c r="X381" s="3">
        <v>20655.925650216901</v>
      </c>
      <c r="Y381" s="3">
        <v>21791.862935858899</v>
      </c>
      <c r="Z381" s="3">
        <v>18031.902892979899</v>
      </c>
      <c r="AA381" s="3">
        <v>20738.944115638998</v>
      </c>
      <c r="AB381" s="3">
        <v>22092.263536930001</v>
      </c>
      <c r="AC381" s="3">
        <v>20424.977203108101</v>
      </c>
      <c r="AD381" s="3">
        <v>25571.904988108101</v>
      </c>
      <c r="AE381" s="2">
        <f t="shared" si="11"/>
        <v>11.392860922663345</v>
      </c>
    </row>
    <row r="382" spans="1:31" x14ac:dyDescent="0.35">
      <c r="A382" s="1">
        <v>381</v>
      </c>
      <c r="B382" s="3" t="s">
        <v>382</v>
      </c>
      <c r="C382" s="3" t="s">
        <v>397</v>
      </c>
      <c r="D382" s="3">
        <v>1143802.06476123</v>
      </c>
      <c r="E382" s="3">
        <v>1128613.23306117</v>
      </c>
      <c r="F382" s="3">
        <v>1084644.70067862</v>
      </c>
      <c r="G382" s="3">
        <v>1353661.02068931</v>
      </c>
      <c r="H382" s="3">
        <v>1205581.9440569701</v>
      </c>
      <c r="I382" s="3">
        <v>1289251.23790371</v>
      </c>
      <c r="J382" s="3">
        <v>1300220.40976859</v>
      </c>
      <c r="K382" s="3">
        <v>1262423.68879553</v>
      </c>
      <c r="L382" s="3">
        <v>1352298.11486847</v>
      </c>
      <c r="M382" s="3">
        <v>1273055.79018554</v>
      </c>
      <c r="N382" s="3">
        <v>1138549.6320726101</v>
      </c>
      <c r="O382" s="3">
        <v>1217605.4892216399</v>
      </c>
      <c r="P382" s="2">
        <f t="shared" si="10"/>
        <v>7.3401264943788913</v>
      </c>
      <c r="S382" s="3" t="s">
        <v>2</v>
      </c>
      <c r="T382" s="3" t="s">
        <v>2</v>
      </c>
      <c r="U382" s="3" t="s">
        <v>2</v>
      </c>
      <c r="V382" s="3" t="s">
        <v>2</v>
      </c>
      <c r="W382" s="3" t="s">
        <v>2</v>
      </c>
      <c r="X382" s="3" t="s">
        <v>2</v>
      </c>
      <c r="Y382" s="3" t="s">
        <v>2</v>
      </c>
      <c r="Z382" s="3" t="s">
        <v>2</v>
      </c>
      <c r="AA382" s="3" t="s">
        <v>2</v>
      </c>
      <c r="AB382" s="3" t="s">
        <v>2</v>
      </c>
      <c r="AC382" s="3" t="s">
        <v>2</v>
      </c>
      <c r="AD382" s="3" t="s">
        <v>2</v>
      </c>
      <c r="AE382" s="2" t="e">
        <f t="shared" si="11"/>
        <v>#DIV/0!</v>
      </c>
    </row>
    <row r="383" spans="1:31" x14ac:dyDescent="0.35">
      <c r="A383" s="1">
        <v>382</v>
      </c>
      <c r="B383" s="3" t="s">
        <v>383</v>
      </c>
      <c r="C383" s="3" t="s">
        <v>397</v>
      </c>
      <c r="D383" s="3" t="s">
        <v>2</v>
      </c>
      <c r="E383" s="3" t="s">
        <v>2</v>
      </c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3" t="s">
        <v>2</v>
      </c>
      <c r="M383" s="3" t="s">
        <v>2</v>
      </c>
      <c r="N383" s="3" t="s">
        <v>2</v>
      </c>
      <c r="O383" s="3" t="s">
        <v>2</v>
      </c>
      <c r="P383" s="2" t="e">
        <f t="shared" si="10"/>
        <v>#DIV/0!</v>
      </c>
      <c r="S383" s="3" t="s">
        <v>2</v>
      </c>
      <c r="T383" s="3" t="s">
        <v>2</v>
      </c>
      <c r="U383" s="3" t="s">
        <v>2</v>
      </c>
      <c r="V383" s="3" t="s">
        <v>2</v>
      </c>
      <c r="W383" s="3" t="s">
        <v>2</v>
      </c>
      <c r="X383" s="3" t="s">
        <v>2</v>
      </c>
      <c r="Y383" s="3" t="s">
        <v>2</v>
      </c>
      <c r="Z383" s="3" t="s">
        <v>2</v>
      </c>
      <c r="AA383" s="3" t="s">
        <v>2</v>
      </c>
      <c r="AB383" s="3" t="s">
        <v>2</v>
      </c>
      <c r="AC383" s="3" t="s">
        <v>2</v>
      </c>
      <c r="AD383" s="3" t="s">
        <v>2</v>
      </c>
      <c r="AE383" s="2" t="e">
        <f t="shared" si="11"/>
        <v>#DIV/0!</v>
      </c>
    </row>
    <row r="384" spans="1:31" x14ac:dyDescent="0.35">
      <c r="A384" s="1">
        <v>383</v>
      </c>
      <c r="B384" s="3" t="s">
        <v>384</v>
      </c>
      <c r="C384" s="3" t="s">
        <v>397</v>
      </c>
      <c r="D384" s="3" t="s">
        <v>2</v>
      </c>
      <c r="E384" s="3" t="s">
        <v>2</v>
      </c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3" t="s">
        <v>2</v>
      </c>
      <c r="M384" s="3" t="s">
        <v>2</v>
      </c>
      <c r="N384" s="3" t="s">
        <v>2</v>
      </c>
      <c r="O384" s="3" t="s">
        <v>2</v>
      </c>
      <c r="P384" s="2" t="e">
        <f t="shared" si="10"/>
        <v>#DIV/0!</v>
      </c>
      <c r="S384" s="3" t="s">
        <v>2</v>
      </c>
      <c r="T384" s="3" t="s">
        <v>2</v>
      </c>
      <c r="U384" s="3" t="s">
        <v>2</v>
      </c>
      <c r="V384" s="3" t="s">
        <v>2</v>
      </c>
      <c r="W384" s="3" t="s">
        <v>2</v>
      </c>
      <c r="X384" s="3" t="s">
        <v>2</v>
      </c>
      <c r="Y384" s="3" t="s">
        <v>2</v>
      </c>
      <c r="Z384" s="3" t="s">
        <v>2</v>
      </c>
      <c r="AA384" s="3" t="s">
        <v>2</v>
      </c>
      <c r="AB384" s="3" t="s">
        <v>2</v>
      </c>
      <c r="AC384" s="3" t="s">
        <v>2</v>
      </c>
      <c r="AD384" s="3" t="s">
        <v>2</v>
      </c>
      <c r="AE384" s="2" t="e">
        <f t="shared" si="11"/>
        <v>#DIV/0!</v>
      </c>
    </row>
    <row r="385" spans="1:31" x14ac:dyDescent="0.35">
      <c r="A385" s="1">
        <v>384</v>
      </c>
      <c r="B385" s="3" t="s">
        <v>385</v>
      </c>
      <c r="C385" s="3" t="s">
        <v>397</v>
      </c>
      <c r="D385" s="3" t="s">
        <v>2</v>
      </c>
      <c r="E385" s="3" t="s">
        <v>2</v>
      </c>
      <c r="F385" s="3" t="s">
        <v>2</v>
      </c>
      <c r="G385" s="3" t="s">
        <v>2</v>
      </c>
      <c r="H385" s="3" t="s">
        <v>2</v>
      </c>
      <c r="I385" s="3" t="s">
        <v>2</v>
      </c>
      <c r="J385" s="3" t="s">
        <v>2</v>
      </c>
      <c r="K385" s="3" t="s">
        <v>2</v>
      </c>
      <c r="L385" s="3" t="s">
        <v>2</v>
      </c>
      <c r="M385" s="3" t="s">
        <v>2</v>
      </c>
      <c r="N385" s="3" t="s">
        <v>2</v>
      </c>
      <c r="O385" s="3" t="s">
        <v>2</v>
      </c>
      <c r="P385" s="2" t="e">
        <f t="shared" si="10"/>
        <v>#DIV/0!</v>
      </c>
      <c r="S385" s="3" t="s">
        <v>2</v>
      </c>
      <c r="T385" s="3" t="s">
        <v>2</v>
      </c>
      <c r="U385" s="3" t="s">
        <v>2</v>
      </c>
      <c r="V385" s="3" t="s">
        <v>2</v>
      </c>
      <c r="W385" s="3" t="s">
        <v>2</v>
      </c>
      <c r="X385" s="3" t="s">
        <v>2</v>
      </c>
      <c r="Y385" s="3" t="s">
        <v>2</v>
      </c>
      <c r="Z385" s="3" t="s">
        <v>2</v>
      </c>
      <c r="AA385" s="3" t="s">
        <v>2</v>
      </c>
      <c r="AB385" s="3" t="s">
        <v>2</v>
      </c>
      <c r="AC385" s="3" t="s">
        <v>2</v>
      </c>
      <c r="AD385" s="3" t="s">
        <v>2</v>
      </c>
      <c r="AE385" s="2" t="e">
        <f t="shared" si="11"/>
        <v>#DIV/0!</v>
      </c>
    </row>
    <row r="386" spans="1:31" x14ac:dyDescent="0.35">
      <c r="A386" s="1">
        <v>385</v>
      </c>
      <c r="B386" s="3" t="s">
        <v>386</v>
      </c>
      <c r="C386" s="3" t="s">
        <v>397</v>
      </c>
      <c r="D386" s="3" t="s">
        <v>2</v>
      </c>
      <c r="E386" s="3" t="s">
        <v>2</v>
      </c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3" t="s">
        <v>2</v>
      </c>
      <c r="M386" s="3" t="s">
        <v>2</v>
      </c>
      <c r="N386" s="3" t="s">
        <v>2</v>
      </c>
      <c r="O386" s="3" t="s">
        <v>2</v>
      </c>
      <c r="P386" s="2" t="e">
        <f t="shared" si="10"/>
        <v>#DIV/0!</v>
      </c>
      <c r="S386" s="3" t="s">
        <v>2</v>
      </c>
      <c r="T386" s="3" t="s">
        <v>2</v>
      </c>
      <c r="U386" s="3" t="s">
        <v>2</v>
      </c>
      <c r="V386" s="3" t="s">
        <v>2</v>
      </c>
      <c r="W386" s="3" t="s">
        <v>2</v>
      </c>
      <c r="X386" s="3" t="s">
        <v>2</v>
      </c>
      <c r="Y386" s="3" t="s">
        <v>2</v>
      </c>
      <c r="Z386" s="3" t="s">
        <v>2</v>
      </c>
      <c r="AA386" s="3" t="s">
        <v>2</v>
      </c>
      <c r="AB386" s="3" t="s">
        <v>2</v>
      </c>
      <c r="AC386" s="3" t="s">
        <v>2</v>
      </c>
      <c r="AD386" s="3" t="s">
        <v>2</v>
      </c>
      <c r="AE386" s="2" t="e">
        <f t="shared" si="11"/>
        <v>#DIV/0!</v>
      </c>
    </row>
    <row r="387" spans="1:31" x14ac:dyDescent="0.35">
      <c r="A387" s="1">
        <v>386</v>
      </c>
      <c r="B387" s="3" t="s">
        <v>387</v>
      </c>
      <c r="C387" s="3" t="s">
        <v>397</v>
      </c>
      <c r="D387" s="3" t="s">
        <v>2</v>
      </c>
      <c r="E387" s="3" t="s">
        <v>2</v>
      </c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3" t="s">
        <v>2</v>
      </c>
      <c r="M387" s="3" t="s">
        <v>2</v>
      </c>
      <c r="N387" s="3" t="s">
        <v>2</v>
      </c>
      <c r="O387" s="3" t="s">
        <v>2</v>
      </c>
      <c r="P387" s="2" t="e">
        <f t="shared" ref="P387:P396" si="12">STDEV(D387:O387)/AVERAGE(D387:O387)*100</f>
        <v>#DIV/0!</v>
      </c>
      <c r="S387" s="3" t="s">
        <v>2</v>
      </c>
      <c r="T387" s="3" t="s">
        <v>2</v>
      </c>
      <c r="U387" s="3" t="s">
        <v>2</v>
      </c>
      <c r="V387" s="3" t="s">
        <v>2</v>
      </c>
      <c r="W387" s="3" t="s">
        <v>2</v>
      </c>
      <c r="X387" s="3" t="s">
        <v>2</v>
      </c>
      <c r="Y387" s="3" t="s">
        <v>2</v>
      </c>
      <c r="Z387" s="3" t="s">
        <v>2</v>
      </c>
      <c r="AA387" s="3" t="s">
        <v>2</v>
      </c>
      <c r="AB387" s="3" t="s">
        <v>2</v>
      </c>
      <c r="AC387" s="3" t="s">
        <v>2</v>
      </c>
      <c r="AD387" s="3" t="s">
        <v>2</v>
      </c>
      <c r="AE387" s="2" t="e">
        <f t="shared" ref="AE387:AE396" si="13">STDEV(S387:AD387)/AVERAGE(S387:AD387)*100</f>
        <v>#DIV/0!</v>
      </c>
    </row>
    <row r="388" spans="1:31" x14ac:dyDescent="0.35">
      <c r="A388" s="1">
        <v>387</v>
      </c>
      <c r="B388" s="3" t="s">
        <v>388</v>
      </c>
      <c r="C388" s="3" t="s">
        <v>397</v>
      </c>
      <c r="D388" s="3" t="s">
        <v>2</v>
      </c>
      <c r="E388" s="3" t="s">
        <v>2</v>
      </c>
      <c r="F388" s="3" t="s">
        <v>2</v>
      </c>
      <c r="G388" s="3" t="s">
        <v>2</v>
      </c>
      <c r="H388" s="3" t="s">
        <v>2</v>
      </c>
      <c r="I388" s="3" t="s">
        <v>2</v>
      </c>
      <c r="J388" s="3" t="s">
        <v>2</v>
      </c>
      <c r="K388" s="3" t="s">
        <v>2</v>
      </c>
      <c r="L388" s="3" t="s">
        <v>2</v>
      </c>
      <c r="M388" s="3" t="s">
        <v>2</v>
      </c>
      <c r="N388" s="3" t="s">
        <v>2</v>
      </c>
      <c r="O388" s="3" t="s">
        <v>2</v>
      </c>
      <c r="P388" s="2" t="e">
        <f t="shared" si="12"/>
        <v>#DIV/0!</v>
      </c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3" t="s">
        <v>2</v>
      </c>
      <c r="Z388" s="3" t="s">
        <v>2</v>
      </c>
      <c r="AA388" s="3" t="s">
        <v>2</v>
      </c>
      <c r="AB388" s="3" t="s">
        <v>2</v>
      </c>
      <c r="AC388" s="3" t="s">
        <v>2</v>
      </c>
      <c r="AD388" s="3" t="s">
        <v>2</v>
      </c>
      <c r="AE388" s="2" t="e">
        <f t="shared" si="13"/>
        <v>#DIV/0!</v>
      </c>
    </row>
    <row r="389" spans="1:31" x14ac:dyDescent="0.35">
      <c r="A389" s="1">
        <v>388</v>
      </c>
      <c r="B389" s="3" t="s">
        <v>389</v>
      </c>
      <c r="C389" s="3" t="s">
        <v>397</v>
      </c>
      <c r="D389" s="3" t="s">
        <v>2</v>
      </c>
      <c r="E389" s="3" t="s">
        <v>2</v>
      </c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3" t="s">
        <v>2</v>
      </c>
      <c r="M389" s="3" t="s">
        <v>2</v>
      </c>
      <c r="N389" s="3" t="s">
        <v>2</v>
      </c>
      <c r="O389" s="3" t="s">
        <v>2</v>
      </c>
      <c r="P389" s="2" t="e">
        <f t="shared" si="12"/>
        <v>#DIV/0!</v>
      </c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3" t="s">
        <v>2</v>
      </c>
      <c r="Z389" s="3" t="s">
        <v>2</v>
      </c>
      <c r="AA389" s="3" t="s">
        <v>2</v>
      </c>
      <c r="AB389" s="3" t="s">
        <v>2</v>
      </c>
      <c r="AC389" s="3" t="s">
        <v>2</v>
      </c>
      <c r="AD389" s="3" t="s">
        <v>2</v>
      </c>
      <c r="AE389" s="2" t="e">
        <f t="shared" si="13"/>
        <v>#DIV/0!</v>
      </c>
    </row>
    <row r="390" spans="1:31" x14ac:dyDescent="0.35">
      <c r="A390" s="1">
        <v>389</v>
      </c>
      <c r="B390" s="3" t="s">
        <v>390</v>
      </c>
      <c r="C390" s="3" t="s">
        <v>397</v>
      </c>
      <c r="D390" s="3">
        <v>96020.189433661406</v>
      </c>
      <c r="E390" s="3">
        <v>93408.084473995899</v>
      </c>
      <c r="F390" s="3">
        <v>91820.196948129102</v>
      </c>
      <c r="G390" s="3">
        <v>99281.251435741098</v>
      </c>
      <c r="H390" s="3">
        <v>99969.447779789407</v>
      </c>
      <c r="I390" s="3">
        <v>93825.065957582599</v>
      </c>
      <c r="J390" s="3">
        <v>98542.8855579909</v>
      </c>
      <c r="K390" s="3">
        <v>97940.460268315102</v>
      </c>
      <c r="L390" s="3">
        <v>96936.208911412396</v>
      </c>
      <c r="M390" s="3">
        <v>93214.061885843505</v>
      </c>
      <c r="N390" s="3">
        <v>94142.771156029296</v>
      </c>
      <c r="O390" s="3">
        <v>98137.239828214704</v>
      </c>
      <c r="P390" s="2">
        <f t="shared" si="12"/>
        <v>2.8445021262182042</v>
      </c>
      <c r="S390" s="3">
        <v>24313.783802007001</v>
      </c>
      <c r="T390" s="3">
        <v>26821.421225813199</v>
      </c>
      <c r="U390" s="3">
        <v>22432.114424300798</v>
      </c>
      <c r="V390" s="3">
        <v>32113.275069990999</v>
      </c>
      <c r="W390" s="3">
        <v>32938.640898067701</v>
      </c>
      <c r="X390" s="3">
        <v>30426.413208387199</v>
      </c>
      <c r="Y390" s="3">
        <v>28588.7755630791</v>
      </c>
      <c r="Z390" s="3">
        <v>31638.3147086053</v>
      </c>
      <c r="AA390" s="3">
        <v>31232.0308045042</v>
      </c>
      <c r="AB390" s="3">
        <v>26885.987164892002</v>
      </c>
      <c r="AC390" s="3">
        <v>34133.470875221399</v>
      </c>
      <c r="AD390" s="3">
        <v>28498.278673762699</v>
      </c>
      <c r="AE390" s="2">
        <f t="shared" si="13"/>
        <v>12.227608027217931</v>
      </c>
    </row>
    <row r="391" spans="1:31" x14ac:dyDescent="0.35">
      <c r="A391" s="1">
        <v>390</v>
      </c>
      <c r="B391" s="3" t="s">
        <v>391</v>
      </c>
      <c r="C391" s="3" t="s">
        <v>397</v>
      </c>
      <c r="D391" s="3" t="s">
        <v>2</v>
      </c>
      <c r="E391" s="3" t="s">
        <v>2</v>
      </c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3" t="s">
        <v>2</v>
      </c>
      <c r="M391" s="3" t="s">
        <v>2</v>
      </c>
      <c r="N391" s="3" t="s">
        <v>2</v>
      </c>
      <c r="O391" s="3" t="s">
        <v>2</v>
      </c>
      <c r="P391" s="2" t="e">
        <f t="shared" si="12"/>
        <v>#DIV/0!</v>
      </c>
      <c r="S391" s="3" t="s">
        <v>2</v>
      </c>
      <c r="T391" s="3" t="s">
        <v>2</v>
      </c>
      <c r="U391" s="3" t="s">
        <v>2</v>
      </c>
      <c r="V391" s="3" t="s">
        <v>2</v>
      </c>
      <c r="W391" s="3" t="s">
        <v>2</v>
      </c>
      <c r="X391" s="3" t="s">
        <v>2</v>
      </c>
      <c r="Y391" s="3" t="s">
        <v>2</v>
      </c>
      <c r="Z391" s="3" t="s">
        <v>2</v>
      </c>
      <c r="AA391" s="3" t="s">
        <v>2</v>
      </c>
      <c r="AB391" s="3" t="s">
        <v>2</v>
      </c>
      <c r="AC391" s="3" t="s">
        <v>2</v>
      </c>
      <c r="AD391" s="3" t="s">
        <v>2</v>
      </c>
      <c r="AE391" s="2" t="e">
        <f t="shared" si="13"/>
        <v>#DIV/0!</v>
      </c>
    </row>
    <row r="392" spans="1:31" x14ac:dyDescent="0.35">
      <c r="A392" s="1">
        <v>391</v>
      </c>
      <c r="B392" s="3" t="s">
        <v>392</v>
      </c>
      <c r="C392" s="3" t="s">
        <v>397</v>
      </c>
      <c r="D392" s="3" t="s">
        <v>2</v>
      </c>
      <c r="E392" s="3" t="s">
        <v>2</v>
      </c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3" t="s">
        <v>2</v>
      </c>
      <c r="M392" s="3" t="s">
        <v>2</v>
      </c>
      <c r="N392" s="3" t="s">
        <v>2</v>
      </c>
      <c r="O392" s="3" t="s">
        <v>2</v>
      </c>
      <c r="P392" s="2" t="e">
        <f t="shared" si="12"/>
        <v>#DIV/0!</v>
      </c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3" t="s">
        <v>2</v>
      </c>
      <c r="Z392" s="3" t="s">
        <v>2</v>
      </c>
      <c r="AA392" s="3" t="s">
        <v>2</v>
      </c>
      <c r="AB392" s="3" t="s">
        <v>2</v>
      </c>
      <c r="AC392" s="3" t="s">
        <v>2</v>
      </c>
      <c r="AD392" s="3" t="s">
        <v>2</v>
      </c>
      <c r="AE392" s="2" t="e">
        <f t="shared" si="13"/>
        <v>#DIV/0!</v>
      </c>
    </row>
    <row r="393" spans="1:31" x14ac:dyDescent="0.35">
      <c r="A393" s="1">
        <v>392</v>
      </c>
      <c r="B393" s="3" t="s">
        <v>393</v>
      </c>
      <c r="C393" s="3" t="s">
        <v>397</v>
      </c>
      <c r="D393" s="3" t="s">
        <v>2</v>
      </c>
      <c r="E393" s="3" t="s">
        <v>2</v>
      </c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3" t="s">
        <v>2</v>
      </c>
      <c r="M393" s="3" t="s">
        <v>2</v>
      </c>
      <c r="N393" s="3" t="s">
        <v>2</v>
      </c>
      <c r="O393" s="3" t="s">
        <v>2</v>
      </c>
      <c r="P393" s="2" t="e">
        <f t="shared" si="12"/>
        <v>#DIV/0!</v>
      </c>
      <c r="S393" s="3" t="s">
        <v>2</v>
      </c>
      <c r="T393" s="3" t="s">
        <v>2</v>
      </c>
      <c r="U393" s="3" t="s">
        <v>2</v>
      </c>
      <c r="V393" s="3" t="s">
        <v>2</v>
      </c>
      <c r="W393" s="3" t="s">
        <v>2</v>
      </c>
      <c r="X393" s="3" t="s">
        <v>2</v>
      </c>
      <c r="Y393" s="3" t="s">
        <v>2</v>
      </c>
      <c r="Z393" s="3" t="s">
        <v>2</v>
      </c>
      <c r="AA393" s="3" t="s">
        <v>2</v>
      </c>
      <c r="AB393" s="3" t="s">
        <v>2</v>
      </c>
      <c r="AC393" s="3" t="s">
        <v>2</v>
      </c>
      <c r="AD393" s="3" t="s">
        <v>2</v>
      </c>
      <c r="AE393" s="2" t="e">
        <f t="shared" si="13"/>
        <v>#DIV/0!</v>
      </c>
    </row>
    <row r="394" spans="1:31" x14ac:dyDescent="0.35">
      <c r="A394" s="1">
        <v>393</v>
      </c>
      <c r="B394" s="3" t="s">
        <v>394</v>
      </c>
      <c r="C394" s="3" t="s">
        <v>397</v>
      </c>
      <c r="D394" s="3" t="s">
        <v>2</v>
      </c>
      <c r="E394" s="3" t="s">
        <v>2</v>
      </c>
      <c r="F394" s="3" t="s">
        <v>2</v>
      </c>
      <c r="G394" s="3" t="s">
        <v>2</v>
      </c>
      <c r="H394" s="3" t="s">
        <v>2</v>
      </c>
      <c r="I394" s="3" t="s">
        <v>2</v>
      </c>
      <c r="J394" s="3" t="s">
        <v>2</v>
      </c>
      <c r="K394" s="3" t="s">
        <v>2</v>
      </c>
      <c r="L394" s="3" t="s">
        <v>2</v>
      </c>
      <c r="M394" s="3" t="s">
        <v>2</v>
      </c>
      <c r="N394" s="3" t="s">
        <v>2</v>
      </c>
      <c r="O394" s="3" t="s">
        <v>2</v>
      </c>
      <c r="P394" s="2" t="e">
        <f t="shared" si="12"/>
        <v>#DIV/0!</v>
      </c>
      <c r="S394" s="3" t="s">
        <v>2</v>
      </c>
      <c r="T394" s="3" t="s">
        <v>2</v>
      </c>
      <c r="U394" s="3" t="s">
        <v>2</v>
      </c>
      <c r="V394" s="3" t="s">
        <v>2</v>
      </c>
      <c r="W394" s="3" t="s">
        <v>2</v>
      </c>
      <c r="X394" s="3" t="s">
        <v>2</v>
      </c>
      <c r="Y394" s="3" t="s">
        <v>2</v>
      </c>
      <c r="Z394" s="3" t="s">
        <v>2</v>
      </c>
      <c r="AA394" s="3" t="s">
        <v>2</v>
      </c>
      <c r="AB394" s="3" t="s">
        <v>2</v>
      </c>
      <c r="AC394" s="3" t="s">
        <v>2</v>
      </c>
      <c r="AD394" s="3" t="s">
        <v>2</v>
      </c>
      <c r="AE394" s="2" t="e">
        <f t="shared" si="13"/>
        <v>#DIV/0!</v>
      </c>
    </row>
    <row r="395" spans="1:31" x14ac:dyDescent="0.35">
      <c r="A395" s="1">
        <v>394</v>
      </c>
      <c r="B395" s="3" t="s">
        <v>395</v>
      </c>
      <c r="C395" s="3" t="s">
        <v>397</v>
      </c>
      <c r="D395" s="3" t="s">
        <v>2</v>
      </c>
      <c r="E395" s="3" t="s">
        <v>2</v>
      </c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3" t="s">
        <v>2</v>
      </c>
      <c r="M395" s="3" t="s">
        <v>2</v>
      </c>
      <c r="N395" s="3" t="s">
        <v>2</v>
      </c>
      <c r="O395" s="3" t="s">
        <v>2</v>
      </c>
      <c r="P395" s="2" t="e">
        <f t="shared" si="12"/>
        <v>#DIV/0!</v>
      </c>
      <c r="S395" s="3" t="s">
        <v>2</v>
      </c>
      <c r="T395" s="3" t="s">
        <v>2</v>
      </c>
      <c r="U395" s="3" t="s">
        <v>2</v>
      </c>
      <c r="V395" s="3" t="s">
        <v>2</v>
      </c>
      <c r="W395" s="3" t="s">
        <v>2</v>
      </c>
      <c r="X395" s="3" t="s">
        <v>2</v>
      </c>
      <c r="Y395" s="3" t="s">
        <v>2</v>
      </c>
      <c r="Z395" s="3" t="s">
        <v>2</v>
      </c>
      <c r="AA395" s="3" t="s">
        <v>2</v>
      </c>
      <c r="AB395" s="3" t="s">
        <v>2</v>
      </c>
      <c r="AC395" s="3" t="s">
        <v>2</v>
      </c>
      <c r="AD395" s="3" t="s">
        <v>2</v>
      </c>
      <c r="AE395" s="2" t="e">
        <f t="shared" si="13"/>
        <v>#DIV/0!</v>
      </c>
    </row>
    <row r="396" spans="1:31" x14ac:dyDescent="0.35">
      <c r="A396" s="1">
        <v>174</v>
      </c>
      <c r="B396" s="3" t="s">
        <v>396</v>
      </c>
      <c r="C396" s="3" t="s">
        <v>397</v>
      </c>
      <c r="D396" s="3" t="s">
        <v>2</v>
      </c>
      <c r="E396" s="3" t="s">
        <v>2</v>
      </c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3" t="s">
        <v>2</v>
      </c>
      <c r="M396" s="3" t="s">
        <v>2</v>
      </c>
      <c r="N396" s="3" t="s">
        <v>2</v>
      </c>
      <c r="O396" s="3" t="s">
        <v>2</v>
      </c>
      <c r="P396" s="2" t="e">
        <f t="shared" si="12"/>
        <v>#DIV/0!</v>
      </c>
      <c r="S396" s="3">
        <v>16239.8464002527</v>
      </c>
      <c r="T396" s="3">
        <v>18872.888893154599</v>
      </c>
      <c r="U396" s="3">
        <v>17280.0229120068</v>
      </c>
      <c r="V396" s="3">
        <v>17552.904452786399</v>
      </c>
      <c r="W396" s="3">
        <v>18086.718431857302</v>
      </c>
      <c r="X396" s="3">
        <v>17083.054614282799</v>
      </c>
      <c r="Y396" s="3">
        <v>16648.841948348501</v>
      </c>
      <c r="Z396" s="3">
        <v>21182.5122656719</v>
      </c>
      <c r="AA396" s="3">
        <v>21451.5622546792</v>
      </c>
      <c r="AB396" s="3">
        <v>26984.619710073101</v>
      </c>
      <c r="AC396" s="3">
        <v>17986.659902461299</v>
      </c>
      <c r="AD396" s="3">
        <v>17021.804556797299</v>
      </c>
      <c r="AE396" s="2">
        <f t="shared" si="13"/>
        <v>16.138889206182245</v>
      </c>
    </row>
  </sheetData>
  <pageMargins left="0.7" right="0.7" top="0.75" bottom="0.75" header="0.3" footer="0.3"/>
  <pageSetup orientation="portrait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97"/>
  <sheetViews>
    <sheetView tabSelected="1" workbookViewId="0">
      <selection activeCell="A5" sqref="A5"/>
    </sheetView>
  </sheetViews>
  <sheetFormatPr defaultColWidth="9.1796875" defaultRowHeight="14.5" x14ac:dyDescent="0.35"/>
  <cols>
    <col min="1" max="1" width="6" style="1" bestFit="1" customWidth="1"/>
    <col min="2" max="2" width="47.81640625" style="3" bestFit="1" customWidth="1"/>
    <col min="3" max="3" width="17.26953125" style="3" customWidth="1"/>
    <col min="4" max="94" width="12.7265625" style="3" customWidth="1"/>
    <col min="95" max="16384" width="9.1796875" style="3"/>
  </cols>
  <sheetData>
    <row r="1" spans="1:94" x14ac:dyDescent="0.35">
      <c r="C1" s="3" t="s">
        <v>2184</v>
      </c>
      <c r="D1" s="36">
        <v>67</v>
      </c>
      <c r="E1" s="36">
        <v>63</v>
      </c>
      <c r="F1" s="36">
        <v>37</v>
      </c>
      <c r="G1" s="36">
        <v>36</v>
      </c>
      <c r="H1" s="36">
        <v>9</v>
      </c>
      <c r="I1" s="36">
        <v>5</v>
      </c>
      <c r="J1" s="36">
        <v>2</v>
      </c>
      <c r="K1" s="36">
        <v>55</v>
      </c>
      <c r="L1" s="36">
        <v>19</v>
      </c>
      <c r="M1" s="36">
        <v>29</v>
      </c>
      <c r="N1" s="36">
        <v>58</v>
      </c>
      <c r="O1" s="36">
        <v>14</v>
      </c>
      <c r="P1" s="36">
        <v>57</v>
      </c>
      <c r="Q1" s="36">
        <v>77</v>
      </c>
      <c r="R1" s="36">
        <v>15</v>
      </c>
      <c r="S1" s="36">
        <v>48</v>
      </c>
      <c r="T1" s="36">
        <v>31</v>
      </c>
      <c r="U1" s="36">
        <v>27</v>
      </c>
      <c r="V1" s="36">
        <v>6</v>
      </c>
      <c r="W1" s="36">
        <v>66</v>
      </c>
      <c r="X1" s="36">
        <v>11</v>
      </c>
      <c r="Y1" s="36">
        <v>17</v>
      </c>
      <c r="Z1" s="36">
        <v>39</v>
      </c>
      <c r="AA1" s="36">
        <v>84</v>
      </c>
      <c r="AB1" s="36">
        <v>33</v>
      </c>
      <c r="AC1" s="36">
        <v>47</v>
      </c>
      <c r="AD1" s="36">
        <v>83</v>
      </c>
      <c r="AE1" s="36">
        <v>64</v>
      </c>
      <c r="AF1" s="36">
        <v>23</v>
      </c>
      <c r="AG1" s="36">
        <v>8</v>
      </c>
      <c r="AH1" s="36">
        <v>54</v>
      </c>
      <c r="AI1" s="36">
        <v>10</v>
      </c>
      <c r="AJ1" s="36">
        <v>38</v>
      </c>
      <c r="AK1" s="36">
        <v>70</v>
      </c>
      <c r="AL1" s="36">
        <v>79</v>
      </c>
      <c r="AM1" s="36">
        <v>42</v>
      </c>
      <c r="AN1" s="36">
        <v>72</v>
      </c>
      <c r="AO1" s="36">
        <v>80</v>
      </c>
      <c r="AP1" s="36">
        <v>45</v>
      </c>
      <c r="AQ1" s="36">
        <v>73</v>
      </c>
      <c r="AR1" s="36">
        <v>50</v>
      </c>
      <c r="AS1" s="36">
        <v>3</v>
      </c>
      <c r="AT1" s="36">
        <v>56</v>
      </c>
      <c r="AU1" s="36">
        <v>61</v>
      </c>
      <c r="AV1" s="36">
        <v>86</v>
      </c>
      <c r="AW1" s="36">
        <v>43</v>
      </c>
      <c r="AX1" s="36">
        <v>12</v>
      </c>
      <c r="AY1" s="36">
        <v>28</v>
      </c>
      <c r="AZ1" s="36">
        <v>69</v>
      </c>
      <c r="BA1" s="36">
        <v>25</v>
      </c>
      <c r="BB1" s="36">
        <v>74</v>
      </c>
      <c r="BC1" s="36">
        <v>4</v>
      </c>
      <c r="BD1" s="36">
        <v>51</v>
      </c>
      <c r="BE1" s="36">
        <v>7</v>
      </c>
      <c r="BF1" s="36">
        <v>59</v>
      </c>
      <c r="BG1" s="36">
        <v>71</v>
      </c>
      <c r="BH1" s="36">
        <v>76</v>
      </c>
      <c r="BI1" s="36">
        <v>60</v>
      </c>
      <c r="BJ1" s="36">
        <v>87</v>
      </c>
      <c r="BK1" s="36">
        <v>81</v>
      </c>
      <c r="BL1" s="36">
        <v>34</v>
      </c>
      <c r="BM1" s="36">
        <v>78</v>
      </c>
      <c r="BN1" s="36">
        <v>62</v>
      </c>
      <c r="BO1" s="36">
        <v>75</v>
      </c>
      <c r="BP1" s="36">
        <v>20</v>
      </c>
      <c r="BQ1" s="36">
        <v>16</v>
      </c>
      <c r="BR1" s="36">
        <v>44</v>
      </c>
      <c r="BS1" s="36">
        <v>26</v>
      </c>
      <c r="BT1" s="36">
        <v>88</v>
      </c>
      <c r="BU1" s="36">
        <v>85</v>
      </c>
      <c r="BV1" s="36">
        <v>32</v>
      </c>
      <c r="BW1" s="36">
        <v>65</v>
      </c>
      <c r="BX1" s="36">
        <v>53</v>
      </c>
      <c r="BY1" s="36">
        <v>52</v>
      </c>
      <c r="BZ1" s="36">
        <v>18</v>
      </c>
      <c r="CA1" s="36">
        <v>30</v>
      </c>
      <c r="CB1" s="36">
        <v>41</v>
      </c>
      <c r="CC1" s="36">
        <v>21</v>
      </c>
      <c r="CD1" s="36">
        <v>49</v>
      </c>
      <c r="CE1" s="36">
        <v>46</v>
      </c>
      <c r="CF1" s="36">
        <v>1</v>
      </c>
      <c r="CG1" s="36">
        <v>35</v>
      </c>
      <c r="CH1" s="36">
        <v>82</v>
      </c>
      <c r="CI1" s="36">
        <v>40</v>
      </c>
      <c r="CJ1" s="36">
        <v>22</v>
      </c>
      <c r="CK1" s="36">
        <v>13</v>
      </c>
      <c r="CL1" s="36">
        <v>24</v>
      </c>
      <c r="CM1" s="36">
        <v>68</v>
      </c>
    </row>
    <row r="2" spans="1:94" s="28" customFormat="1" x14ac:dyDescent="0.35">
      <c r="A2" s="29" t="s">
        <v>400</v>
      </c>
      <c r="B2" s="28" t="s">
        <v>401</v>
      </c>
      <c r="C2" s="28" t="s">
        <v>398</v>
      </c>
      <c r="D2" s="28">
        <v>1</v>
      </c>
      <c r="E2" s="28">
        <v>2</v>
      </c>
      <c r="F2" s="28">
        <v>3</v>
      </c>
      <c r="G2" s="28">
        <v>4</v>
      </c>
      <c r="H2" s="28">
        <v>5</v>
      </c>
      <c r="I2" s="28">
        <v>6</v>
      </c>
      <c r="J2" s="28">
        <v>7</v>
      </c>
      <c r="K2" s="28">
        <v>8</v>
      </c>
      <c r="L2" s="28">
        <v>9</v>
      </c>
      <c r="M2" s="28">
        <v>10</v>
      </c>
      <c r="N2" s="28">
        <v>11</v>
      </c>
      <c r="O2" s="28">
        <v>12</v>
      </c>
      <c r="P2" s="28">
        <v>13</v>
      </c>
      <c r="Q2" s="28">
        <v>14</v>
      </c>
      <c r="R2" s="28">
        <v>15</v>
      </c>
      <c r="S2" s="28">
        <v>16</v>
      </c>
      <c r="T2" s="28">
        <v>17</v>
      </c>
      <c r="U2" s="28">
        <v>18</v>
      </c>
      <c r="V2" s="28">
        <v>19</v>
      </c>
      <c r="W2" s="28">
        <v>20</v>
      </c>
      <c r="X2" s="28">
        <v>21</v>
      </c>
      <c r="Y2" s="28">
        <v>22</v>
      </c>
      <c r="Z2" s="28">
        <v>23</v>
      </c>
      <c r="AA2" s="28">
        <v>24</v>
      </c>
      <c r="AB2" s="28">
        <v>25</v>
      </c>
      <c r="AC2" s="28">
        <v>26</v>
      </c>
      <c r="AD2" s="28">
        <v>27</v>
      </c>
      <c r="AE2" s="28">
        <v>28</v>
      </c>
      <c r="AF2" s="28">
        <v>29</v>
      </c>
      <c r="AG2" s="28">
        <v>30</v>
      </c>
      <c r="AH2" s="28">
        <v>31</v>
      </c>
      <c r="AI2" s="28">
        <v>32</v>
      </c>
      <c r="AJ2" s="28">
        <v>33</v>
      </c>
      <c r="AK2" s="28">
        <v>34</v>
      </c>
      <c r="AL2" s="28">
        <v>35</v>
      </c>
      <c r="AM2" s="28">
        <v>36</v>
      </c>
      <c r="AN2" s="28">
        <v>37</v>
      </c>
      <c r="AO2" s="28">
        <v>38</v>
      </c>
      <c r="AP2" s="28">
        <v>39</v>
      </c>
      <c r="AQ2" s="28">
        <v>40</v>
      </c>
      <c r="AR2" s="28">
        <v>41</v>
      </c>
      <c r="AS2" s="28">
        <v>42</v>
      </c>
      <c r="AT2" s="28">
        <v>43</v>
      </c>
      <c r="AU2" s="28">
        <v>44</v>
      </c>
      <c r="AV2" s="28">
        <v>45</v>
      </c>
      <c r="AW2" s="28">
        <v>46</v>
      </c>
      <c r="AX2" s="28">
        <v>47</v>
      </c>
      <c r="AY2" s="28">
        <v>48</v>
      </c>
      <c r="AZ2" s="28">
        <v>49</v>
      </c>
      <c r="BA2" s="28">
        <v>50</v>
      </c>
      <c r="BB2" s="28">
        <v>51</v>
      </c>
      <c r="BC2" s="28">
        <v>52</v>
      </c>
      <c r="BD2" s="28">
        <v>53</v>
      </c>
      <c r="BE2" s="28">
        <v>54</v>
      </c>
      <c r="BF2" s="28">
        <v>55</v>
      </c>
      <c r="BG2" s="28">
        <v>56</v>
      </c>
      <c r="BH2" s="28">
        <v>57</v>
      </c>
      <c r="BI2" s="28">
        <v>58</v>
      </c>
      <c r="BJ2" s="28">
        <v>59</v>
      </c>
      <c r="BK2" s="28">
        <v>60</v>
      </c>
      <c r="BL2" s="28">
        <v>61</v>
      </c>
      <c r="BM2" s="28">
        <v>62</v>
      </c>
      <c r="BN2" s="28">
        <v>63</v>
      </c>
      <c r="BO2" s="28">
        <v>64</v>
      </c>
      <c r="BP2" s="28">
        <v>65</v>
      </c>
      <c r="BQ2" s="28">
        <v>66</v>
      </c>
      <c r="BR2" s="28">
        <v>67</v>
      </c>
      <c r="BS2" s="28">
        <v>68</v>
      </c>
      <c r="BT2" s="28">
        <v>69</v>
      </c>
      <c r="BU2" s="28">
        <v>70</v>
      </c>
      <c r="BV2" s="28">
        <v>71</v>
      </c>
      <c r="BW2" s="28">
        <v>72</v>
      </c>
      <c r="BX2" s="28">
        <v>73</v>
      </c>
      <c r="BY2" s="28">
        <v>74</v>
      </c>
      <c r="BZ2" s="28">
        <v>75</v>
      </c>
      <c r="CA2" s="28">
        <v>76</v>
      </c>
      <c r="CB2" s="28">
        <v>77</v>
      </c>
      <c r="CC2" s="28">
        <v>78</v>
      </c>
      <c r="CD2" s="28">
        <v>79</v>
      </c>
      <c r="CE2" s="28">
        <v>80</v>
      </c>
      <c r="CF2" s="28">
        <v>81</v>
      </c>
      <c r="CG2" s="28">
        <v>82</v>
      </c>
      <c r="CH2" s="28">
        <v>83</v>
      </c>
      <c r="CI2" s="28">
        <v>84</v>
      </c>
      <c r="CJ2" s="28">
        <v>85</v>
      </c>
      <c r="CK2" s="28">
        <v>86</v>
      </c>
      <c r="CL2" s="28">
        <v>87</v>
      </c>
      <c r="CM2" s="28">
        <v>88</v>
      </c>
      <c r="CN2" s="28" t="s">
        <v>2098</v>
      </c>
      <c r="CO2" s="28" t="s">
        <v>2099</v>
      </c>
      <c r="CP2" s="28" t="s">
        <v>0</v>
      </c>
    </row>
    <row r="3" spans="1:94" x14ac:dyDescent="0.35">
      <c r="A3" s="1">
        <v>1</v>
      </c>
      <c r="B3" s="3" t="s">
        <v>1</v>
      </c>
      <c r="C3" s="3" t="s">
        <v>399</v>
      </c>
      <c r="D3" s="3" t="s">
        <v>2</v>
      </c>
      <c r="E3" s="3" t="s">
        <v>2</v>
      </c>
      <c r="F3" s="3" t="s">
        <v>2</v>
      </c>
      <c r="G3" s="3" t="s">
        <v>2</v>
      </c>
      <c r="H3" s="3" t="s">
        <v>2</v>
      </c>
      <c r="I3" s="3" t="s">
        <v>2</v>
      </c>
      <c r="J3" s="3" t="s">
        <v>2</v>
      </c>
      <c r="K3" s="3" t="s">
        <v>2</v>
      </c>
      <c r="L3" s="3" t="s">
        <v>2</v>
      </c>
      <c r="M3" s="3" t="s">
        <v>2</v>
      </c>
      <c r="N3" s="3" t="s">
        <v>2</v>
      </c>
      <c r="O3" s="3" t="s">
        <v>2</v>
      </c>
      <c r="P3" s="3" t="s">
        <v>2</v>
      </c>
      <c r="Q3" s="3" t="s">
        <v>2</v>
      </c>
      <c r="R3" s="3" t="s">
        <v>2</v>
      </c>
      <c r="S3" s="3" t="s">
        <v>2</v>
      </c>
      <c r="T3" s="3" t="s">
        <v>2</v>
      </c>
      <c r="U3" s="3" t="s">
        <v>2</v>
      </c>
      <c r="V3" s="3" t="s">
        <v>2</v>
      </c>
      <c r="W3" s="3" t="s">
        <v>2</v>
      </c>
      <c r="X3" s="3" t="s">
        <v>2</v>
      </c>
      <c r="Y3" s="3" t="s">
        <v>2</v>
      </c>
      <c r="Z3" s="3" t="s">
        <v>2</v>
      </c>
      <c r="AA3" s="3" t="s">
        <v>2</v>
      </c>
      <c r="AB3" s="3" t="s">
        <v>2</v>
      </c>
      <c r="AC3" s="3" t="s">
        <v>2</v>
      </c>
      <c r="AD3" s="3" t="s">
        <v>2</v>
      </c>
      <c r="AE3" s="3" t="s">
        <v>2</v>
      </c>
      <c r="AF3" s="3" t="s">
        <v>2</v>
      </c>
      <c r="AG3" s="3" t="s">
        <v>2</v>
      </c>
      <c r="AH3" s="3" t="s">
        <v>2</v>
      </c>
      <c r="AI3" s="3" t="s">
        <v>2</v>
      </c>
      <c r="AJ3" s="3" t="s">
        <v>2</v>
      </c>
      <c r="AK3" s="3" t="s">
        <v>2</v>
      </c>
      <c r="AL3" s="3" t="s">
        <v>2</v>
      </c>
      <c r="AM3" s="3" t="s">
        <v>2</v>
      </c>
      <c r="AN3" s="3" t="s">
        <v>2</v>
      </c>
      <c r="AO3" s="3" t="s">
        <v>2</v>
      </c>
      <c r="AP3" s="3" t="s">
        <v>2</v>
      </c>
      <c r="AQ3" s="3" t="s">
        <v>2</v>
      </c>
      <c r="AR3" s="3" t="s">
        <v>2</v>
      </c>
      <c r="AS3" s="3" t="s">
        <v>2</v>
      </c>
      <c r="AT3" s="3" t="s">
        <v>2</v>
      </c>
      <c r="AU3" s="3" t="s">
        <v>2</v>
      </c>
      <c r="AV3" s="3" t="s">
        <v>2</v>
      </c>
      <c r="AW3" s="3" t="s">
        <v>2</v>
      </c>
      <c r="AX3" s="3" t="s">
        <v>2</v>
      </c>
      <c r="AY3" s="3" t="s">
        <v>2</v>
      </c>
      <c r="AZ3" s="3" t="s">
        <v>2</v>
      </c>
      <c r="BA3" s="3" t="s">
        <v>2</v>
      </c>
      <c r="BB3" s="3" t="s">
        <v>2</v>
      </c>
      <c r="BC3" s="3" t="s">
        <v>2</v>
      </c>
      <c r="BD3" s="3" t="s">
        <v>2</v>
      </c>
      <c r="BE3" s="3" t="s">
        <v>2</v>
      </c>
      <c r="BF3" s="3" t="s">
        <v>2</v>
      </c>
      <c r="BG3" s="3" t="s">
        <v>2</v>
      </c>
      <c r="BH3" s="3" t="s">
        <v>2</v>
      </c>
      <c r="BI3" s="3" t="s">
        <v>2</v>
      </c>
      <c r="BJ3" s="3" t="s">
        <v>2</v>
      </c>
      <c r="BK3" s="3" t="s">
        <v>2</v>
      </c>
      <c r="BL3" s="3" t="s">
        <v>2</v>
      </c>
      <c r="BM3" s="3" t="s">
        <v>2</v>
      </c>
      <c r="BN3" s="3" t="s">
        <v>2</v>
      </c>
      <c r="BO3" s="3" t="s">
        <v>2</v>
      </c>
      <c r="BP3" s="3" t="s">
        <v>2</v>
      </c>
      <c r="BQ3" s="3" t="s">
        <v>2</v>
      </c>
      <c r="BR3" s="3" t="s">
        <v>2</v>
      </c>
      <c r="BS3" s="3" t="s">
        <v>2</v>
      </c>
      <c r="BT3" s="3" t="s">
        <v>2</v>
      </c>
      <c r="BU3" s="3" t="s">
        <v>2</v>
      </c>
      <c r="BV3" s="3" t="s">
        <v>2</v>
      </c>
      <c r="BW3" s="3" t="s">
        <v>2</v>
      </c>
      <c r="BX3" s="3" t="s">
        <v>2</v>
      </c>
      <c r="BY3" s="3" t="s">
        <v>2</v>
      </c>
      <c r="BZ3" s="3" t="s">
        <v>2</v>
      </c>
      <c r="CA3" s="3" t="s">
        <v>2</v>
      </c>
      <c r="CB3" s="3" t="s">
        <v>2</v>
      </c>
      <c r="CC3" s="3" t="s">
        <v>2</v>
      </c>
      <c r="CD3" s="3" t="s">
        <v>2</v>
      </c>
      <c r="CE3" s="3" t="s">
        <v>2</v>
      </c>
      <c r="CF3" s="3" t="s">
        <v>2</v>
      </c>
      <c r="CG3" s="3" t="s">
        <v>2</v>
      </c>
      <c r="CH3" s="3" t="s">
        <v>2</v>
      </c>
      <c r="CI3" s="3" t="s">
        <v>2</v>
      </c>
      <c r="CJ3" s="3" t="s">
        <v>2</v>
      </c>
      <c r="CK3" s="3" t="s">
        <v>2</v>
      </c>
      <c r="CL3" s="3" t="s">
        <v>2</v>
      </c>
      <c r="CM3" s="3" t="s">
        <v>2</v>
      </c>
      <c r="CN3" s="3" t="s">
        <v>2</v>
      </c>
      <c r="CO3" s="3" t="s">
        <v>2</v>
      </c>
      <c r="CP3" s="3" t="s">
        <v>2</v>
      </c>
    </row>
    <row r="4" spans="1:94" x14ac:dyDescent="0.35">
      <c r="A4" s="1">
        <v>2</v>
      </c>
      <c r="B4" s="3" t="s">
        <v>3</v>
      </c>
      <c r="C4" s="3" t="s">
        <v>399</v>
      </c>
      <c r="D4" s="3">
        <v>65947.818190245598</v>
      </c>
      <c r="E4" s="3">
        <v>504235.91848718701</v>
      </c>
      <c r="F4" s="3">
        <v>361708.769884829</v>
      </c>
      <c r="G4" s="3">
        <v>100527.20291743</v>
      </c>
      <c r="H4" s="3">
        <v>263641.07029462501</v>
      </c>
      <c r="I4" s="3">
        <v>238158.39942570199</v>
      </c>
      <c r="J4" s="3">
        <v>172981.78778531001</v>
      </c>
      <c r="K4" s="3">
        <v>230222.066032929</v>
      </c>
      <c r="L4" s="3">
        <v>273917.02970288001</v>
      </c>
      <c r="M4" s="3">
        <v>94822.3853195845</v>
      </c>
      <c r="N4" s="3">
        <v>398748.13860183099</v>
      </c>
      <c r="O4" s="3">
        <v>148652.045028169</v>
      </c>
      <c r="P4" s="3">
        <v>520131.39958484401</v>
      </c>
      <c r="Q4" s="3">
        <v>307167.73246265302</v>
      </c>
      <c r="R4" s="3">
        <v>395021.84599988803</v>
      </c>
      <c r="S4" s="3">
        <v>101438.75047311799</v>
      </c>
      <c r="T4" s="3">
        <v>52492.7276773005</v>
      </c>
      <c r="U4" s="3">
        <v>253259.660007003</v>
      </c>
      <c r="V4" s="3">
        <v>84300.234660446207</v>
      </c>
      <c r="W4" s="3">
        <v>295046.85052864201</v>
      </c>
      <c r="X4" s="3">
        <v>64344.302508417</v>
      </c>
      <c r="Y4" s="3">
        <v>401479.163502738</v>
      </c>
      <c r="Z4" s="3">
        <v>485584.86762426503</v>
      </c>
      <c r="AA4" s="3">
        <v>241242.83454744899</v>
      </c>
      <c r="AB4" s="3">
        <v>113998.652976846</v>
      </c>
      <c r="AC4" s="3">
        <v>824636.35272888595</v>
      </c>
      <c r="AD4" s="3">
        <v>331059.19807559298</v>
      </c>
      <c r="AE4" s="3">
        <v>151133.55128465101</v>
      </c>
      <c r="AF4" s="3">
        <v>200913.20885788399</v>
      </c>
      <c r="AG4" s="3">
        <v>299947.79222514998</v>
      </c>
      <c r="AH4" s="3">
        <v>259609.68841012599</v>
      </c>
      <c r="AI4" s="3">
        <v>62396.158793809998</v>
      </c>
      <c r="AJ4" s="3">
        <v>96204.448717387801</v>
      </c>
      <c r="AK4" s="3">
        <v>540103.98627440201</v>
      </c>
      <c r="AL4" s="3">
        <v>434064.106849387</v>
      </c>
      <c r="AM4" s="3">
        <v>339834.68153504602</v>
      </c>
      <c r="AN4" s="3">
        <v>115452.85587014401</v>
      </c>
      <c r="AO4" s="3">
        <v>185279.043804988</v>
      </c>
      <c r="AP4" s="3">
        <v>236801.896504915</v>
      </c>
      <c r="AQ4" s="3">
        <v>72971.609075505199</v>
      </c>
      <c r="AR4" s="3">
        <v>510633.02715505002</v>
      </c>
      <c r="AS4" s="3">
        <v>409396.36481798597</v>
      </c>
      <c r="AT4" s="3">
        <v>252256.2189104</v>
      </c>
      <c r="AU4" s="3">
        <v>395871.31445748202</v>
      </c>
      <c r="AV4" s="3">
        <v>93745.471922886107</v>
      </c>
      <c r="AW4" s="3">
        <v>293830.838121131</v>
      </c>
      <c r="AX4" s="3">
        <v>286220.64546034799</v>
      </c>
      <c r="AY4" s="3">
        <v>175762.31235274</v>
      </c>
      <c r="AZ4" s="3">
        <v>341827.31371547101</v>
      </c>
      <c r="BA4" s="3">
        <v>474199.485269016</v>
      </c>
      <c r="BB4" s="3">
        <v>243809.14442796801</v>
      </c>
      <c r="BC4" s="3">
        <v>350710.93799058098</v>
      </c>
      <c r="BD4" s="3">
        <v>175517.17438233001</v>
      </c>
      <c r="BE4" s="3">
        <v>233000.733829034</v>
      </c>
      <c r="BF4" s="3">
        <v>243394.607502598</v>
      </c>
      <c r="BG4" s="3">
        <v>780212.32468989305</v>
      </c>
      <c r="BH4" s="3">
        <v>86827.187941269294</v>
      </c>
      <c r="BI4" s="3">
        <v>152029.31490023001</v>
      </c>
      <c r="BJ4" s="3">
        <v>160056.01800842301</v>
      </c>
      <c r="BK4" s="3">
        <v>133797.587787856</v>
      </c>
      <c r="BL4" s="3">
        <v>364838.42694418097</v>
      </c>
      <c r="BM4" s="3">
        <v>246448.94066813</v>
      </c>
      <c r="BN4" s="3">
        <v>112933.886057059</v>
      </c>
      <c r="BO4" s="3">
        <v>323274.45001859602</v>
      </c>
      <c r="BP4" s="3">
        <v>246500.053119622</v>
      </c>
      <c r="BQ4" s="3">
        <v>385631.52541101503</v>
      </c>
      <c r="BR4" s="3">
        <v>337335.60637740197</v>
      </c>
      <c r="BS4" s="3">
        <v>175549.406031505</v>
      </c>
      <c r="BT4" s="3">
        <v>41767.723689587801</v>
      </c>
      <c r="BU4" s="3">
        <v>331048.63393018901</v>
      </c>
      <c r="BV4" s="3">
        <v>107228.30522239899</v>
      </c>
      <c r="BW4" s="3">
        <v>282115.92143859499</v>
      </c>
      <c r="BX4" s="3">
        <v>278315.423947434</v>
      </c>
      <c r="BY4" s="3">
        <v>421873.66543382301</v>
      </c>
      <c r="BZ4" s="3">
        <v>82939.095084075801</v>
      </c>
      <c r="CA4" s="3">
        <v>117198.425507176</v>
      </c>
      <c r="CB4" s="3">
        <v>174394.30439056401</v>
      </c>
      <c r="CC4" s="3">
        <v>201394.14844895</v>
      </c>
      <c r="CD4" s="3">
        <v>194363.08004130601</v>
      </c>
      <c r="CE4" s="3">
        <v>100853.588106674</v>
      </c>
      <c r="CF4" s="3">
        <v>113146.714378144</v>
      </c>
      <c r="CG4" s="3">
        <v>51263.358474045897</v>
      </c>
      <c r="CH4" s="3">
        <v>86823.812871447502</v>
      </c>
      <c r="CI4" s="3">
        <v>38437.954214239297</v>
      </c>
      <c r="CJ4" s="3">
        <v>172528.737286994</v>
      </c>
      <c r="CK4" s="3">
        <v>60028.031851049003</v>
      </c>
      <c r="CL4" s="3">
        <v>363081.69024502003</v>
      </c>
      <c r="CM4" s="3">
        <v>428390.24039244</v>
      </c>
      <c r="CN4" s="3" t="s">
        <v>2</v>
      </c>
      <c r="CO4" s="3" t="s">
        <v>2</v>
      </c>
      <c r="CP4" s="3" t="s">
        <v>2</v>
      </c>
    </row>
    <row r="5" spans="1:94" x14ac:dyDescent="0.35">
      <c r="A5" s="1">
        <v>3</v>
      </c>
      <c r="B5" s="3" t="s">
        <v>4</v>
      </c>
      <c r="C5" s="3" t="s">
        <v>399</v>
      </c>
      <c r="D5" s="3" t="s">
        <v>2</v>
      </c>
      <c r="E5" s="3" t="s">
        <v>2</v>
      </c>
      <c r="F5" s="3">
        <v>14714.284473175299</v>
      </c>
      <c r="G5" s="3" t="s">
        <v>2</v>
      </c>
      <c r="H5" s="3">
        <v>16229.890145253499</v>
      </c>
      <c r="I5" s="3">
        <v>8877.0790836488504</v>
      </c>
      <c r="J5" s="3" t="s">
        <v>2</v>
      </c>
      <c r="K5" s="3">
        <v>37222.635387722701</v>
      </c>
      <c r="L5" s="3" t="s">
        <v>2</v>
      </c>
      <c r="M5" s="3" t="s">
        <v>2</v>
      </c>
      <c r="N5" s="3">
        <v>32829.508170318397</v>
      </c>
      <c r="O5" s="3">
        <v>7746.9835478333298</v>
      </c>
      <c r="P5" s="3">
        <v>40582.287686827403</v>
      </c>
      <c r="Q5" s="3">
        <v>7546.8196557419396</v>
      </c>
      <c r="R5" s="3">
        <v>15807.7800996855</v>
      </c>
      <c r="S5" s="3" t="s">
        <v>2</v>
      </c>
      <c r="T5" s="3" t="s">
        <v>2</v>
      </c>
      <c r="U5" s="3">
        <v>15515.5321984889</v>
      </c>
      <c r="V5" s="3">
        <v>6628.4003528208896</v>
      </c>
      <c r="W5" s="3">
        <v>28444.472713129999</v>
      </c>
      <c r="X5" s="3" t="s">
        <v>2</v>
      </c>
      <c r="Y5" s="3">
        <v>15468.3380349131</v>
      </c>
      <c r="Z5" s="3">
        <v>11691.7766777621</v>
      </c>
      <c r="AA5" s="3">
        <v>12046.373175581301</v>
      </c>
      <c r="AB5" s="3">
        <v>6454.1898014844101</v>
      </c>
      <c r="AC5" s="3">
        <v>16484.9538263264</v>
      </c>
      <c r="AD5" s="3">
        <v>21347.4603315801</v>
      </c>
      <c r="AE5" s="3">
        <v>24261.482846018302</v>
      </c>
      <c r="AF5" s="3">
        <v>9525.0176715207599</v>
      </c>
      <c r="AG5" s="3">
        <v>24200.758891060399</v>
      </c>
      <c r="AH5" s="3">
        <v>7085.8959740176697</v>
      </c>
      <c r="AI5" s="3">
        <v>7245.8038861567302</v>
      </c>
      <c r="AJ5" s="3">
        <v>4762.9304884223802</v>
      </c>
      <c r="AK5" s="3">
        <v>10301.361235534499</v>
      </c>
      <c r="AL5" s="3">
        <v>18770.059583318201</v>
      </c>
      <c r="AM5" s="3">
        <v>14201.875964667801</v>
      </c>
      <c r="AN5" s="3">
        <v>16927.939492160702</v>
      </c>
      <c r="AO5" s="3">
        <v>6616.7713649425596</v>
      </c>
      <c r="AP5" s="3">
        <v>6616.8657285957597</v>
      </c>
      <c r="AQ5" s="3" t="s">
        <v>2</v>
      </c>
      <c r="AR5" s="3">
        <v>12439.290264568401</v>
      </c>
      <c r="AS5" s="3">
        <v>13068.9815486637</v>
      </c>
      <c r="AT5" s="3">
        <v>12853.950026816099</v>
      </c>
      <c r="AU5" s="3">
        <v>26370.755573227401</v>
      </c>
      <c r="AV5" s="3" t="s">
        <v>2</v>
      </c>
      <c r="AW5" s="3">
        <v>14775.8694946142</v>
      </c>
      <c r="AX5" s="3">
        <v>8416.2860851544592</v>
      </c>
      <c r="AY5" s="3">
        <v>10173.268545748901</v>
      </c>
      <c r="AZ5" s="3">
        <v>15148.361779402299</v>
      </c>
      <c r="BA5" s="3">
        <v>32693.246157182301</v>
      </c>
      <c r="BB5" s="3">
        <v>13789.1426522313</v>
      </c>
      <c r="BC5" s="3">
        <v>12318.214662107801</v>
      </c>
      <c r="BD5" s="3">
        <v>9557.1070540341007</v>
      </c>
      <c r="BE5" s="3">
        <v>12985.482705636299</v>
      </c>
      <c r="BF5" s="3">
        <v>15053.8692789623</v>
      </c>
      <c r="BG5" s="3">
        <v>19310.3481319897</v>
      </c>
      <c r="BH5" s="3">
        <v>5403.14777447295</v>
      </c>
      <c r="BI5" s="3">
        <v>6901.3769788778</v>
      </c>
      <c r="BJ5" s="3">
        <v>3880.1233804625599</v>
      </c>
      <c r="BK5" s="3" t="s">
        <v>2</v>
      </c>
      <c r="BL5" s="3">
        <v>19507.464787069799</v>
      </c>
      <c r="BM5" s="3" t="s">
        <v>2</v>
      </c>
      <c r="BN5" s="3">
        <v>5888.8919207510999</v>
      </c>
      <c r="BO5" s="3">
        <v>16584.8383742675</v>
      </c>
      <c r="BP5" s="3">
        <v>7608.5601856616804</v>
      </c>
      <c r="BQ5" s="3">
        <v>8299.3412312633409</v>
      </c>
      <c r="BR5" s="3">
        <v>10452.863989859999</v>
      </c>
      <c r="BS5" s="3">
        <v>12820.355085015</v>
      </c>
      <c r="BT5" s="3" t="s">
        <v>2</v>
      </c>
      <c r="BU5" s="3">
        <v>10317.650209428501</v>
      </c>
      <c r="BV5" s="3" t="s">
        <v>2</v>
      </c>
      <c r="BW5" s="3">
        <v>48325.145036677102</v>
      </c>
      <c r="BX5" s="3">
        <v>6024.1785236462301</v>
      </c>
      <c r="BY5" s="3">
        <v>6392.8238305187097</v>
      </c>
      <c r="BZ5" s="3" t="s">
        <v>2</v>
      </c>
      <c r="CA5" s="3">
        <v>4742.1993141624498</v>
      </c>
      <c r="CB5" s="3">
        <v>9902.6726254193709</v>
      </c>
      <c r="CC5" s="3" t="s">
        <v>2</v>
      </c>
      <c r="CD5" s="3">
        <v>7296.4821509360399</v>
      </c>
      <c r="CE5" s="3">
        <v>6972.2756043837198</v>
      </c>
      <c r="CF5" s="3">
        <v>7548.0315996075396</v>
      </c>
      <c r="CG5" s="3" t="s">
        <v>2</v>
      </c>
      <c r="CH5" s="3">
        <v>9400.4343437619791</v>
      </c>
      <c r="CI5" s="3" t="s">
        <v>2</v>
      </c>
      <c r="CJ5" s="3" t="s">
        <v>2</v>
      </c>
      <c r="CK5" s="3" t="s">
        <v>2</v>
      </c>
      <c r="CL5" s="3">
        <v>12793.477652961399</v>
      </c>
      <c r="CM5" s="3">
        <v>21660.584218724402</v>
      </c>
      <c r="CN5" s="3" t="s">
        <v>2</v>
      </c>
      <c r="CO5" s="3" t="s">
        <v>2</v>
      </c>
      <c r="CP5" s="3" t="s">
        <v>2</v>
      </c>
    </row>
    <row r="6" spans="1:94" x14ac:dyDescent="0.35">
      <c r="A6" s="1">
        <v>4</v>
      </c>
      <c r="B6" s="3" t="s">
        <v>5</v>
      </c>
      <c r="C6" s="3" t="s">
        <v>399</v>
      </c>
      <c r="D6" s="3">
        <v>66406.036340547304</v>
      </c>
      <c r="E6" s="3">
        <v>758604.96360829298</v>
      </c>
      <c r="F6" s="3">
        <v>581533.31108987401</v>
      </c>
      <c r="G6" s="3">
        <v>241815.01786070201</v>
      </c>
      <c r="H6" s="3">
        <v>667506.74954742298</v>
      </c>
      <c r="I6" s="3">
        <v>346833.70185472799</v>
      </c>
      <c r="J6" s="3">
        <v>90401.728306607401</v>
      </c>
      <c r="K6" s="3">
        <v>535010.24021241302</v>
      </c>
      <c r="L6" s="3">
        <v>872023.25598953303</v>
      </c>
      <c r="M6" s="3">
        <v>96780.914755630307</v>
      </c>
      <c r="N6" s="3">
        <v>517754.33664806001</v>
      </c>
      <c r="O6" s="3">
        <v>249583.042934848</v>
      </c>
      <c r="P6" s="3">
        <v>1250180.39060874</v>
      </c>
      <c r="Q6" s="3">
        <v>431899.43592827098</v>
      </c>
      <c r="R6" s="3">
        <v>85144.349032429905</v>
      </c>
      <c r="S6" s="3">
        <v>127114.60164256699</v>
      </c>
      <c r="T6" s="3">
        <v>99066.116144693806</v>
      </c>
      <c r="U6" s="3">
        <v>319293.86671487999</v>
      </c>
      <c r="V6" s="3">
        <v>207844.75711249799</v>
      </c>
      <c r="W6" s="3">
        <v>94846.990215919504</v>
      </c>
      <c r="X6" s="3">
        <v>41793.609867286403</v>
      </c>
      <c r="Y6" s="3">
        <v>714285.26151702402</v>
      </c>
      <c r="Z6" s="3">
        <v>880269.525262109</v>
      </c>
      <c r="AA6" s="3">
        <v>323020.21309894498</v>
      </c>
      <c r="AB6" s="3">
        <v>157182.53002568899</v>
      </c>
      <c r="AC6" s="3">
        <v>841064.10134975403</v>
      </c>
      <c r="AD6" s="3">
        <v>423754.87810116302</v>
      </c>
      <c r="AE6" s="3">
        <v>499430.27422836499</v>
      </c>
      <c r="AF6" s="3">
        <v>415513.40512892202</v>
      </c>
      <c r="AG6" s="3">
        <v>887997.19725231605</v>
      </c>
      <c r="AH6" s="3">
        <v>491786.45706556801</v>
      </c>
      <c r="AI6" s="3">
        <v>106380.52220572199</v>
      </c>
      <c r="AJ6" s="3">
        <v>94349.248740905299</v>
      </c>
      <c r="AK6" s="3">
        <v>532533.65687691094</v>
      </c>
      <c r="AL6" s="3">
        <v>416970.36217097403</v>
      </c>
      <c r="AM6" s="3">
        <v>650178.38051997905</v>
      </c>
      <c r="AN6" s="3">
        <v>258684.89380858099</v>
      </c>
      <c r="AO6" s="3">
        <v>421779.33388727601</v>
      </c>
      <c r="AP6" s="3">
        <v>673899.494241304</v>
      </c>
      <c r="AQ6" s="3">
        <v>85898.508647840397</v>
      </c>
      <c r="AR6" s="3">
        <v>602932.10775514203</v>
      </c>
      <c r="AS6" s="3">
        <v>413766.60327532201</v>
      </c>
      <c r="AT6" s="3">
        <v>181618.97463390499</v>
      </c>
      <c r="AU6" s="3">
        <v>333393.43987008103</v>
      </c>
      <c r="AV6" s="3">
        <v>621006.03869019798</v>
      </c>
      <c r="AW6" s="3">
        <v>527607.06458860904</v>
      </c>
      <c r="AX6" s="3">
        <v>585726.34947265196</v>
      </c>
      <c r="AY6" s="3">
        <v>418342.04373871099</v>
      </c>
      <c r="AZ6" s="3">
        <v>754143.54258225195</v>
      </c>
      <c r="BA6" s="3">
        <v>863442.18412637198</v>
      </c>
      <c r="BB6" s="3">
        <v>426732.47838911798</v>
      </c>
      <c r="BC6" s="3">
        <v>820989.05273260595</v>
      </c>
      <c r="BD6" s="3">
        <v>326075.72842969099</v>
      </c>
      <c r="BE6" s="3">
        <v>496265.33543529903</v>
      </c>
      <c r="BF6" s="3">
        <v>302496.98153268202</v>
      </c>
      <c r="BG6" s="3">
        <v>823662.74619699002</v>
      </c>
      <c r="BH6" s="3">
        <v>324221.59980613599</v>
      </c>
      <c r="BI6" s="3">
        <v>149284.333945024</v>
      </c>
      <c r="BJ6" s="3">
        <v>140479.94469081599</v>
      </c>
      <c r="BK6" s="3">
        <v>41610.303890465701</v>
      </c>
      <c r="BL6" s="3">
        <v>637081.50416957703</v>
      </c>
      <c r="BM6" s="3">
        <v>473843.93434030702</v>
      </c>
      <c r="BN6" s="3">
        <v>142194.05709124301</v>
      </c>
      <c r="BO6" s="3">
        <v>461139.87961919903</v>
      </c>
      <c r="BP6" s="3">
        <v>405346.65483859798</v>
      </c>
      <c r="BQ6" s="3">
        <v>615006.45324671397</v>
      </c>
      <c r="BR6" s="3">
        <v>343672.08638714103</v>
      </c>
      <c r="BS6" s="3">
        <v>447822.064602178</v>
      </c>
      <c r="BT6" s="3">
        <v>1314284.0253524</v>
      </c>
      <c r="BU6" s="3">
        <v>315331.57496471697</v>
      </c>
      <c r="BV6" s="3">
        <v>74885.542398299905</v>
      </c>
      <c r="BW6" s="3">
        <v>839750.51126692502</v>
      </c>
      <c r="BX6" s="3">
        <v>307185.18778411602</v>
      </c>
      <c r="BY6" s="3">
        <v>789656.17775182705</v>
      </c>
      <c r="BZ6" s="3">
        <v>69645.3759662722</v>
      </c>
      <c r="CA6" s="3">
        <v>307137.56118178501</v>
      </c>
      <c r="CB6" s="3">
        <v>433286.24192754697</v>
      </c>
      <c r="CC6" s="3">
        <v>102051.74567058501</v>
      </c>
      <c r="CD6" s="3">
        <v>297487.055090159</v>
      </c>
      <c r="CE6" s="3">
        <v>67206.475690074207</v>
      </c>
      <c r="CF6" s="3">
        <v>223126.08090623899</v>
      </c>
      <c r="CG6" s="3">
        <v>42149.210714688597</v>
      </c>
      <c r="CH6" s="3">
        <v>46278.858250900499</v>
      </c>
      <c r="CI6" s="3">
        <v>29844.198250926001</v>
      </c>
      <c r="CJ6" s="3">
        <v>151737.11001548701</v>
      </c>
      <c r="CK6" s="3">
        <v>52501.884613086899</v>
      </c>
      <c r="CL6" s="3">
        <v>1031332.75172644</v>
      </c>
      <c r="CM6" s="3">
        <v>754090.42123068299</v>
      </c>
      <c r="CN6" s="3" t="s">
        <v>2</v>
      </c>
      <c r="CO6" s="3" t="s">
        <v>2</v>
      </c>
      <c r="CP6" s="3" t="s">
        <v>2</v>
      </c>
    </row>
    <row r="7" spans="1:94" x14ac:dyDescent="0.35">
      <c r="A7" s="1">
        <v>5</v>
      </c>
      <c r="B7" s="3" t="s">
        <v>6</v>
      </c>
      <c r="C7" s="3" t="s">
        <v>399</v>
      </c>
      <c r="D7" s="3">
        <v>51406.920151050697</v>
      </c>
      <c r="E7" s="3">
        <v>274966.58536414598</v>
      </c>
      <c r="F7" s="3">
        <v>197354.14998578801</v>
      </c>
      <c r="G7" s="3">
        <v>81789.420288654801</v>
      </c>
      <c r="H7" s="3">
        <v>260399.09766026001</v>
      </c>
      <c r="I7" s="3">
        <v>152266.96319350501</v>
      </c>
      <c r="J7" s="3">
        <v>130261.862123496</v>
      </c>
      <c r="K7" s="3">
        <v>117950.773090146</v>
      </c>
      <c r="L7" s="3">
        <v>167246.57559317301</v>
      </c>
      <c r="M7" s="3">
        <v>41812.289571583999</v>
      </c>
      <c r="N7" s="3">
        <v>1011669.86131485</v>
      </c>
      <c r="O7" s="3">
        <v>107794.846274323</v>
      </c>
      <c r="P7" s="3">
        <v>482222.52532609698</v>
      </c>
      <c r="Q7" s="3">
        <v>279889.68074010802</v>
      </c>
      <c r="R7" s="3">
        <v>257835.179980004</v>
      </c>
      <c r="S7" s="3">
        <v>63681.0113376179</v>
      </c>
      <c r="T7" s="3">
        <v>37234.552064278003</v>
      </c>
      <c r="U7" s="3">
        <v>112045.53027632899</v>
      </c>
      <c r="V7" s="3">
        <v>58516.261358835603</v>
      </c>
      <c r="W7" s="3">
        <v>153366.925547461</v>
      </c>
      <c r="X7" s="3">
        <v>72327.335565386704</v>
      </c>
      <c r="Y7" s="3">
        <v>182534.07299617</v>
      </c>
      <c r="Z7" s="3">
        <v>144770.076839371</v>
      </c>
      <c r="AA7" s="3">
        <v>273593.89034107799</v>
      </c>
      <c r="AB7" s="3">
        <v>104471.5514942</v>
      </c>
      <c r="AC7" s="3">
        <v>409079.35365714697</v>
      </c>
      <c r="AD7" s="3">
        <v>239508.64905773301</v>
      </c>
      <c r="AE7" s="3">
        <v>252715.328637183</v>
      </c>
      <c r="AF7" s="3">
        <v>187964.297348252</v>
      </c>
      <c r="AG7" s="3">
        <v>178575.52947046401</v>
      </c>
      <c r="AH7" s="3">
        <v>174069.570134076</v>
      </c>
      <c r="AI7" s="3">
        <v>105298.060271697</v>
      </c>
      <c r="AJ7" s="3">
        <v>66528.827091618805</v>
      </c>
      <c r="AK7" s="3">
        <v>420041.90641797503</v>
      </c>
      <c r="AL7" s="3">
        <v>261995.42338324999</v>
      </c>
      <c r="AM7" s="3">
        <v>273680.54370116099</v>
      </c>
      <c r="AN7" s="3">
        <v>150548.39772398799</v>
      </c>
      <c r="AO7" s="3">
        <v>78520.304010224601</v>
      </c>
      <c r="AP7" s="3">
        <v>163630.23743071099</v>
      </c>
      <c r="AQ7" s="3">
        <v>91080.677990417695</v>
      </c>
      <c r="AR7" s="3">
        <v>242495.24391000401</v>
      </c>
      <c r="AS7" s="3">
        <v>350430.42180868099</v>
      </c>
      <c r="AT7" s="3">
        <v>142311.30593540799</v>
      </c>
      <c r="AU7" s="3">
        <v>539662.87577601103</v>
      </c>
      <c r="AV7" s="3">
        <v>65702.761178040295</v>
      </c>
      <c r="AW7" s="3">
        <v>112395.06559316</v>
      </c>
      <c r="AX7" s="3">
        <v>122794.19262787901</v>
      </c>
      <c r="AY7" s="3">
        <v>356353.45667492901</v>
      </c>
      <c r="AZ7" s="3">
        <v>157481.24911763301</v>
      </c>
      <c r="BA7" s="3">
        <v>210879.20536209099</v>
      </c>
      <c r="BB7" s="3">
        <v>123887.872096277</v>
      </c>
      <c r="BC7" s="3">
        <v>101555.549027147</v>
      </c>
      <c r="BD7" s="3">
        <v>111046.51779154901</v>
      </c>
      <c r="BE7" s="3">
        <v>296151.63166788401</v>
      </c>
      <c r="BF7" s="3">
        <v>106760.203138161</v>
      </c>
      <c r="BG7" s="3">
        <v>364585.13457187801</v>
      </c>
      <c r="BH7" s="3">
        <v>36494.730052694198</v>
      </c>
      <c r="BI7" s="3">
        <v>46558.649308116997</v>
      </c>
      <c r="BJ7" s="3">
        <v>133604.40154013899</v>
      </c>
      <c r="BK7" s="3">
        <v>148056.998753703</v>
      </c>
      <c r="BL7" s="3">
        <v>187097.50706922999</v>
      </c>
      <c r="BM7" s="3">
        <v>105287.78450351</v>
      </c>
      <c r="BN7" s="3">
        <v>82627.719320338307</v>
      </c>
      <c r="BO7" s="3">
        <v>159945.414693214</v>
      </c>
      <c r="BP7" s="3">
        <v>162904.184185561</v>
      </c>
      <c r="BQ7" s="3">
        <v>301679.57158162398</v>
      </c>
      <c r="BR7" s="3">
        <v>267813.396370337</v>
      </c>
      <c r="BS7" s="3">
        <v>135073.42630601799</v>
      </c>
      <c r="BT7" s="3">
        <v>72501.199514181397</v>
      </c>
      <c r="BU7" s="3">
        <v>488291.65794024803</v>
      </c>
      <c r="BV7" s="3">
        <v>74929.913345443201</v>
      </c>
      <c r="BW7" s="3">
        <v>286097.7577134</v>
      </c>
      <c r="BX7" s="3">
        <v>145926.104520936</v>
      </c>
      <c r="BY7" s="3">
        <v>245342.00197766299</v>
      </c>
      <c r="BZ7" s="3">
        <v>72608.299279955507</v>
      </c>
      <c r="CA7" s="3">
        <v>55093.694356013897</v>
      </c>
      <c r="CB7" s="3">
        <v>203919.98438562101</v>
      </c>
      <c r="CC7" s="3">
        <v>206044.48134804401</v>
      </c>
      <c r="CD7" s="3">
        <v>199245.84741990699</v>
      </c>
      <c r="CE7" s="3">
        <v>74406.445676068106</v>
      </c>
      <c r="CF7" s="3">
        <v>120858.454790444</v>
      </c>
      <c r="CG7" s="3">
        <v>33182.6147498719</v>
      </c>
      <c r="CH7" s="3">
        <v>58458.593079248203</v>
      </c>
      <c r="CI7" s="3">
        <v>27131.281061683701</v>
      </c>
      <c r="CJ7" s="3">
        <v>111219.064278337</v>
      </c>
      <c r="CK7" s="3">
        <v>13722.912368171599</v>
      </c>
      <c r="CL7" s="3">
        <v>217800.47896994901</v>
      </c>
      <c r="CM7" s="3">
        <v>269623.77399210102</v>
      </c>
      <c r="CN7" s="3" t="s">
        <v>2</v>
      </c>
      <c r="CO7" s="3" t="s">
        <v>2</v>
      </c>
      <c r="CP7" s="3" t="s">
        <v>2</v>
      </c>
    </row>
    <row r="8" spans="1:94" x14ac:dyDescent="0.35">
      <c r="A8" s="1">
        <v>6</v>
      </c>
      <c r="B8" s="3" t="s">
        <v>7</v>
      </c>
      <c r="C8" s="3" t="s">
        <v>399</v>
      </c>
      <c r="D8" s="3">
        <v>326348.58615763398</v>
      </c>
      <c r="E8" s="3">
        <v>12101516.7873489</v>
      </c>
      <c r="F8" s="3">
        <v>5806034.73951599</v>
      </c>
      <c r="G8" s="3">
        <v>1624807.1955582399</v>
      </c>
      <c r="H8" s="3">
        <v>1485433.75035646</v>
      </c>
      <c r="I8" s="3">
        <v>2293241.8040390001</v>
      </c>
      <c r="J8" s="3">
        <v>5169197.4770086398</v>
      </c>
      <c r="K8" s="3">
        <v>2046908.2875159299</v>
      </c>
      <c r="L8" s="3">
        <v>4420347.7897269502</v>
      </c>
      <c r="M8" s="3">
        <v>1950629.6095634</v>
      </c>
      <c r="N8" s="3">
        <v>17324204.9332086</v>
      </c>
      <c r="O8" s="3">
        <v>4739771.5502484096</v>
      </c>
      <c r="P8" s="3">
        <v>7367524.8571332097</v>
      </c>
      <c r="Q8" s="3">
        <v>3441619.3166617001</v>
      </c>
      <c r="R8" s="3">
        <v>5520982.6475702301</v>
      </c>
      <c r="S8" s="3">
        <v>930807.54510058998</v>
      </c>
      <c r="T8" s="3">
        <v>1814744.5226247599</v>
      </c>
      <c r="U8" s="3">
        <v>811798.01182625303</v>
      </c>
      <c r="V8" s="3">
        <v>2074609.51767555</v>
      </c>
      <c r="W8" s="3">
        <v>8807920.1570348796</v>
      </c>
      <c r="X8" s="3">
        <v>1318822.86230124</v>
      </c>
      <c r="Y8" s="3">
        <v>4347712.2524095001</v>
      </c>
      <c r="Z8" s="3">
        <v>8343359.4017181797</v>
      </c>
      <c r="AA8" s="3">
        <v>5681709.92481774</v>
      </c>
      <c r="AB8" s="3">
        <v>1734799.1225969701</v>
      </c>
      <c r="AC8" s="3">
        <v>7032753.1627026498</v>
      </c>
      <c r="AD8" s="3">
        <v>5610717.4591150098</v>
      </c>
      <c r="AE8" s="3">
        <v>3480643.4187686602</v>
      </c>
      <c r="AF8" s="3">
        <v>2860667.3711601002</v>
      </c>
      <c r="AG8" s="3">
        <v>5377922.9742562203</v>
      </c>
      <c r="AH8" s="3">
        <v>11457681.75695</v>
      </c>
      <c r="AI8" s="3">
        <v>1284727.4437928</v>
      </c>
      <c r="AJ8" s="3">
        <v>3162282.3287529498</v>
      </c>
      <c r="AK8" s="3">
        <v>9142409.6294583697</v>
      </c>
      <c r="AL8" s="3">
        <v>16522813.8886788</v>
      </c>
      <c r="AM8" s="3">
        <v>4133586.6723802602</v>
      </c>
      <c r="AN8" s="3">
        <v>2130278.57174335</v>
      </c>
      <c r="AO8" s="3">
        <v>3326507.9546094099</v>
      </c>
      <c r="AP8" s="3">
        <v>5312911.3540167697</v>
      </c>
      <c r="AQ8" s="3">
        <v>3020592.90749784</v>
      </c>
      <c r="AR8" s="3">
        <v>3871970.0196440201</v>
      </c>
      <c r="AS8" s="3">
        <v>4357163.6626926996</v>
      </c>
      <c r="AT8" s="3">
        <v>6405617.3282916602</v>
      </c>
      <c r="AU8" s="3">
        <v>8101583.4821003396</v>
      </c>
      <c r="AV8" s="3">
        <v>3203302.4373473302</v>
      </c>
      <c r="AW8" s="3">
        <v>3522989.9823581502</v>
      </c>
      <c r="AX8" s="3">
        <v>10281054.812747801</v>
      </c>
      <c r="AY8" s="3">
        <v>2447431.5591769</v>
      </c>
      <c r="AZ8" s="3">
        <v>5122773.6611588998</v>
      </c>
      <c r="BA8" s="3">
        <v>7122061.9706006702</v>
      </c>
      <c r="BB8" s="3">
        <v>1826743.9521129499</v>
      </c>
      <c r="BC8" s="3">
        <v>6911452.66163754</v>
      </c>
      <c r="BD8" s="3">
        <v>8720877.4784071203</v>
      </c>
      <c r="BE8" s="3">
        <v>4149573.33462606</v>
      </c>
      <c r="BF8" s="3">
        <v>3128402.7867951398</v>
      </c>
      <c r="BG8" s="3">
        <v>15068663.878964501</v>
      </c>
      <c r="BH8" s="3">
        <v>3579159.8626172398</v>
      </c>
      <c r="BI8" s="3">
        <v>4593814.2332363697</v>
      </c>
      <c r="BJ8" s="3">
        <v>2337549.5942158801</v>
      </c>
      <c r="BK8" s="3">
        <v>1935987.4742402299</v>
      </c>
      <c r="BL8" s="3">
        <v>4164159.2724899701</v>
      </c>
      <c r="BM8" s="3">
        <v>3908767.8986752401</v>
      </c>
      <c r="BN8" s="3">
        <v>1487769.8182546301</v>
      </c>
      <c r="BO8" s="3">
        <v>2371484.68495348</v>
      </c>
      <c r="BP8" s="3">
        <v>3923789.1542092501</v>
      </c>
      <c r="BQ8" s="3">
        <v>3699532.5481495699</v>
      </c>
      <c r="BR8" s="3">
        <v>6063177.0420257999</v>
      </c>
      <c r="BS8" s="3">
        <v>5081584.7944697402</v>
      </c>
      <c r="BT8" s="3">
        <v>9620802.5929017309</v>
      </c>
      <c r="BU8" s="3">
        <v>6706242.8868962703</v>
      </c>
      <c r="BV8" s="3">
        <v>1271984.9974159901</v>
      </c>
      <c r="BW8" s="3">
        <v>2479958.03429943</v>
      </c>
      <c r="BX8" s="3">
        <v>2170208.19378943</v>
      </c>
      <c r="BY8" s="3">
        <v>4377250.5949687203</v>
      </c>
      <c r="BZ8" s="3">
        <v>2536922.6677573598</v>
      </c>
      <c r="CA8" s="3">
        <v>3451649.17883569</v>
      </c>
      <c r="CB8" s="3">
        <v>2851490.96575992</v>
      </c>
      <c r="CC8" s="3">
        <v>1479781.11680502</v>
      </c>
      <c r="CD8" s="3">
        <v>3206147.91325077</v>
      </c>
      <c r="CE8" s="3">
        <v>1885435.4524687401</v>
      </c>
      <c r="CF8" s="3">
        <v>1631581.37720911</v>
      </c>
      <c r="CG8" s="3">
        <v>1443825.67825567</v>
      </c>
      <c r="CH8" s="3">
        <v>1900234.68968906</v>
      </c>
      <c r="CI8" s="3">
        <v>509066.91507263202</v>
      </c>
      <c r="CJ8" s="3">
        <v>2340116.7857425301</v>
      </c>
      <c r="CK8" s="3">
        <v>1040975.20444476</v>
      </c>
      <c r="CL8" s="3">
        <v>2770656.2626552698</v>
      </c>
      <c r="CM8" s="3">
        <v>12206527.3887992</v>
      </c>
      <c r="CN8" s="3">
        <v>2816.9049500424098</v>
      </c>
      <c r="CO8" s="3">
        <v>3025.5148159863502</v>
      </c>
      <c r="CP8" s="3" t="s">
        <v>2</v>
      </c>
    </row>
    <row r="9" spans="1:94" x14ac:dyDescent="0.35">
      <c r="A9" s="1">
        <v>7</v>
      </c>
      <c r="B9" s="3" t="s">
        <v>8</v>
      </c>
      <c r="C9" s="3" t="s">
        <v>399</v>
      </c>
      <c r="D9" s="3">
        <v>33521.5106532973</v>
      </c>
      <c r="E9" s="3">
        <v>26416.623354515199</v>
      </c>
      <c r="F9" s="3">
        <v>32113.2924818051</v>
      </c>
      <c r="G9" s="3">
        <v>34972.659376955002</v>
      </c>
      <c r="H9" s="3">
        <v>26290.2180232178</v>
      </c>
      <c r="I9" s="3">
        <v>31603.173283604101</v>
      </c>
      <c r="J9" s="3">
        <v>27195.9457213073</v>
      </c>
      <c r="K9" s="3">
        <v>29295.358653682801</v>
      </c>
      <c r="L9" s="3">
        <v>29205.045583711501</v>
      </c>
      <c r="M9" s="3">
        <v>35937.387629694902</v>
      </c>
      <c r="N9" s="3">
        <v>21960.990648931798</v>
      </c>
      <c r="O9" s="3">
        <v>36078.961125089903</v>
      </c>
      <c r="P9" s="3">
        <v>29566.520162927201</v>
      </c>
      <c r="Q9" s="3">
        <v>32254.033960373399</v>
      </c>
      <c r="R9" s="3">
        <v>25086.140819141499</v>
      </c>
      <c r="S9" s="3">
        <v>32632.619603279101</v>
      </c>
      <c r="T9" s="3">
        <v>32989.955790864602</v>
      </c>
      <c r="U9" s="3">
        <v>33442.765619523903</v>
      </c>
      <c r="V9" s="3">
        <v>30124.4229393122</v>
      </c>
      <c r="W9" s="3">
        <v>29539.9406774038</v>
      </c>
      <c r="X9" s="3">
        <v>38885.0098751158</v>
      </c>
      <c r="Y9" s="3">
        <v>35507.303626188899</v>
      </c>
      <c r="Z9" s="3">
        <v>30942.9744976363</v>
      </c>
      <c r="AA9" s="3">
        <v>33448.679355314896</v>
      </c>
      <c r="AB9" s="3">
        <v>39794.196360170201</v>
      </c>
      <c r="AC9" s="3">
        <v>39185.7178110819</v>
      </c>
      <c r="AD9" s="3">
        <v>27926.406713568002</v>
      </c>
      <c r="AE9" s="3">
        <v>29048.015718498598</v>
      </c>
      <c r="AF9" s="3">
        <v>29021.0358951083</v>
      </c>
      <c r="AG9" s="3">
        <v>34072.512066888798</v>
      </c>
      <c r="AH9" s="3">
        <v>28547.327728595301</v>
      </c>
      <c r="AI9" s="3">
        <v>30104.263050433499</v>
      </c>
      <c r="AJ9" s="3">
        <v>25458.678059075901</v>
      </c>
      <c r="AK9" s="3">
        <v>29812.522485937599</v>
      </c>
      <c r="AL9" s="3">
        <v>33852.779213957503</v>
      </c>
      <c r="AM9" s="3">
        <v>31542.829870332302</v>
      </c>
      <c r="AN9" s="3">
        <v>32433.746566072401</v>
      </c>
      <c r="AO9" s="3">
        <v>28954.382357267099</v>
      </c>
      <c r="AP9" s="3">
        <v>33704.744842183201</v>
      </c>
      <c r="AQ9" s="3">
        <v>32072.417456431998</v>
      </c>
      <c r="AR9" s="3">
        <v>32016.074806220899</v>
      </c>
      <c r="AS9" s="3">
        <v>29696.7410634609</v>
      </c>
      <c r="AT9" s="3">
        <v>33552.995538771902</v>
      </c>
      <c r="AU9" s="3">
        <v>39225.061350807599</v>
      </c>
      <c r="AV9" s="3">
        <v>32986.100593117502</v>
      </c>
      <c r="AW9" s="3">
        <v>29648.576267808199</v>
      </c>
      <c r="AX9" s="3">
        <v>29409.325561385001</v>
      </c>
      <c r="AY9" s="3">
        <v>28947.9135765338</v>
      </c>
      <c r="AZ9" s="3">
        <v>32496.489355592701</v>
      </c>
      <c r="BA9" s="3">
        <v>38018.595894685997</v>
      </c>
      <c r="BB9" s="3">
        <v>35133.9008667089</v>
      </c>
      <c r="BC9" s="3">
        <v>29189.140440552801</v>
      </c>
      <c r="BD9" s="3">
        <v>35082.805598593899</v>
      </c>
      <c r="BE9" s="3">
        <v>30713.597525805701</v>
      </c>
      <c r="BF9" s="3">
        <v>28978.504953569602</v>
      </c>
      <c r="BG9" s="3">
        <v>30349.5626904454</v>
      </c>
      <c r="BH9" s="3">
        <v>33610.324539085297</v>
      </c>
      <c r="BI9" s="3">
        <v>31742.7074004965</v>
      </c>
      <c r="BJ9" s="3">
        <v>32990.238846898101</v>
      </c>
      <c r="BK9" s="3">
        <v>32418.948243970299</v>
      </c>
      <c r="BL9" s="3">
        <v>29211.735423276299</v>
      </c>
      <c r="BM9" s="3">
        <v>31435.981306509701</v>
      </c>
      <c r="BN9" s="3">
        <v>33663.144107232401</v>
      </c>
      <c r="BO9" s="3">
        <v>29871.3671859026</v>
      </c>
      <c r="BP9" s="3">
        <v>39599.850666194798</v>
      </c>
      <c r="BQ9" s="3">
        <v>34739.984290115899</v>
      </c>
      <c r="BR9" s="3">
        <v>35851.147194721998</v>
      </c>
      <c r="BS9" s="3">
        <v>38435.367335165698</v>
      </c>
      <c r="BT9" s="3">
        <v>25463.999960784899</v>
      </c>
      <c r="BU9" s="3">
        <v>24258.536168475599</v>
      </c>
      <c r="BV9" s="3">
        <v>37248.851631088997</v>
      </c>
      <c r="BW9" s="3">
        <v>25127.2737514049</v>
      </c>
      <c r="BX9" s="3">
        <v>32256.2394873839</v>
      </c>
      <c r="BY9" s="3">
        <v>29928.551718765601</v>
      </c>
      <c r="BZ9" s="3">
        <v>29296.7035261366</v>
      </c>
      <c r="CA9" s="3">
        <v>27638.690715172699</v>
      </c>
      <c r="CB9" s="3">
        <v>29453.619762284401</v>
      </c>
      <c r="CC9" s="3">
        <v>28933.5227489194</v>
      </c>
      <c r="CD9" s="3">
        <v>27282.4316388066</v>
      </c>
      <c r="CE9" s="3">
        <v>30328.228462171999</v>
      </c>
      <c r="CF9" s="3">
        <v>29424.684071633801</v>
      </c>
      <c r="CG9" s="3">
        <v>28322.365025585601</v>
      </c>
      <c r="CH9" s="3">
        <v>33553.021690991001</v>
      </c>
      <c r="CI9" s="3">
        <v>22264.278085992999</v>
      </c>
      <c r="CJ9" s="3">
        <v>27217.254289361201</v>
      </c>
      <c r="CK9" s="3">
        <v>31467.8487720105</v>
      </c>
      <c r="CL9" s="3">
        <v>31787.8339820441</v>
      </c>
      <c r="CM9" s="3">
        <v>26048.106112548401</v>
      </c>
      <c r="CN9" s="3">
        <v>29390.408293572698</v>
      </c>
      <c r="CO9" s="3">
        <v>33963.448613512803</v>
      </c>
      <c r="CP9" s="3" t="s">
        <v>2</v>
      </c>
    </row>
    <row r="10" spans="1:94" x14ac:dyDescent="0.35">
      <c r="A10" s="1">
        <v>8</v>
      </c>
      <c r="B10" s="3" t="s">
        <v>9</v>
      </c>
      <c r="C10" s="3" t="s">
        <v>399</v>
      </c>
      <c r="D10" s="3" t="s">
        <v>2</v>
      </c>
      <c r="E10" s="3" t="s">
        <v>2</v>
      </c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3" t="s">
        <v>2</v>
      </c>
      <c r="M10" s="3" t="s">
        <v>2</v>
      </c>
      <c r="N10" s="3" t="s">
        <v>2</v>
      </c>
      <c r="O10" s="3" t="s">
        <v>2</v>
      </c>
      <c r="P10" s="3" t="s">
        <v>2</v>
      </c>
      <c r="Q10" s="3" t="s">
        <v>2</v>
      </c>
      <c r="R10" s="3" t="s">
        <v>2</v>
      </c>
      <c r="S10" s="3" t="s">
        <v>2</v>
      </c>
      <c r="T10" s="3" t="s">
        <v>2</v>
      </c>
      <c r="U10" s="3" t="s">
        <v>2</v>
      </c>
      <c r="V10" s="3" t="s">
        <v>2</v>
      </c>
      <c r="W10" s="3" t="s">
        <v>2</v>
      </c>
      <c r="X10" s="3" t="s">
        <v>2</v>
      </c>
      <c r="Y10" s="3" t="s">
        <v>2</v>
      </c>
      <c r="Z10" s="3" t="s">
        <v>2</v>
      </c>
      <c r="AA10" s="3" t="s">
        <v>2</v>
      </c>
      <c r="AB10" s="3" t="s">
        <v>2</v>
      </c>
      <c r="AC10" s="3" t="s">
        <v>2</v>
      </c>
      <c r="AD10" s="3" t="s">
        <v>2</v>
      </c>
      <c r="AE10" s="3" t="s">
        <v>2</v>
      </c>
      <c r="AF10" s="3" t="s">
        <v>2</v>
      </c>
      <c r="AG10" s="3" t="s">
        <v>2</v>
      </c>
      <c r="AH10" s="3" t="s">
        <v>2</v>
      </c>
      <c r="AI10" s="3" t="s">
        <v>2</v>
      </c>
      <c r="AJ10" s="3" t="s">
        <v>2</v>
      </c>
      <c r="AK10" s="3" t="s">
        <v>2</v>
      </c>
      <c r="AL10" s="3" t="s">
        <v>2</v>
      </c>
      <c r="AM10" s="3" t="s">
        <v>2</v>
      </c>
      <c r="AN10" s="3" t="s">
        <v>2</v>
      </c>
      <c r="AO10" s="3" t="s">
        <v>2</v>
      </c>
      <c r="AP10" s="3" t="s">
        <v>2</v>
      </c>
      <c r="AQ10" s="3" t="s">
        <v>2</v>
      </c>
      <c r="AR10" s="3" t="s">
        <v>2</v>
      </c>
      <c r="AS10" s="3" t="s">
        <v>2</v>
      </c>
      <c r="AT10" s="3" t="s">
        <v>2</v>
      </c>
      <c r="AU10" s="3" t="s">
        <v>2</v>
      </c>
      <c r="AV10" s="3" t="s">
        <v>2</v>
      </c>
      <c r="AW10" s="3" t="s">
        <v>2</v>
      </c>
      <c r="AX10" s="3" t="s">
        <v>2</v>
      </c>
      <c r="AY10" s="3" t="s">
        <v>2</v>
      </c>
      <c r="AZ10" s="3" t="s">
        <v>2</v>
      </c>
      <c r="BA10" s="3" t="s">
        <v>2</v>
      </c>
      <c r="BB10" s="3" t="s">
        <v>2</v>
      </c>
      <c r="BC10" s="3" t="s">
        <v>2</v>
      </c>
      <c r="BD10" s="3" t="s">
        <v>2</v>
      </c>
      <c r="BE10" s="3" t="s">
        <v>2</v>
      </c>
      <c r="BF10" s="3" t="s">
        <v>2</v>
      </c>
      <c r="BG10" s="3" t="s">
        <v>2</v>
      </c>
      <c r="BH10" s="3" t="s">
        <v>2</v>
      </c>
      <c r="BI10" s="3" t="s">
        <v>2</v>
      </c>
      <c r="BJ10" s="3" t="s">
        <v>2</v>
      </c>
      <c r="BK10" s="3" t="s">
        <v>2</v>
      </c>
      <c r="BL10" s="3" t="s">
        <v>2</v>
      </c>
      <c r="BM10" s="3" t="s">
        <v>2</v>
      </c>
      <c r="BN10" s="3" t="s">
        <v>2</v>
      </c>
      <c r="BO10" s="3" t="s">
        <v>2</v>
      </c>
      <c r="BP10" s="3" t="s">
        <v>2</v>
      </c>
      <c r="BQ10" s="3" t="s">
        <v>2</v>
      </c>
      <c r="BR10" s="3" t="s">
        <v>2</v>
      </c>
      <c r="BS10" s="3" t="s">
        <v>2</v>
      </c>
      <c r="BT10" s="3" t="s">
        <v>2</v>
      </c>
      <c r="BU10" s="3" t="s">
        <v>2</v>
      </c>
      <c r="BV10" s="3" t="s">
        <v>2</v>
      </c>
      <c r="BW10" s="3" t="s">
        <v>2</v>
      </c>
      <c r="BX10" s="3" t="s">
        <v>2</v>
      </c>
      <c r="BY10" s="3" t="s">
        <v>2</v>
      </c>
      <c r="BZ10" s="3" t="s">
        <v>2</v>
      </c>
      <c r="CA10" s="3" t="s">
        <v>2</v>
      </c>
      <c r="CB10" s="3" t="s">
        <v>2</v>
      </c>
      <c r="CC10" s="3" t="s">
        <v>2</v>
      </c>
      <c r="CD10" s="3" t="s">
        <v>2</v>
      </c>
      <c r="CE10" s="3" t="s">
        <v>2</v>
      </c>
      <c r="CF10" s="3" t="s">
        <v>2</v>
      </c>
      <c r="CG10" s="3" t="s">
        <v>2</v>
      </c>
      <c r="CH10" s="3" t="s">
        <v>2</v>
      </c>
      <c r="CI10" s="3" t="s">
        <v>2</v>
      </c>
      <c r="CJ10" s="3" t="s">
        <v>2</v>
      </c>
      <c r="CK10" s="3" t="s">
        <v>2</v>
      </c>
      <c r="CL10" s="3" t="s">
        <v>2</v>
      </c>
      <c r="CM10" s="3" t="s">
        <v>2</v>
      </c>
      <c r="CN10" s="3" t="s">
        <v>2</v>
      </c>
      <c r="CO10" s="3" t="s">
        <v>2</v>
      </c>
      <c r="CP10" s="3" t="s">
        <v>2</v>
      </c>
    </row>
    <row r="11" spans="1:94" x14ac:dyDescent="0.35">
      <c r="A11" s="1">
        <v>9</v>
      </c>
      <c r="B11" s="3" t="s">
        <v>10</v>
      </c>
      <c r="C11" s="3" t="s">
        <v>399</v>
      </c>
      <c r="D11" s="3" t="s">
        <v>2</v>
      </c>
      <c r="E11" s="3">
        <v>324055.35592246801</v>
      </c>
      <c r="F11" s="3" t="s">
        <v>2</v>
      </c>
      <c r="G11" s="3" t="s">
        <v>2</v>
      </c>
      <c r="H11" s="3">
        <v>225006.56899381601</v>
      </c>
      <c r="I11" s="3" t="s">
        <v>2</v>
      </c>
      <c r="J11" s="3" t="s">
        <v>2</v>
      </c>
      <c r="K11" s="3" t="s">
        <v>2</v>
      </c>
      <c r="L11" s="3" t="s">
        <v>2</v>
      </c>
      <c r="M11" s="3" t="s">
        <v>2</v>
      </c>
      <c r="N11" s="3">
        <v>631677.59322778403</v>
      </c>
      <c r="O11" s="3">
        <v>251147.22240003999</v>
      </c>
      <c r="P11" s="3">
        <v>32341.0517990189</v>
      </c>
      <c r="Q11" s="3" t="s">
        <v>2</v>
      </c>
      <c r="R11" s="3">
        <v>42773.155346827603</v>
      </c>
      <c r="S11" s="3" t="s">
        <v>2</v>
      </c>
      <c r="T11" s="3" t="s">
        <v>2</v>
      </c>
      <c r="U11" s="3">
        <v>124324.140188219</v>
      </c>
      <c r="V11" s="3" t="s">
        <v>2</v>
      </c>
      <c r="W11" s="3" t="s">
        <v>2</v>
      </c>
      <c r="X11" s="3" t="s">
        <v>2</v>
      </c>
      <c r="Y11" s="3">
        <v>61740.786262673202</v>
      </c>
      <c r="Z11" s="3">
        <v>49434.271410178902</v>
      </c>
      <c r="AA11" s="3" t="s">
        <v>2</v>
      </c>
      <c r="AB11" s="3" t="s">
        <v>2</v>
      </c>
      <c r="AC11" s="3" t="s">
        <v>2</v>
      </c>
      <c r="AD11" s="3" t="s">
        <v>2</v>
      </c>
      <c r="AE11" s="3">
        <v>323087.654180457</v>
      </c>
      <c r="AF11" s="3" t="s">
        <v>2</v>
      </c>
      <c r="AG11" s="3">
        <v>58414.2271084522</v>
      </c>
      <c r="AH11" s="3">
        <v>44804.173767944398</v>
      </c>
      <c r="AI11" s="3" t="s">
        <v>2</v>
      </c>
      <c r="AJ11" s="3" t="s">
        <v>2</v>
      </c>
      <c r="AK11" s="3">
        <v>74075.977374907598</v>
      </c>
      <c r="AL11" s="3" t="s">
        <v>2</v>
      </c>
      <c r="AM11" s="3">
        <v>137483.97889968299</v>
      </c>
      <c r="AN11" s="3">
        <v>33725.963428806499</v>
      </c>
      <c r="AO11" s="3">
        <v>48604.112452029098</v>
      </c>
      <c r="AP11" s="3" t="s">
        <v>2</v>
      </c>
      <c r="AQ11" s="3">
        <v>55301.976142124498</v>
      </c>
      <c r="AR11" s="3">
        <v>31669.753311606401</v>
      </c>
      <c r="AS11" s="3" t="s">
        <v>2</v>
      </c>
      <c r="AT11" s="3">
        <v>41879.602546661503</v>
      </c>
      <c r="AU11" s="3">
        <v>59559.420559865001</v>
      </c>
      <c r="AV11" s="3" t="s">
        <v>2</v>
      </c>
      <c r="AW11" s="3" t="s">
        <v>2</v>
      </c>
      <c r="AX11" s="3">
        <v>34834.220796064401</v>
      </c>
      <c r="AY11" s="3" t="s">
        <v>2</v>
      </c>
      <c r="AZ11" s="3" t="s">
        <v>2</v>
      </c>
      <c r="BA11" s="3">
        <v>42406.903801639601</v>
      </c>
      <c r="BB11" s="3">
        <v>106486.33149340699</v>
      </c>
      <c r="BC11" s="3" t="s">
        <v>2</v>
      </c>
      <c r="BD11" s="3">
        <v>40154.992803072499</v>
      </c>
      <c r="BE11" s="3">
        <v>85317.934662230793</v>
      </c>
      <c r="BF11" s="3">
        <v>35849.686709757101</v>
      </c>
      <c r="BG11" s="3">
        <v>59764.206031220499</v>
      </c>
      <c r="BH11" s="3" t="s">
        <v>2</v>
      </c>
      <c r="BI11" s="3" t="s">
        <v>2</v>
      </c>
      <c r="BJ11" s="3" t="s">
        <v>2</v>
      </c>
      <c r="BK11" s="3" t="s">
        <v>2</v>
      </c>
      <c r="BL11" s="3">
        <v>194426.115680252</v>
      </c>
      <c r="BM11" s="3" t="s">
        <v>2</v>
      </c>
      <c r="BN11" s="3">
        <v>99616.609540994905</v>
      </c>
      <c r="BO11" s="3">
        <v>41022.829433141203</v>
      </c>
      <c r="BP11" s="3">
        <v>42865.218188603198</v>
      </c>
      <c r="BQ11" s="3">
        <v>44340.590710422803</v>
      </c>
      <c r="BR11" s="3">
        <v>36645.852561032298</v>
      </c>
      <c r="BS11" s="3">
        <v>67200.205317032101</v>
      </c>
      <c r="BT11" s="3" t="s">
        <v>2</v>
      </c>
      <c r="BU11" s="3" t="s">
        <v>2</v>
      </c>
      <c r="BV11" s="3" t="s">
        <v>2</v>
      </c>
      <c r="BW11" s="3">
        <v>189478.61312065599</v>
      </c>
      <c r="BX11" s="3" t="s">
        <v>2</v>
      </c>
      <c r="BY11" s="3">
        <v>78193.314487474301</v>
      </c>
      <c r="BZ11" s="3" t="s">
        <v>2</v>
      </c>
      <c r="CA11" s="3" t="s">
        <v>2</v>
      </c>
      <c r="CB11" s="3">
        <v>92641.684302765396</v>
      </c>
      <c r="CC11" s="3" t="s">
        <v>2</v>
      </c>
      <c r="CD11" s="3" t="s">
        <v>2</v>
      </c>
      <c r="CE11" s="3" t="s">
        <v>2</v>
      </c>
      <c r="CF11" s="3">
        <v>71082.362880333894</v>
      </c>
      <c r="CG11" s="3" t="s">
        <v>2</v>
      </c>
      <c r="CH11" s="3" t="s">
        <v>2</v>
      </c>
      <c r="CI11" s="3" t="s">
        <v>2</v>
      </c>
      <c r="CJ11" s="3">
        <v>63645.262570276704</v>
      </c>
      <c r="CK11" s="3" t="s">
        <v>2</v>
      </c>
      <c r="CL11" s="3">
        <v>58974.240272434603</v>
      </c>
      <c r="CM11" s="3">
        <v>39825.377411465299</v>
      </c>
      <c r="CN11" s="3" t="s">
        <v>2</v>
      </c>
      <c r="CO11" s="3" t="s">
        <v>2</v>
      </c>
      <c r="CP11" s="3" t="s">
        <v>2</v>
      </c>
    </row>
    <row r="12" spans="1:94" x14ac:dyDescent="0.35">
      <c r="A12" s="1">
        <v>10</v>
      </c>
      <c r="B12" s="3" t="s">
        <v>11</v>
      </c>
      <c r="C12" s="3" t="s">
        <v>399</v>
      </c>
      <c r="D12" s="3">
        <v>150483.64226407101</v>
      </c>
      <c r="E12" s="3">
        <v>2640614.47301248</v>
      </c>
      <c r="F12" s="3">
        <v>505375.28937930003</v>
      </c>
      <c r="G12" s="3">
        <v>203316.14991325</v>
      </c>
      <c r="H12" s="3">
        <v>1480333.3463819399</v>
      </c>
      <c r="I12" s="3">
        <v>401886.03751310799</v>
      </c>
      <c r="J12" s="3">
        <v>395705.65643395903</v>
      </c>
      <c r="K12" s="3">
        <v>448176.14264773199</v>
      </c>
      <c r="L12" s="3">
        <v>256346.23416704801</v>
      </c>
      <c r="M12" s="3">
        <v>121614.136034546</v>
      </c>
      <c r="N12" s="3">
        <v>4647991.5824538702</v>
      </c>
      <c r="O12" s="3">
        <v>4289670.6205394501</v>
      </c>
      <c r="P12" s="3">
        <v>1269205.6488295901</v>
      </c>
      <c r="Q12" s="3">
        <v>677865.75346887799</v>
      </c>
      <c r="R12" s="3">
        <v>544289.33553778601</v>
      </c>
      <c r="S12" s="3">
        <v>215688.57137008401</v>
      </c>
      <c r="T12" s="3">
        <v>135950.56370714301</v>
      </c>
      <c r="U12" s="3">
        <v>609734.31314697303</v>
      </c>
      <c r="V12" s="3">
        <v>226986.38779995099</v>
      </c>
      <c r="W12" s="3">
        <v>1013679.97450438</v>
      </c>
      <c r="X12" s="3">
        <v>87638.734994124505</v>
      </c>
      <c r="Y12" s="3">
        <v>414377.38468246302</v>
      </c>
      <c r="Z12" s="3">
        <v>1869606.92007797</v>
      </c>
      <c r="AA12" s="3">
        <v>437866.54901130899</v>
      </c>
      <c r="AB12" s="3">
        <v>305818.02135775698</v>
      </c>
      <c r="AC12" s="3">
        <v>1003572.8838645</v>
      </c>
      <c r="AD12" s="3">
        <v>1447041.97784091</v>
      </c>
      <c r="AE12" s="3">
        <v>2826802.2223235802</v>
      </c>
      <c r="AF12" s="3">
        <v>490607.10890340101</v>
      </c>
      <c r="AG12" s="3">
        <v>754846.60249381501</v>
      </c>
      <c r="AH12" s="3">
        <v>530031.06142266595</v>
      </c>
      <c r="AI12" s="3">
        <v>164250.86175373101</v>
      </c>
      <c r="AJ12" s="3">
        <v>337776.56837136799</v>
      </c>
      <c r="AK12" s="3">
        <v>1040576.19480171</v>
      </c>
      <c r="AL12" s="3">
        <v>746067.79515788204</v>
      </c>
      <c r="AM12" s="3">
        <v>991018.94273185695</v>
      </c>
      <c r="AN12" s="3">
        <v>707475.68536215695</v>
      </c>
      <c r="AO12" s="3">
        <v>439405.29707276798</v>
      </c>
      <c r="AP12" s="3">
        <v>313187.91839640198</v>
      </c>
      <c r="AQ12" s="3">
        <v>216196.63248356999</v>
      </c>
      <c r="AR12" s="3">
        <v>1810866.1782836299</v>
      </c>
      <c r="AS12" s="3">
        <v>951764.87136739201</v>
      </c>
      <c r="AT12" s="3">
        <v>1063927.3926045001</v>
      </c>
      <c r="AU12" s="3">
        <v>1173291.51560012</v>
      </c>
      <c r="AV12" s="3">
        <v>271105.87913510803</v>
      </c>
      <c r="AW12" s="3">
        <v>530845.44724541798</v>
      </c>
      <c r="AX12" s="3">
        <v>605784.92975046497</v>
      </c>
      <c r="AY12" s="3">
        <v>770856.05292578402</v>
      </c>
      <c r="AZ12" s="3">
        <v>472090.11663005198</v>
      </c>
      <c r="BA12" s="3">
        <v>969966.31308156205</v>
      </c>
      <c r="BB12" s="3">
        <v>862556.80120037706</v>
      </c>
      <c r="BC12" s="3">
        <v>643436.06878389802</v>
      </c>
      <c r="BD12" s="3">
        <v>2351660.7412379901</v>
      </c>
      <c r="BE12" s="3">
        <v>1969878.2496470599</v>
      </c>
      <c r="BF12" s="3">
        <v>1132668.6497423199</v>
      </c>
      <c r="BG12" s="3">
        <v>1829369.12594304</v>
      </c>
      <c r="BH12" s="3">
        <v>290098.23230186198</v>
      </c>
      <c r="BI12" s="3">
        <v>465819.92535197199</v>
      </c>
      <c r="BJ12" s="3">
        <v>482514.68005757302</v>
      </c>
      <c r="BK12" s="3">
        <v>579973.44103452296</v>
      </c>
      <c r="BL12" s="3">
        <v>3467999.34333773</v>
      </c>
      <c r="BM12" s="3">
        <v>401113.60240242298</v>
      </c>
      <c r="BN12" s="3">
        <v>274590.40787081001</v>
      </c>
      <c r="BO12" s="3">
        <v>629468.20250882802</v>
      </c>
      <c r="BP12" s="3">
        <v>1174567.3338222699</v>
      </c>
      <c r="BQ12" s="3">
        <v>568408.49099613901</v>
      </c>
      <c r="BR12" s="3">
        <v>989050.42630199203</v>
      </c>
      <c r="BS12" s="3">
        <v>824525.51201756601</v>
      </c>
      <c r="BT12" s="3">
        <v>258748.70185752399</v>
      </c>
      <c r="BU12" s="3">
        <v>637254.93825556</v>
      </c>
      <c r="BV12" s="3">
        <v>336421.48568527098</v>
      </c>
      <c r="BW12" s="3">
        <v>1672638.4866385499</v>
      </c>
      <c r="BX12" s="3">
        <v>526966.319401277</v>
      </c>
      <c r="BY12" s="3">
        <v>793637.06017341302</v>
      </c>
      <c r="BZ12" s="3">
        <v>188578.89401652699</v>
      </c>
      <c r="CA12" s="3">
        <v>299317.27011928498</v>
      </c>
      <c r="CB12" s="3">
        <v>1186178.0344704399</v>
      </c>
      <c r="CC12" s="3">
        <v>1432646.2126415099</v>
      </c>
      <c r="CD12" s="3">
        <v>673969.57497864298</v>
      </c>
      <c r="CE12" s="3">
        <v>178856.97444340101</v>
      </c>
      <c r="CF12" s="3">
        <v>886939.14758164296</v>
      </c>
      <c r="CG12" s="3">
        <v>93910.036373872601</v>
      </c>
      <c r="CH12" s="3">
        <v>302987.04284596501</v>
      </c>
      <c r="CI12" s="3">
        <v>40351.276120090399</v>
      </c>
      <c r="CJ12" s="3">
        <v>2820553.2010159902</v>
      </c>
      <c r="CK12" s="3">
        <v>101646.817713886</v>
      </c>
      <c r="CL12" s="3">
        <v>586561.21936565801</v>
      </c>
      <c r="CM12" s="3">
        <v>4049133.6007490698</v>
      </c>
      <c r="CN12" s="3">
        <v>16413.457765196599</v>
      </c>
      <c r="CO12" s="3">
        <v>16823.662976543699</v>
      </c>
      <c r="CP12" s="3" t="s">
        <v>2</v>
      </c>
    </row>
    <row r="13" spans="1:94" x14ac:dyDescent="0.35">
      <c r="A13" s="1">
        <v>11</v>
      </c>
      <c r="B13" s="3" t="s">
        <v>12</v>
      </c>
      <c r="C13" s="3" t="s">
        <v>399</v>
      </c>
      <c r="D13" s="3" t="s">
        <v>2</v>
      </c>
      <c r="E13" s="3" t="s">
        <v>2</v>
      </c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3" t="s">
        <v>2</v>
      </c>
      <c r="M13" s="3" t="s">
        <v>2</v>
      </c>
      <c r="N13" s="3" t="s">
        <v>2</v>
      </c>
      <c r="O13" s="3" t="s">
        <v>2</v>
      </c>
      <c r="P13" s="3" t="s">
        <v>2</v>
      </c>
      <c r="Q13" s="3" t="s">
        <v>2</v>
      </c>
      <c r="R13" s="3" t="s">
        <v>2</v>
      </c>
      <c r="S13" s="3" t="s">
        <v>2</v>
      </c>
      <c r="T13" s="3" t="s">
        <v>2</v>
      </c>
      <c r="U13" s="3" t="s">
        <v>2</v>
      </c>
      <c r="V13" s="3" t="s">
        <v>2</v>
      </c>
      <c r="W13" s="3" t="s">
        <v>2</v>
      </c>
      <c r="X13" s="3" t="s">
        <v>2</v>
      </c>
      <c r="Y13" s="3" t="s">
        <v>2</v>
      </c>
      <c r="Z13" s="3" t="s">
        <v>2</v>
      </c>
      <c r="AA13" s="3" t="s">
        <v>2</v>
      </c>
      <c r="AB13" s="3" t="s">
        <v>2</v>
      </c>
      <c r="AC13" s="3" t="s">
        <v>2</v>
      </c>
      <c r="AD13" s="3" t="s">
        <v>2</v>
      </c>
      <c r="AE13" s="3" t="s">
        <v>2</v>
      </c>
      <c r="AF13" s="3" t="s">
        <v>2</v>
      </c>
      <c r="AG13" s="3" t="s">
        <v>2</v>
      </c>
      <c r="AH13" s="3" t="s">
        <v>2</v>
      </c>
      <c r="AI13" s="3" t="s">
        <v>2</v>
      </c>
      <c r="AJ13" s="3" t="s">
        <v>2</v>
      </c>
      <c r="AK13" s="3" t="s">
        <v>2</v>
      </c>
      <c r="AL13" s="3" t="s">
        <v>2</v>
      </c>
      <c r="AM13" s="3" t="s">
        <v>2</v>
      </c>
      <c r="AN13" s="3" t="s">
        <v>2</v>
      </c>
      <c r="AO13" s="3" t="s">
        <v>2</v>
      </c>
      <c r="AP13" s="3" t="s">
        <v>2</v>
      </c>
      <c r="AQ13" s="3" t="s">
        <v>2</v>
      </c>
      <c r="AR13" s="3" t="s">
        <v>2</v>
      </c>
      <c r="AS13" s="3" t="s">
        <v>2</v>
      </c>
      <c r="AT13" s="3" t="s">
        <v>2</v>
      </c>
      <c r="AU13" s="3" t="s">
        <v>2</v>
      </c>
      <c r="AV13" s="3" t="s">
        <v>2</v>
      </c>
      <c r="AW13" s="3" t="s">
        <v>2</v>
      </c>
      <c r="AX13" s="3" t="s">
        <v>2</v>
      </c>
      <c r="AY13" s="3" t="s">
        <v>2</v>
      </c>
      <c r="AZ13" s="3" t="s">
        <v>2</v>
      </c>
      <c r="BA13" s="3" t="s">
        <v>2</v>
      </c>
      <c r="BB13" s="3" t="s">
        <v>2</v>
      </c>
      <c r="BC13" s="3" t="s">
        <v>2</v>
      </c>
      <c r="BD13" s="3" t="s">
        <v>2</v>
      </c>
      <c r="BE13" s="3" t="s">
        <v>2</v>
      </c>
      <c r="BF13" s="3" t="s">
        <v>2</v>
      </c>
      <c r="BG13" s="3" t="s">
        <v>2</v>
      </c>
      <c r="BH13" s="3" t="s">
        <v>2</v>
      </c>
      <c r="BI13" s="3" t="s">
        <v>2</v>
      </c>
      <c r="BJ13" s="3" t="s">
        <v>2</v>
      </c>
      <c r="BK13" s="3" t="s">
        <v>2</v>
      </c>
      <c r="BL13" s="3" t="s">
        <v>2</v>
      </c>
      <c r="BM13" s="3" t="s">
        <v>2</v>
      </c>
      <c r="BN13" s="3" t="s">
        <v>2</v>
      </c>
      <c r="BO13" s="3" t="s">
        <v>2</v>
      </c>
      <c r="BP13" s="3" t="s">
        <v>2</v>
      </c>
      <c r="BQ13" s="3" t="s">
        <v>2</v>
      </c>
      <c r="BR13" s="3" t="s">
        <v>2</v>
      </c>
      <c r="BS13" s="3" t="s">
        <v>2</v>
      </c>
      <c r="BT13" s="3" t="s">
        <v>2</v>
      </c>
      <c r="BU13" s="3" t="s">
        <v>2</v>
      </c>
      <c r="BV13" s="3" t="s">
        <v>2</v>
      </c>
      <c r="BW13" s="3" t="s">
        <v>2</v>
      </c>
      <c r="BX13" s="3" t="s">
        <v>2</v>
      </c>
      <c r="BY13" s="3" t="s">
        <v>2</v>
      </c>
      <c r="BZ13" s="3" t="s">
        <v>2</v>
      </c>
      <c r="CA13" s="3" t="s">
        <v>2</v>
      </c>
      <c r="CB13" s="3" t="s">
        <v>2</v>
      </c>
      <c r="CC13" s="3" t="s">
        <v>2</v>
      </c>
      <c r="CD13" s="3" t="s">
        <v>2</v>
      </c>
      <c r="CE13" s="3" t="s">
        <v>2</v>
      </c>
      <c r="CF13" s="3" t="s">
        <v>2</v>
      </c>
      <c r="CG13" s="3" t="s">
        <v>2</v>
      </c>
      <c r="CH13" s="3" t="s">
        <v>2</v>
      </c>
      <c r="CI13" s="3" t="s">
        <v>2</v>
      </c>
      <c r="CJ13" s="3" t="s">
        <v>2</v>
      </c>
      <c r="CK13" s="3" t="s">
        <v>2</v>
      </c>
      <c r="CL13" s="3" t="s">
        <v>2</v>
      </c>
      <c r="CM13" s="3" t="s">
        <v>2</v>
      </c>
      <c r="CN13" s="3" t="s">
        <v>2</v>
      </c>
      <c r="CO13" s="3" t="s">
        <v>2</v>
      </c>
      <c r="CP13" s="3" t="s">
        <v>2</v>
      </c>
    </row>
    <row r="14" spans="1:94" x14ac:dyDescent="0.35">
      <c r="A14" s="1">
        <v>12</v>
      </c>
      <c r="B14" s="3" t="s">
        <v>13</v>
      </c>
      <c r="C14" s="3" t="s">
        <v>399</v>
      </c>
      <c r="D14" s="3">
        <v>295863.958854848</v>
      </c>
      <c r="E14" s="3">
        <v>285374.33930715499</v>
      </c>
      <c r="F14" s="3">
        <v>313949.09928219498</v>
      </c>
      <c r="G14" s="3">
        <v>292522.71864240099</v>
      </c>
      <c r="H14" s="3">
        <v>264101.29976156203</v>
      </c>
      <c r="I14" s="3">
        <v>298979.615253639</v>
      </c>
      <c r="J14" s="3">
        <v>261057.929409267</v>
      </c>
      <c r="K14" s="3">
        <v>291448.56380776397</v>
      </c>
      <c r="L14" s="3">
        <v>262028.96189651999</v>
      </c>
      <c r="M14" s="3">
        <v>298394.55152969901</v>
      </c>
      <c r="N14" s="3">
        <v>246446.364582479</v>
      </c>
      <c r="O14" s="3">
        <v>256672.636191356</v>
      </c>
      <c r="P14" s="3">
        <v>286033.13010856701</v>
      </c>
      <c r="Q14" s="3">
        <v>301878.509427513</v>
      </c>
      <c r="R14" s="3">
        <v>267758.48531931802</v>
      </c>
      <c r="S14" s="3">
        <v>281716.61870580702</v>
      </c>
      <c r="T14" s="3">
        <v>275888.85137747298</v>
      </c>
      <c r="U14" s="3">
        <v>275402.84718573798</v>
      </c>
      <c r="V14" s="3">
        <v>289524.53091428598</v>
      </c>
      <c r="W14" s="3">
        <v>262308.77631485101</v>
      </c>
      <c r="X14" s="3">
        <v>285085.99979520799</v>
      </c>
      <c r="Y14" s="3">
        <v>293524.25399884197</v>
      </c>
      <c r="Z14" s="3">
        <v>282742.334269054</v>
      </c>
      <c r="AA14" s="3">
        <v>280029.02095789602</v>
      </c>
      <c r="AB14" s="3">
        <v>308772.74753364298</v>
      </c>
      <c r="AC14" s="3">
        <v>299460.70857339399</v>
      </c>
      <c r="AD14" s="3">
        <v>312633.67673481302</v>
      </c>
      <c r="AE14" s="3">
        <v>324092.11016965099</v>
      </c>
      <c r="AF14" s="3">
        <v>342904.83651100501</v>
      </c>
      <c r="AG14" s="3">
        <v>327350.857571528</v>
      </c>
      <c r="AH14" s="3">
        <v>318586.52811576298</v>
      </c>
      <c r="AI14" s="3">
        <v>336363.95707980503</v>
      </c>
      <c r="AJ14" s="3">
        <v>349502.639697265</v>
      </c>
      <c r="AK14" s="3">
        <v>291904.52725169098</v>
      </c>
      <c r="AL14" s="3">
        <v>322833.01111938001</v>
      </c>
      <c r="AM14" s="3">
        <v>340898.08507386601</v>
      </c>
      <c r="AN14" s="3">
        <v>337293.66323493101</v>
      </c>
      <c r="AO14" s="3">
        <v>326959.51290566998</v>
      </c>
      <c r="AP14" s="3">
        <v>345526.78672590601</v>
      </c>
      <c r="AQ14" s="3">
        <v>346559.58541653201</v>
      </c>
      <c r="AR14" s="3">
        <v>321470.86800285702</v>
      </c>
      <c r="AS14" s="3">
        <v>308961.70642343001</v>
      </c>
      <c r="AT14" s="3">
        <v>316000.591635219</v>
      </c>
      <c r="AU14" s="3">
        <v>315254.850455484</v>
      </c>
      <c r="AV14" s="3">
        <v>331680.81748039398</v>
      </c>
      <c r="AW14" s="3">
        <v>332252.58566828398</v>
      </c>
      <c r="AX14" s="3">
        <v>303617.57610574301</v>
      </c>
      <c r="AY14" s="3">
        <v>332890.50476912298</v>
      </c>
      <c r="AZ14" s="3">
        <v>361028.17382785497</v>
      </c>
      <c r="BA14" s="3">
        <v>329463.66038008599</v>
      </c>
      <c r="BB14" s="3">
        <v>319349.528472381</v>
      </c>
      <c r="BC14" s="3">
        <v>331495.0675069</v>
      </c>
      <c r="BD14" s="3">
        <v>318573.07268976298</v>
      </c>
      <c r="BE14" s="3">
        <v>304153.59901028598</v>
      </c>
      <c r="BF14" s="3">
        <v>303732.69234088802</v>
      </c>
      <c r="BG14" s="3">
        <v>307163.49813064002</v>
      </c>
      <c r="BH14" s="3">
        <v>359048.95437861898</v>
      </c>
      <c r="BI14" s="3">
        <v>324450.151296283</v>
      </c>
      <c r="BJ14" s="3">
        <v>301198.24244552298</v>
      </c>
      <c r="BK14" s="3">
        <v>324768.49191013101</v>
      </c>
      <c r="BL14" s="3">
        <v>305928.60907625902</v>
      </c>
      <c r="BM14" s="3">
        <v>352930.53292471502</v>
      </c>
      <c r="BN14" s="3">
        <v>363744.14966334001</v>
      </c>
      <c r="BO14" s="3">
        <v>335878.68484194402</v>
      </c>
      <c r="BP14" s="3">
        <v>329191.04636941</v>
      </c>
      <c r="BQ14" s="3">
        <v>343910.08746362798</v>
      </c>
      <c r="BR14" s="3">
        <v>327479.41095928999</v>
      </c>
      <c r="BS14" s="3">
        <v>339415.42215948901</v>
      </c>
      <c r="BT14" s="3">
        <v>366814.98707024701</v>
      </c>
      <c r="BU14" s="3">
        <v>357532.23023309</v>
      </c>
      <c r="BV14" s="3">
        <v>353343.44473813899</v>
      </c>
      <c r="BW14" s="3">
        <v>277421.08755640802</v>
      </c>
      <c r="BX14" s="3">
        <v>359738.188276559</v>
      </c>
      <c r="BY14" s="3">
        <v>343415.942687287</v>
      </c>
      <c r="BZ14" s="3">
        <v>351991.21567522199</v>
      </c>
      <c r="CA14" s="3">
        <v>337209.90075296798</v>
      </c>
      <c r="CB14" s="3">
        <v>310278.73742488102</v>
      </c>
      <c r="CC14" s="3">
        <v>331370.85286766401</v>
      </c>
      <c r="CD14" s="3">
        <v>314043.305885321</v>
      </c>
      <c r="CE14" s="3">
        <v>308446.38159796997</v>
      </c>
      <c r="CF14" s="3">
        <v>345480.01870881702</v>
      </c>
      <c r="CG14" s="3">
        <v>314115.40845321602</v>
      </c>
      <c r="CH14" s="3">
        <v>343596.57657995302</v>
      </c>
      <c r="CI14" s="3">
        <v>324989.42467576201</v>
      </c>
      <c r="CJ14" s="3">
        <v>334212.230468605</v>
      </c>
      <c r="CK14" s="3">
        <v>337908.101894336</v>
      </c>
      <c r="CL14" s="3">
        <v>315588.85409990599</v>
      </c>
      <c r="CM14" s="3">
        <v>323622.98721953301</v>
      </c>
      <c r="CN14" s="3">
        <v>377764.84210411902</v>
      </c>
      <c r="CO14" s="3">
        <v>392141.87566296197</v>
      </c>
      <c r="CP14" s="3" t="s">
        <v>2</v>
      </c>
    </row>
    <row r="15" spans="1:94" x14ac:dyDescent="0.35">
      <c r="A15" s="1">
        <v>13</v>
      </c>
      <c r="B15" s="3" t="s">
        <v>14</v>
      </c>
      <c r="C15" s="3" t="s">
        <v>399</v>
      </c>
      <c r="D15" s="3">
        <v>127799.140835792</v>
      </c>
      <c r="E15" s="3">
        <v>391817.15292674501</v>
      </c>
      <c r="F15" s="3">
        <v>271214.71751796699</v>
      </c>
      <c r="G15" s="3">
        <v>138044.950961066</v>
      </c>
      <c r="H15" s="3">
        <v>231335.634952653</v>
      </c>
      <c r="I15" s="3">
        <v>145831.37568943499</v>
      </c>
      <c r="J15" s="3" t="s">
        <v>2</v>
      </c>
      <c r="K15" s="3">
        <v>174980.13551043099</v>
      </c>
      <c r="L15" s="3">
        <v>123749.897788206</v>
      </c>
      <c r="M15" s="3" t="s">
        <v>2</v>
      </c>
      <c r="N15" s="3">
        <v>157199.80475385301</v>
      </c>
      <c r="O15" s="3">
        <v>108591.979561713</v>
      </c>
      <c r="P15" s="3">
        <v>247172.32950778899</v>
      </c>
      <c r="Q15" s="3">
        <v>123545.01903978</v>
      </c>
      <c r="R15" s="3">
        <v>244865.01000539301</v>
      </c>
      <c r="S15" s="3">
        <v>114469.97352383001</v>
      </c>
      <c r="T15" s="3">
        <v>104300.65235518399</v>
      </c>
      <c r="U15" s="3">
        <v>159242.81613377499</v>
      </c>
      <c r="V15" s="3">
        <v>119010.572131195</v>
      </c>
      <c r="W15" s="3">
        <v>205112.48132969101</v>
      </c>
      <c r="X15" s="3" t="s">
        <v>2</v>
      </c>
      <c r="Y15" s="3">
        <v>185057.44007746101</v>
      </c>
      <c r="Z15" s="3">
        <v>277875.914103747</v>
      </c>
      <c r="AA15" s="3">
        <v>328231.14664990403</v>
      </c>
      <c r="AB15" s="3">
        <v>101992.24970343</v>
      </c>
      <c r="AC15" s="3">
        <v>213259.45143840101</v>
      </c>
      <c r="AD15" s="3">
        <v>413129.51690085098</v>
      </c>
      <c r="AE15" s="3">
        <v>195144.720455948</v>
      </c>
      <c r="AF15" s="3">
        <v>154839.451961079</v>
      </c>
      <c r="AG15" s="3">
        <v>129965.108076221</v>
      </c>
      <c r="AH15" s="3">
        <v>583644.51908233901</v>
      </c>
      <c r="AI15" s="3">
        <v>100827.067317917</v>
      </c>
      <c r="AJ15" s="3" t="s">
        <v>2</v>
      </c>
      <c r="AK15" s="3">
        <v>304816.45775892801</v>
      </c>
      <c r="AL15" s="3">
        <v>182933.62722553901</v>
      </c>
      <c r="AM15" s="3">
        <v>197328.00858622801</v>
      </c>
      <c r="AN15" s="3">
        <v>169548.38608891401</v>
      </c>
      <c r="AO15" s="3">
        <v>200918.02264602701</v>
      </c>
      <c r="AP15" s="3">
        <v>113110.646695121</v>
      </c>
      <c r="AQ15" s="3">
        <v>124060.11613759599</v>
      </c>
      <c r="AR15" s="3">
        <v>290147.47649049701</v>
      </c>
      <c r="AS15" s="3">
        <v>287571.20128238702</v>
      </c>
      <c r="AT15" s="3">
        <v>197079.21585361299</v>
      </c>
      <c r="AU15" s="3">
        <v>328528.77829506103</v>
      </c>
      <c r="AV15" s="3">
        <v>161860.92202662199</v>
      </c>
      <c r="AW15" s="3">
        <v>169081.10985651301</v>
      </c>
      <c r="AX15" s="3">
        <v>261314.71464169599</v>
      </c>
      <c r="AY15" s="3">
        <v>154885.03563465</v>
      </c>
      <c r="AZ15" s="3">
        <v>225118.82805482499</v>
      </c>
      <c r="BA15" s="3">
        <v>326634.24332756101</v>
      </c>
      <c r="BB15" s="3">
        <v>202329.313396971</v>
      </c>
      <c r="BC15" s="3">
        <v>322262.27693616902</v>
      </c>
      <c r="BD15" s="3">
        <v>218900.367686774</v>
      </c>
      <c r="BE15" s="3">
        <v>160827.853936642</v>
      </c>
      <c r="BF15" s="3">
        <v>367811.924680795</v>
      </c>
      <c r="BG15" s="3">
        <v>477319.69811467099</v>
      </c>
      <c r="BH15" s="3" t="s">
        <v>2</v>
      </c>
      <c r="BI15" s="3">
        <v>121558.633589262</v>
      </c>
      <c r="BJ15" s="3">
        <v>166205.583422189</v>
      </c>
      <c r="BK15" s="3">
        <v>481661.14791315101</v>
      </c>
      <c r="BL15" s="3">
        <v>196690.179626005</v>
      </c>
      <c r="BM15" s="3">
        <v>232604.66768444001</v>
      </c>
      <c r="BN15" s="3">
        <v>203866.40616080799</v>
      </c>
      <c r="BO15" s="3">
        <v>203926.24024088</v>
      </c>
      <c r="BP15" s="3">
        <v>218081.418166877</v>
      </c>
      <c r="BQ15" s="3">
        <v>276347.66301575</v>
      </c>
      <c r="BR15" s="3">
        <v>199336.236804944</v>
      </c>
      <c r="BS15" s="3">
        <v>114731.02611182</v>
      </c>
      <c r="BT15" s="3">
        <v>189844.254145613</v>
      </c>
      <c r="BU15" s="3">
        <v>188803.45814449101</v>
      </c>
      <c r="BV15" s="3">
        <v>96419.604723860495</v>
      </c>
      <c r="BW15" s="3">
        <v>518293.75456323399</v>
      </c>
      <c r="BX15" s="3">
        <v>180042.444517283</v>
      </c>
      <c r="BY15" s="3">
        <v>203308.03964860601</v>
      </c>
      <c r="BZ15" s="3">
        <v>136708.35332428099</v>
      </c>
      <c r="CA15" s="3">
        <v>172087.103994993</v>
      </c>
      <c r="CB15" s="3">
        <v>255462.14800439301</v>
      </c>
      <c r="CC15" s="3">
        <v>219450.40947541199</v>
      </c>
      <c r="CD15" s="3">
        <v>234836.782483374</v>
      </c>
      <c r="CE15" s="3">
        <v>155476.753364559</v>
      </c>
      <c r="CF15" s="3">
        <v>163845.913914654</v>
      </c>
      <c r="CG15" s="3" t="s">
        <v>2</v>
      </c>
      <c r="CH15" s="3" t="s">
        <v>2</v>
      </c>
      <c r="CI15" s="3" t="s">
        <v>2</v>
      </c>
      <c r="CJ15" s="3">
        <v>393839.24376574002</v>
      </c>
      <c r="CK15" s="3" t="s">
        <v>2</v>
      </c>
      <c r="CL15" s="3">
        <v>228423.21938448001</v>
      </c>
      <c r="CM15" s="3">
        <v>284079.96750068897</v>
      </c>
      <c r="CN15" s="3" t="s">
        <v>2</v>
      </c>
      <c r="CO15" s="3" t="s">
        <v>2</v>
      </c>
      <c r="CP15" s="3" t="s">
        <v>2</v>
      </c>
    </row>
    <row r="16" spans="1:94" x14ac:dyDescent="0.35">
      <c r="A16" s="1">
        <v>14</v>
      </c>
      <c r="B16" s="3" t="s">
        <v>15</v>
      </c>
      <c r="C16" s="3" t="s">
        <v>399</v>
      </c>
      <c r="D16" s="3" t="s">
        <v>2</v>
      </c>
      <c r="E16" s="3" t="s">
        <v>2</v>
      </c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3" t="s">
        <v>2</v>
      </c>
      <c r="M16" s="3" t="s">
        <v>2</v>
      </c>
      <c r="N16" s="3" t="s">
        <v>2</v>
      </c>
      <c r="O16" s="3" t="s">
        <v>2</v>
      </c>
      <c r="P16" s="3" t="s">
        <v>2</v>
      </c>
      <c r="Q16" s="3" t="s">
        <v>2</v>
      </c>
      <c r="R16" s="3" t="s">
        <v>2</v>
      </c>
      <c r="S16" s="3" t="s">
        <v>2</v>
      </c>
      <c r="T16" s="3" t="s">
        <v>2</v>
      </c>
      <c r="U16" s="3" t="s">
        <v>2</v>
      </c>
      <c r="V16" s="3" t="s">
        <v>2</v>
      </c>
      <c r="W16" s="3" t="s">
        <v>2</v>
      </c>
      <c r="X16" s="3" t="s">
        <v>2</v>
      </c>
      <c r="Y16" s="3" t="s">
        <v>2</v>
      </c>
      <c r="Z16" s="3" t="s">
        <v>2</v>
      </c>
      <c r="AA16" s="3" t="s">
        <v>2</v>
      </c>
      <c r="AB16" s="3" t="s">
        <v>2</v>
      </c>
      <c r="AC16" s="3" t="s">
        <v>2</v>
      </c>
      <c r="AD16" s="3" t="s">
        <v>2</v>
      </c>
      <c r="AE16" s="3" t="s">
        <v>2</v>
      </c>
      <c r="AF16" s="3" t="s">
        <v>2</v>
      </c>
      <c r="AG16" s="3" t="s">
        <v>2</v>
      </c>
      <c r="AH16" s="3" t="s">
        <v>2</v>
      </c>
      <c r="AI16" s="3" t="s">
        <v>2</v>
      </c>
      <c r="AJ16" s="3" t="s">
        <v>2</v>
      </c>
      <c r="AK16" s="3" t="s">
        <v>2</v>
      </c>
      <c r="AL16" s="3" t="s">
        <v>2</v>
      </c>
      <c r="AM16" s="3" t="s">
        <v>2</v>
      </c>
      <c r="AN16" s="3" t="s">
        <v>2</v>
      </c>
      <c r="AO16" s="3" t="s">
        <v>2</v>
      </c>
      <c r="AP16" s="3" t="s">
        <v>2</v>
      </c>
      <c r="AQ16" s="3" t="s">
        <v>2</v>
      </c>
      <c r="AR16" s="3" t="s">
        <v>2</v>
      </c>
      <c r="AS16" s="3" t="s">
        <v>2</v>
      </c>
      <c r="AT16" s="3" t="s">
        <v>2</v>
      </c>
      <c r="AU16" s="3" t="s">
        <v>2</v>
      </c>
      <c r="AV16" s="3" t="s">
        <v>2</v>
      </c>
      <c r="AW16" s="3" t="s">
        <v>2</v>
      </c>
      <c r="AX16" s="3" t="s">
        <v>2</v>
      </c>
      <c r="AY16" s="3" t="s">
        <v>2</v>
      </c>
      <c r="AZ16" s="3" t="s">
        <v>2</v>
      </c>
      <c r="BA16" s="3" t="s">
        <v>2</v>
      </c>
      <c r="BB16" s="3" t="s">
        <v>2</v>
      </c>
      <c r="BC16" s="3" t="s">
        <v>2</v>
      </c>
      <c r="BD16" s="3" t="s">
        <v>2</v>
      </c>
      <c r="BE16" s="3" t="s">
        <v>2</v>
      </c>
      <c r="BF16" s="3" t="s">
        <v>2</v>
      </c>
      <c r="BG16" s="3" t="s">
        <v>2</v>
      </c>
      <c r="BH16" s="3" t="s">
        <v>2</v>
      </c>
      <c r="BI16" s="3" t="s">
        <v>2</v>
      </c>
      <c r="BJ16" s="3" t="s">
        <v>2</v>
      </c>
      <c r="BK16" s="3" t="s">
        <v>2</v>
      </c>
      <c r="BL16" s="3" t="s">
        <v>2</v>
      </c>
      <c r="BM16" s="3" t="s">
        <v>2</v>
      </c>
      <c r="BN16" s="3" t="s">
        <v>2</v>
      </c>
      <c r="BO16" s="3" t="s">
        <v>2</v>
      </c>
      <c r="BP16" s="3" t="s">
        <v>2</v>
      </c>
      <c r="BQ16" s="3" t="s">
        <v>2</v>
      </c>
      <c r="BR16" s="3" t="s">
        <v>2</v>
      </c>
      <c r="BS16" s="3" t="s">
        <v>2</v>
      </c>
      <c r="BT16" s="3" t="s">
        <v>2</v>
      </c>
      <c r="BU16" s="3" t="s">
        <v>2</v>
      </c>
      <c r="BV16" s="3" t="s">
        <v>2</v>
      </c>
      <c r="BW16" s="3" t="s">
        <v>2</v>
      </c>
      <c r="BX16" s="3" t="s">
        <v>2</v>
      </c>
      <c r="BY16" s="3" t="s">
        <v>2</v>
      </c>
      <c r="BZ16" s="3" t="s">
        <v>2</v>
      </c>
      <c r="CA16" s="3" t="s">
        <v>2</v>
      </c>
      <c r="CB16" s="3" t="s">
        <v>2</v>
      </c>
      <c r="CC16" s="3" t="s">
        <v>2</v>
      </c>
      <c r="CD16" s="3" t="s">
        <v>2</v>
      </c>
      <c r="CE16" s="3" t="s">
        <v>2</v>
      </c>
      <c r="CF16" s="3" t="s">
        <v>2</v>
      </c>
      <c r="CG16" s="3" t="s">
        <v>2</v>
      </c>
      <c r="CH16" s="3" t="s">
        <v>2</v>
      </c>
      <c r="CI16" s="3" t="s">
        <v>2</v>
      </c>
      <c r="CJ16" s="3" t="s">
        <v>2</v>
      </c>
      <c r="CK16" s="3" t="s">
        <v>2</v>
      </c>
      <c r="CL16" s="3" t="s">
        <v>2</v>
      </c>
      <c r="CM16" s="3" t="s">
        <v>2</v>
      </c>
      <c r="CN16" s="3" t="s">
        <v>2</v>
      </c>
      <c r="CO16" s="3" t="s">
        <v>2</v>
      </c>
      <c r="CP16" s="3" t="s">
        <v>2</v>
      </c>
    </row>
    <row r="17" spans="1:94" x14ac:dyDescent="0.35">
      <c r="A17" s="1">
        <v>15</v>
      </c>
      <c r="B17" s="3" t="s">
        <v>16</v>
      </c>
      <c r="C17" s="3" t="s">
        <v>399</v>
      </c>
      <c r="D17" s="3">
        <v>9042.1458089500502</v>
      </c>
      <c r="E17" s="3">
        <v>438300.39699907799</v>
      </c>
      <c r="F17" s="3">
        <v>242109.237468448</v>
      </c>
      <c r="G17" s="3">
        <v>300979.10627739801</v>
      </c>
      <c r="H17" s="3">
        <v>132127.487896131</v>
      </c>
      <c r="I17" s="3">
        <v>99457.524525607194</v>
      </c>
      <c r="J17" s="3">
        <v>61028.661219909503</v>
      </c>
      <c r="K17" s="3">
        <v>33098.663859866698</v>
      </c>
      <c r="L17" s="3">
        <v>65430.453461815101</v>
      </c>
      <c r="M17" s="3">
        <v>13266.9402123994</v>
      </c>
      <c r="N17" s="3">
        <v>249528.37207223501</v>
      </c>
      <c r="O17" s="3">
        <v>104852.89915896799</v>
      </c>
      <c r="P17" s="3">
        <v>47329.214677787502</v>
      </c>
      <c r="Q17" s="3">
        <v>135584.71175394999</v>
      </c>
      <c r="R17" s="3">
        <v>153383.13233066601</v>
      </c>
      <c r="S17" s="3">
        <v>12368.956801721401</v>
      </c>
      <c r="T17" s="3">
        <v>8687.2120613362804</v>
      </c>
      <c r="U17" s="3">
        <v>166093.70328448</v>
      </c>
      <c r="V17" s="3">
        <v>37029.397675612003</v>
      </c>
      <c r="W17" s="3">
        <v>42520.656513181297</v>
      </c>
      <c r="X17" s="3">
        <v>16182.965187203599</v>
      </c>
      <c r="Y17" s="3">
        <v>184662.668493618</v>
      </c>
      <c r="Z17" s="3">
        <v>96671.158402677407</v>
      </c>
      <c r="AA17" s="3">
        <v>51435.628091702798</v>
      </c>
      <c r="AB17" s="3">
        <v>17888.927015054502</v>
      </c>
      <c r="AC17" s="3">
        <v>765867.14274876402</v>
      </c>
      <c r="AD17" s="3">
        <v>109602.686460877</v>
      </c>
      <c r="AE17" s="3">
        <v>1165621.493095</v>
      </c>
      <c r="AF17" s="3">
        <v>469736.96896467602</v>
      </c>
      <c r="AG17" s="3">
        <v>961600.82778505702</v>
      </c>
      <c r="AH17" s="3">
        <v>153920.47334954399</v>
      </c>
      <c r="AI17" s="3">
        <v>53727.840738738501</v>
      </c>
      <c r="AJ17" s="3">
        <v>21400.7992790799</v>
      </c>
      <c r="AK17" s="3">
        <v>900029.36574160901</v>
      </c>
      <c r="AL17" s="3">
        <v>292752.18205537699</v>
      </c>
      <c r="AM17" s="3">
        <v>136547.55092217401</v>
      </c>
      <c r="AN17" s="3">
        <v>724697.27377513598</v>
      </c>
      <c r="AO17" s="3">
        <v>467288.95146843401</v>
      </c>
      <c r="AP17" s="3">
        <v>90525.550477568599</v>
      </c>
      <c r="AQ17" s="3">
        <v>82051.092804539105</v>
      </c>
      <c r="AR17" s="3">
        <v>720390.64505069295</v>
      </c>
      <c r="AS17" s="3">
        <v>163871.57116206101</v>
      </c>
      <c r="AT17" s="3">
        <v>210197.08360821899</v>
      </c>
      <c r="AU17" s="3">
        <v>212781.090880498</v>
      </c>
      <c r="AV17" s="3">
        <v>43653.068763004499</v>
      </c>
      <c r="AW17" s="3">
        <v>88905.891400695094</v>
      </c>
      <c r="AX17" s="3">
        <v>204524.78711054201</v>
      </c>
      <c r="AY17" s="3">
        <v>201132.878926137</v>
      </c>
      <c r="AZ17" s="3">
        <v>128209.601239039</v>
      </c>
      <c r="BA17" s="3">
        <v>190484.800092324</v>
      </c>
      <c r="BB17" s="3">
        <v>174461.290479727</v>
      </c>
      <c r="BC17" s="3">
        <v>51726.080983496802</v>
      </c>
      <c r="BD17" s="3">
        <v>554176.31617622299</v>
      </c>
      <c r="BE17" s="3">
        <v>660098.07478851196</v>
      </c>
      <c r="BF17" s="3">
        <v>2405734.05557269</v>
      </c>
      <c r="BG17" s="3">
        <v>350686.50000175298</v>
      </c>
      <c r="BH17" s="3">
        <v>77558.033081341593</v>
      </c>
      <c r="BI17" s="3">
        <v>129688.638658688</v>
      </c>
      <c r="BJ17" s="3">
        <v>30817.8974622674</v>
      </c>
      <c r="BK17" s="3">
        <v>38198.1013494379</v>
      </c>
      <c r="BL17" s="3">
        <v>152076.52091701201</v>
      </c>
      <c r="BM17" s="3">
        <v>237552.09878912699</v>
      </c>
      <c r="BN17" s="3">
        <v>94690.7060273932</v>
      </c>
      <c r="BO17" s="3">
        <v>84187.047819020998</v>
      </c>
      <c r="BP17" s="3">
        <v>177070.513176635</v>
      </c>
      <c r="BQ17" s="3">
        <v>258802.61345580901</v>
      </c>
      <c r="BR17" s="3">
        <v>71347.852829887604</v>
      </c>
      <c r="BS17" s="3">
        <v>151440.70050192799</v>
      </c>
      <c r="BT17" s="3">
        <v>14855.5053610625</v>
      </c>
      <c r="BU17" s="3">
        <v>72800.728697785104</v>
      </c>
      <c r="BV17" s="3">
        <v>22748.3938362671</v>
      </c>
      <c r="BW17" s="3">
        <v>3560560.9990193201</v>
      </c>
      <c r="BX17" s="3">
        <v>45347.205325448798</v>
      </c>
      <c r="BY17" s="3">
        <v>236948.901115304</v>
      </c>
      <c r="BZ17" s="3">
        <v>31985.325380619601</v>
      </c>
      <c r="CA17" s="3">
        <v>61566.533407340597</v>
      </c>
      <c r="CB17" s="3">
        <v>140032.564081085</v>
      </c>
      <c r="CC17" s="3">
        <v>248138.338989223</v>
      </c>
      <c r="CD17" s="3">
        <v>86006.695132862296</v>
      </c>
      <c r="CE17" s="3">
        <v>21720.5925006738</v>
      </c>
      <c r="CF17" s="3">
        <v>60386.043392867497</v>
      </c>
      <c r="CG17" s="3">
        <v>14330.7179594026</v>
      </c>
      <c r="CH17" s="3">
        <v>478397.61663931201</v>
      </c>
      <c r="CI17" s="3">
        <v>32947.166978300796</v>
      </c>
      <c r="CJ17" s="3">
        <v>130870.348908199</v>
      </c>
      <c r="CK17" s="3">
        <v>14003.2530068457</v>
      </c>
      <c r="CL17" s="3">
        <v>420804.50799164898</v>
      </c>
      <c r="CM17" s="3">
        <v>272152.15277188102</v>
      </c>
      <c r="CN17" s="3" t="s">
        <v>2</v>
      </c>
      <c r="CO17" s="3" t="s">
        <v>2</v>
      </c>
      <c r="CP17" s="3" t="s">
        <v>2</v>
      </c>
    </row>
    <row r="18" spans="1:94" x14ac:dyDescent="0.35">
      <c r="A18" s="1">
        <v>16</v>
      </c>
      <c r="B18" s="3" t="s">
        <v>17</v>
      </c>
      <c r="C18" s="3" t="s">
        <v>399</v>
      </c>
      <c r="D18" s="3">
        <v>3037892.51851589</v>
      </c>
      <c r="E18" s="3">
        <v>17823571.149125598</v>
      </c>
      <c r="F18" s="3">
        <v>15900219.2490895</v>
      </c>
      <c r="G18" s="3">
        <v>8085311.6741214897</v>
      </c>
      <c r="H18" s="3">
        <v>31226665.717987899</v>
      </c>
      <c r="I18" s="3">
        <v>11665402.2045519</v>
      </c>
      <c r="J18" s="3">
        <v>5388222.7585289599</v>
      </c>
      <c r="K18" s="3">
        <v>10946625.511900799</v>
      </c>
      <c r="L18" s="3">
        <v>9678405.6052142698</v>
      </c>
      <c r="M18" s="3">
        <v>5428113.4733614298</v>
      </c>
      <c r="N18" s="3">
        <v>9257035.4629293792</v>
      </c>
      <c r="O18" s="3">
        <v>10956698.9300384</v>
      </c>
      <c r="P18" s="3">
        <v>25301134.9679383</v>
      </c>
      <c r="Q18" s="3">
        <v>14330801.896389499</v>
      </c>
      <c r="R18" s="3">
        <v>21999052.778619699</v>
      </c>
      <c r="S18" s="3">
        <v>5719825.9970110599</v>
      </c>
      <c r="T18" s="3">
        <v>3152643.8985865102</v>
      </c>
      <c r="U18" s="3">
        <v>13418022.9603012</v>
      </c>
      <c r="V18" s="3">
        <v>4719452.5967040798</v>
      </c>
      <c r="W18" s="3">
        <v>10546565.563444501</v>
      </c>
      <c r="X18" s="3">
        <v>1395108.3397977501</v>
      </c>
      <c r="Y18" s="3">
        <v>12442546.546616601</v>
      </c>
      <c r="Z18" s="3">
        <v>34769838.681126699</v>
      </c>
      <c r="AA18" s="3">
        <v>13625233.4684534</v>
      </c>
      <c r="AB18" s="3">
        <v>4358841.8139154101</v>
      </c>
      <c r="AC18" s="3">
        <v>15729054.6249124</v>
      </c>
      <c r="AD18" s="3">
        <v>19623323.3057268</v>
      </c>
      <c r="AE18" s="3">
        <v>8336251.0913450997</v>
      </c>
      <c r="AF18" s="3">
        <v>12721415.8091571</v>
      </c>
      <c r="AG18" s="3">
        <v>11581781.432676701</v>
      </c>
      <c r="AH18" s="3">
        <v>29984863.243812401</v>
      </c>
      <c r="AI18" s="3">
        <v>5899762.5673847301</v>
      </c>
      <c r="AJ18" s="3">
        <v>4554236.3983025802</v>
      </c>
      <c r="AK18" s="3">
        <v>27409368.2270041</v>
      </c>
      <c r="AL18" s="3">
        <v>14770746.0318639</v>
      </c>
      <c r="AM18" s="3">
        <v>14863807.4924295</v>
      </c>
      <c r="AN18" s="3">
        <v>9861004.4890671801</v>
      </c>
      <c r="AO18" s="3">
        <v>15872799.256544599</v>
      </c>
      <c r="AP18" s="3">
        <v>8859727.4699803106</v>
      </c>
      <c r="AQ18" s="3">
        <v>4895722.8521821704</v>
      </c>
      <c r="AR18" s="3">
        <v>15165983.8218082</v>
      </c>
      <c r="AS18" s="3">
        <v>19126280.214693502</v>
      </c>
      <c r="AT18" s="3">
        <v>15470462.827078</v>
      </c>
      <c r="AU18" s="3">
        <v>24061786.683285899</v>
      </c>
      <c r="AV18" s="3">
        <v>30522034.760945801</v>
      </c>
      <c r="AW18" s="3">
        <v>11378229.782057</v>
      </c>
      <c r="AX18" s="3">
        <v>23507665.350655001</v>
      </c>
      <c r="AY18" s="3">
        <v>9944679.0093166791</v>
      </c>
      <c r="AZ18" s="3">
        <v>11991051.3374377</v>
      </c>
      <c r="BA18" s="3">
        <v>18599900.805645101</v>
      </c>
      <c r="BB18" s="3">
        <v>13954850.073648199</v>
      </c>
      <c r="BC18" s="3">
        <v>18705213.768709701</v>
      </c>
      <c r="BD18" s="3">
        <v>7458374.3662289297</v>
      </c>
      <c r="BE18" s="3">
        <v>14312284.9288294</v>
      </c>
      <c r="BF18" s="3">
        <v>26862158.9955547</v>
      </c>
      <c r="BG18" s="3">
        <v>34071186.224855997</v>
      </c>
      <c r="BH18" s="3">
        <v>10877897.646316901</v>
      </c>
      <c r="BI18" s="3">
        <v>8190249.14943639</v>
      </c>
      <c r="BJ18" s="3">
        <v>20463464.156229101</v>
      </c>
      <c r="BK18" s="3">
        <v>6530344.6823572302</v>
      </c>
      <c r="BL18" s="3">
        <v>15611667.7702062</v>
      </c>
      <c r="BM18" s="3">
        <v>11784816.2708898</v>
      </c>
      <c r="BN18" s="3">
        <v>6216288.9089321401</v>
      </c>
      <c r="BO18" s="3">
        <v>9918934.8356075305</v>
      </c>
      <c r="BP18" s="3">
        <v>16827257.5704166</v>
      </c>
      <c r="BQ18" s="3">
        <v>17978302.002644699</v>
      </c>
      <c r="BR18" s="3">
        <v>13393456.0386455</v>
      </c>
      <c r="BS18" s="3">
        <v>4937049.7154617198</v>
      </c>
      <c r="BT18" s="3">
        <v>4868295.3936682995</v>
      </c>
      <c r="BU18" s="3">
        <v>10543118.106057299</v>
      </c>
      <c r="BV18" s="3">
        <v>5042793.3436502302</v>
      </c>
      <c r="BW18" s="3">
        <v>14204264.223710701</v>
      </c>
      <c r="BX18" s="3">
        <v>9836086.3212426901</v>
      </c>
      <c r="BY18" s="3">
        <v>12838157.3417022</v>
      </c>
      <c r="BZ18" s="3">
        <v>4886716.1993905203</v>
      </c>
      <c r="CA18" s="3">
        <v>13302666.498465</v>
      </c>
      <c r="CB18" s="3">
        <v>14053106.5000886</v>
      </c>
      <c r="CC18" s="3">
        <v>19183993.9276626</v>
      </c>
      <c r="CD18" s="3">
        <v>17789348.847534299</v>
      </c>
      <c r="CE18" s="3">
        <v>3268139.6968979798</v>
      </c>
      <c r="CF18" s="3">
        <v>10098369.739428399</v>
      </c>
      <c r="CG18" s="3">
        <v>1832897.0271719899</v>
      </c>
      <c r="CH18" s="3">
        <v>3319238.8822991401</v>
      </c>
      <c r="CI18" s="3">
        <v>2299817.6405431898</v>
      </c>
      <c r="CJ18" s="3">
        <v>25422751.543832202</v>
      </c>
      <c r="CK18" s="3">
        <v>2623846.7191020502</v>
      </c>
      <c r="CL18" s="3">
        <v>16323785.7850406</v>
      </c>
      <c r="CM18" s="3">
        <v>15713259.3959311</v>
      </c>
      <c r="CN18" s="3" t="s">
        <v>2</v>
      </c>
      <c r="CO18" s="3" t="s">
        <v>2</v>
      </c>
      <c r="CP18" s="3" t="s">
        <v>2</v>
      </c>
    </row>
    <row r="19" spans="1:94" x14ac:dyDescent="0.35">
      <c r="A19" s="1">
        <v>17</v>
      </c>
      <c r="B19" s="3" t="s">
        <v>18</v>
      </c>
      <c r="C19" s="3" t="s">
        <v>399</v>
      </c>
      <c r="D19" s="3">
        <v>40748.197938229998</v>
      </c>
      <c r="E19" s="3">
        <v>609801.04725361394</v>
      </c>
      <c r="F19" s="3">
        <v>462428.00110082701</v>
      </c>
      <c r="G19" s="3">
        <v>140343.50281757399</v>
      </c>
      <c r="H19" s="3">
        <v>890979.29600699001</v>
      </c>
      <c r="I19" s="3">
        <v>159197.713409063</v>
      </c>
      <c r="J19" s="3">
        <v>186326.479719661</v>
      </c>
      <c r="K19" s="3">
        <v>88910.901512405602</v>
      </c>
      <c r="L19" s="3">
        <v>162957.396482688</v>
      </c>
      <c r="M19" s="3">
        <v>17890.366832088101</v>
      </c>
      <c r="N19" s="3">
        <v>865755.81756455905</v>
      </c>
      <c r="O19" s="3">
        <v>452225.90590605699</v>
      </c>
      <c r="P19" s="3">
        <v>193092.21244500001</v>
      </c>
      <c r="Q19" s="3">
        <v>340596.95712525299</v>
      </c>
      <c r="R19" s="3">
        <v>912971.20273279597</v>
      </c>
      <c r="S19" s="3">
        <v>142601.86077416001</v>
      </c>
      <c r="T19" s="3">
        <v>39410.899172461199</v>
      </c>
      <c r="U19" s="3">
        <v>467687.37921403197</v>
      </c>
      <c r="V19" s="3">
        <v>172288.26508402001</v>
      </c>
      <c r="W19" s="3">
        <v>470463.30927583302</v>
      </c>
      <c r="X19" s="3">
        <v>41097.197200641502</v>
      </c>
      <c r="Y19" s="3">
        <v>414769.85746295901</v>
      </c>
      <c r="Z19" s="3">
        <v>337699.725570985</v>
      </c>
      <c r="AA19" s="3">
        <v>315971.00065562897</v>
      </c>
      <c r="AB19" s="3">
        <v>33712.306441342596</v>
      </c>
      <c r="AC19" s="3">
        <v>794115.60608357005</v>
      </c>
      <c r="AD19" s="3">
        <v>745883.98051082296</v>
      </c>
      <c r="AE19" s="3">
        <v>824746.34864860203</v>
      </c>
      <c r="AF19" s="3">
        <v>352751.88039440801</v>
      </c>
      <c r="AG19" s="3">
        <v>311441.76196180697</v>
      </c>
      <c r="AH19" s="3">
        <v>667303.48984224501</v>
      </c>
      <c r="AI19" s="3">
        <v>169948.97068765899</v>
      </c>
      <c r="AJ19" s="3">
        <v>135517.60393280999</v>
      </c>
      <c r="AK19" s="3">
        <v>990989.73294086405</v>
      </c>
      <c r="AL19" s="3">
        <v>433642.621159954</v>
      </c>
      <c r="AM19" s="3">
        <v>503388.191096864</v>
      </c>
      <c r="AN19" s="3">
        <v>411359.62356339901</v>
      </c>
      <c r="AO19" s="3">
        <v>190091.41776923099</v>
      </c>
      <c r="AP19" s="3">
        <v>221114.11299512599</v>
      </c>
      <c r="AQ19" s="3">
        <v>200671.72415233901</v>
      </c>
      <c r="AR19" s="3">
        <v>866307.49824648304</v>
      </c>
      <c r="AS19" s="3">
        <v>377430.66604762099</v>
      </c>
      <c r="AT19" s="3">
        <v>938062.10099116503</v>
      </c>
      <c r="AU19" s="3">
        <v>1179309.5404221599</v>
      </c>
      <c r="AV19" s="3">
        <v>1085088.7360261099</v>
      </c>
      <c r="AW19" s="3">
        <v>265668.29712667398</v>
      </c>
      <c r="AX19" s="3">
        <v>1200957.33907537</v>
      </c>
      <c r="AY19" s="3">
        <v>168366.602644895</v>
      </c>
      <c r="AZ19" s="3">
        <v>112008.433193334</v>
      </c>
      <c r="BA19" s="3">
        <v>807834.44526028505</v>
      </c>
      <c r="BB19" s="3">
        <v>508036.69902285101</v>
      </c>
      <c r="BC19" s="3">
        <v>261769.62026531901</v>
      </c>
      <c r="BD19" s="3">
        <v>399379.75953084102</v>
      </c>
      <c r="BE19" s="3">
        <v>452333.39740304003</v>
      </c>
      <c r="BF19" s="3">
        <v>561800.64672749501</v>
      </c>
      <c r="BG19" s="3">
        <v>763653.32894491905</v>
      </c>
      <c r="BH19" s="3">
        <v>29382.674185391999</v>
      </c>
      <c r="BI19" s="3">
        <v>213951.979173022</v>
      </c>
      <c r="BJ19" s="3">
        <v>692579.01626693504</v>
      </c>
      <c r="BK19" s="3">
        <v>393676.95052126702</v>
      </c>
      <c r="BL19" s="3">
        <v>707103.55764110095</v>
      </c>
      <c r="BM19" s="3">
        <v>254719.48003176201</v>
      </c>
      <c r="BN19" s="3">
        <v>208435.690499383</v>
      </c>
      <c r="BO19" s="3">
        <v>271809.561401246</v>
      </c>
      <c r="BP19" s="3">
        <v>427451.956720118</v>
      </c>
      <c r="BQ19" s="3">
        <v>281294.04246784002</v>
      </c>
      <c r="BR19" s="3">
        <v>592492.21526895103</v>
      </c>
      <c r="BS19" s="3">
        <v>593802.58748531295</v>
      </c>
      <c r="BT19" s="3">
        <v>206846.735943009</v>
      </c>
      <c r="BU19" s="3">
        <v>1017877.72564627</v>
      </c>
      <c r="BV19" s="3">
        <v>166260.236755452</v>
      </c>
      <c r="BW19" s="3">
        <v>516794.08432015101</v>
      </c>
      <c r="BX19" s="3">
        <v>361348.57251272397</v>
      </c>
      <c r="BY19" s="3">
        <v>117935.870431307</v>
      </c>
      <c r="BZ19" s="3">
        <v>147572.21107572399</v>
      </c>
      <c r="CA19" s="3">
        <v>67852.334763944105</v>
      </c>
      <c r="CB19" s="3">
        <v>238533.06868667799</v>
      </c>
      <c r="CC19" s="3">
        <v>328576.75167352898</v>
      </c>
      <c r="CD19" s="3">
        <v>549198.05919195595</v>
      </c>
      <c r="CE19" s="3">
        <v>67149.471902561403</v>
      </c>
      <c r="CF19" s="3">
        <v>155540.504732489</v>
      </c>
      <c r="CG19" s="3">
        <v>172262.53905947</v>
      </c>
      <c r="CH19" s="3">
        <v>128842.17485478699</v>
      </c>
      <c r="CI19" s="3">
        <v>39528.969154394901</v>
      </c>
      <c r="CJ19" s="3">
        <v>493003.960872097</v>
      </c>
      <c r="CK19" s="3">
        <v>51706.972528143298</v>
      </c>
      <c r="CL19" s="3">
        <v>636345.84915219306</v>
      </c>
      <c r="CM19" s="3">
        <v>375058.54482809402</v>
      </c>
      <c r="CN19" s="3" t="s">
        <v>2</v>
      </c>
      <c r="CO19" s="3" t="s">
        <v>2</v>
      </c>
      <c r="CP19" s="3" t="s">
        <v>2</v>
      </c>
    </row>
    <row r="20" spans="1:94" x14ac:dyDescent="0.35">
      <c r="A20" s="1">
        <v>18</v>
      </c>
      <c r="B20" s="3" t="s">
        <v>19</v>
      </c>
      <c r="C20" s="3" t="s">
        <v>399</v>
      </c>
      <c r="D20" s="3" t="s">
        <v>2</v>
      </c>
      <c r="E20" s="3">
        <v>113212.232524277</v>
      </c>
      <c r="F20" s="3">
        <v>59139.625353218697</v>
      </c>
      <c r="G20" s="3">
        <v>96225.178220433998</v>
      </c>
      <c r="H20" s="3">
        <v>43010.205338148699</v>
      </c>
      <c r="I20" s="3">
        <v>24011.533256945</v>
      </c>
      <c r="J20" s="3">
        <v>10629.8685446047</v>
      </c>
      <c r="K20" s="3">
        <v>6931.2807464137804</v>
      </c>
      <c r="L20" s="3">
        <v>19144.9096576433</v>
      </c>
      <c r="M20" s="3">
        <v>3893.5876146463202</v>
      </c>
      <c r="N20" s="3">
        <v>69264.244753611696</v>
      </c>
      <c r="O20" s="3">
        <v>22410.7971137647</v>
      </c>
      <c r="P20" s="3">
        <v>9991.3744979763705</v>
      </c>
      <c r="Q20" s="3">
        <v>30204.269582760899</v>
      </c>
      <c r="R20" s="3">
        <v>40685.6852860578</v>
      </c>
      <c r="S20" s="3">
        <v>4233.3102635000396</v>
      </c>
      <c r="T20" s="3">
        <v>7476.1759696570698</v>
      </c>
      <c r="U20" s="3">
        <v>40894.156586979603</v>
      </c>
      <c r="V20" s="3">
        <v>11783.9596015651</v>
      </c>
      <c r="W20" s="3">
        <v>9798.90418166786</v>
      </c>
      <c r="X20" s="3">
        <v>3578.5824918573899</v>
      </c>
      <c r="Y20" s="3">
        <v>51773.343044353198</v>
      </c>
      <c r="Z20" s="3">
        <v>33359.695862152403</v>
      </c>
      <c r="AA20" s="3">
        <v>24759.2275112268</v>
      </c>
      <c r="AB20" s="3">
        <v>9776.9468945129793</v>
      </c>
      <c r="AC20" s="3">
        <v>208484.47893863599</v>
      </c>
      <c r="AD20" s="3">
        <v>24367.0344594243</v>
      </c>
      <c r="AE20" s="3">
        <v>331105.12598704902</v>
      </c>
      <c r="AF20" s="3">
        <v>118682.25711607101</v>
      </c>
      <c r="AG20" s="3">
        <v>253088.240011188</v>
      </c>
      <c r="AH20" s="3">
        <v>44372.289342078198</v>
      </c>
      <c r="AI20" s="3">
        <v>16183.1661220889</v>
      </c>
      <c r="AJ20" s="3">
        <v>5338.7406312045696</v>
      </c>
      <c r="AK20" s="3">
        <v>249716.053497972</v>
      </c>
      <c r="AL20" s="3">
        <v>73945.631165616898</v>
      </c>
      <c r="AM20" s="3">
        <v>38916.0528033839</v>
      </c>
      <c r="AN20" s="3">
        <v>207111.10704151099</v>
      </c>
      <c r="AO20" s="3">
        <v>118537.47513039599</v>
      </c>
      <c r="AP20" s="3">
        <v>33082.255216672202</v>
      </c>
      <c r="AQ20" s="3">
        <v>25451.522338257098</v>
      </c>
      <c r="AR20" s="3">
        <v>200636.73219679401</v>
      </c>
      <c r="AS20" s="3">
        <v>45893.808902416298</v>
      </c>
      <c r="AT20" s="3">
        <v>49421.0239067148</v>
      </c>
      <c r="AU20" s="3">
        <v>60116.176795557498</v>
      </c>
      <c r="AV20" s="3">
        <v>9952.1559547529105</v>
      </c>
      <c r="AW20" s="3">
        <v>27242.316252263201</v>
      </c>
      <c r="AX20" s="3">
        <v>62303.631929320603</v>
      </c>
      <c r="AY20" s="3">
        <v>54939.008265554701</v>
      </c>
      <c r="AZ20" s="3">
        <v>34647.618306955599</v>
      </c>
      <c r="BA20" s="3">
        <v>50322.259147991601</v>
      </c>
      <c r="BB20" s="3">
        <v>49549.198492615702</v>
      </c>
      <c r="BC20" s="3">
        <v>15207.729397424901</v>
      </c>
      <c r="BD20" s="3">
        <v>131787.14265290301</v>
      </c>
      <c r="BE20" s="3">
        <v>194207.41578220899</v>
      </c>
      <c r="BF20" s="3">
        <v>670080.89176730497</v>
      </c>
      <c r="BG20" s="3">
        <v>105344.41303915701</v>
      </c>
      <c r="BH20" s="3">
        <v>24574.222257886398</v>
      </c>
      <c r="BI20" s="3">
        <v>35182.820297671598</v>
      </c>
      <c r="BJ20" s="3">
        <v>7312.2207753949197</v>
      </c>
      <c r="BK20" s="3">
        <v>9509.6814837155107</v>
      </c>
      <c r="BL20" s="3">
        <v>38073.3489811244</v>
      </c>
      <c r="BM20" s="3">
        <v>64347.495581585099</v>
      </c>
      <c r="BN20" s="3">
        <v>29012.1772075025</v>
      </c>
      <c r="BO20" s="3">
        <v>17272.4250719265</v>
      </c>
      <c r="BP20" s="3">
        <v>47540.5195632221</v>
      </c>
      <c r="BQ20" s="3">
        <v>79317.213360287395</v>
      </c>
      <c r="BR20" s="3">
        <v>21135.688964378602</v>
      </c>
      <c r="BS20" s="3">
        <v>40733.244556033103</v>
      </c>
      <c r="BT20" s="3" t="s">
        <v>2</v>
      </c>
      <c r="BU20" s="3">
        <v>19406.840580655498</v>
      </c>
      <c r="BV20" s="3">
        <v>3687.5096940018998</v>
      </c>
      <c r="BW20" s="3">
        <v>938495.60678549297</v>
      </c>
      <c r="BX20" s="3">
        <v>17971.6272920712</v>
      </c>
      <c r="BY20" s="3">
        <v>66811.741477050702</v>
      </c>
      <c r="BZ20" s="3">
        <v>8169.3869005631896</v>
      </c>
      <c r="CA20" s="3">
        <v>18047.341633207299</v>
      </c>
      <c r="CB20" s="3">
        <v>43140.708487672797</v>
      </c>
      <c r="CC20" s="3">
        <v>68582.169941082902</v>
      </c>
      <c r="CD20" s="3">
        <v>26448.509704468299</v>
      </c>
      <c r="CE20" s="3">
        <v>6411.1348179074903</v>
      </c>
      <c r="CF20" s="3">
        <v>16344.4621535356</v>
      </c>
      <c r="CG20" s="3" t="s">
        <v>2</v>
      </c>
      <c r="CH20" s="3">
        <v>118882.70044341699</v>
      </c>
      <c r="CI20" s="3">
        <v>6712.4702995560101</v>
      </c>
      <c r="CJ20" s="3">
        <v>33838.009626170402</v>
      </c>
      <c r="CK20" s="3">
        <v>6114.3043455176503</v>
      </c>
      <c r="CL20" s="3">
        <v>111909.868864093</v>
      </c>
      <c r="CM20" s="3">
        <v>71737.092753219695</v>
      </c>
      <c r="CN20" s="3" t="s">
        <v>2</v>
      </c>
      <c r="CO20" s="3" t="s">
        <v>2</v>
      </c>
      <c r="CP20" s="3" t="s">
        <v>2</v>
      </c>
    </row>
    <row r="21" spans="1:94" x14ac:dyDescent="0.35">
      <c r="A21" s="1">
        <v>19</v>
      </c>
      <c r="B21" s="3" t="s">
        <v>20</v>
      </c>
      <c r="C21" s="3" t="s">
        <v>399</v>
      </c>
      <c r="D21" s="3" t="s">
        <v>2</v>
      </c>
      <c r="E21" s="3" t="s">
        <v>2</v>
      </c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3" t="s">
        <v>2</v>
      </c>
      <c r="M21" s="3" t="s">
        <v>2</v>
      </c>
      <c r="N21" s="3" t="s">
        <v>2</v>
      </c>
      <c r="O21" s="3" t="s">
        <v>2</v>
      </c>
      <c r="P21" s="3" t="s">
        <v>2</v>
      </c>
      <c r="Q21" s="3" t="s">
        <v>2</v>
      </c>
      <c r="R21" s="3" t="s">
        <v>2</v>
      </c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3" t="s">
        <v>2</v>
      </c>
      <c r="Z21" s="3" t="s">
        <v>2</v>
      </c>
      <c r="AA21" s="3" t="s">
        <v>2</v>
      </c>
      <c r="AB21" s="3" t="s">
        <v>2</v>
      </c>
      <c r="AC21" s="3" t="s">
        <v>2</v>
      </c>
      <c r="AD21" s="3" t="s">
        <v>2</v>
      </c>
      <c r="AE21" s="3" t="s">
        <v>2</v>
      </c>
      <c r="AF21" s="3" t="s">
        <v>2</v>
      </c>
      <c r="AG21" s="3" t="s">
        <v>2</v>
      </c>
      <c r="AH21" s="3" t="s">
        <v>2</v>
      </c>
      <c r="AI21" s="3" t="s">
        <v>2</v>
      </c>
      <c r="AJ21" s="3" t="s">
        <v>2</v>
      </c>
      <c r="AK21" s="3" t="s">
        <v>2</v>
      </c>
      <c r="AL21" s="3" t="s">
        <v>2</v>
      </c>
      <c r="AM21" s="3" t="s">
        <v>2</v>
      </c>
      <c r="AN21" s="3" t="s">
        <v>2</v>
      </c>
      <c r="AO21" s="3" t="s">
        <v>2</v>
      </c>
      <c r="AP21" s="3" t="s">
        <v>2</v>
      </c>
      <c r="AQ21" s="3" t="s">
        <v>2</v>
      </c>
      <c r="AR21" s="3" t="s">
        <v>2</v>
      </c>
      <c r="AS21" s="3" t="s">
        <v>2</v>
      </c>
      <c r="AT21" s="3" t="s">
        <v>2</v>
      </c>
      <c r="AU21" s="3" t="s">
        <v>2</v>
      </c>
      <c r="AV21" s="3" t="s">
        <v>2</v>
      </c>
      <c r="AW21" s="3" t="s">
        <v>2</v>
      </c>
      <c r="AX21" s="3" t="s">
        <v>2</v>
      </c>
      <c r="AY21" s="3" t="s">
        <v>2</v>
      </c>
      <c r="AZ21" s="3" t="s">
        <v>2</v>
      </c>
      <c r="BA21" s="3" t="s">
        <v>2</v>
      </c>
      <c r="BB21" s="3" t="s">
        <v>2</v>
      </c>
      <c r="BC21" s="3" t="s">
        <v>2</v>
      </c>
      <c r="BD21" s="3" t="s">
        <v>2</v>
      </c>
      <c r="BE21" s="3" t="s">
        <v>2</v>
      </c>
      <c r="BF21" s="3" t="s">
        <v>2</v>
      </c>
      <c r="BG21" s="3" t="s">
        <v>2</v>
      </c>
      <c r="BH21" s="3" t="s">
        <v>2</v>
      </c>
      <c r="BI21" s="3" t="s">
        <v>2</v>
      </c>
      <c r="BJ21" s="3" t="s">
        <v>2</v>
      </c>
      <c r="BK21" s="3" t="s">
        <v>2</v>
      </c>
      <c r="BL21" s="3" t="s">
        <v>2</v>
      </c>
      <c r="BM21" s="3" t="s">
        <v>2</v>
      </c>
      <c r="BN21" s="3" t="s">
        <v>2</v>
      </c>
      <c r="BO21" s="3" t="s">
        <v>2</v>
      </c>
      <c r="BP21" s="3" t="s">
        <v>2</v>
      </c>
      <c r="BQ21" s="3" t="s">
        <v>2</v>
      </c>
      <c r="BR21" s="3" t="s">
        <v>2</v>
      </c>
      <c r="BS21" s="3" t="s">
        <v>2</v>
      </c>
      <c r="BT21" s="3" t="s">
        <v>2</v>
      </c>
      <c r="BU21" s="3" t="s">
        <v>2</v>
      </c>
      <c r="BV21" s="3" t="s">
        <v>2</v>
      </c>
      <c r="BW21" s="3" t="s">
        <v>2</v>
      </c>
      <c r="BX21" s="3" t="s">
        <v>2</v>
      </c>
      <c r="BY21" s="3" t="s">
        <v>2</v>
      </c>
      <c r="BZ21" s="3" t="s">
        <v>2</v>
      </c>
      <c r="CA21" s="3" t="s">
        <v>2</v>
      </c>
      <c r="CB21" s="3" t="s">
        <v>2</v>
      </c>
      <c r="CC21" s="3" t="s">
        <v>2</v>
      </c>
      <c r="CD21" s="3" t="s">
        <v>2</v>
      </c>
      <c r="CE21" s="3" t="s">
        <v>2</v>
      </c>
      <c r="CF21" s="3" t="s">
        <v>2</v>
      </c>
      <c r="CG21" s="3" t="s">
        <v>2</v>
      </c>
      <c r="CH21" s="3" t="s">
        <v>2</v>
      </c>
      <c r="CI21" s="3" t="s">
        <v>2</v>
      </c>
      <c r="CJ21" s="3" t="s">
        <v>2</v>
      </c>
      <c r="CK21" s="3" t="s">
        <v>2</v>
      </c>
      <c r="CL21" s="3" t="s">
        <v>2</v>
      </c>
      <c r="CM21" s="3" t="s">
        <v>2</v>
      </c>
      <c r="CN21" s="3" t="s">
        <v>2</v>
      </c>
      <c r="CO21" s="3" t="s">
        <v>2</v>
      </c>
      <c r="CP21" s="3" t="s">
        <v>2</v>
      </c>
    </row>
    <row r="22" spans="1:94" x14ac:dyDescent="0.35">
      <c r="A22" s="1">
        <v>20</v>
      </c>
      <c r="B22" s="3" t="s">
        <v>21</v>
      </c>
      <c r="C22" s="3" t="s">
        <v>399</v>
      </c>
      <c r="D22" s="3">
        <v>23360350.3540118</v>
      </c>
      <c r="E22" s="3">
        <v>23253323.623887699</v>
      </c>
      <c r="F22" s="3">
        <v>22932218.572390299</v>
      </c>
      <c r="G22" s="3">
        <v>21332619.358448699</v>
      </c>
      <c r="H22" s="3">
        <v>18837240.7460685</v>
      </c>
      <c r="I22" s="3">
        <v>23168087.070992999</v>
      </c>
      <c r="J22" s="3">
        <v>14367538.5036797</v>
      </c>
      <c r="K22" s="3">
        <v>21600702.144917499</v>
      </c>
      <c r="L22" s="3">
        <v>21704227.4006356</v>
      </c>
      <c r="M22" s="3">
        <v>23419999.616325099</v>
      </c>
      <c r="N22" s="3">
        <v>9623372.8638852295</v>
      </c>
      <c r="O22" s="3">
        <v>22127066.516003601</v>
      </c>
      <c r="P22" s="3">
        <v>19608928.394783098</v>
      </c>
      <c r="Q22" s="3">
        <v>21377981.2615759</v>
      </c>
      <c r="R22" s="3">
        <v>10515529.7705929</v>
      </c>
      <c r="S22" s="3">
        <v>23355364.478246301</v>
      </c>
      <c r="T22" s="3">
        <v>23121147.1938552</v>
      </c>
      <c r="U22" s="3">
        <v>22109968.6030633</v>
      </c>
      <c r="V22" s="3">
        <v>22949639.438800901</v>
      </c>
      <c r="W22" s="3">
        <v>11146558.378598001</v>
      </c>
      <c r="X22" s="3">
        <v>24305701.046238199</v>
      </c>
      <c r="Y22" s="3">
        <v>23537648.639538702</v>
      </c>
      <c r="Z22" s="3">
        <v>18739776.781488199</v>
      </c>
      <c r="AA22" s="3">
        <v>21299385.8163133</v>
      </c>
      <c r="AB22" s="3">
        <v>23850680.1143349</v>
      </c>
      <c r="AC22" s="3">
        <v>20479899.139712099</v>
      </c>
      <c r="AD22" s="3">
        <v>18812193.8179035</v>
      </c>
      <c r="AE22" s="3">
        <v>18555985.5295971</v>
      </c>
      <c r="AF22" s="3">
        <v>18031583.8800654</v>
      </c>
      <c r="AG22" s="3">
        <v>19233405.218814898</v>
      </c>
      <c r="AH22" s="3">
        <v>15683251.5034461</v>
      </c>
      <c r="AI22" s="3">
        <v>19705047.398646001</v>
      </c>
      <c r="AJ22" s="3">
        <v>19398612.434357502</v>
      </c>
      <c r="AK22" s="3">
        <v>15353747.717068</v>
      </c>
      <c r="AL22" s="3">
        <v>16991081.450273599</v>
      </c>
      <c r="AM22" s="3">
        <v>17816826.023361798</v>
      </c>
      <c r="AN22" s="3">
        <v>18628763.440618299</v>
      </c>
      <c r="AO22" s="3">
        <v>18566369.470177598</v>
      </c>
      <c r="AP22" s="3">
        <v>19232964.2355395</v>
      </c>
      <c r="AQ22" s="3">
        <v>19398143.131475002</v>
      </c>
      <c r="AR22" s="3">
        <v>18865382.1549302</v>
      </c>
      <c r="AS22" s="3">
        <v>17657686.5221112</v>
      </c>
      <c r="AT22" s="3">
        <v>9019900.2681661695</v>
      </c>
      <c r="AU22" s="3">
        <v>17064029.083415199</v>
      </c>
      <c r="AV22" s="3">
        <v>15769567.2774371</v>
      </c>
      <c r="AW22" s="3">
        <v>17956294.7210197</v>
      </c>
      <c r="AX22" s="3">
        <v>16561523.4771317</v>
      </c>
      <c r="AY22" s="3">
        <v>18501308.897881899</v>
      </c>
      <c r="AZ22" s="3">
        <v>18770268.280067001</v>
      </c>
      <c r="BA22" s="3">
        <v>16568835.312757101</v>
      </c>
      <c r="BB22" s="3">
        <v>16562627.219353899</v>
      </c>
      <c r="BC22" s="3">
        <v>15853638.3718201</v>
      </c>
      <c r="BD22" s="3">
        <v>19182237.7800312</v>
      </c>
      <c r="BE22" s="3">
        <v>15803535.4679425</v>
      </c>
      <c r="BF22" s="3">
        <v>14053017.817348</v>
      </c>
      <c r="BG22" s="3">
        <v>15237909.1221382</v>
      </c>
      <c r="BH22" s="3">
        <v>17928715.104471602</v>
      </c>
      <c r="BI22" s="3">
        <v>18207574.3151091</v>
      </c>
      <c r="BJ22" s="3">
        <v>14552214.9582782</v>
      </c>
      <c r="BK22" s="3">
        <v>7920955.4777154</v>
      </c>
      <c r="BL22" s="3">
        <v>17869651.544950999</v>
      </c>
      <c r="BM22" s="3">
        <v>17648031.478933901</v>
      </c>
      <c r="BN22" s="3">
        <v>18844326.1172399</v>
      </c>
      <c r="BO22" s="3">
        <v>18267772.684780002</v>
      </c>
      <c r="BP22" s="3">
        <v>18278670.332258299</v>
      </c>
      <c r="BQ22" s="3">
        <v>18097470.558777601</v>
      </c>
      <c r="BR22" s="3">
        <v>11914851.164801801</v>
      </c>
      <c r="BS22" s="3">
        <v>18800645.349614799</v>
      </c>
      <c r="BT22" s="3">
        <v>17458273.1102461</v>
      </c>
      <c r="BU22" s="3">
        <v>19396895.375390101</v>
      </c>
      <c r="BV22" s="3">
        <v>18966906.5489254</v>
      </c>
      <c r="BW22" s="3">
        <v>16237390.9222735</v>
      </c>
      <c r="BX22" s="3">
        <v>19361066.801449899</v>
      </c>
      <c r="BY22" s="3">
        <v>17661587.713734999</v>
      </c>
      <c r="BZ22" s="3">
        <v>19583004.536649302</v>
      </c>
      <c r="CA22" s="3">
        <v>16556478.756537201</v>
      </c>
      <c r="CB22" s="3">
        <v>16244712.615344699</v>
      </c>
      <c r="CC22" s="3">
        <v>14084228.6354849</v>
      </c>
      <c r="CD22" s="3">
        <v>12945886.2458217</v>
      </c>
      <c r="CE22" s="3">
        <v>19161933.164051201</v>
      </c>
      <c r="CF22" s="3">
        <v>17385709.7879823</v>
      </c>
      <c r="CG22" s="3">
        <v>19280780.313098501</v>
      </c>
      <c r="CH22" s="3">
        <v>19712521.428640999</v>
      </c>
      <c r="CI22" s="3">
        <v>18951646.340451699</v>
      </c>
      <c r="CJ22" s="3">
        <v>14888646.972111201</v>
      </c>
      <c r="CK22" s="3">
        <v>18672011.210936598</v>
      </c>
      <c r="CL22" s="3">
        <v>16524233.874235099</v>
      </c>
      <c r="CM22" s="3">
        <v>16745627.034630699</v>
      </c>
      <c r="CN22" s="3">
        <v>24035988.705217101</v>
      </c>
      <c r="CO22" s="3">
        <v>21599036.214210302</v>
      </c>
      <c r="CP22" s="3" t="s">
        <v>2</v>
      </c>
    </row>
    <row r="23" spans="1:94" x14ac:dyDescent="0.35">
      <c r="A23" s="1">
        <v>21</v>
      </c>
      <c r="B23" s="3" t="s">
        <v>22</v>
      </c>
      <c r="C23" s="3" t="s">
        <v>399</v>
      </c>
      <c r="D23" s="3">
        <v>680577.27757066302</v>
      </c>
      <c r="E23" s="3">
        <v>3968557.5535092498</v>
      </c>
      <c r="F23" s="3">
        <v>1634135.0942540099</v>
      </c>
      <c r="G23" s="3">
        <v>543262.77006626094</v>
      </c>
      <c r="H23" s="3">
        <v>1651740.1314548899</v>
      </c>
      <c r="I23" s="3">
        <v>1483364.3191756201</v>
      </c>
      <c r="J23" s="3">
        <v>838257.62785921199</v>
      </c>
      <c r="K23" s="3">
        <v>973741.39423917502</v>
      </c>
      <c r="L23" s="3">
        <v>1129010.3038674199</v>
      </c>
      <c r="M23" s="3">
        <v>456648.85363607202</v>
      </c>
      <c r="N23" s="3">
        <v>7560307.74070118</v>
      </c>
      <c r="O23" s="3">
        <v>1292003.13880256</v>
      </c>
      <c r="P23" s="3">
        <v>2908615.4598176</v>
      </c>
      <c r="Q23" s="3">
        <v>1498402.97756672</v>
      </c>
      <c r="R23" s="3">
        <v>1972709.6035762101</v>
      </c>
      <c r="S23" s="3">
        <v>544981.71989180101</v>
      </c>
      <c r="T23" s="3">
        <v>313206.635727652</v>
      </c>
      <c r="U23" s="3">
        <v>845293.87069899496</v>
      </c>
      <c r="V23" s="3">
        <v>464821.36997783202</v>
      </c>
      <c r="W23" s="3">
        <v>1656666.0921434499</v>
      </c>
      <c r="X23" s="3">
        <v>327365.75092525798</v>
      </c>
      <c r="Y23" s="3">
        <v>1209033.49031973</v>
      </c>
      <c r="Z23" s="3">
        <v>1468448.14123917</v>
      </c>
      <c r="AA23" s="3">
        <v>1514687.4281393799</v>
      </c>
      <c r="AB23" s="3">
        <v>719065.01347529399</v>
      </c>
      <c r="AC23" s="3">
        <v>2344128.4893624401</v>
      </c>
      <c r="AD23" s="3">
        <v>2908267.5715944199</v>
      </c>
      <c r="AE23" s="3">
        <v>3081745.7884478099</v>
      </c>
      <c r="AF23" s="3">
        <v>1220808.88116765</v>
      </c>
      <c r="AG23" s="3">
        <v>1394068.1130856499</v>
      </c>
      <c r="AH23" s="3">
        <v>1134835.94002684</v>
      </c>
      <c r="AI23" s="3">
        <v>587820.59023894602</v>
      </c>
      <c r="AJ23" s="3">
        <v>691801.11263825302</v>
      </c>
      <c r="AK23" s="3">
        <v>4190755.8315095799</v>
      </c>
      <c r="AL23" s="3">
        <v>1977978.80602632</v>
      </c>
      <c r="AM23" s="3">
        <v>1742276.91217007</v>
      </c>
      <c r="AN23" s="3">
        <v>1214283.1659323699</v>
      </c>
      <c r="AO23" s="3">
        <v>989486.49005024799</v>
      </c>
      <c r="AP23" s="3">
        <v>1469927.7910553201</v>
      </c>
      <c r="AQ23" s="3">
        <v>813749.01491951896</v>
      </c>
      <c r="AR23" s="3">
        <v>2222067.0239986102</v>
      </c>
      <c r="AS23" s="3">
        <v>2213143.9649269101</v>
      </c>
      <c r="AT23" s="3">
        <v>1496609.8077710699</v>
      </c>
      <c r="AU23" s="3">
        <v>4788531.0601994796</v>
      </c>
      <c r="AV23" s="3">
        <v>1200109.9536936299</v>
      </c>
      <c r="AW23" s="3">
        <v>1553564.32957332</v>
      </c>
      <c r="AX23" s="3">
        <v>1523732.12710162</v>
      </c>
      <c r="AY23" s="3">
        <v>2063345.5627707101</v>
      </c>
      <c r="AZ23" s="3">
        <v>1630545.83930133</v>
      </c>
      <c r="BA23" s="3">
        <v>2804440.0076760901</v>
      </c>
      <c r="BB23" s="3">
        <v>1642019.1985832099</v>
      </c>
      <c r="BC23" s="3">
        <v>1935963.87712074</v>
      </c>
      <c r="BD23" s="3">
        <v>688020.23638843501</v>
      </c>
      <c r="BE23" s="3">
        <v>2075286.7371735</v>
      </c>
      <c r="BF23" s="3">
        <v>2612282.39062243</v>
      </c>
      <c r="BG23" s="3">
        <v>3962489.7472965298</v>
      </c>
      <c r="BH23" s="3">
        <v>812323.54166924104</v>
      </c>
      <c r="BI23" s="3">
        <v>996926.12284268404</v>
      </c>
      <c r="BJ23" s="3">
        <v>1314267.81820591</v>
      </c>
      <c r="BK23" s="3">
        <v>1047504.1888238</v>
      </c>
      <c r="BL23" s="3">
        <v>2359156.4661167101</v>
      </c>
      <c r="BM23" s="3">
        <v>1027495.74716882</v>
      </c>
      <c r="BN23" s="3">
        <v>757433.07134693395</v>
      </c>
      <c r="BO23" s="3">
        <v>1598781.6864710399</v>
      </c>
      <c r="BP23" s="3">
        <v>2107852.7804321102</v>
      </c>
      <c r="BQ23" s="3">
        <v>1942963.1941621599</v>
      </c>
      <c r="BR23" s="3">
        <v>2074715.7796803201</v>
      </c>
      <c r="BS23" s="3">
        <v>1640539.3650966701</v>
      </c>
      <c r="BT23" s="3">
        <v>608613.34265451995</v>
      </c>
      <c r="BU23" s="3">
        <v>2414816.8374731201</v>
      </c>
      <c r="BV23" s="3">
        <v>716853.56242088205</v>
      </c>
      <c r="BW23" s="3">
        <v>3425680.5989802899</v>
      </c>
      <c r="BX23" s="3">
        <v>1419513.17481118</v>
      </c>
      <c r="BY23" s="3">
        <v>1881983.66360648</v>
      </c>
      <c r="BZ23" s="3">
        <v>688806.10612657305</v>
      </c>
      <c r="CA23" s="3">
        <v>971584.40496912005</v>
      </c>
      <c r="CB23" s="3">
        <v>1734285.4141166499</v>
      </c>
      <c r="CC23" s="3">
        <v>2213533.13457279</v>
      </c>
      <c r="CD23" s="3">
        <v>1739206.2610118701</v>
      </c>
      <c r="CE23" s="3">
        <v>735247.51665773802</v>
      </c>
      <c r="CF23" s="3">
        <v>1079660.0710438699</v>
      </c>
      <c r="CG23" s="3">
        <v>352811.43574586097</v>
      </c>
      <c r="CH23" s="3">
        <v>733593.41592755099</v>
      </c>
      <c r="CI23" s="3">
        <v>267270.85652708501</v>
      </c>
      <c r="CJ23" s="3">
        <v>1368115.7831369301</v>
      </c>
      <c r="CK23" s="3">
        <v>330605.04333334899</v>
      </c>
      <c r="CL23" s="3">
        <v>1960914.17899741</v>
      </c>
      <c r="CM23" s="3">
        <v>2791874.2751306598</v>
      </c>
      <c r="CN23" s="3">
        <v>67498.010663644207</v>
      </c>
      <c r="CO23" s="3">
        <v>127486.191094172</v>
      </c>
      <c r="CP23" s="3" t="s">
        <v>2</v>
      </c>
    </row>
    <row r="24" spans="1:94" x14ac:dyDescent="0.35">
      <c r="A24" s="1">
        <v>22</v>
      </c>
      <c r="B24" s="3" t="s">
        <v>23</v>
      </c>
      <c r="C24" s="3" t="s">
        <v>399</v>
      </c>
      <c r="D24" s="3">
        <v>323457.03777103499</v>
      </c>
      <c r="E24" s="3">
        <v>365140.17292125401</v>
      </c>
      <c r="F24" s="3">
        <v>345948.60594500502</v>
      </c>
      <c r="G24" s="3">
        <v>281763.61630414502</v>
      </c>
      <c r="H24" s="3">
        <v>295203.886001851</v>
      </c>
      <c r="I24" s="3">
        <v>341662.83139005001</v>
      </c>
      <c r="J24" s="3">
        <v>279696.84113723203</v>
      </c>
      <c r="K24" s="3">
        <v>318847.04300231102</v>
      </c>
      <c r="L24" s="3">
        <v>334301.93449873402</v>
      </c>
      <c r="M24" s="3">
        <v>336171.24071723898</v>
      </c>
      <c r="N24" s="3">
        <v>288747.641598591</v>
      </c>
      <c r="O24" s="3">
        <v>329810.49532118702</v>
      </c>
      <c r="P24" s="3">
        <v>298455.34914143599</v>
      </c>
      <c r="Q24" s="3">
        <v>329120.50458600401</v>
      </c>
      <c r="R24" s="3">
        <v>310435.24196779</v>
      </c>
      <c r="S24" s="3">
        <v>293786.589342174</v>
      </c>
      <c r="T24" s="3">
        <v>278686.04502614902</v>
      </c>
      <c r="U24" s="3">
        <v>301295.86880713201</v>
      </c>
      <c r="V24" s="3">
        <v>320359.19081055198</v>
      </c>
      <c r="W24" s="3">
        <v>308906.42200914701</v>
      </c>
      <c r="X24" s="3">
        <v>304331.96826494503</v>
      </c>
      <c r="Y24" s="3">
        <v>333215.29405166302</v>
      </c>
      <c r="Z24" s="3">
        <v>315503.782635707</v>
      </c>
      <c r="AA24" s="3">
        <v>316709.660727148</v>
      </c>
      <c r="AB24" s="3">
        <v>322475.205963557</v>
      </c>
      <c r="AC24" s="3">
        <v>342767.73649211798</v>
      </c>
      <c r="AD24" s="3">
        <v>348977.67701228301</v>
      </c>
      <c r="AE24" s="3">
        <v>319724.74734965502</v>
      </c>
      <c r="AF24" s="3">
        <v>348017.561986783</v>
      </c>
      <c r="AG24" s="3">
        <v>342353.40778923902</v>
      </c>
      <c r="AH24" s="3">
        <v>326886.612175758</v>
      </c>
      <c r="AI24" s="3">
        <v>336029.86311912601</v>
      </c>
      <c r="AJ24" s="3">
        <v>335868.47760621901</v>
      </c>
      <c r="AK24" s="3">
        <v>329556.60619137698</v>
      </c>
      <c r="AL24" s="3">
        <v>347298.026296222</v>
      </c>
      <c r="AM24" s="3">
        <v>347128.89291045902</v>
      </c>
      <c r="AN24" s="3">
        <v>355690.48077173799</v>
      </c>
      <c r="AO24" s="3">
        <v>394640.77917567699</v>
      </c>
      <c r="AP24" s="3">
        <v>386628.09853815899</v>
      </c>
      <c r="AQ24" s="3">
        <v>353180.77371452801</v>
      </c>
      <c r="AR24" s="3">
        <v>368086.50813638198</v>
      </c>
      <c r="AS24" s="3">
        <v>365935.03289026202</v>
      </c>
      <c r="AT24" s="3">
        <v>370274.82443708699</v>
      </c>
      <c r="AU24" s="3">
        <v>352822.58893385902</v>
      </c>
      <c r="AV24" s="3">
        <v>335743.75771795498</v>
      </c>
      <c r="AW24" s="3">
        <v>377007.10702235397</v>
      </c>
      <c r="AX24" s="3">
        <v>367124.73847872502</v>
      </c>
      <c r="AY24" s="3">
        <v>391867.76431158202</v>
      </c>
      <c r="AZ24" s="3">
        <v>365991.22246507002</v>
      </c>
      <c r="BA24" s="3">
        <v>374241.18868050899</v>
      </c>
      <c r="BB24" s="3">
        <v>350640.36105732498</v>
      </c>
      <c r="BC24" s="3">
        <v>360233.82239899802</v>
      </c>
      <c r="BD24" s="3">
        <v>344593.71444865299</v>
      </c>
      <c r="BE24" s="3">
        <v>345976.73849737801</v>
      </c>
      <c r="BF24" s="3">
        <v>327962.803467224</v>
      </c>
      <c r="BG24" s="3">
        <v>338665.01790139702</v>
      </c>
      <c r="BH24" s="3">
        <v>366948.16197771701</v>
      </c>
      <c r="BI24" s="3">
        <v>332727.31736087502</v>
      </c>
      <c r="BJ24" s="3">
        <v>337605.15668949502</v>
      </c>
      <c r="BK24" s="3">
        <v>316309.63457159599</v>
      </c>
      <c r="BL24" s="3">
        <v>362667.15348863101</v>
      </c>
      <c r="BM24" s="3">
        <v>366502.70441501099</v>
      </c>
      <c r="BN24" s="3">
        <v>384751.90964153898</v>
      </c>
      <c r="BO24" s="3">
        <v>369057.74397507601</v>
      </c>
      <c r="BP24" s="3">
        <v>376097.98304026201</v>
      </c>
      <c r="BQ24" s="3">
        <v>390033.88764604903</v>
      </c>
      <c r="BR24" s="3">
        <v>394851.73460889299</v>
      </c>
      <c r="BS24" s="3">
        <v>359272.16784187499</v>
      </c>
      <c r="BT24" s="3">
        <v>377932.17349056801</v>
      </c>
      <c r="BU24" s="3">
        <v>389750.529840487</v>
      </c>
      <c r="BV24" s="3">
        <v>357878.00266195397</v>
      </c>
      <c r="BW24" s="3">
        <v>340831.26754031598</v>
      </c>
      <c r="BX24" s="3">
        <v>358830.41445699998</v>
      </c>
      <c r="BY24" s="3">
        <v>376545.063780836</v>
      </c>
      <c r="BZ24" s="3">
        <v>350336.31678131002</v>
      </c>
      <c r="CA24" s="3">
        <v>368073.08382856502</v>
      </c>
      <c r="CB24" s="3">
        <v>341131.642082821</v>
      </c>
      <c r="CC24" s="3">
        <v>354834.191110574</v>
      </c>
      <c r="CD24" s="3">
        <v>366547.00413362897</v>
      </c>
      <c r="CE24" s="3">
        <v>344039.35254976101</v>
      </c>
      <c r="CF24" s="3">
        <v>343394.78183529602</v>
      </c>
      <c r="CG24" s="3">
        <v>334774.21737518301</v>
      </c>
      <c r="CH24" s="3">
        <v>364428.99120558199</v>
      </c>
      <c r="CI24" s="3">
        <v>361945.16621261998</v>
      </c>
      <c r="CJ24" s="3">
        <v>357984.97504949599</v>
      </c>
      <c r="CK24" s="3">
        <v>337906.79327431298</v>
      </c>
      <c r="CL24" s="3">
        <v>343750.44992323098</v>
      </c>
      <c r="CM24" s="3">
        <v>369931.55342302198</v>
      </c>
      <c r="CN24" s="3">
        <v>396859.41621328198</v>
      </c>
      <c r="CO24" s="3">
        <v>385643.01415862399</v>
      </c>
      <c r="CP24" s="3" t="s">
        <v>2</v>
      </c>
    </row>
    <row r="25" spans="1:94" x14ac:dyDescent="0.35">
      <c r="A25" s="1">
        <v>23</v>
      </c>
      <c r="B25" s="3" t="s">
        <v>24</v>
      </c>
      <c r="C25" s="3" t="s">
        <v>399</v>
      </c>
      <c r="D25" s="3" t="s">
        <v>2</v>
      </c>
      <c r="E25" s="3">
        <v>112149.52847459</v>
      </c>
      <c r="F25" s="3">
        <v>6497.0138164590198</v>
      </c>
      <c r="G25" s="3">
        <v>2072.1204865486702</v>
      </c>
      <c r="H25" s="3">
        <v>8744.1438596662501</v>
      </c>
      <c r="I25" s="3" t="s">
        <v>2</v>
      </c>
      <c r="J25" s="3">
        <v>3274.2008845539399</v>
      </c>
      <c r="K25" s="3" t="s">
        <v>2</v>
      </c>
      <c r="L25" s="3">
        <v>8116.9575450009497</v>
      </c>
      <c r="M25" s="3" t="s">
        <v>2</v>
      </c>
      <c r="N25" s="3">
        <v>18797.5200837622</v>
      </c>
      <c r="O25" s="3">
        <v>2495.2706167258498</v>
      </c>
      <c r="P25" s="3">
        <v>15402.389607139499</v>
      </c>
      <c r="Q25" s="3">
        <v>2815.3571611088601</v>
      </c>
      <c r="R25" s="3">
        <v>10864.8310783785</v>
      </c>
      <c r="S25" s="3">
        <v>6016.1199479881598</v>
      </c>
      <c r="T25" s="3" t="s">
        <v>2</v>
      </c>
      <c r="U25" s="3">
        <v>14533.1801530016</v>
      </c>
      <c r="V25" s="3" t="s">
        <v>2</v>
      </c>
      <c r="W25" s="3">
        <v>5380.73002543241</v>
      </c>
      <c r="X25" s="3" t="s">
        <v>2</v>
      </c>
      <c r="Y25" s="3">
        <v>6928.7718236190403</v>
      </c>
      <c r="Z25" s="3">
        <v>2187.23040091753</v>
      </c>
      <c r="AA25" s="3">
        <v>9047.8275355710393</v>
      </c>
      <c r="AB25" s="3">
        <v>3616.1530687693498</v>
      </c>
      <c r="AC25" s="3">
        <v>12099.4581719951</v>
      </c>
      <c r="AD25" s="3">
        <v>13921.6596758671</v>
      </c>
      <c r="AE25" s="3">
        <v>39752.635986272602</v>
      </c>
      <c r="AF25" s="3">
        <v>4022.4598245306302</v>
      </c>
      <c r="AG25" s="3">
        <v>3692.3019767759301</v>
      </c>
      <c r="AH25" s="3">
        <v>6329.92021917485</v>
      </c>
      <c r="AI25" s="3" t="s">
        <v>2</v>
      </c>
      <c r="AJ25" s="3" t="s">
        <v>2</v>
      </c>
      <c r="AK25" s="3">
        <v>11461.318006756301</v>
      </c>
      <c r="AL25" s="3">
        <v>10794.5757265907</v>
      </c>
      <c r="AM25" s="3">
        <v>8674.0003849234399</v>
      </c>
      <c r="AN25" s="3">
        <v>4075.9555726305298</v>
      </c>
      <c r="AO25" s="3">
        <v>3132.30995205724</v>
      </c>
      <c r="AP25" s="3">
        <v>9860.9829191370209</v>
      </c>
      <c r="AQ25" s="3">
        <v>2761.3980304318102</v>
      </c>
      <c r="AR25" s="3">
        <v>9561.8864579886194</v>
      </c>
      <c r="AS25" s="3">
        <v>4909.3090826385996</v>
      </c>
      <c r="AT25" s="3">
        <v>10923.8138441473</v>
      </c>
      <c r="AU25" s="3">
        <v>9202.7709312411807</v>
      </c>
      <c r="AV25" s="3" t="s">
        <v>2</v>
      </c>
      <c r="AW25" s="3">
        <v>5020.8978158866703</v>
      </c>
      <c r="AX25" s="3">
        <v>11390.776196724</v>
      </c>
      <c r="AY25" s="3">
        <v>4046.8578404008599</v>
      </c>
      <c r="AZ25" s="3" t="s">
        <v>2</v>
      </c>
      <c r="BA25" s="3">
        <v>3422.65175225761</v>
      </c>
      <c r="BB25" s="3">
        <v>38170.335456858702</v>
      </c>
      <c r="BC25" s="3">
        <v>8066.9928389499701</v>
      </c>
      <c r="BD25" s="3">
        <v>5958.4184403895697</v>
      </c>
      <c r="BE25" s="3">
        <v>8226.1575391647893</v>
      </c>
      <c r="BF25" s="3">
        <v>9135.4249743282999</v>
      </c>
      <c r="BG25" s="3">
        <v>13544.943837761501</v>
      </c>
      <c r="BH25" s="3" t="s">
        <v>2</v>
      </c>
      <c r="BI25" s="3" t="s">
        <v>2</v>
      </c>
      <c r="BJ25" s="3">
        <v>3557.5398591326302</v>
      </c>
      <c r="BK25" s="3">
        <v>6619.8431518816396</v>
      </c>
      <c r="BL25" s="3">
        <v>10185.476607339901</v>
      </c>
      <c r="BM25" s="3">
        <v>5982.0528707888998</v>
      </c>
      <c r="BN25" s="3">
        <v>10538.8965648513</v>
      </c>
      <c r="BO25" s="3">
        <v>5302.5152203432899</v>
      </c>
      <c r="BP25" s="3">
        <v>4897.9431105430804</v>
      </c>
      <c r="BQ25" s="3">
        <v>6236.1818538588604</v>
      </c>
      <c r="BR25" s="3">
        <v>10942.901142863</v>
      </c>
      <c r="BS25" s="3">
        <v>9164.4405764083494</v>
      </c>
      <c r="BT25" s="3" t="s">
        <v>2</v>
      </c>
      <c r="BU25" s="3">
        <v>2712.8384608975398</v>
      </c>
      <c r="BV25" s="3" t="s">
        <v>2</v>
      </c>
      <c r="BW25" s="3">
        <v>11199.912707527799</v>
      </c>
      <c r="BX25" s="3">
        <v>4226.6094156743802</v>
      </c>
      <c r="BY25" s="3">
        <v>7192.0044437087299</v>
      </c>
      <c r="BZ25" s="3" t="s">
        <v>2</v>
      </c>
      <c r="CA25" s="3" t="s">
        <v>2</v>
      </c>
      <c r="CB25" s="3">
        <v>9531.7576230466893</v>
      </c>
      <c r="CC25" s="3">
        <v>8786.15689458405</v>
      </c>
      <c r="CD25" s="3">
        <v>7629.68882945321</v>
      </c>
      <c r="CE25" s="3">
        <v>3634.5125850567101</v>
      </c>
      <c r="CF25" s="3">
        <v>4549.5671809190599</v>
      </c>
      <c r="CG25" s="3">
        <v>3757.1144652918201</v>
      </c>
      <c r="CH25" s="3" t="s">
        <v>2</v>
      </c>
      <c r="CI25" s="3" t="s">
        <v>2</v>
      </c>
      <c r="CJ25" s="3">
        <v>7426.0967574749802</v>
      </c>
      <c r="CK25" s="3" t="s">
        <v>2</v>
      </c>
      <c r="CL25" s="3">
        <v>10616.2932133001</v>
      </c>
      <c r="CM25" s="3">
        <v>6750.9279839243</v>
      </c>
      <c r="CN25" s="3" t="s">
        <v>2</v>
      </c>
      <c r="CO25" s="3" t="s">
        <v>2</v>
      </c>
      <c r="CP25" s="3" t="s">
        <v>2</v>
      </c>
    </row>
    <row r="26" spans="1:94" x14ac:dyDescent="0.35">
      <c r="A26" s="1">
        <v>24</v>
      </c>
      <c r="B26" s="3" t="s">
        <v>25</v>
      </c>
      <c r="C26" s="3" t="s">
        <v>399</v>
      </c>
      <c r="D26" s="3">
        <v>52683.795144515301</v>
      </c>
      <c r="E26" s="3">
        <v>154439.09765306101</v>
      </c>
      <c r="F26" s="3">
        <v>388420.26972165302</v>
      </c>
      <c r="G26" s="3">
        <v>86730.075861401405</v>
      </c>
      <c r="H26" s="3">
        <v>118704.08843481301</v>
      </c>
      <c r="I26" s="3">
        <v>95117.174346768603</v>
      </c>
      <c r="J26" s="3">
        <v>408626.65151017997</v>
      </c>
      <c r="K26" s="3">
        <v>110053.986350982</v>
      </c>
      <c r="L26" s="3">
        <v>117683.88865316199</v>
      </c>
      <c r="M26" s="3">
        <v>73245.673241255601</v>
      </c>
      <c r="N26" s="3">
        <v>263157.57276085601</v>
      </c>
      <c r="O26" s="3">
        <v>61945.2078076498</v>
      </c>
      <c r="P26" s="3">
        <v>593952.21810488799</v>
      </c>
      <c r="Q26" s="3">
        <v>138638.17440868501</v>
      </c>
      <c r="R26" s="3">
        <v>175790.875113747</v>
      </c>
      <c r="S26" s="3">
        <v>49283.178359647398</v>
      </c>
      <c r="T26" s="3">
        <v>36088.168462592097</v>
      </c>
      <c r="U26" s="3">
        <v>155157.72675594001</v>
      </c>
      <c r="V26" s="3">
        <v>180000.72032930999</v>
      </c>
      <c r="W26" s="3">
        <v>122069.763835433</v>
      </c>
      <c r="X26" s="3">
        <v>19999.761515250499</v>
      </c>
      <c r="Y26" s="3">
        <v>101023.207418399</v>
      </c>
      <c r="Z26" s="3">
        <v>237847.63709975799</v>
      </c>
      <c r="AA26" s="3">
        <v>121748.459917417</v>
      </c>
      <c r="AB26" s="3">
        <v>48433.166210842697</v>
      </c>
      <c r="AC26" s="3">
        <v>149097.11851943299</v>
      </c>
      <c r="AD26" s="3">
        <v>75779.293822817999</v>
      </c>
      <c r="AE26" s="3">
        <v>151276.28788794699</v>
      </c>
      <c r="AF26" s="3">
        <v>169244.859398331</v>
      </c>
      <c r="AG26" s="3">
        <v>2124417.2614539498</v>
      </c>
      <c r="AH26" s="3">
        <v>131088.17708863501</v>
      </c>
      <c r="AI26" s="3">
        <v>38849.514700416803</v>
      </c>
      <c r="AJ26" s="3">
        <v>90394.041891170797</v>
      </c>
      <c r="AK26" s="3">
        <v>298081.47694132902</v>
      </c>
      <c r="AL26" s="3">
        <v>220213.083466471</v>
      </c>
      <c r="AM26" s="3">
        <v>97922.894134715694</v>
      </c>
      <c r="AN26" s="3">
        <v>101298.837528451</v>
      </c>
      <c r="AO26" s="3">
        <v>252129.458452119</v>
      </c>
      <c r="AP26" s="3">
        <v>133798.51256650701</v>
      </c>
      <c r="AQ26" s="3">
        <v>38812.566663723403</v>
      </c>
      <c r="AR26" s="3">
        <v>584214.171636794</v>
      </c>
      <c r="AS26" s="3">
        <v>160473.165434428</v>
      </c>
      <c r="AT26" s="3">
        <v>143054.65179327599</v>
      </c>
      <c r="AU26" s="3">
        <v>104966.05159534101</v>
      </c>
      <c r="AV26" s="3">
        <v>149364.48947378201</v>
      </c>
      <c r="AW26" s="3">
        <v>256617.99797254099</v>
      </c>
      <c r="AX26" s="3">
        <v>183579.932419752</v>
      </c>
      <c r="AY26" s="3">
        <v>93388.182547924793</v>
      </c>
      <c r="AZ26" s="3">
        <v>265985.13831040898</v>
      </c>
      <c r="BA26" s="3">
        <v>181176.96744295899</v>
      </c>
      <c r="BB26" s="3">
        <v>110263.278340822</v>
      </c>
      <c r="BC26" s="3">
        <v>246624.04118728099</v>
      </c>
      <c r="BD26" s="3">
        <v>129019.081356672</v>
      </c>
      <c r="BE26" s="3">
        <v>237239.14519856701</v>
      </c>
      <c r="BF26" s="3">
        <v>213770.93940708699</v>
      </c>
      <c r="BG26" s="3">
        <v>214317.98111068399</v>
      </c>
      <c r="BH26" s="3">
        <v>583450.55459889502</v>
      </c>
      <c r="BI26" s="3">
        <v>101162.270489381</v>
      </c>
      <c r="BJ26" s="3">
        <v>103036.01357307599</v>
      </c>
      <c r="BK26" s="3">
        <v>148683.97514283299</v>
      </c>
      <c r="BL26" s="3">
        <v>237558.34520790901</v>
      </c>
      <c r="BM26" s="3">
        <v>257045.29020540201</v>
      </c>
      <c r="BN26" s="3">
        <v>93281.188740600599</v>
      </c>
      <c r="BO26" s="3">
        <v>124788.91764179899</v>
      </c>
      <c r="BP26" s="3">
        <v>97103.567299023503</v>
      </c>
      <c r="BQ26" s="3">
        <v>178461.407040269</v>
      </c>
      <c r="BR26" s="3">
        <v>324517.77864278498</v>
      </c>
      <c r="BS26" s="3">
        <v>384559.621486502</v>
      </c>
      <c r="BT26" s="3">
        <v>46375.615060111297</v>
      </c>
      <c r="BU26" s="3">
        <v>87126.461473030402</v>
      </c>
      <c r="BV26" s="3">
        <v>62257.561013098501</v>
      </c>
      <c r="BW26" s="3">
        <v>141662.446444011</v>
      </c>
      <c r="BX26" s="3">
        <v>39544.100096622598</v>
      </c>
      <c r="BY26" s="3">
        <v>233523.761246201</v>
      </c>
      <c r="BZ26" s="3">
        <v>80656.926735856294</v>
      </c>
      <c r="CA26" s="3">
        <v>322333.85764126101</v>
      </c>
      <c r="CB26" s="3">
        <v>129993.625928343</v>
      </c>
      <c r="CC26" s="3">
        <v>115909.434286238</v>
      </c>
      <c r="CD26" s="3">
        <v>474868.88659392099</v>
      </c>
      <c r="CE26" s="3">
        <v>23732.2583813766</v>
      </c>
      <c r="CF26" s="3">
        <v>178151.92713764001</v>
      </c>
      <c r="CG26" s="3">
        <v>66134.034839014406</v>
      </c>
      <c r="CH26" s="3">
        <v>376837.68604149501</v>
      </c>
      <c r="CI26" s="3">
        <v>33779.482989300202</v>
      </c>
      <c r="CJ26" s="3">
        <v>48613.917937329701</v>
      </c>
      <c r="CK26" s="3">
        <v>35250.951904525202</v>
      </c>
      <c r="CL26" s="3">
        <v>678034.15352842899</v>
      </c>
      <c r="CM26" s="3">
        <v>310793.058277398</v>
      </c>
      <c r="CN26" s="3" t="s">
        <v>2</v>
      </c>
      <c r="CO26" s="3" t="s">
        <v>2</v>
      </c>
      <c r="CP26" s="3" t="s">
        <v>2</v>
      </c>
    </row>
    <row r="27" spans="1:94" x14ac:dyDescent="0.35">
      <c r="A27" s="1">
        <v>25</v>
      </c>
      <c r="B27" s="3" t="s">
        <v>26</v>
      </c>
      <c r="C27" s="3" t="s">
        <v>399</v>
      </c>
      <c r="D27" s="3">
        <v>45053.057265980198</v>
      </c>
      <c r="E27" s="3" t="s">
        <v>2</v>
      </c>
      <c r="F27" s="3">
        <v>73241.744109280495</v>
      </c>
      <c r="G27" s="3">
        <v>45374.597949615898</v>
      </c>
      <c r="H27" s="3">
        <v>72476.761105729995</v>
      </c>
      <c r="I27" s="3" t="s">
        <v>2</v>
      </c>
      <c r="J27" s="3" t="s">
        <v>2</v>
      </c>
      <c r="K27" s="3">
        <v>36323.011582588202</v>
      </c>
      <c r="L27" s="3">
        <v>89334.077954990396</v>
      </c>
      <c r="M27" s="3">
        <v>75042.062063112404</v>
      </c>
      <c r="N27" s="3">
        <v>89450.135818025796</v>
      </c>
      <c r="O27" s="3" t="s">
        <v>2</v>
      </c>
      <c r="P27" s="3" t="s">
        <v>2</v>
      </c>
      <c r="Q27" s="3">
        <v>115433.658731321</v>
      </c>
      <c r="R27" s="3" t="s">
        <v>2</v>
      </c>
      <c r="S27" s="3">
        <v>46251.519018608298</v>
      </c>
      <c r="T27" s="3" t="s">
        <v>2</v>
      </c>
      <c r="U27" s="3">
        <v>34180.709647563403</v>
      </c>
      <c r="V27" s="3" t="s">
        <v>2</v>
      </c>
      <c r="W27" s="3">
        <v>70776.7591910872</v>
      </c>
      <c r="X27" s="3" t="s">
        <v>2</v>
      </c>
      <c r="Y27" s="3">
        <v>102976.901378257</v>
      </c>
      <c r="Z27" s="3">
        <v>217778.53497416899</v>
      </c>
      <c r="AA27" s="3">
        <v>75013.051958561104</v>
      </c>
      <c r="AB27" s="3" t="s">
        <v>2</v>
      </c>
      <c r="AC27" s="3">
        <v>30983.0013545355</v>
      </c>
      <c r="AD27" s="3">
        <v>59610.959585757402</v>
      </c>
      <c r="AE27" s="3">
        <v>79096.6445801769</v>
      </c>
      <c r="AF27" s="3">
        <v>52881.675296890302</v>
      </c>
      <c r="AG27" s="3" t="s">
        <v>2</v>
      </c>
      <c r="AH27" s="3">
        <v>61510.486063387303</v>
      </c>
      <c r="AI27" s="3" t="s">
        <v>2</v>
      </c>
      <c r="AJ27" s="3">
        <v>48108.3861959891</v>
      </c>
      <c r="AK27" s="3">
        <v>69853.281569568993</v>
      </c>
      <c r="AL27" s="3">
        <v>30239.6112802967</v>
      </c>
      <c r="AM27" s="3">
        <v>41557.098196003099</v>
      </c>
      <c r="AN27" s="3">
        <v>46629.828360941901</v>
      </c>
      <c r="AO27" s="3">
        <v>173086.28937542599</v>
      </c>
      <c r="AP27" s="3">
        <v>77935.404195954106</v>
      </c>
      <c r="AQ27" s="3">
        <v>29044.5136817618</v>
      </c>
      <c r="AR27" s="3">
        <v>124111.68385277</v>
      </c>
      <c r="AS27" s="3">
        <v>114606.590072587</v>
      </c>
      <c r="AT27" s="3">
        <v>113710.80992498199</v>
      </c>
      <c r="AU27" s="3">
        <v>65366.309097081903</v>
      </c>
      <c r="AV27" s="3" t="s">
        <v>2</v>
      </c>
      <c r="AW27" s="3">
        <v>157912.17125701701</v>
      </c>
      <c r="AX27" s="3">
        <v>72124.825437029096</v>
      </c>
      <c r="AY27" s="3">
        <v>49133.226126289199</v>
      </c>
      <c r="AZ27" s="3">
        <v>35644.139525231003</v>
      </c>
      <c r="BA27" s="3" t="s">
        <v>2</v>
      </c>
      <c r="BB27" s="3">
        <v>157963.47697034999</v>
      </c>
      <c r="BC27" s="3">
        <v>176644.41013042201</v>
      </c>
      <c r="BD27" s="3" t="s">
        <v>2</v>
      </c>
      <c r="BE27" s="3">
        <v>147607.75995613699</v>
      </c>
      <c r="BF27" s="3">
        <v>139093.70554795401</v>
      </c>
      <c r="BG27" s="3">
        <v>84609.419659539693</v>
      </c>
      <c r="BH27" s="3">
        <v>201046.25931855201</v>
      </c>
      <c r="BI27" s="3">
        <v>59940.3724830184</v>
      </c>
      <c r="BJ27" s="3">
        <v>81223.969061967393</v>
      </c>
      <c r="BK27" s="3">
        <v>31303.658220406702</v>
      </c>
      <c r="BL27" s="3">
        <v>108636.80141399799</v>
      </c>
      <c r="BM27" s="3">
        <v>323894.509643314</v>
      </c>
      <c r="BN27" s="3">
        <v>49932.867357963602</v>
      </c>
      <c r="BO27" s="3">
        <v>63467.210877567501</v>
      </c>
      <c r="BP27" s="3">
        <v>39042.2305391634</v>
      </c>
      <c r="BQ27" s="3" t="s">
        <v>2</v>
      </c>
      <c r="BR27" s="3">
        <v>134246.407148445</v>
      </c>
      <c r="BS27" s="3">
        <v>94981.806437875202</v>
      </c>
      <c r="BT27" s="3" t="s">
        <v>2</v>
      </c>
      <c r="BU27" s="3" t="s">
        <v>2</v>
      </c>
      <c r="BV27" s="3" t="s">
        <v>2</v>
      </c>
      <c r="BW27" s="3">
        <v>34275.895620691597</v>
      </c>
      <c r="BX27" s="3">
        <v>27211.966996673102</v>
      </c>
      <c r="BY27" s="3">
        <v>34411.5510481948</v>
      </c>
      <c r="BZ27" s="3">
        <v>85651.685926773003</v>
      </c>
      <c r="CA27" s="3">
        <v>98841.1952600074</v>
      </c>
      <c r="CB27" s="3">
        <v>46165.535681388603</v>
      </c>
      <c r="CC27" s="3">
        <v>38792.2893095373</v>
      </c>
      <c r="CD27" s="3">
        <v>129925.00019368601</v>
      </c>
      <c r="CE27" s="3">
        <v>38646.3368670911</v>
      </c>
      <c r="CF27" s="3">
        <v>106508.497130164</v>
      </c>
      <c r="CG27" s="3">
        <v>83904.5235725971</v>
      </c>
      <c r="CH27" s="3" t="s">
        <v>2</v>
      </c>
      <c r="CI27" s="3" t="s">
        <v>2</v>
      </c>
      <c r="CJ27" s="3" t="s">
        <v>2</v>
      </c>
      <c r="CK27" s="3" t="s">
        <v>2</v>
      </c>
      <c r="CL27" s="3">
        <v>509262.94711117598</v>
      </c>
      <c r="CM27" s="3">
        <v>62674.866805244797</v>
      </c>
      <c r="CN27" s="3" t="s">
        <v>2</v>
      </c>
      <c r="CO27" s="3" t="s">
        <v>2</v>
      </c>
      <c r="CP27" s="3" t="s">
        <v>2</v>
      </c>
    </row>
    <row r="28" spans="1:94" x14ac:dyDescent="0.35">
      <c r="A28" s="1">
        <v>26</v>
      </c>
      <c r="B28" s="3" t="s">
        <v>27</v>
      </c>
      <c r="C28" s="3" t="s">
        <v>399</v>
      </c>
      <c r="D28" s="3">
        <v>34623127.691848502</v>
      </c>
      <c r="E28" s="3">
        <v>248979349.081963</v>
      </c>
      <c r="F28" s="3">
        <v>195321584.10719201</v>
      </c>
      <c r="G28" s="3">
        <v>72195346.755726993</v>
      </c>
      <c r="H28" s="3">
        <v>188349209.21308401</v>
      </c>
      <c r="I28" s="3">
        <v>167014765.353735</v>
      </c>
      <c r="J28" s="3">
        <v>117512924.25053</v>
      </c>
      <c r="K28" s="3">
        <v>142922341.465114</v>
      </c>
      <c r="L28" s="3">
        <v>147587653.38224</v>
      </c>
      <c r="M28" s="3">
        <v>44844040.602072902</v>
      </c>
      <c r="N28" s="3">
        <v>281933504.04944998</v>
      </c>
      <c r="O28" s="3">
        <v>92184644.410110697</v>
      </c>
      <c r="P28" s="3">
        <v>250126152.05696899</v>
      </c>
      <c r="Q28" s="3">
        <v>135990277.23122999</v>
      </c>
      <c r="R28" s="3">
        <v>170506072.630449</v>
      </c>
      <c r="S28" s="3">
        <v>45946636.310640097</v>
      </c>
      <c r="T28" s="3">
        <v>35255805.9653944</v>
      </c>
      <c r="U28" s="3">
        <v>108727167.804377</v>
      </c>
      <c r="V28" s="3">
        <v>56653129.475146398</v>
      </c>
      <c r="W28" s="3">
        <v>144670779.25742799</v>
      </c>
      <c r="X28" s="3">
        <v>22156158.6591633</v>
      </c>
      <c r="Y28" s="3">
        <v>150676343.02346399</v>
      </c>
      <c r="Z28" s="3">
        <v>203554329.19591701</v>
      </c>
      <c r="AA28" s="3">
        <v>131611256.69577301</v>
      </c>
      <c r="AB28" s="3">
        <v>64068840.368614301</v>
      </c>
      <c r="AC28" s="3">
        <v>249745525.49548399</v>
      </c>
      <c r="AD28" s="3">
        <v>210808628.19331601</v>
      </c>
      <c r="AE28" s="3">
        <v>123395009.465441</v>
      </c>
      <c r="AF28" s="3">
        <v>120872098.97364201</v>
      </c>
      <c r="AG28" s="3">
        <v>202093064.92188001</v>
      </c>
      <c r="AH28" s="3">
        <v>151891010.52486801</v>
      </c>
      <c r="AI28" s="3">
        <v>57686724.112145998</v>
      </c>
      <c r="AJ28" s="3">
        <v>53443124.004729398</v>
      </c>
      <c r="AK28" s="3">
        <v>199824428.16460401</v>
      </c>
      <c r="AL28" s="3">
        <v>203073208.021272</v>
      </c>
      <c r="AM28" s="3">
        <v>175857524.84676701</v>
      </c>
      <c r="AN28" s="3">
        <v>91440918.180864602</v>
      </c>
      <c r="AO28" s="3">
        <v>131007181.450027</v>
      </c>
      <c r="AP28" s="3">
        <v>156221608.709867</v>
      </c>
      <c r="AQ28" s="3">
        <v>49510691.844098397</v>
      </c>
      <c r="AR28" s="3">
        <v>206084236.036948</v>
      </c>
      <c r="AS28" s="3">
        <v>225239414.38667199</v>
      </c>
      <c r="AT28" s="3">
        <v>177652566.06207299</v>
      </c>
      <c r="AU28" s="3">
        <v>178302313.23071599</v>
      </c>
      <c r="AV28" s="3">
        <v>118400621.25486299</v>
      </c>
      <c r="AW28" s="3">
        <v>162669580.33311301</v>
      </c>
      <c r="AX28" s="3">
        <v>182335409.98469701</v>
      </c>
      <c r="AY28" s="3">
        <v>163277956.89022499</v>
      </c>
      <c r="AZ28" s="3">
        <v>172216392.281618</v>
      </c>
      <c r="BA28" s="3">
        <v>256900752.42016599</v>
      </c>
      <c r="BB28" s="3">
        <v>179914970.94027099</v>
      </c>
      <c r="BC28" s="3">
        <v>209772914.885676</v>
      </c>
      <c r="BD28" s="3">
        <v>140700711.78310999</v>
      </c>
      <c r="BE28" s="3">
        <v>179585574.02050701</v>
      </c>
      <c r="BF28" s="3">
        <v>133486957.455377</v>
      </c>
      <c r="BG28" s="3">
        <v>278011954.12627202</v>
      </c>
      <c r="BH28" s="3">
        <v>193013158.52327701</v>
      </c>
      <c r="BI28" s="3">
        <v>95920769.307515398</v>
      </c>
      <c r="BJ28" s="3">
        <v>96580885.002890795</v>
      </c>
      <c r="BK28" s="3">
        <v>127349285.18087199</v>
      </c>
      <c r="BL28" s="3">
        <v>200806524.86503199</v>
      </c>
      <c r="BM28" s="3">
        <v>159185426.54151201</v>
      </c>
      <c r="BN28" s="3">
        <v>73348694.716486499</v>
      </c>
      <c r="BO28" s="3">
        <v>188574006.44643</v>
      </c>
      <c r="BP28" s="3">
        <v>131924703.33915199</v>
      </c>
      <c r="BQ28" s="3">
        <v>205468906.47536701</v>
      </c>
      <c r="BR28" s="3">
        <v>259439315.855223</v>
      </c>
      <c r="BS28" s="3">
        <v>122775933.614746</v>
      </c>
      <c r="BT28" s="3">
        <v>40542037.077209502</v>
      </c>
      <c r="BU28" s="3">
        <v>196332321.22922599</v>
      </c>
      <c r="BV28" s="3">
        <v>57823041.366719097</v>
      </c>
      <c r="BW28" s="3">
        <v>201193291.48774299</v>
      </c>
      <c r="BX28" s="3">
        <v>150537238.85852399</v>
      </c>
      <c r="BY28" s="3">
        <v>207765551.59109399</v>
      </c>
      <c r="BZ28" s="3">
        <v>51803632.441016398</v>
      </c>
      <c r="CA28" s="3">
        <v>129418044.727403</v>
      </c>
      <c r="CB28" s="3">
        <v>121422768.65296701</v>
      </c>
      <c r="CC28" s="3">
        <v>109645415.351601</v>
      </c>
      <c r="CD28" s="3">
        <v>108226358.452657</v>
      </c>
      <c r="CE28" s="3">
        <v>67399033.420493394</v>
      </c>
      <c r="CF28" s="3">
        <v>81888937.841668397</v>
      </c>
      <c r="CG28" s="3">
        <v>41713029.018204302</v>
      </c>
      <c r="CH28" s="3">
        <v>50203221.241806597</v>
      </c>
      <c r="CI28" s="3">
        <v>23075761.913112398</v>
      </c>
      <c r="CJ28" s="3">
        <v>95609617.652290404</v>
      </c>
      <c r="CK28" s="3">
        <v>40238302.574124098</v>
      </c>
      <c r="CL28" s="3">
        <v>201250570.80727199</v>
      </c>
      <c r="CM28" s="3">
        <v>236682536.83467001</v>
      </c>
      <c r="CN28" s="3" t="s">
        <v>2</v>
      </c>
      <c r="CO28" s="3" t="s">
        <v>2</v>
      </c>
      <c r="CP28" s="3" t="s">
        <v>2</v>
      </c>
    </row>
    <row r="29" spans="1:94" x14ac:dyDescent="0.35">
      <c r="A29" s="1">
        <v>27</v>
      </c>
      <c r="B29" s="3" t="s">
        <v>28</v>
      </c>
      <c r="C29" s="3" t="s">
        <v>399</v>
      </c>
      <c r="D29" s="3" t="s">
        <v>2</v>
      </c>
      <c r="E29" s="3" t="s">
        <v>2</v>
      </c>
      <c r="F29" s="3" t="s">
        <v>2</v>
      </c>
      <c r="G29" s="3" t="s">
        <v>2</v>
      </c>
      <c r="H29" s="3" t="s">
        <v>2</v>
      </c>
      <c r="I29" s="3" t="s">
        <v>2</v>
      </c>
      <c r="J29" s="3" t="s">
        <v>2</v>
      </c>
      <c r="K29" s="3" t="s">
        <v>2</v>
      </c>
      <c r="L29" s="3" t="s">
        <v>2</v>
      </c>
      <c r="M29" s="3" t="s">
        <v>2</v>
      </c>
      <c r="N29" s="3" t="s">
        <v>2</v>
      </c>
      <c r="O29" s="3" t="s">
        <v>2</v>
      </c>
      <c r="P29" s="3" t="s">
        <v>2</v>
      </c>
      <c r="Q29" s="3" t="s">
        <v>2</v>
      </c>
      <c r="R29" s="3" t="s">
        <v>2</v>
      </c>
      <c r="S29" s="3" t="s">
        <v>2</v>
      </c>
      <c r="T29" s="3" t="s">
        <v>2</v>
      </c>
      <c r="U29" s="3" t="s">
        <v>2</v>
      </c>
      <c r="V29" s="3" t="s">
        <v>2</v>
      </c>
      <c r="W29" s="3" t="s">
        <v>2</v>
      </c>
      <c r="X29" s="3" t="s">
        <v>2</v>
      </c>
      <c r="Y29" s="3" t="s">
        <v>2</v>
      </c>
      <c r="Z29" s="3" t="s">
        <v>2</v>
      </c>
      <c r="AA29" s="3" t="s">
        <v>2</v>
      </c>
      <c r="AB29" s="3" t="s">
        <v>2</v>
      </c>
      <c r="AC29" s="3" t="s">
        <v>2</v>
      </c>
      <c r="AD29" s="3" t="s">
        <v>2</v>
      </c>
      <c r="AE29" s="3" t="s">
        <v>2</v>
      </c>
      <c r="AF29" s="3" t="s">
        <v>2</v>
      </c>
      <c r="AG29" s="3" t="s">
        <v>2</v>
      </c>
      <c r="AH29" s="3" t="s">
        <v>2</v>
      </c>
      <c r="AI29" s="3" t="s">
        <v>2</v>
      </c>
      <c r="AJ29" s="3" t="s">
        <v>2</v>
      </c>
      <c r="AK29" s="3" t="s">
        <v>2</v>
      </c>
      <c r="AL29" s="3" t="s">
        <v>2</v>
      </c>
      <c r="AM29" s="3" t="s">
        <v>2</v>
      </c>
      <c r="AN29" s="3" t="s">
        <v>2</v>
      </c>
      <c r="AO29" s="3" t="s">
        <v>2</v>
      </c>
      <c r="AP29" s="3" t="s">
        <v>2</v>
      </c>
      <c r="AQ29" s="3" t="s">
        <v>2</v>
      </c>
      <c r="AR29" s="3" t="s">
        <v>2</v>
      </c>
      <c r="AS29" s="3" t="s">
        <v>2</v>
      </c>
      <c r="AT29" s="3" t="s">
        <v>2</v>
      </c>
      <c r="AU29" s="3" t="s">
        <v>2</v>
      </c>
      <c r="AV29" s="3" t="s">
        <v>2</v>
      </c>
      <c r="AW29" s="3" t="s">
        <v>2</v>
      </c>
      <c r="AX29" s="3" t="s">
        <v>2</v>
      </c>
      <c r="AY29" s="3" t="s">
        <v>2</v>
      </c>
      <c r="AZ29" s="3" t="s">
        <v>2</v>
      </c>
      <c r="BA29" s="3" t="s">
        <v>2</v>
      </c>
      <c r="BB29" s="3" t="s">
        <v>2</v>
      </c>
      <c r="BC29" s="3" t="s">
        <v>2</v>
      </c>
      <c r="BD29" s="3" t="s">
        <v>2</v>
      </c>
      <c r="BE29" s="3" t="s">
        <v>2</v>
      </c>
      <c r="BF29" s="3" t="s">
        <v>2</v>
      </c>
      <c r="BG29" s="3" t="s">
        <v>2</v>
      </c>
      <c r="BH29" s="3" t="s">
        <v>2</v>
      </c>
      <c r="BI29" s="3" t="s">
        <v>2</v>
      </c>
      <c r="BJ29" s="3" t="s">
        <v>2</v>
      </c>
      <c r="BK29" s="3" t="s">
        <v>2</v>
      </c>
      <c r="BL29" s="3" t="s">
        <v>2</v>
      </c>
      <c r="BM29" s="3" t="s">
        <v>2</v>
      </c>
      <c r="BN29" s="3" t="s">
        <v>2</v>
      </c>
      <c r="BO29" s="3" t="s">
        <v>2</v>
      </c>
      <c r="BP29" s="3" t="s">
        <v>2</v>
      </c>
      <c r="BQ29" s="3" t="s">
        <v>2</v>
      </c>
      <c r="BR29" s="3" t="s">
        <v>2</v>
      </c>
      <c r="BS29" s="3" t="s">
        <v>2</v>
      </c>
      <c r="BT29" s="3" t="s">
        <v>2</v>
      </c>
      <c r="BU29" s="3" t="s">
        <v>2</v>
      </c>
      <c r="BV29" s="3" t="s">
        <v>2</v>
      </c>
      <c r="BW29" s="3" t="s">
        <v>2</v>
      </c>
      <c r="BX29" s="3" t="s">
        <v>2</v>
      </c>
      <c r="BY29" s="3" t="s">
        <v>2</v>
      </c>
      <c r="BZ29" s="3" t="s">
        <v>2</v>
      </c>
      <c r="CA29" s="3" t="s">
        <v>2</v>
      </c>
      <c r="CB29" s="3" t="s">
        <v>2</v>
      </c>
      <c r="CC29" s="3" t="s">
        <v>2</v>
      </c>
      <c r="CD29" s="3" t="s">
        <v>2</v>
      </c>
      <c r="CE29" s="3" t="s">
        <v>2</v>
      </c>
      <c r="CF29" s="3" t="s">
        <v>2</v>
      </c>
      <c r="CG29" s="3" t="s">
        <v>2</v>
      </c>
      <c r="CH29" s="3" t="s">
        <v>2</v>
      </c>
      <c r="CI29" s="3" t="s">
        <v>2</v>
      </c>
      <c r="CJ29" s="3" t="s">
        <v>2</v>
      </c>
      <c r="CK29" s="3" t="s">
        <v>2</v>
      </c>
      <c r="CL29" s="3" t="s">
        <v>2</v>
      </c>
      <c r="CM29" s="3" t="s">
        <v>2</v>
      </c>
      <c r="CN29" s="3" t="s">
        <v>2</v>
      </c>
      <c r="CO29" s="3" t="s">
        <v>2</v>
      </c>
      <c r="CP29" s="3" t="s">
        <v>2</v>
      </c>
    </row>
    <row r="30" spans="1:94" x14ac:dyDescent="0.35">
      <c r="A30" s="1">
        <v>28</v>
      </c>
      <c r="B30" s="3" t="s">
        <v>29</v>
      </c>
      <c r="C30" s="3" t="s">
        <v>399</v>
      </c>
      <c r="D30" s="3">
        <v>33170.833063392398</v>
      </c>
      <c r="E30" s="3">
        <v>78959.178381768506</v>
      </c>
      <c r="F30" s="3">
        <v>36006.713381519403</v>
      </c>
      <c r="G30" s="3" t="s">
        <v>2</v>
      </c>
      <c r="H30" s="3">
        <v>29012.4759268052</v>
      </c>
      <c r="I30" s="3">
        <v>27868.062890413501</v>
      </c>
      <c r="J30" s="3">
        <v>37719.142720930897</v>
      </c>
      <c r="K30" s="3">
        <v>21508.403628180899</v>
      </c>
      <c r="L30" s="3">
        <v>29498.588702319201</v>
      </c>
      <c r="M30" s="3">
        <v>50902.535091890699</v>
      </c>
      <c r="N30" s="3">
        <v>65992.5151799296</v>
      </c>
      <c r="O30" s="3">
        <v>25665.242674792898</v>
      </c>
      <c r="P30" s="3">
        <v>68703.394209425402</v>
      </c>
      <c r="Q30" s="3">
        <v>34852.154903556198</v>
      </c>
      <c r="R30" s="3">
        <v>51905.073350348197</v>
      </c>
      <c r="S30" s="3">
        <v>33683.145257943303</v>
      </c>
      <c r="T30" s="3">
        <v>23876.4526474636</v>
      </c>
      <c r="U30" s="3">
        <v>36722.872800821002</v>
      </c>
      <c r="V30" s="3" t="s">
        <v>2</v>
      </c>
      <c r="W30" s="3">
        <v>68862.028165848198</v>
      </c>
      <c r="X30" s="3">
        <v>30827.051950671699</v>
      </c>
      <c r="Y30" s="3">
        <v>51526.181413677303</v>
      </c>
      <c r="Z30" s="3">
        <v>77899.707900143694</v>
      </c>
      <c r="AA30" s="3">
        <v>30093.916751133998</v>
      </c>
      <c r="AB30" s="3">
        <v>19496.930648680798</v>
      </c>
      <c r="AC30" s="3">
        <v>135864.81484461401</v>
      </c>
      <c r="AD30" s="3">
        <v>36487.442382598601</v>
      </c>
      <c r="AE30" s="3">
        <v>27258.670425954999</v>
      </c>
      <c r="AF30" s="3">
        <v>27333.459147056601</v>
      </c>
      <c r="AG30" s="3" t="s">
        <v>2</v>
      </c>
      <c r="AH30" s="3" t="s">
        <v>2</v>
      </c>
      <c r="AI30" s="3">
        <v>22824.551664651201</v>
      </c>
      <c r="AJ30" s="3" t="s">
        <v>2</v>
      </c>
      <c r="AK30" s="3">
        <v>47126.892333539698</v>
      </c>
      <c r="AL30" s="3" t="s">
        <v>2</v>
      </c>
      <c r="AM30" s="3">
        <v>47963.304978959</v>
      </c>
      <c r="AN30" s="3">
        <v>22548.294881877999</v>
      </c>
      <c r="AO30" s="3">
        <v>25656.955647118299</v>
      </c>
      <c r="AP30" s="3">
        <v>39128.829607335298</v>
      </c>
      <c r="AQ30" s="3">
        <v>20592.6400758286</v>
      </c>
      <c r="AR30" s="3">
        <v>53613.531141974199</v>
      </c>
      <c r="AS30" s="3">
        <v>55661.654170528403</v>
      </c>
      <c r="AT30" s="3">
        <v>52082.305207021302</v>
      </c>
      <c r="AU30" s="3">
        <v>41666.523844165</v>
      </c>
      <c r="AV30" s="3">
        <v>140541.148683162</v>
      </c>
      <c r="AW30" s="3">
        <v>49967.749706851399</v>
      </c>
      <c r="AX30" s="3">
        <v>26330.6704641535</v>
      </c>
      <c r="AY30" s="3">
        <v>30697.679433105099</v>
      </c>
      <c r="AZ30" s="3">
        <v>32673.663151206802</v>
      </c>
      <c r="BA30" s="3">
        <v>77242.189035122006</v>
      </c>
      <c r="BB30" s="3">
        <v>32653.0768579959</v>
      </c>
      <c r="BC30" s="3">
        <v>43046.998617677498</v>
      </c>
      <c r="BD30" s="3">
        <v>44716.619257855396</v>
      </c>
      <c r="BE30" s="3" t="s">
        <v>2</v>
      </c>
      <c r="BF30" s="3">
        <v>69965.428525207695</v>
      </c>
      <c r="BG30" s="3">
        <v>86818.172915243005</v>
      </c>
      <c r="BH30" s="3">
        <v>39570.081427545301</v>
      </c>
      <c r="BI30" s="3">
        <v>19145.619287742698</v>
      </c>
      <c r="BJ30" s="3">
        <v>501463.74320428801</v>
      </c>
      <c r="BK30" s="3">
        <v>63842.346359003503</v>
      </c>
      <c r="BL30" s="3">
        <v>43858.370134822399</v>
      </c>
      <c r="BM30" s="3">
        <v>39400.859846514199</v>
      </c>
      <c r="BN30" s="3" t="s">
        <v>2</v>
      </c>
      <c r="BO30" s="3">
        <v>29480.671499686199</v>
      </c>
      <c r="BP30" s="3">
        <v>29958.242176034299</v>
      </c>
      <c r="BQ30" s="3">
        <v>54403.723684442397</v>
      </c>
      <c r="BR30" s="3">
        <v>46369.157990230298</v>
      </c>
      <c r="BS30" s="3">
        <v>43307.216502150499</v>
      </c>
      <c r="BT30" s="3">
        <v>56414.655545801201</v>
      </c>
      <c r="BU30" s="3">
        <v>42842.941368782303</v>
      </c>
      <c r="BV30" s="3">
        <v>25141.8327966203</v>
      </c>
      <c r="BW30" s="3">
        <v>53575.391772346396</v>
      </c>
      <c r="BX30" s="3">
        <v>26907.356956936899</v>
      </c>
      <c r="BY30" s="3">
        <v>28203.201137293301</v>
      </c>
      <c r="BZ30" s="3">
        <v>12563.1654784972</v>
      </c>
      <c r="CA30" s="3">
        <v>26630.442550014701</v>
      </c>
      <c r="CB30" s="3">
        <v>41899.697961368503</v>
      </c>
      <c r="CC30" s="3">
        <v>39709.408192473202</v>
      </c>
      <c r="CD30" s="3">
        <v>34218.090183145498</v>
      </c>
      <c r="CE30" s="3">
        <v>23712.237959856298</v>
      </c>
      <c r="CF30" s="3">
        <v>35522.022656423498</v>
      </c>
      <c r="CG30" s="3" t="s">
        <v>2</v>
      </c>
      <c r="CH30" s="3">
        <v>31760.650800253799</v>
      </c>
      <c r="CI30" s="3">
        <v>15189.031440086799</v>
      </c>
      <c r="CJ30" s="3">
        <v>83021.521984039893</v>
      </c>
      <c r="CK30" s="3" t="s">
        <v>2</v>
      </c>
      <c r="CL30" s="3">
        <v>48081.095775683702</v>
      </c>
      <c r="CM30" s="3">
        <v>97268.470174285903</v>
      </c>
      <c r="CN30" s="3" t="s">
        <v>2</v>
      </c>
      <c r="CO30" s="3" t="s">
        <v>2</v>
      </c>
      <c r="CP30" s="3" t="s">
        <v>2</v>
      </c>
    </row>
    <row r="31" spans="1:94" x14ac:dyDescent="0.35">
      <c r="A31" s="1">
        <v>29</v>
      </c>
      <c r="B31" s="3" t="s">
        <v>30</v>
      </c>
      <c r="C31" s="3" t="s">
        <v>399</v>
      </c>
      <c r="D31" s="3">
        <v>1605028.5744246701</v>
      </c>
      <c r="E31" s="3">
        <v>1270476.79383768</v>
      </c>
      <c r="F31" s="3">
        <v>1307428.1766637799</v>
      </c>
      <c r="G31" s="3">
        <v>1419556.0212934001</v>
      </c>
      <c r="H31" s="3">
        <v>1220817.7769728701</v>
      </c>
      <c r="I31" s="3">
        <v>1361745.5598331799</v>
      </c>
      <c r="J31" s="3">
        <v>1316875.7811841201</v>
      </c>
      <c r="K31" s="3">
        <v>1336623.9926193301</v>
      </c>
      <c r="L31" s="3">
        <v>1370881.9173097899</v>
      </c>
      <c r="M31" s="3">
        <v>1646563.60501332</v>
      </c>
      <c r="N31" s="3">
        <v>1051473.4500319599</v>
      </c>
      <c r="O31" s="3">
        <v>1463191.7592154101</v>
      </c>
      <c r="P31" s="3">
        <v>1064082.7116354799</v>
      </c>
      <c r="Q31" s="3">
        <v>1396074.8258507899</v>
      </c>
      <c r="R31" s="3">
        <v>1264842.90591163</v>
      </c>
      <c r="S31" s="3">
        <v>1622085.64990329</v>
      </c>
      <c r="T31" s="3">
        <v>1593171.8544543199</v>
      </c>
      <c r="U31" s="3">
        <v>1479248.0383659999</v>
      </c>
      <c r="V31" s="3">
        <v>1532993.8185682399</v>
      </c>
      <c r="W31" s="3">
        <v>1267639.8600801399</v>
      </c>
      <c r="X31" s="3">
        <v>1654579.7797643801</v>
      </c>
      <c r="Y31" s="3">
        <v>1433706.1344292001</v>
      </c>
      <c r="Z31" s="3">
        <v>1355941.8211542701</v>
      </c>
      <c r="AA31" s="3">
        <v>1368004.6722090901</v>
      </c>
      <c r="AB31" s="3">
        <v>1568077.0511443999</v>
      </c>
      <c r="AC31" s="3">
        <v>1100742.7500833599</v>
      </c>
      <c r="AD31" s="3">
        <v>1302929.7249431901</v>
      </c>
      <c r="AE31" s="3">
        <v>1450439.6164746999</v>
      </c>
      <c r="AF31" s="3">
        <v>1453810.2512628699</v>
      </c>
      <c r="AG31" s="3">
        <v>1235846.1606395701</v>
      </c>
      <c r="AH31" s="3">
        <v>1282568.05470957</v>
      </c>
      <c r="AI31" s="3">
        <v>1615388.67495504</v>
      </c>
      <c r="AJ31" s="3">
        <v>1572834.7914390501</v>
      </c>
      <c r="AK31" s="3">
        <v>1167325.72231313</v>
      </c>
      <c r="AL31" s="3">
        <v>1203850.8062275399</v>
      </c>
      <c r="AM31" s="3">
        <v>1280584.7853602199</v>
      </c>
      <c r="AN31" s="3">
        <v>1524735.83214888</v>
      </c>
      <c r="AO31" s="3">
        <v>1465439.9477753399</v>
      </c>
      <c r="AP31" s="3">
        <v>1472902.74432767</v>
      </c>
      <c r="AQ31" s="3">
        <v>1563601.5777809501</v>
      </c>
      <c r="AR31" s="3">
        <v>1286253.8141810601</v>
      </c>
      <c r="AS31" s="3">
        <v>1235746.7863980699</v>
      </c>
      <c r="AT31" s="3">
        <v>1344891.15104642</v>
      </c>
      <c r="AU31" s="3">
        <v>1320642.5249805099</v>
      </c>
      <c r="AV31" s="3">
        <v>1396630.7591992901</v>
      </c>
      <c r="AW31" s="3">
        <v>1407643.5092402699</v>
      </c>
      <c r="AX31" s="3">
        <v>1357230.17678949</v>
      </c>
      <c r="AY31" s="3">
        <v>1332249.8866367</v>
      </c>
      <c r="AZ31" s="3">
        <v>1366582.7031536801</v>
      </c>
      <c r="BA31" s="3">
        <v>1210865.2499253</v>
      </c>
      <c r="BB31" s="3">
        <v>1246415.4274225801</v>
      </c>
      <c r="BC31" s="3">
        <v>1262383.84393815</v>
      </c>
      <c r="BD31" s="3">
        <v>1410698.6057595899</v>
      </c>
      <c r="BE31" s="3">
        <v>1234063.99479308</v>
      </c>
      <c r="BF31" s="3">
        <v>1344580.46619217</v>
      </c>
      <c r="BG31" s="3">
        <v>1046254.96669431</v>
      </c>
      <c r="BH31" s="3">
        <v>1313023.57935297</v>
      </c>
      <c r="BI31" s="3">
        <v>1475619.34611853</v>
      </c>
      <c r="BJ31" s="3">
        <v>1358929.2432050901</v>
      </c>
      <c r="BK31" s="3">
        <v>1308901.0108868</v>
      </c>
      <c r="BL31" s="3">
        <v>1301939.5982701499</v>
      </c>
      <c r="BM31" s="3">
        <v>1404889.45682622</v>
      </c>
      <c r="BN31" s="3">
        <v>1613928.07523236</v>
      </c>
      <c r="BO31" s="3">
        <v>1315086.72261615</v>
      </c>
      <c r="BP31" s="3">
        <v>1507602.71276813</v>
      </c>
      <c r="BQ31" s="3">
        <v>1333071.59983835</v>
      </c>
      <c r="BR31" s="3">
        <v>1281951.41823142</v>
      </c>
      <c r="BS31" s="3">
        <v>1538171.76228069</v>
      </c>
      <c r="BT31" s="3">
        <v>1737083.4234086201</v>
      </c>
      <c r="BU31" s="3">
        <v>1389865.9517564699</v>
      </c>
      <c r="BV31" s="3">
        <v>1648192.6400397101</v>
      </c>
      <c r="BW31" s="3">
        <v>1260038.4204655199</v>
      </c>
      <c r="BX31" s="3">
        <v>1424087.6410976099</v>
      </c>
      <c r="BY31" s="3">
        <v>1261121.67708933</v>
      </c>
      <c r="BZ31" s="3">
        <v>1629977.0636277299</v>
      </c>
      <c r="CA31" s="3">
        <v>1363679.4129800501</v>
      </c>
      <c r="CB31" s="3">
        <v>1359406.5698347299</v>
      </c>
      <c r="CC31" s="3">
        <v>1493056.1798582899</v>
      </c>
      <c r="CD31" s="3">
        <v>1387787.8973709501</v>
      </c>
      <c r="CE31" s="3">
        <v>1553823.6549708699</v>
      </c>
      <c r="CF31" s="3">
        <v>1537181.14172719</v>
      </c>
      <c r="CG31" s="3">
        <v>1581923.40707384</v>
      </c>
      <c r="CH31" s="3">
        <v>1636040.1541425399</v>
      </c>
      <c r="CI31" s="3">
        <v>1667738.49394305</v>
      </c>
      <c r="CJ31" s="3">
        <v>1546220.58557504</v>
      </c>
      <c r="CK31" s="3">
        <v>1655201.7843718</v>
      </c>
      <c r="CL31" s="3">
        <v>1212853.2362878199</v>
      </c>
      <c r="CM31" s="3">
        <v>1192407.53017127</v>
      </c>
      <c r="CN31" s="3">
        <v>2184542.9265320199</v>
      </c>
      <c r="CO31" s="3">
        <v>1965295.9794123401</v>
      </c>
      <c r="CP31" s="3" t="s">
        <v>2</v>
      </c>
    </row>
    <row r="32" spans="1:94" x14ac:dyDescent="0.35">
      <c r="A32" s="1">
        <v>30</v>
      </c>
      <c r="B32" s="3" t="s">
        <v>31</v>
      </c>
      <c r="C32" s="3" t="s">
        <v>399</v>
      </c>
      <c r="D32" s="3">
        <v>187492.39359604701</v>
      </c>
      <c r="E32" s="3">
        <v>5445198.8435743898</v>
      </c>
      <c r="F32" s="3">
        <v>1262879.6651239099</v>
      </c>
      <c r="G32" s="3">
        <v>765379.17690558301</v>
      </c>
      <c r="H32" s="3">
        <v>3624991.4429485998</v>
      </c>
      <c r="I32" s="3">
        <v>1721682.5483986801</v>
      </c>
      <c r="J32" s="3">
        <v>2240451.5997065399</v>
      </c>
      <c r="K32" s="3">
        <v>1291524.07875725</v>
      </c>
      <c r="L32" s="3">
        <v>1159233.4448491901</v>
      </c>
      <c r="M32" s="3">
        <v>605561.08122684597</v>
      </c>
      <c r="N32" s="3">
        <v>6954300.4836586202</v>
      </c>
      <c r="O32" s="3">
        <v>4354469.4419489102</v>
      </c>
      <c r="P32" s="3">
        <v>2163819.0861182199</v>
      </c>
      <c r="Q32" s="3">
        <v>1149927.68041796</v>
      </c>
      <c r="R32" s="3">
        <v>1403975.6582505901</v>
      </c>
      <c r="S32" s="3">
        <v>574411.68442922097</v>
      </c>
      <c r="T32" s="3">
        <v>562499.25038805697</v>
      </c>
      <c r="U32" s="3">
        <v>2991449.31167007</v>
      </c>
      <c r="V32" s="3">
        <v>445944.97756476799</v>
      </c>
      <c r="W32" s="3">
        <v>1710673.6419009001</v>
      </c>
      <c r="X32" s="3">
        <v>206179.711854094</v>
      </c>
      <c r="Y32" s="3">
        <v>2713693.4885469102</v>
      </c>
      <c r="Z32" s="3">
        <v>3261121.5663242699</v>
      </c>
      <c r="AA32" s="3">
        <v>1422860.92383597</v>
      </c>
      <c r="AB32" s="3">
        <v>378458.131578475</v>
      </c>
      <c r="AC32" s="3">
        <v>3255810.1157854898</v>
      </c>
      <c r="AD32" s="3">
        <v>2024682.41724524</v>
      </c>
      <c r="AE32" s="3">
        <v>2389404.77252626</v>
      </c>
      <c r="AF32" s="3">
        <v>720880.83170549897</v>
      </c>
      <c r="AG32" s="3">
        <v>1558395.41897913</v>
      </c>
      <c r="AH32" s="3">
        <v>1767178.87690236</v>
      </c>
      <c r="AI32" s="3">
        <v>1127168.10572287</v>
      </c>
      <c r="AJ32" s="3">
        <v>465775.79838692601</v>
      </c>
      <c r="AK32" s="3">
        <v>2626104.14842139</v>
      </c>
      <c r="AL32" s="3">
        <v>2588577.4697484202</v>
      </c>
      <c r="AM32" s="3">
        <v>2108072.3295800001</v>
      </c>
      <c r="AN32" s="3">
        <v>1460117.1213156299</v>
      </c>
      <c r="AO32" s="3">
        <v>1882615.99483478</v>
      </c>
      <c r="AP32" s="3">
        <v>1118010.7167510299</v>
      </c>
      <c r="AQ32" s="3">
        <v>917420.53349685099</v>
      </c>
      <c r="AR32" s="3">
        <v>5865746.7675694302</v>
      </c>
      <c r="AS32" s="3">
        <v>1889907.3007547299</v>
      </c>
      <c r="AT32" s="3">
        <v>2632069.3814482</v>
      </c>
      <c r="AU32" s="3">
        <v>2381673.74981381</v>
      </c>
      <c r="AV32" s="3">
        <v>536682.82445615297</v>
      </c>
      <c r="AW32" s="3">
        <v>1109242.57050761</v>
      </c>
      <c r="AX32" s="3">
        <v>1779255.3155865199</v>
      </c>
      <c r="AY32" s="3">
        <v>1286601.5574950899</v>
      </c>
      <c r="AZ32" s="3">
        <v>1950105.1803037201</v>
      </c>
      <c r="BA32" s="3">
        <v>2445576.7305731201</v>
      </c>
      <c r="BB32" s="3">
        <v>3213136.5042600399</v>
      </c>
      <c r="BC32" s="3">
        <v>916608.18947767303</v>
      </c>
      <c r="BD32" s="3">
        <v>4642503.4871992897</v>
      </c>
      <c r="BE32" s="3">
        <v>5285393.1365018003</v>
      </c>
      <c r="BF32" s="3">
        <v>1500405.83075159</v>
      </c>
      <c r="BG32" s="3">
        <v>5398071.4581121104</v>
      </c>
      <c r="BH32" s="3">
        <v>202369.030754126</v>
      </c>
      <c r="BI32" s="3">
        <v>1127833.5976863599</v>
      </c>
      <c r="BJ32" s="3">
        <v>748738.91519027704</v>
      </c>
      <c r="BK32" s="3">
        <v>662199.79589741898</v>
      </c>
      <c r="BL32" s="3">
        <v>4658571.6655561198</v>
      </c>
      <c r="BM32" s="3">
        <v>910762.265697786</v>
      </c>
      <c r="BN32" s="3">
        <v>1418623.58210322</v>
      </c>
      <c r="BO32" s="3">
        <v>2116759.99622645</v>
      </c>
      <c r="BP32" s="3">
        <v>2319537.9570490099</v>
      </c>
      <c r="BQ32" s="3">
        <v>1719280.85913515</v>
      </c>
      <c r="BR32" s="3">
        <v>2291706.6149364002</v>
      </c>
      <c r="BS32" s="3">
        <v>1374265.1886386999</v>
      </c>
      <c r="BT32" s="3">
        <v>490619.59390612302</v>
      </c>
      <c r="BU32" s="3">
        <v>842896.15639005799</v>
      </c>
      <c r="BV32" s="3">
        <v>406852.00776801101</v>
      </c>
      <c r="BW32" s="3">
        <v>3838242.7546364702</v>
      </c>
      <c r="BX32" s="3">
        <v>1020114.98196346</v>
      </c>
      <c r="BY32" s="3">
        <v>1103338.4168726699</v>
      </c>
      <c r="BZ32" s="3">
        <v>723926.09495508601</v>
      </c>
      <c r="CA32" s="3">
        <v>189848.79824126</v>
      </c>
      <c r="CB32" s="3">
        <v>3318927.1310093999</v>
      </c>
      <c r="CC32" s="3">
        <v>1048536.60719656</v>
      </c>
      <c r="CD32" s="3">
        <v>2045733.3884471301</v>
      </c>
      <c r="CE32" s="3">
        <v>853819.58006641804</v>
      </c>
      <c r="CF32" s="3">
        <v>2427529.9875289602</v>
      </c>
      <c r="CG32" s="3">
        <v>286995.128669317</v>
      </c>
      <c r="CH32" s="3">
        <v>454603.252483738</v>
      </c>
      <c r="CI32" s="3">
        <v>194378.765022537</v>
      </c>
      <c r="CJ32" s="3">
        <v>1343800.1591560601</v>
      </c>
      <c r="CK32" s="3">
        <v>263431.13905543397</v>
      </c>
      <c r="CL32" s="3">
        <v>3868799.5308334799</v>
      </c>
      <c r="CM32" s="3">
        <v>5832487.4159280499</v>
      </c>
      <c r="CN32" s="3" t="s">
        <v>2</v>
      </c>
      <c r="CO32" s="3" t="s">
        <v>2</v>
      </c>
      <c r="CP32" s="3" t="s">
        <v>2</v>
      </c>
    </row>
    <row r="33" spans="1:94" x14ac:dyDescent="0.35">
      <c r="A33" s="1">
        <v>31</v>
      </c>
      <c r="B33" s="3" t="s">
        <v>32</v>
      </c>
      <c r="C33" s="3" t="s">
        <v>399</v>
      </c>
      <c r="D33" s="3">
        <v>1979045.9640349401</v>
      </c>
      <c r="E33" s="3">
        <v>14667380.803275799</v>
      </c>
      <c r="F33" s="3">
        <v>7123866.3831826001</v>
      </c>
      <c r="G33" s="3">
        <v>3945828.9455981799</v>
      </c>
      <c r="H33" s="3">
        <v>48521113.985607497</v>
      </c>
      <c r="I33" s="3">
        <v>8715706.9617999308</v>
      </c>
      <c r="J33" s="3">
        <v>8769649.1820752192</v>
      </c>
      <c r="K33" s="3">
        <v>6021322.7348470101</v>
      </c>
      <c r="L33" s="3">
        <v>9832390.7202419396</v>
      </c>
      <c r="M33" s="3">
        <v>2690035.6734022</v>
      </c>
      <c r="N33" s="3">
        <v>11531625.124525299</v>
      </c>
      <c r="O33" s="3">
        <v>54354745.067076899</v>
      </c>
      <c r="P33" s="3">
        <v>7279888.1348732105</v>
      </c>
      <c r="Q33" s="3">
        <v>10147233.428151401</v>
      </c>
      <c r="R33" s="3">
        <v>42842963.6804296</v>
      </c>
      <c r="S33" s="3">
        <v>9279780.3819081299</v>
      </c>
      <c r="T33" s="3">
        <v>3145565.7636996899</v>
      </c>
      <c r="U33" s="3">
        <v>24047074.631147198</v>
      </c>
      <c r="V33" s="3">
        <v>7661811.0364793995</v>
      </c>
      <c r="W33" s="3">
        <v>24676368.500020102</v>
      </c>
      <c r="X33" s="3">
        <v>1604793.8340336101</v>
      </c>
      <c r="Y33" s="3">
        <v>12349046.0181695</v>
      </c>
      <c r="Z33" s="3">
        <v>28645401.919707399</v>
      </c>
      <c r="AA33" s="3">
        <v>9157709.2447476909</v>
      </c>
      <c r="AB33" s="3">
        <v>3296993.1219081599</v>
      </c>
      <c r="AC33" s="3">
        <v>23165568.6627804</v>
      </c>
      <c r="AD33" s="3">
        <v>21077076.933346301</v>
      </c>
      <c r="AE33" s="3">
        <v>21145589.392884899</v>
      </c>
      <c r="AF33" s="3">
        <v>14757257.387696199</v>
      </c>
      <c r="AG33" s="3">
        <v>7910513.3581103897</v>
      </c>
      <c r="AH33" s="3">
        <v>24311338.346593998</v>
      </c>
      <c r="AI33" s="3">
        <v>5792794.87248707</v>
      </c>
      <c r="AJ33" s="3">
        <v>6409281.1563482704</v>
      </c>
      <c r="AK33" s="3">
        <v>9719965.2528200895</v>
      </c>
      <c r="AL33" s="3">
        <v>11935786.0404037</v>
      </c>
      <c r="AM33" s="3">
        <v>16464939.3099904</v>
      </c>
      <c r="AN33" s="3">
        <v>8852852.2427748293</v>
      </c>
      <c r="AO33" s="3">
        <v>8501975.7613062803</v>
      </c>
      <c r="AP33" s="3">
        <v>12167645.623517901</v>
      </c>
      <c r="AQ33" s="3">
        <v>2918850.67080617</v>
      </c>
      <c r="AR33" s="3">
        <v>25297259.647766501</v>
      </c>
      <c r="AS33" s="3">
        <v>22114774.754787199</v>
      </c>
      <c r="AT33" s="3">
        <v>29341887.011760801</v>
      </c>
      <c r="AU33" s="3">
        <v>22735906.852732599</v>
      </c>
      <c r="AV33" s="3">
        <v>44634272.210296899</v>
      </c>
      <c r="AW33" s="3">
        <v>19963143.4044176</v>
      </c>
      <c r="AX33" s="3">
        <v>19319538.556729201</v>
      </c>
      <c r="AY33" s="3">
        <v>7191132.6934201596</v>
      </c>
      <c r="AZ33" s="3">
        <v>5912087.0661948398</v>
      </c>
      <c r="BA33" s="3">
        <v>19323867.3772493</v>
      </c>
      <c r="BB33" s="3">
        <v>10257136.1014775</v>
      </c>
      <c r="BC33" s="3">
        <v>8736653.3040537499</v>
      </c>
      <c r="BD33" s="3">
        <v>16578900.972290199</v>
      </c>
      <c r="BE33" s="3">
        <v>18719910.646213502</v>
      </c>
      <c r="BF33" s="3">
        <v>21523787.887276299</v>
      </c>
      <c r="BG33" s="3">
        <v>11194754.490400201</v>
      </c>
      <c r="BH33" s="3">
        <v>4769240.7394642504</v>
      </c>
      <c r="BI33" s="3">
        <v>4391966.7379883202</v>
      </c>
      <c r="BJ33" s="3">
        <v>44538216.128379703</v>
      </c>
      <c r="BK33" s="3">
        <v>26693769.940206598</v>
      </c>
      <c r="BL33" s="3">
        <v>37718013.864701197</v>
      </c>
      <c r="BM33" s="3">
        <v>14807127.266368</v>
      </c>
      <c r="BN33" s="3">
        <v>4922026.7784909802</v>
      </c>
      <c r="BO33" s="3">
        <v>6330398.02116659</v>
      </c>
      <c r="BP33" s="3">
        <v>19650661.913951699</v>
      </c>
      <c r="BQ33" s="3">
        <v>16294337.7425419</v>
      </c>
      <c r="BR33" s="3">
        <v>16731370.3995826</v>
      </c>
      <c r="BS33" s="3">
        <v>29733635.118089501</v>
      </c>
      <c r="BT33" s="3">
        <v>29135663.323706198</v>
      </c>
      <c r="BU33" s="3">
        <v>27155562.095345002</v>
      </c>
      <c r="BV33" s="3">
        <v>9597254.9529413506</v>
      </c>
      <c r="BW33" s="3">
        <v>39253515.990914702</v>
      </c>
      <c r="BX33" s="3">
        <v>16718408.137820501</v>
      </c>
      <c r="BY33" s="3">
        <v>8841705.84568532</v>
      </c>
      <c r="BZ33" s="3">
        <v>5795507.7605812103</v>
      </c>
      <c r="CA33" s="3">
        <v>6029975.4578461796</v>
      </c>
      <c r="CB33" s="3">
        <v>20871564.250005901</v>
      </c>
      <c r="CC33" s="3">
        <v>16331820.8743052</v>
      </c>
      <c r="CD33" s="3">
        <v>12491617.9219137</v>
      </c>
      <c r="CE33" s="3">
        <v>4489139.3764487198</v>
      </c>
      <c r="CF33" s="3">
        <v>10059132.1651257</v>
      </c>
      <c r="CG33" s="3">
        <v>2328184.44254955</v>
      </c>
      <c r="CH33" s="3">
        <v>2518403.57871613</v>
      </c>
      <c r="CI33" s="3">
        <v>4061882.5557570099</v>
      </c>
      <c r="CJ33" s="3">
        <v>56084152.550979301</v>
      </c>
      <c r="CK33" s="3">
        <v>2870426.2220514002</v>
      </c>
      <c r="CL33" s="3">
        <v>31060011.643205799</v>
      </c>
      <c r="CM33" s="3">
        <v>4271017.3847350301</v>
      </c>
      <c r="CN33" s="3" t="s">
        <v>2</v>
      </c>
      <c r="CO33" s="3" t="s">
        <v>2</v>
      </c>
      <c r="CP33" s="3" t="s">
        <v>2</v>
      </c>
    </row>
    <row r="34" spans="1:94" x14ac:dyDescent="0.35">
      <c r="A34" s="1">
        <v>32</v>
      </c>
      <c r="B34" s="3" t="s">
        <v>33</v>
      </c>
      <c r="C34" s="3" t="s">
        <v>399</v>
      </c>
      <c r="D34" s="3">
        <v>37433.490213222402</v>
      </c>
      <c r="E34" s="3">
        <v>213288.53270881501</v>
      </c>
      <c r="F34" s="3">
        <v>181845.56827355601</v>
      </c>
      <c r="G34" s="3">
        <v>42020.312550786402</v>
      </c>
      <c r="H34" s="3">
        <v>103819.69395147001</v>
      </c>
      <c r="I34" s="3">
        <v>120433.46384132101</v>
      </c>
      <c r="J34" s="3">
        <v>102002.01289256501</v>
      </c>
      <c r="K34" s="3">
        <v>79396.879309152195</v>
      </c>
      <c r="L34" s="3">
        <v>68877.230201687998</v>
      </c>
      <c r="M34" s="3">
        <v>39381.572086054402</v>
      </c>
      <c r="N34" s="3">
        <v>184808.493608916</v>
      </c>
      <c r="O34" s="3">
        <v>108655.84629740599</v>
      </c>
      <c r="P34" s="3">
        <v>171393.021537433</v>
      </c>
      <c r="Q34" s="3">
        <v>109462.448314554</v>
      </c>
      <c r="R34" s="3">
        <v>157380.94170916799</v>
      </c>
      <c r="S34" s="3">
        <v>50477.145722211499</v>
      </c>
      <c r="T34" s="3">
        <v>27245.5583932298</v>
      </c>
      <c r="U34" s="3">
        <v>92535.686647602706</v>
      </c>
      <c r="V34" s="3">
        <v>63729.129116238801</v>
      </c>
      <c r="W34" s="3">
        <v>161541.47569541901</v>
      </c>
      <c r="X34" s="3">
        <v>23258.2662489215</v>
      </c>
      <c r="Y34" s="3">
        <v>126638.40998797301</v>
      </c>
      <c r="Z34" s="3">
        <v>355139.69311879802</v>
      </c>
      <c r="AA34" s="3">
        <v>76967.0937245307</v>
      </c>
      <c r="AB34" s="3">
        <v>71918.850311978502</v>
      </c>
      <c r="AC34" s="3">
        <v>258264.42425720199</v>
      </c>
      <c r="AD34" s="3">
        <v>144342.79868793799</v>
      </c>
      <c r="AE34" s="3">
        <v>106671.19700538801</v>
      </c>
      <c r="AF34" s="3">
        <v>84972.368776821299</v>
      </c>
      <c r="AG34" s="3">
        <v>125906.410307264</v>
      </c>
      <c r="AH34" s="3">
        <v>94711.894114381794</v>
      </c>
      <c r="AI34" s="3">
        <v>34722.932270015197</v>
      </c>
      <c r="AJ34" s="3">
        <v>54106.192126364302</v>
      </c>
      <c r="AK34" s="3">
        <v>185048.42175528099</v>
      </c>
      <c r="AL34" s="3">
        <v>133997.08015476601</v>
      </c>
      <c r="AM34" s="3">
        <v>113559.307544436</v>
      </c>
      <c r="AN34" s="3">
        <v>102512.04386515</v>
      </c>
      <c r="AO34" s="3">
        <v>81788.049460972499</v>
      </c>
      <c r="AP34" s="3">
        <v>80253.059926477799</v>
      </c>
      <c r="AQ34" s="3">
        <v>42558.930189690298</v>
      </c>
      <c r="AR34" s="3">
        <v>121872.15321155101</v>
      </c>
      <c r="AS34" s="3">
        <v>193503.69339747899</v>
      </c>
      <c r="AT34" s="3">
        <v>182029.56991341599</v>
      </c>
      <c r="AU34" s="3">
        <v>147410.493543221</v>
      </c>
      <c r="AV34" s="3">
        <v>60489.777763808903</v>
      </c>
      <c r="AW34" s="3">
        <v>104445.718606512</v>
      </c>
      <c r="AX34" s="3">
        <v>132907.82650493801</v>
      </c>
      <c r="AY34" s="3">
        <v>106492.41440864799</v>
      </c>
      <c r="AZ34" s="3">
        <v>96993.764482746294</v>
      </c>
      <c r="BA34" s="3">
        <v>382266.33903003403</v>
      </c>
      <c r="BB34" s="3">
        <v>88871.740577989505</v>
      </c>
      <c r="BC34" s="3">
        <v>140740.77739920301</v>
      </c>
      <c r="BD34" s="3">
        <v>87850.773646584596</v>
      </c>
      <c r="BE34" s="3">
        <v>154410.70354304701</v>
      </c>
      <c r="BF34" s="3">
        <v>301277.72264500998</v>
      </c>
      <c r="BG34" s="3">
        <v>266536.80364578299</v>
      </c>
      <c r="BH34" s="3">
        <v>83381.738400436807</v>
      </c>
      <c r="BI34" s="3">
        <v>69876.134695158296</v>
      </c>
      <c r="BJ34" s="3">
        <v>51752.653462534698</v>
      </c>
      <c r="BK34" s="3">
        <v>94058.151634226699</v>
      </c>
      <c r="BL34" s="3">
        <v>96903.154323812996</v>
      </c>
      <c r="BM34" s="3">
        <v>98919.524956987399</v>
      </c>
      <c r="BN34" s="3">
        <v>28368.246923948202</v>
      </c>
      <c r="BO34" s="3">
        <v>91541.3726081926</v>
      </c>
      <c r="BP34" s="3">
        <v>116608.042690424</v>
      </c>
      <c r="BQ34" s="3">
        <v>129297.681987883</v>
      </c>
      <c r="BR34" s="3">
        <v>206047.48728609199</v>
      </c>
      <c r="BS34" s="3">
        <v>145297.203805228</v>
      </c>
      <c r="BT34" s="3">
        <v>34847.718001312402</v>
      </c>
      <c r="BU34" s="3">
        <v>129884.075086635</v>
      </c>
      <c r="BV34" s="3">
        <v>41131.3395754843</v>
      </c>
      <c r="BW34" s="3">
        <v>241487.975388522</v>
      </c>
      <c r="BX34" s="3">
        <v>105277.52570997</v>
      </c>
      <c r="BY34" s="3">
        <v>145339.42616170901</v>
      </c>
      <c r="BZ34" s="3">
        <v>45218.363190082397</v>
      </c>
      <c r="CA34" s="3">
        <v>80769.2235051592</v>
      </c>
      <c r="CB34" s="3">
        <v>92500.312521315194</v>
      </c>
      <c r="CC34" s="3">
        <v>232113.34245525699</v>
      </c>
      <c r="CD34" s="3">
        <v>110361.43789365</v>
      </c>
      <c r="CE34" s="3">
        <v>43263.811389069102</v>
      </c>
      <c r="CF34" s="3">
        <v>42186.830117571699</v>
      </c>
      <c r="CG34" s="3">
        <v>16946.028865841301</v>
      </c>
      <c r="CH34" s="3">
        <v>35866.1913806456</v>
      </c>
      <c r="CI34" s="3">
        <v>15730.7533277686</v>
      </c>
      <c r="CJ34" s="3">
        <v>271944.41304689698</v>
      </c>
      <c r="CK34" s="3">
        <v>23907.928189357499</v>
      </c>
      <c r="CL34" s="3">
        <v>139215.90741481999</v>
      </c>
      <c r="CM34" s="3">
        <v>193586.12793128699</v>
      </c>
      <c r="CN34" s="3">
        <v>9326.6080495202896</v>
      </c>
      <c r="CO34" s="3">
        <v>13707.504243944601</v>
      </c>
      <c r="CP34" s="3" t="s">
        <v>2</v>
      </c>
    </row>
    <row r="35" spans="1:94" x14ac:dyDescent="0.35">
      <c r="A35" s="1">
        <v>33</v>
      </c>
      <c r="B35" s="3" t="s">
        <v>34</v>
      </c>
      <c r="C35" s="3" t="s">
        <v>399</v>
      </c>
      <c r="D35" s="3" t="s">
        <v>2</v>
      </c>
      <c r="E35" s="3" t="s">
        <v>2</v>
      </c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3" t="s">
        <v>2</v>
      </c>
      <c r="M35" s="3" t="s">
        <v>2</v>
      </c>
      <c r="N35" s="3" t="s">
        <v>2</v>
      </c>
      <c r="O35" s="3" t="s">
        <v>2</v>
      </c>
      <c r="P35" s="3" t="s">
        <v>2</v>
      </c>
      <c r="Q35" s="3" t="s">
        <v>2</v>
      </c>
      <c r="R35" s="3" t="s">
        <v>2</v>
      </c>
      <c r="S35" s="3" t="s">
        <v>2</v>
      </c>
      <c r="T35" s="3" t="s">
        <v>2</v>
      </c>
      <c r="U35" s="3" t="s">
        <v>2</v>
      </c>
      <c r="V35" s="3" t="s">
        <v>2</v>
      </c>
      <c r="W35" s="3" t="s">
        <v>2</v>
      </c>
      <c r="X35" s="3" t="s">
        <v>2</v>
      </c>
      <c r="Y35" s="3" t="s">
        <v>2</v>
      </c>
      <c r="Z35" s="3" t="s">
        <v>2</v>
      </c>
      <c r="AA35" s="3" t="s">
        <v>2</v>
      </c>
      <c r="AB35" s="3" t="s">
        <v>2</v>
      </c>
      <c r="AC35" s="3" t="s">
        <v>2</v>
      </c>
      <c r="AD35" s="3" t="s">
        <v>2</v>
      </c>
      <c r="AE35" s="3" t="s">
        <v>2</v>
      </c>
      <c r="AF35" s="3" t="s">
        <v>2</v>
      </c>
      <c r="AG35" s="3" t="s">
        <v>2</v>
      </c>
      <c r="AH35" s="3" t="s">
        <v>2</v>
      </c>
      <c r="AI35" s="3" t="s">
        <v>2</v>
      </c>
      <c r="AJ35" s="3" t="s">
        <v>2</v>
      </c>
      <c r="AK35" s="3" t="s">
        <v>2</v>
      </c>
      <c r="AL35" s="3" t="s">
        <v>2</v>
      </c>
      <c r="AM35" s="3" t="s">
        <v>2</v>
      </c>
      <c r="AN35" s="3" t="s">
        <v>2</v>
      </c>
      <c r="AO35" s="3" t="s">
        <v>2</v>
      </c>
      <c r="AP35" s="3" t="s">
        <v>2</v>
      </c>
      <c r="AQ35" s="3" t="s">
        <v>2</v>
      </c>
      <c r="AR35" s="3" t="s">
        <v>2</v>
      </c>
      <c r="AS35" s="3" t="s">
        <v>2</v>
      </c>
      <c r="AT35" s="3" t="s">
        <v>2</v>
      </c>
      <c r="AU35" s="3" t="s">
        <v>2</v>
      </c>
      <c r="AV35" s="3" t="s">
        <v>2</v>
      </c>
      <c r="AW35" s="3" t="s">
        <v>2</v>
      </c>
      <c r="AX35" s="3" t="s">
        <v>2</v>
      </c>
      <c r="AY35" s="3" t="s">
        <v>2</v>
      </c>
      <c r="AZ35" s="3" t="s">
        <v>2</v>
      </c>
      <c r="BA35" s="3" t="s">
        <v>2</v>
      </c>
      <c r="BB35" s="3" t="s">
        <v>2</v>
      </c>
      <c r="BC35" s="3" t="s">
        <v>2</v>
      </c>
      <c r="BD35" s="3" t="s">
        <v>2</v>
      </c>
      <c r="BE35" s="3" t="s">
        <v>2</v>
      </c>
      <c r="BF35" s="3" t="s">
        <v>2</v>
      </c>
      <c r="BG35" s="3" t="s">
        <v>2</v>
      </c>
      <c r="BH35" s="3" t="s">
        <v>2</v>
      </c>
      <c r="BI35" s="3" t="s">
        <v>2</v>
      </c>
      <c r="BJ35" s="3" t="s">
        <v>2</v>
      </c>
      <c r="BK35" s="3" t="s">
        <v>2</v>
      </c>
      <c r="BL35" s="3" t="s">
        <v>2</v>
      </c>
      <c r="BM35" s="3" t="s">
        <v>2</v>
      </c>
      <c r="BN35" s="3" t="s">
        <v>2</v>
      </c>
      <c r="BO35" s="3" t="s">
        <v>2</v>
      </c>
      <c r="BP35" s="3" t="s">
        <v>2</v>
      </c>
      <c r="BQ35" s="3" t="s">
        <v>2</v>
      </c>
      <c r="BR35" s="3" t="s">
        <v>2</v>
      </c>
      <c r="BS35" s="3" t="s">
        <v>2</v>
      </c>
      <c r="BT35" s="3" t="s">
        <v>2</v>
      </c>
      <c r="BU35" s="3" t="s">
        <v>2</v>
      </c>
      <c r="BV35" s="3" t="s">
        <v>2</v>
      </c>
      <c r="BW35" s="3" t="s">
        <v>2</v>
      </c>
      <c r="BX35" s="3" t="s">
        <v>2</v>
      </c>
      <c r="BY35" s="3" t="s">
        <v>2</v>
      </c>
      <c r="BZ35" s="3" t="s">
        <v>2</v>
      </c>
      <c r="CA35" s="3" t="s">
        <v>2</v>
      </c>
      <c r="CB35" s="3" t="s">
        <v>2</v>
      </c>
      <c r="CC35" s="3" t="s">
        <v>2</v>
      </c>
      <c r="CD35" s="3" t="s">
        <v>2</v>
      </c>
      <c r="CE35" s="3" t="s">
        <v>2</v>
      </c>
      <c r="CF35" s="3" t="s">
        <v>2</v>
      </c>
      <c r="CG35" s="3" t="s">
        <v>2</v>
      </c>
      <c r="CH35" s="3" t="s">
        <v>2</v>
      </c>
      <c r="CI35" s="3" t="s">
        <v>2</v>
      </c>
      <c r="CJ35" s="3" t="s">
        <v>2</v>
      </c>
      <c r="CK35" s="3" t="s">
        <v>2</v>
      </c>
      <c r="CL35" s="3" t="s">
        <v>2</v>
      </c>
      <c r="CM35" s="3" t="s">
        <v>2</v>
      </c>
      <c r="CN35" s="3" t="s">
        <v>2</v>
      </c>
      <c r="CO35" s="3" t="s">
        <v>2</v>
      </c>
      <c r="CP35" s="3" t="s">
        <v>2</v>
      </c>
    </row>
    <row r="36" spans="1:94" x14ac:dyDescent="0.35">
      <c r="A36" s="1">
        <v>34</v>
      </c>
      <c r="B36" s="3" t="s">
        <v>35</v>
      </c>
      <c r="C36" s="3" t="s">
        <v>399</v>
      </c>
      <c r="D36" s="3">
        <v>192718.75013250401</v>
      </c>
      <c r="E36" s="3">
        <v>1404507.1619367199</v>
      </c>
      <c r="F36" s="3">
        <v>754237.68366003898</v>
      </c>
      <c r="G36" s="3">
        <v>264482.32995463099</v>
      </c>
      <c r="H36" s="3">
        <v>981524.987482531</v>
      </c>
      <c r="I36" s="3">
        <v>833624.67075913702</v>
      </c>
      <c r="J36" s="3">
        <v>384106.356097479</v>
      </c>
      <c r="K36" s="3">
        <v>553192.15389880002</v>
      </c>
      <c r="L36" s="3">
        <v>580135.99153573997</v>
      </c>
      <c r="M36" s="3">
        <v>179024.28743570199</v>
      </c>
      <c r="N36" s="3">
        <v>4068311.6179447202</v>
      </c>
      <c r="O36" s="3">
        <v>568326.54726097698</v>
      </c>
      <c r="P36" s="3">
        <v>1315175.1380996299</v>
      </c>
      <c r="Q36" s="3">
        <v>892324.94843581505</v>
      </c>
      <c r="R36" s="3">
        <v>935709.125707709</v>
      </c>
      <c r="S36" s="3">
        <v>265926.934679522</v>
      </c>
      <c r="T36" s="3">
        <v>121421.047154785</v>
      </c>
      <c r="U36" s="3">
        <v>330050.95769698702</v>
      </c>
      <c r="V36" s="3">
        <v>163631.76853536299</v>
      </c>
      <c r="W36" s="3">
        <v>896605.97563222097</v>
      </c>
      <c r="X36" s="3">
        <v>165900.73258479001</v>
      </c>
      <c r="Y36" s="3">
        <v>513763.43879296299</v>
      </c>
      <c r="Z36" s="3">
        <v>821189.13064978505</v>
      </c>
      <c r="AA36" s="3">
        <v>637411.17004950705</v>
      </c>
      <c r="AB36" s="3">
        <v>388222.37642513501</v>
      </c>
      <c r="AC36" s="3">
        <v>1161104.96423276</v>
      </c>
      <c r="AD36" s="3">
        <v>1137456.34192735</v>
      </c>
      <c r="AE36" s="3">
        <v>1207705.5282189699</v>
      </c>
      <c r="AF36" s="3">
        <v>499525.09203543601</v>
      </c>
      <c r="AG36" s="3">
        <v>505747.83720040001</v>
      </c>
      <c r="AH36" s="3">
        <v>456681.22670099098</v>
      </c>
      <c r="AI36" s="3">
        <v>265752.58276663499</v>
      </c>
      <c r="AJ36" s="3">
        <v>295399.08566878398</v>
      </c>
      <c r="AK36" s="3">
        <v>1887391.5615699999</v>
      </c>
      <c r="AL36" s="3">
        <v>716456.008299215</v>
      </c>
      <c r="AM36" s="3">
        <v>793406.79272949102</v>
      </c>
      <c r="AN36" s="3">
        <v>597691.83929725701</v>
      </c>
      <c r="AO36" s="3">
        <v>497058.61324747902</v>
      </c>
      <c r="AP36" s="3">
        <v>622558.66005462105</v>
      </c>
      <c r="AQ36" s="3">
        <v>315972.156739078</v>
      </c>
      <c r="AR36" s="3">
        <v>922887.86960018496</v>
      </c>
      <c r="AS36" s="3">
        <v>1162446.3750567699</v>
      </c>
      <c r="AT36" s="3">
        <v>633112.28881341498</v>
      </c>
      <c r="AU36" s="3">
        <v>1743728.4968627701</v>
      </c>
      <c r="AV36" s="3">
        <v>291404.93526811397</v>
      </c>
      <c r="AW36" s="3">
        <v>635059.88057016197</v>
      </c>
      <c r="AX36" s="3">
        <v>647383.06938829599</v>
      </c>
      <c r="AY36" s="3">
        <v>1294709.2832197901</v>
      </c>
      <c r="AZ36" s="3">
        <v>756286.13635007804</v>
      </c>
      <c r="BA36" s="3">
        <v>1373095.26270351</v>
      </c>
      <c r="BB36" s="3">
        <v>737258.731633174</v>
      </c>
      <c r="BC36" s="3">
        <v>562975.63305049797</v>
      </c>
      <c r="BD36" s="3">
        <v>347259.70471431501</v>
      </c>
      <c r="BE36" s="3">
        <v>1087763.42507131</v>
      </c>
      <c r="BF36" s="3">
        <v>993813.73169150902</v>
      </c>
      <c r="BG36" s="3">
        <v>1924760.94709243</v>
      </c>
      <c r="BH36" s="3">
        <v>293051.56889645901</v>
      </c>
      <c r="BI36" s="3">
        <v>324641.11239347397</v>
      </c>
      <c r="BJ36" s="3">
        <v>365236.60630820901</v>
      </c>
      <c r="BK36" s="3">
        <v>422528.841997738</v>
      </c>
      <c r="BL36" s="3">
        <v>924990.53063681198</v>
      </c>
      <c r="BM36" s="3">
        <v>516051.39706370299</v>
      </c>
      <c r="BN36" s="3">
        <v>344859.64443482901</v>
      </c>
      <c r="BO36" s="3">
        <v>665996.44873014803</v>
      </c>
      <c r="BP36" s="3">
        <v>977600.16103928501</v>
      </c>
      <c r="BQ36" s="3">
        <v>1004318.07991209</v>
      </c>
      <c r="BR36" s="3">
        <v>1114817.0074639299</v>
      </c>
      <c r="BS36" s="3">
        <v>703111.69839523302</v>
      </c>
      <c r="BT36" s="3">
        <v>247199.33607454901</v>
      </c>
      <c r="BU36" s="3">
        <v>818207.73662517196</v>
      </c>
      <c r="BV36" s="3">
        <v>309922.05693403498</v>
      </c>
      <c r="BW36" s="3">
        <v>1236227.81997788</v>
      </c>
      <c r="BX36" s="3">
        <v>491939.21525243402</v>
      </c>
      <c r="BY36" s="3">
        <v>808360.60430930101</v>
      </c>
      <c r="BZ36" s="3">
        <v>238952.628795736</v>
      </c>
      <c r="CA36" s="3">
        <v>398176.73904305103</v>
      </c>
      <c r="CB36" s="3">
        <v>810251.205647222</v>
      </c>
      <c r="CC36" s="3">
        <v>831706.68687599502</v>
      </c>
      <c r="CD36" s="3">
        <v>784451.33394745004</v>
      </c>
      <c r="CE36" s="3">
        <v>283330.815379865</v>
      </c>
      <c r="CF36" s="3">
        <v>394312.81541870401</v>
      </c>
      <c r="CG36" s="3">
        <v>85406.387770387504</v>
      </c>
      <c r="CH36" s="3">
        <v>294530.32662284502</v>
      </c>
      <c r="CI36" s="3">
        <v>78167.490101490897</v>
      </c>
      <c r="CJ36" s="3">
        <v>805565.57884484099</v>
      </c>
      <c r="CK36" s="3">
        <v>112400.770213329</v>
      </c>
      <c r="CL36" s="3">
        <v>699580.08594450797</v>
      </c>
      <c r="CM36" s="3">
        <v>1065876.1356832599</v>
      </c>
      <c r="CN36" s="3" t="s">
        <v>2</v>
      </c>
      <c r="CO36" s="3" t="s">
        <v>2</v>
      </c>
      <c r="CP36" s="3" t="s">
        <v>2</v>
      </c>
    </row>
    <row r="37" spans="1:94" x14ac:dyDescent="0.35">
      <c r="A37" s="1">
        <v>35</v>
      </c>
      <c r="B37" s="3" t="s">
        <v>36</v>
      </c>
      <c r="C37" s="3" t="s">
        <v>399</v>
      </c>
      <c r="D37" s="3" t="s">
        <v>2</v>
      </c>
      <c r="E37" s="3">
        <v>6992.79683730133</v>
      </c>
      <c r="F37" s="3">
        <v>15192.112846423501</v>
      </c>
      <c r="G37" s="3">
        <v>3538.61499219403</v>
      </c>
      <c r="H37" s="3">
        <v>22338.900425015901</v>
      </c>
      <c r="I37" s="3">
        <v>8468.1101119483192</v>
      </c>
      <c r="J37" s="3">
        <v>4611.77157515412</v>
      </c>
      <c r="K37" s="3">
        <v>11844.3652614198</v>
      </c>
      <c r="L37" s="3">
        <v>6139.7234795622899</v>
      </c>
      <c r="M37" s="3" t="s">
        <v>2</v>
      </c>
      <c r="N37" s="3">
        <v>46635.318288993898</v>
      </c>
      <c r="O37" s="3">
        <v>5452.1967947167695</v>
      </c>
      <c r="P37" s="3">
        <v>35726.763753524901</v>
      </c>
      <c r="Q37" s="3">
        <v>7087.2726438075297</v>
      </c>
      <c r="R37" s="3">
        <v>24311.879857578799</v>
      </c>
      <c r="S37" s="3" t="s">
        <v>2</v>
      </c>
      <c r="T37" s="3" t="s">
        <v>2</v>
      </c>
      <c r="U37" s="3">
        <v>21396.246412583401</v>
      </c>
      <c r="V37" s="3" t="s">
        <v>2</v>
      </c>
      <c r="W37" s="3">
        <v>19717.043558335899</v>
      </c>
      <c r="X37" s="3" t="s">
        <v>2</v>
      </c>
      <c r="Y37" s="3">
        <v>13412.790878919601</v>
      </c>
      <c r="Z37" s="3">
        <v>8634.2296597499608</v>
      </c>
      <c r="AA37" s="3" t="s">
        <v>2</v>
      </c>
      <c r="AB37" s="3">
        <v>7538.0074243701902</v>
      </c>
      <c r="AC37" s="3">
        <v>39226.103811581903</v>
      </c>
      <c r="AD37" s="3">
        <v>27642.958716072299</v>
      </c>
      <c r="AE37" s="3">
        <v>14827.981235155899</v>
      </c>
      <c r="AF37" s="3">
        <v>6051.6935632658196</v>
      </c>
      <c r="AG37" s="3">
        <v>19964.972229240499</v>
      </c>
      <c r="AH37" s="3">
        <v>9204.6391108420994</v>
      </c>
      <c r="AI37" s="3">
        <v>6406.1003008550097</v>
      </c>
      <c r="AJ37" s="3" t="s">
        <v>2</v>
      </c>
      <c r="AK37" s="3">
        <v>33252.192234939299</v>
      </c>
      <c r="AL37" s="3">
        <v>28646.363759305401</v>
      </c>
      <c r="AM37" s="3">
        <v>24578.417292145899</v>
      </c>
      <c r="AN37" s="3">
        <v>6288.9058693908701</v>
      </c>
      <c r="AO37" s="3">
        <v>9534.7037864511203</v>
      </c>
      <c r="AP37" s="3">
        <v>11324.3583807204</v>
      </c>
      <c r="AQ37" s="3">
        <v>5124.66915063958</v>
      </c>
      <c r="AR37" s="3">
        <v>41907.6188662157</v>
      </c>
      <c r="AS37" s="3">
        <v>22104.176946228101</v>
      </c>
      <c r="AT37" s="3">
        <v>37177.871378342803</v>
      </c>
      <c r="AU37" s="3">
        <v>23067.7247000559</v>
      </c>
      <c r="AV37" s="3">
        <v>5585.9545666256799</v>
      </c>
      <c r="AW37" s="3">
        <v>19026.875108189099</v>
      </c>
      <c r="AX37" s="3">
        <v>21017.8548368384</v>
      </c>
      <c r="AY37" s="3">
        <v>12600.8606420059</v>
      </c>
      <c r="AZ37" s="3">
        <v>14550.407932190699</v>
      </c>
      <c r="BA37" s="3">
        <v>37715.747136879101</v>
      </c>
      <c r="BB37" s="3">
        <v>22803.068022989399</v>
      </c>
      <c r="BC37" s="3">
        <v>23565.275953614</v>
      </c>
      <c r="BD37" s="3">
        <v>34606.469007273998</v>
      </c>
      <c r="BE37" s="3">
        <v>15384.1647351143</v>
      </c>
      <c r="BF37" s="3">
        <v>14138.174694973</v>
      </c>
      <c r="BG37" s="3">
        <v>39348.500179873401</v>
      </c>
      <c r="BH37" s="3" t="s">
        <v>2</v>
      </c>
      <c r="BI37" s="3">
        <v>10183.624069724599</v>
      </c>
      <c r="BJ37" s="3">
        <v>8267.9349200528504</v>
      </c>
      <c r="BK37" s="3">
        <v>17562.976186346899</v>
      </c>
      <c r="BL37" s="3">
        <v>27192.906015454901</v>
      </c>
      <c r="BM37" s="3">
        <v>15424.893974626801</v>
      </c>
      <c r="BN37" s="3">
        <v>8036.4441145732699</v>
      </c>
      <c r="BO37" s="3">
        <v>22841.6578149036</v>
      </c>
      <c r="BP37" s="3">
        <v>18905.4239633664</v>
      </c>
      <c r="BQ37" s="3">
        <v>24877.099046904899</v>
      </c>
      <c r="BR37" s="3">
        <v>58906.4062112268</v>
      </c>
      <c r="BS37" s="3">
        <v>13716.6109166364</v>
      </c>
      <c r="BT37" s="3">
        <v>5270.8884446209004</v>
      </c>
      <c r="BU37" s="3">
        <v>35698.842700280402</v>
      </c>
      <c r="BV37" s="3">
        <v>9535.0116073878307</v>
      </c>
      <c r="BW37" s="3">
        <v>25302.525281796501</v>
      </c>
      <c r="BX37" s="3" t="s">
        <v>2</v>
      </c>
      <c r="BY37" s="3">
        <v>29006.9620290487</v>
      </c>
      <c r="BZ37" s="3">
        <v>6583.7162730483396</v>
      </c>
      <c r="CA37" s="3">
        <v>8139.53254804684</v>
      </c>
      <c r="CB37" s="3">
        <v>15492.2189750286</v>
      </c>
      <c r="CC37" s="3">
        <v>17342.285100374698</v>
      </c>
      <c r="CD37" s="3">
        <v>22000.5892003669</v>
      </c>
      <c r="CE37" s="3">
        <v>4387.55981022168</v>
      </c>
      <c r="CF37" s="3">
        <v>8954.2648612679805</v>
      </c>
      <c r="CG37" s="3">
        <v>3793.1394059602098</v>
      </c>
      <c r="CH37" s="3" t="s">
        <v>2</v>
      </c>
      <c r="CI37" s="3" t="s">
        <v>2</v>
      </c>
      <c r="CJ37" s="3">
        <v>20184.429511964299</v>
      </c>
      <c r="CK37" s="3" t="s">
        <v>2</v>
      </c>
      <c r="CL37" s="3">
        <v>27876.426261725999</v>
      </c>
      <c r="CM37" s="3">
        <v>38737.437303883402</v>
      </c>
      <c r="CN37" s="3" t="s">
        <v>2</v>
      </c>
      <c r="CO37" s="3" t="s">
        <v>2</v>
      </c>
      <c r="CP37" s="3" t="s">
        <v>2</v>
      </c>
    </row>
    <row r="38" spans="1:94" x14ac:dyDescent="0.35">
      <c r="A38" s="1">
        <v>36</v>
      </c>
      <c r="B38" s="3" t="s">
        <v>37</v>
      </c>
      <c r="C38" s="3" t="s">
        <v>399</v>
      </c>
      <c r="D38" s="3">
        <v>914965.92864161404</v>
      </c>
      <c r="E38" s="3">
        <v>995147.328052414</v>
      </c>
      <c r="F38" s="3">
        <v>896456.64868460305</v>
      </c>
      <c r="G38" s="3">
        <v>852063.50386837602</v>
      </c>
      <c r="H38" s="3">
        <v>674944.822457809</v>
      </c>
      <c r="I38" s="3">
        <v>977559.31274405296</v>
      </c>
      <c r="J38" s="3">
        <v>859922.00761987304</v>
      </c>
      <c r="K38" s="3">
        <v>748365.50335160596</v>
      </c>
      <c r="L38" s="3">
        <v>750598.34420368902</v>
      </c>
      <c r="M38" s="3">
        <v>1024217.59982633</v>
      </c>
      <c r="N38" s="3">
        <v>623973.96720494004</v>
      </c>
      <c r="O38" s="3">
        <v>794064.43375653902</v>
      </c>
      <c r="P38" s="3">
        <v>791147.57738262997</v>
      </c>
      <c r="Q38" s="3">
        <v>735606.92888168001</v>
      </c>
      <c r="R38" s="3">
        <v>679655.348916727</v>
      </c>
      <c r="S38" s="3">
        <v>935318.93906420004</v>
      </c>
      <c r="T38" s="3">
        <v>906218.63133191504</v>
      </c>
      <c r="U38" s="3">
        <v>774767.28919741896</v>
      </c>
      <c r="V38" s="3">
        <v>842631.72379340196</v>
      </c>
      <c r="W38" s="3">
        <v>927900.83831870905</v>
      </c>
      <c r="X38" s="3">
        <v>991274.15799296799</v>
      </c>
      <c r="Y38" s="3">
        <v>712484.73759906006</v>
      </c>
      <c r="Z38" s="3">
        <v>843410.75210762897</v>
      </c>
      <c r="AA38" s="3">
        <v>631349.57951799</v>
      </c>
      <c r="AB38" s="3">
        <v>815839.22082330601</v>
      </c>
      <c r="AC38" s="3">
        <v>704304.66238679097</v>
      </c>
      <c r="AD38" s="3">
        <v>661293.82925579499</v>
      </c>
      <c r="AE38" s="3">
        <v>530200.63819418603</v>
      </c>
      <c r="AF38" s="3">
        <v>593264.73433214903</v>
      </c>
      <c r="AG38" s="3">
        <v>628901.087790958</v>
      </c>
      <c r="AH38" s="3">
        <v>844459.88912653702</v>
      </c>
      <c r="AI38" s="3">
        <v>930003.67643731297</v>
      </c>
      <c r="AJ38" s="3">
        <v>963017.35906383803</v>
      </c>
      <c r="AK38" s="3">
        <v>706153.98216257</v>
      </c>
      <c r="AL38" s="3">
        <v>635831.17825180199</v>
      </c>
      <c r="AM38" s="3">
        <v>629906.83905859105</v>
      </c>
      <c r="AN38" s="3">
        <v>829588.68531584705</v>
      </c>
      <c r="AO38" s="3">
        <v>699717.634444325</v>
      </c>
      <c r="AP38" s="3">
        <v>724481.26744273806</v>
      </c>
      <c r="AQ38" s="3">
        <v>1019817.87490301</v>
      </c>
      <c r="AR38" s="3">
        <v>829506.53453060705</v>
      </c>
      <c r="AS38" s="3">
        <v>772192.53604607005</v>
      </c>
      <c r="AT38" s="3">
        <v>736929.56041087303</v>
      </c>
      <c r="AU38" s="3">
        <v>731633.68385273998</v>
      </c>
      <c r="AV38" s="3">
        <v>698042.77580757998</v>
      </c>
      <c r="AW38" s="3">
        <v>737117.96122351405</v>
      </c>
      <c r="AX38" s="3">
        <v>753560.713119047</v>
      </c>
      <c r="AY38" s="3">
        <v>627610.91910331103</v>
      </c>
      <c r="AZ38" s="3">
        <v>755705.15662395197</v>
      </c>
      <c r="BA38" s="3">
        <v>1117822.3719691001</v>
      </c>
      <c r="BB38" s="3">
        <v>617546.88712512795</v>
      </c>
      <c r="BC38" s="3">
        <v>935166.32789089996</v>
      </c>
      <c r="BD38" s="3">
        <v>682367.59174575401</v>
      </c>
      <c r="BE38" s="3">
        <v>609443.28403594706</v>
      </c>
      <c r="BF38" s="3">
        <v>784391.42332697299</v>
      </c>
      <c r="BG38" s="3">
        <v>704617.72976470506</v>
      </c>
      <c r="BH38" s="3">
        <v>1073778.7802870099</v>
      </c>
      <c r="BI38" s="3">
        <v>876311.21891124896</v>
      </c>
      <c r="BJ38" s="3">
        <v>710748.94003475504</v>
      </c>
      <c r="BK38" s="3">
        <v>613944.46963185805</v>
      </c>
      <c r="BL38" s="3">
        <v>730611.486636188</v>
      </c>
      <c r="BM38" s="3">
        <v>781133.40042652003</v>
      </c>
      <c r="BN38" s="3">
        <v>676519.91046356806</v>
      </c>
      <c r="BO38" s="3">
        <v>750017.68115636904</v>
      </c>
      <c r="BP38" s="3">
        <v>758447.23366459704</v>
      </c>
      <c r="BQ38" s="3">
        <v>691050.52436303103</v>
      </c>
      <c r="BR38" s="3">
        <v>798295.55652257998</v>
      </c>
      <c r="BS38" s="3">
        <v>642787.83964628202</v>
      </c>
      <c r="BT38" s="3">
        <v>946290.05791302002</v>
      </c>
      <c r="BU38" s="3">
        <v>763359.40760798403</v>
      </c>
      <c r="BV38" s="3">
        <v>691280.630623637</v>
      </c>
      <c r="BW38" s="3">
        <v>825371.15655117296</v>
      </c>
      <c r="BX38" s="3">
        <v>727548.07054223702</v>
      </c>
      <c r="BY38" s="3">
        <v>757089.56407171499</v>
      </c>
      <c r="BZ38" s="3">
        <v>817164.33676980797</v>
      </c>
      <c r="CA38" s="3">
        <v>806379.15910765005</v>
      </c>
      <c r="CB38" s="3">
        <v>668008.82069612201</v>
      </c>
      <c r="CC38" s="3">
        <v>622448.82028057496</v>
      </c>
      <c r="CD38" s="3">
        <v>633707.98923470802</v>
      </c>
      <c r="CE38" s="3">
        <v>760550.91174298897</v>
      </c>
      <c r="CF38" s="3">
        <v>745162.68129957805</v>
      </c>
      <c r="CG38" s="3">
        <v>1003155.9271166</v>
      </c>
      <c r="CH38" s="3">
        <v>1010625.84034416</v>
      </c>
      <c r="CI38" s="3">
        <v>906598.96286303899</v>
      </c>
      <c r="CJ38" s="3">
        <v>783830.346609017</v>
      </c>
      <c r="CK38" s="3">
        <v>946768.24665355706</v>
      </c>
      <c r="CL38" s="3">
        <v>743903.70997433702</v>
      </c>
      <c r="CM38" s="3">
        <v>754729.50500720902</v>
      </c>
      <c r="CN38" s="3">
        <v>1429260.0958110101</v>
      </c>
      <c r="CO38" s="3">
        <v>1367088.04442009</v>
      </c>
      <c r="CP38" s="3" t="s">
        <v>2</v>
      </c>
    </row>
    <row r="39" spans="1:94" x14ac:dyDescent="0.35">
      <c r="A39" s="1">
        <v>37</v>
      </c>
      <c r="B39" s="3" t="s">
        <v>38</v>
      </c>
      <c r="C39" s="3" t="s">
        <v>399</v>
      </c>
      <c r="D39" s="3">
        <v>7912.0611869711502</v>
      </c>
      <c r="E39" s="3">
        <v>103339.12487876001</v>
      </c>
      <c r="F39" s="3">
        <v>25583.331468279699</v>
      </c>
      <c r="G39" s="3">
        <v>14434.723792599199</v>
      </c>
      <c r="H39" s="3">
        <v>35834.547631479501</v>
      </c>
      <c r="I39" s="3">
        <v>32341.806253448602</v>
      </c>
      <c r="J39" s="3">
        <v>17457.829518222999</v>
      </c>
      <c r="K39" s="3">
        <v>20161.4666198226</v>
      </c>
      <c r="L39" s="3">
        <v>26609.7566222284</v>
      </c>
      <c r="M39" s="3">
        <v>14016.4833857714</v>
      </c>
      <c r="N39" s="3">
        <v>16044.168009049699</v>
      </c>
      <c r="O39" s="3">
        <v>24496.162315168101</v>
      </c>
      <c r="P39" s="3">
        <v>20381.130009134598</v>
      </c>
      <c r="Q39" s="3">
        <v>18132.920327015501</v>
      </c>
      <c r="R39" s="3">
        <v>24526.468042175999</v>
      </c>
      <c r="S39" s="3">
        <v>19321.8901124478</v>
      </c>
      <c r="T39" s="3">
        <v>7006.8429706141997</v>
      </c>
      <c r="U39" s="3">
        <v>10552.0096020322</v>
      </c>
      <c r="V39" s="3">
        <v>11834.203241495001</v>
      </c>
      <c r="W39" s="3">
        <v>11339.397158291</v>
      </c>
      <c r="X39" s="3">
        <v>5370.7607469382901</v>
      </c>
      <c r="Y39" s="3">
        <v>24845.577997820601</v>
      </c>
      <c r="Z39" s="3">
        <v>86761.144416177005</v>
      </c>
      <c r="AA39" s="3">
        <v>42394.770874442802</v>
      </c>
      <c r="AB39" s="3">
        <v>3703.1171559404302</v>
      </c>
      <c r="AC39" s="3">
        <v>46464.424115301699</v>
      </c>
      <c r="AD39" s="3">
        <v>37677.791054417699</v>
      </c>
      <c r="AE39" s="3">
        <v>16228.5809390092</v>
      </c>
      <c r="AF39" s="3">
        <v>23966.6987177628</v>
      </c>
      <c r="AG39" s="3">
        <v>23260.795215545801</v>
      </c>
      <c r="AH39" s="3">
        <v>21450.4211521773</v>
      </c>
      <c r="AI39" s="3">
        <v>11914.5475668501</v>
      </c>
      <c r="AJ39" s="3">
        <v>91174.604616691693</v>
      </c>
      <c r="AK39" s="3">
        <v>36180.368292284496</v>
      </c>
      <c r="AL39" s="3">
        <v>27595.9901628396</v>
      </c>
      <c r="AM39" s="3">
        <v>31566.818048752299</v>
      </c>
      <c r="AN39" s="3">
        <v>11602.9500895929</v>
      </c>
      <c r="AO39" s="3">
        <v>32529.960123699799</v>
      </c>
      <c r="AP39" s="3">
        <v>25522.567702704298</v>
      </c>
      <c r="AQ39" s="3">
        <v>9716.5987048330608</v>
      </c>
      <c r="AR39" s="3">
        <v>33187.916367714199</v>
      </c>
      <c r="AS39" s="3">
        <v>102156.018798793</v>
      </c>
      <c r="AT39" s="3">
        <v>13908.6309875034</v>
      </c>
      <c r="AU39" s="3">
        <v>26622.970796056401</v>
      </c>
      <c r="AV39" s="3">
        <v>21989.7096474516</v>
      </c>
      <c r="AW39" s="3">
        <v>11826.807901542499</v>
      </c>
      <c r="AX39" s="3">
        <v>32007.4834828807</v>
      </c>
      <c r="AY39" s="3">
        <v>28155.572375457799</v>
      </c>
      <c r="AZ39" s="3">
        <v>24319.907118989599</v>
      </c>
      <c r="BA39" s="3">
        <v>23217.865692564199</v>
      </c>
      <c r="BB39" s="3">
        <v>26896.527501198099</v>
      </c>
      <c r="BC39" s="3">
        <v>29900.694901787501</v>
      </c>
      <c r="BD39" s="3">
        <v>25529.114773061501</v>
      </c>
      <c r="BE39" s="3">
        <v>30673.249578156701</v>
      </c>
      <c r="BF39" s="3">
        <v>30334.5245635754</v>
      </c>
      <c r="BG39" s="3">
        <v>45034.896432314097</v>
      </c>
      <c r="BH39" s="3">
        <v>23946.674557527102</v>
      </c>
      <c r="BI39" s="3">
        <v>24730.127633541299</v>
      </c>
      <c r="BJ39" s="3">
        <v>22400.6422426592</v>
      </c>
      <c r="BK39" s="3">
        <v>13921.4226644956</v>
      </c>
      <c r="BL39" s="3">
        <v>26769.434921608001</v>
      </c>
      <c r="BM39" s="3">
        <v>28431.120048453398</v>
      </c>
      <c r="BN39" s="3">
        <v>5306.2531433239301</v>
      </c>
      <c r="BO39" s="3">
        <v>38151.565628008502</v>
      </c>
      <c r="BP39" s="3">
        <v>20007.745720838699</v>
      </c>
      <c r="BQ39" s="3">
        <v>27724.336464997101</v>
      </c>
      <c r="BR39" s="3">
        <v>25787.776743777798</v>
      </c>
      <c r="BS39" s="3">
        <v>19590.7467332042</v>
      </c>
      <c r="BT39" s="3">
        <v>12247.705194747399</v>
      </c>
      <c r="BU39" s="3">
        <v>36390.053279446904</v>
      </c>
      <c r="BV39" s="3">
        <v>8421.0531313415504</v>
      </c>
      <c r="BW39" s="3">
        <v>11737.018889064901</v>
      </c>
      <c r="BX39" s="3">
        <v>53027.280339953402</v>
      </c>
      <c r="BY39" s="3">
        <v>79992.897901560296</v>
      </c>
      <c r="BZ39" s="3">
        <v>24065.3182968933</v>
      </c>
      <c r="CA39" s="3">
        <v>19881.558286319501</v>
      </c>
      <c r="CB39" s="3">
        <v>15403.569758038801</v>
      </c>
      <c r="CC39" s="3">
        <v>28137.345812686199</v>
      </c>
      <c r="CD39" s="3">
        <v>24881.917536954999</v>
      </c>
      <c r="CE39" s="3">
        <v>6994.8784083453002</v>
      </c>
      <c r="CF39" s="3">
        <v>11919.6047371771</v>
      </c>
      <c r="CG39" s="3">
        <v>4888.9017478271398</v>
      </c>
      <c r="CH39" s="3">
        <v>3906.5608987844998</v>
      </c>
      <c r="CI39" s="3">
        <v>3638.8406944253302</v>
      </c>
      <c r="CJ39" s="3">
        <v>15961.2175348235</v>
      </c>
      <c r="CK39" s="3">
        <v>41994.927101486501</v>
      </c>
      <c r="CL39" s="3">
        <v>21245.7719203407</v>
      </c>
      <c r="CM39" s="3">
        <v>26470.454835127701</v>
      </c>
      <c r="CN39" s="3">
        <v>6523.16929661004</v>
      </c>
      <c r="CO39" s="3" t="s">
        <v>2</v>
      </c>
      <c r="CP39" s="3" t="s">
        <v>2</v>
      </c>
    </row>
    <row r="40" spans="1:94" x14ac:dyDescent="0.35">
      <c r="A40" s="1">
        <v>38</v>
      </c>
      <c r="B40" s="3" t="s">
        <v>39</v>
      </c>
      <c r="C40" s="3" t="s">
        <v>399</v>
      </c>
      <c r="D40" s="3">
        <v>203194.28447013299</v>
      </c>
      <c r="E40" s="3">
        <v>196959.18400061101</v>
      </c>
      <c r="F40" s="3">
        <v>188312.76740319701</v>
      </c>
      <c r="G40" s="3">
        <v>197449.366647157</v>
      </c>
      <c r="H40" s="3">
        <v>143614.32843837101</v>
      </c>
      <c r="I40" s="3">
        <v>229132.96773897301</v>
      </c>
      <c r="J40" s="3">
        <v>190088.80345383799</v>
      </c>
      <c r="K40" s="3">
        <v>165520.44750351299</v>
      </c>
      <c r="L40" s="3">
        <v>157670.749202821</v>
      </c>
      <c r="M40" s="3">
        <v>229510.07855238099</v>
      </c>
      <c r="N40" s="3">
        <v>164268.35082862101</v>
      </c>
      <c r="O40" s="3">
        <v>173679.04946645899</v>
      </c>
      <c r="P40" s="3">
        <v>183422.43713633899</v>
      </c>
      <c r="Q40" s="3">
        <v>203535.12728745199</v>
      </c>
      <c r="R40" s="3">
        <v>161113.46563870701</v>
      </c>
      <c r="S40" s="3">
        <v>217432.563202808</v>
      </c>
      <c r="T40" s="3">
        <v>216801.61651735299</v>
      </c>
      <c r="U40" s="3">
        <v>193843.972005594</v>
      </c>
      <c r="V40" s="3">
        <v>190514.229786546</v>
      </c>
      <c r="W40" s="3">
        <v>214011.45030142399</v>
      </c>
      <c r="X40" s="3">
        <v>241902.588422423</v>
      </c>
      <c r="Y40" s="3">
        <v>178101.90227398399</v>
      </c>
      <c r="Z40" s="3">
        <v>202213.08119467201</v>
      </c>
      <c r="AA40" s="3">
        <v>166685.47377574901</v>
      </c>
      <c r="AB40" s="3">
        <v>175035.10156815301</v>
      </c>
      <c r="AC40" s="3">
        <v>179398.41127275</v>
      </c>
      <c r="AD40" s="3">
        <v>143810.38155243799</v>
      </c>
      <c r="AE40" s="3">
        <v>134287.05229061699</v>
      </c>
      <c r="AF40" s="3">
        <v>144054.68716802701</v>
      </c>
      <c r="AG40" s="3">
        <v>168588.165374164</v>
      </c>
      <c r="AH40" s="3">
        <v>172272.98537278801</v>
      </c>
      <c r="AI40" s="3">
        <v>178064.929082424</v>
      </c>
      <c r="AJ40" s="3">
        <v>204140.05787395101</v>
      </c>
      <c r="AK40" s="3">
        <v>127593.111910548</v>
      </c>
      <c r="AL40" s="3">
        <v>136942.61744711001</v>
      </c>
      <c r="AM40" s="3">
        <v>129778.748278111</v>
      </c>
      <c r="AN40" s="3">
        <v>165806.64733162499</v>
      </c>
      <c r="AO40" s="3">
        <v>150404.890053223</v>
      </c>
      <c r="AP40" s="3">
        <v>145702.276098968</v>
      </c>
      <c r="AQ40" s="3">
        <v>223407.486702959</v>
      </c>
      <c r="AR40" s="3">
        <v>179668.70050423199</v>
      </c>
      <c r="AS40" s="3">
        <v>167789.48923557799</v>
      </c>
      <c r="AT40" s="3">
        <v>172291.815393761</v>
      </c>
      <c r="AU40" s="3">
        <v>174918.920983177</v>
      </c>
      <c r="AV40" s="3">
        <v>171476.956949744</v>
      </c>
      <c r="AW40" s="3">
        <v>162620.01920186399</v>
      </c>
      <c r="AX40" s="3">
        <v>171202.446494301</v>
      </c>
      <c r="AY40" s="3">
        <v>141299.65555127201</v>
      </c>
      <c r="AZ40" s="3">
        <v>172219.41761996099</v>
      </c>
      <c r="BA40" s="3">
        <v>286301.08437298099</v>
      </c>
      <c r="BB40" s="3">
        <v>144931.79946688199</v>
      </c>
      <c r="BC40" s="3">
        <v>203616.20217686199</v>
      </c>
      <c r="BD40" s="3">
        <v>160095.133963203</v>
      </c>
      <c r="BE40" s="3">
        <v>144059.976220051</v>
      </c>
      <c r="BF40" s="3">
        <v>228820.24923516699</v>
      </c>
      <c r="BG40" s="3">
        <v>162715.27745239201</v>
      </c>
      <c r="BH40" s="3">
        <v>242817.95352152901</v>
      </c>
      <c r="BI40" s="3">
        <v>197147.83944339701</v>
      </c>
      <c r="BJ40" s="3">
        <v>153098.22591310699</v>
      </c>
      <c r="BK40" s="3">
        <v>147315.19293595001</v>
      </c>
      <c r="BL40" s="3">
        <v>142882.847566201</v>
      </c>
      <c r="BM40" s="3">
        <v>163308.59529614801</v>
      </c>
      <c r="BN40" s="3">
        <v>124531.682578721</v>
      </c>
      <c r="BO40" s="3">
        <v>169674.95385450099</v>
      </c>
      <c r="BP40" s="3">
        <v>140290.59253163499</v>
      </c>
      <c r="BQ40" s="3">
        <v>148869.76771460299</v>
      </c>
      <c r="BR40" s="3">
        <v>185046.973078023</v>
      </c>
      <c r="BS40" s="3">
        <v>143439.069791908</v>
      </c>
      <c r="BT40" s="3">
        <v>221461.47305380501</v>
      </c>
      <c r="BU40" s="3">
        <v>166560.65331989501</v>
      </c>
      <c r="BV40" s="3">
        <v>139503.54930186199</v>
      </c>
      <c r="BW40" s="3">
        <v>179699.74063114601</v>
      </c>
      <c r="BX40" s="3">
        <v>151577.94620340201</v>
      </c>
      <c r="BY40" s="3">
        <v>148703.25831088799</v>
      </c>
      <c r="BZ40" s="3">
        <v>163565.86201686101</v>
      </c>
      <c r="CA40" s="3">
        <v>170259.61993709701</v>
      </c>
      <c r="CB40" s="3">
        <v>158669.53819291899</v>
      </c>
      <c r="CC40" s="3">
        <v>143208.17997566101</v>
      </c>
      <c r="CD40" s="3">
        <v>145577.798654343</v>
      </c>
      <c r="CE40" s="3">
        <v>147701.769584708</v>
      </c>
      <c r="CF40" s="3">
        <v>167414.67185800901</v>
      </c>
      <c r="CG40" s="3">
        <v>209483.93624156099</v>
      </c>
      <c r="CH40" s="3">
        <v>203259.04048408</v>
      </c>
      <c r="CI40" s="3">
        <v>188753.853018961</v>
      </c>
      <c r="CJ40" s="3">
        <v>199207.40340869801</v>
      </c>
      <c r="CK40" s="3">
        <v>202642.82809905501</v>
      </c>
      <c r="CL40" s="3">
        <v>160704.443501387</v>
      </c>
      <c r="CM40" s="3">
        <v>177564.95363517001</v>
      </c>
      <c r="CN40" s="3">
        <v>305509.18096353201</v>
      </c>
      <c r="CO40" s="3">
        <v>291625.67421219102</v>
      </c>
      <c r="CP40" s="3" t="s">
        <v>2</v>
      </c>
    </row>
    <row r="41" spans="1:94" x14ac:dyDescent="0.35">
      <c r="A41" s="1">
        <v>39</v>
      </c>
      <c r="B41" s="3" t="s">
        <v>40</v>
      </c>
      <c r="C41" s="3" t="s">
        <v>399</v>
      </c>
      <c r="D41" s="3">
        <v>304894.38163758302</v>
      </c>
      <c r="E41" s="3">
        <v>295235.542236851</v>
      </c>
      <c r="F41" s="3">
        <v>295555.02995317901</v>
      </c>
      <c r="G41" s="3">
        <v>270028.92083820503</v>
      </c>
      <c r="H41" s="3">
        <v>277121.58551380498</v>
      </c>
      <c r="I41" s="3">
        <v>303916.829003066</v>
      </c>
      <c r="J41" s="3">
        <v>258872.27198896799</v>
      </c>
      <c r="K41" s="3">
        <v>303033.27552261302</v>
      </c>
      <c r="L41" s="3">
        <v>286633.10264571302</v>
      </c>
      <c r="M41" s="3">
        <v>292550.26745866099</v>
      </c>
      <c r="N41" s="3">
        <v>260432.570290298</v>
      </c>
      <c r="O41" s="3">
        <v>269428.83633540297</v>
      </c>
      <c r="P41" s="3">
        <v>274674.09158314002</v>
      </c>
      <c r="Q41" s="3">
        <v>288828.74754241999</v>
      </c>
      <c r="R41" s="3">
        <v>255573.43088044599</v>
      </c>
      <c r="S41" s="3">
        <v>269990.674035787</v>
      </c>
      <c r="T41" s="3">
        <v>243164.25598089199</v>
      </c>
      <c r="U41" s="3">
        <v>278071.91544300498</v>
      </c>
      <c r="V41" s="3">
        <v>277248.52051004203</v>
      </c>
      <c r="W41" s="3">
        <v>250440.548848342</v>
      </c>
      <c r="X41" s="3">
        <v>260728.017701017</v>
      </c>
      <c r="Y41" s="3">
        <v>303414.34311811102</v>
      </c>
      <c r="Z41" s="3">
        <v>299087.96700337803</v>
      </c>
      <c r="AA41" s="3">
        <v>275009.004947457</v>
      </c>
      <c r="AB41" s="3">
        <v>265288.80502237001</v>
      </c>
      <c r="AC41" s="3">
        <v>312116.61738059699</v>
      </c>
      <c r="AD41" s="3">
        <v>225190.65388044901</v>
      </c>
      <c r="AE41" s="3">
        <v>227377.03862687899</v>
      </c>
      <c r="AF41" s="3">
        <v>217027.541114288</v>
      </c>
      <c r="AG41" s="3">
        <v>232028.21113850901</v>
      </c>
      <c r="AH41" s="3">
        <v>225729.35914451699</v>
      </c>
      <c r="AI41" s="3">
        <v>210857.36138641101</v>
      </c>
      <c r="AJ41" s="3">
        <v>249007.724266251</v>
      </c>
      <c r="AK41" s="3">
        <v>239669.44067952901</v>
      </c>
      <c r="AL41" s="3">
        <v>201864.27240587899</v>
      </c>
      <c r="AM41" s="3">
        <v>249067.662634824</v>
      </c>
      <c r="AN41" s="3">
        <v>235563.69300608299</v>
      </c>
      <c r="AO41" s="3">
        <v>291041.51429494901</v>
      </c>
      <c r="AP41" s="3">
        <v>298344.79729955801</v>
      </c>
      <c r="AQ41" s="3">
        <v>256005.52731155101</v>
      </c>
      <c r="AR41" s="3">
        <v>270461.97950288601</v>
      </c>
      <c r="AS41" s="3">
        <v>254622.03013958401</v>
      </c>
      <c r="AT41" s="3">
        <v>266774.35007423698</v>
      </c>
      <c r="AU41" s="3">
        <v>254713.60319934101</v>
      </c>
      <c r="AV41" s="3">
        <v>258202.939671717</v>
      </c>
      <c r="AW41" s="3">
        <v>272951.02255259902</v>
      </c>
      <c r="AX41" s="3">
        <v>258914.84817152101</v>
      </c>
      <c r="AY41" s="3">
        <v>262310.52993090701</v>
      </c>
      <c r="AZ41" s="3">
        <v>286741.15286286297</v>
      </c>
      <c r="BA41" s="3">
        <v>266395.45739134098</v>
      </c>
      <c r="BB41" s="3">
        <v>255876.468781376</v>
      </c>
      <c r="BC41" s="3">
        <v>276919.64701748098</v>
      </c>
      <c r="BD41" s="3">
        <v>250825.52466337199</v>
      </c>
      <c r="BE41" s="3">
        <v>247117.39547303799</v>
      </c>
      <c r="BF41" s="3">
        <v>231465.98449260101</v>
      </c>
      <c r="BG41" s="3">
        <v>249582.04296653401</v>
      </c>
      <c r="BH41" s="3">
        <v>249713.794470808</v>
      </c>
      <c r="BI41" s="3">
        <v>243329.06451754901</v>
      </c>
      <c r="BJ41" s="3">
        <v>236316.35037264699</v>
      </c>
      <c r="BK41" s="3">
        <v>239632.233590763</v>
      </c>
      <c r="BL41" s="3">
        <v>249274.99076230801</v>
      </c>
      <c r="BM41" s="3">
        <v>264761.67972755799</v>
      </c>
      <c r="BN41" s="3">
        <v>258038.65672351301</v>
      </c>
      <c r="BO41" s="3">
        <v>246301.23479657801</v>
      </c>
      <c r="BP41" s="3">
        <v>286570.34604618902</v>
      </c>
      <c r="BQ41" s="3">
        <v>253154.50446703</v>
      </c>
      <c r="BR41" s="3">
        <v>258611.967969138</v>
      </c>
      <c r="BS41" s="3">
        <v>277228.09352281102</v>
      </c>
      <c r="BT41" s="3">
        <v>267562.48940763797</v>
      </c>
      <c r="BU41" s="3">
        <v>315270.02753755701</v>
      </c>
      <c r="BV41" s="3">
        <v>253947.772676886</v>
      </c>
      <c r="BW41" s="3">
        <v>229138.166017285</v>
      </c>
      <c r="BX41" s="3">
        <v>264969.24276806897</v>
      </c>
      <c r="BY41" s="3">
        <v>269495.03419864899</v>
      </c>
      <c r="BZ41" s="3">
        <v>256523.16609137601</v>
      </c>
      <c r="CA41" s="3">
        <v>238098.071519611</v>
      </c>
      <c r="CB41" s="3">
        <v>234705.510619115</v>
      </c>
      <c r="CC41" s="3">
        <v>255287.22559730601</v>
      </c>
      <c r="CD41" s="3">
        <v>263662.36045244703</v>
      </c>
      <c r="CE41" s="3">
        <v>228549.879368322</v>
      </c>
      <c r="CF41" s="3">
        <v>238572.13548848699</v>
      </c>
      <c r="CG41" s="3">
        <v>203744.77851750699</v>
      </c>
      <c r="CH41" s="3">
        <v>256397.67630959101</v>
      </c>
      <c r="CI41" s="3">
        <v>232106.50124219299</v>
      </c>
      <c r="CJ41" s="3">
        <v>248840.713186924</v>
      </c>
      <c r="CK41" s="3">
        <v>235780.06738967801</v>
      </c>
      <c r="CL41" s="3">
        <v>243611.08048939699</v>
      </c>
      <c r="CM41" s="3">
        <v>242136.71549305899</v>
      </c>
      <c r="CN41" s="3">
        <v>268691.86439617799</v>
      </c>
      <c r="CO41" s="3">
        <v>260994.67899106399</v>
      </c>
      <c r="CP41" s="3" t="s">
        <v>2</v>
      </c>
    </row>
    <row r="42" spans="1:94" x14ac:dyDescent="0.35">
      <c r="A42" s="1">
        <v>40</v>
      </c>
      <c r="B42" s="3" t="s">
        <v>41</v>
      </c>
      <c r="C42" s="3" t="s">
        <v>399</v>
      </c>
      <c r="D42" s="3">
        <v>87127.286842993199</v>
      </c>
      <c r="E42" s="3">
        <v>42043881.963115498</v>
      </c>
      <c r="F42" s="3">
        <v>220890.878462661</v>
      </c>
      <c r="G42" s="3">
        <v>333443.55817644001</v>
      </c>
      <c r="H42" s="3">
        <v>1803624.3985033301</v>
      </c>
      <c r="I42" s="3">
        <v>517181.65551600198</v>
      </c>
      <c r="J42" s="3">
        <v>250306.61310761201</v>
      </c>
      <c r="K42" s="3">
        <v>479100.44882403797</v>
      </c>
      <c r="L42" s="3">
        <v>557248.85952199204</v>
      </c>
      <c r="M42" s="3">
        <v>60581.219082408999</v>
      </c>
      <c r="N42" s="3">
        <v>6670410.8248376502</v>
      </c>
      <c r="O42" s="3">
        <v>961112.05761105102</v>
      </c>
      <c r="P42" s="3">
        <v>1738541.28277625</v>
      </c>
      <c r="Q42" s="3">
        <v>277219.54512785602</v>
      </c>
      <c r="R42" s="3">
        <v>742885.85317368503</v>
      </c>
      <c r="S42" s="3">
        <v>236931.24330927001</v>
      </c>
      <c r="T42" s="3">
        <v>303670.86475836497</v>
      </c>
      <c r="U42" s="3">
        <v>2058285.9952851699</v>
      </c>
      <c r="V42" s="3">
        <v>549797.58986513095</v>
      </c>
      <c r="W42" s="3">
        <v>169929.37262434</v>
      </c>
      <c r="X42" s="3">
        <v>355247.01675503899</v>
      </c>
      <c r="Y42" s="3">
        <v>1156852.9713075201</v>
      </c>
      <c r="Z42" s="3">
        <v>917588.05059569003</v>
      </c>
      <c r="AA42" s="3">
        <v>8368476.6183777396</v>
      </c>
      <c r="AB42" s="3">
        <v>318205.94588524901</v>
      </c>
      <c r="AC42" s="3">
        <v>1374055.3682637601</v>
      </c>
      <c r="AD42" s="3">
        <v>1484364.0395658801</v>
      </c>
      <c r="AE42" s="3">
        <v>2314301.2539988901</v>
      </c>
      <c r="AF42" s="3">
        <v>333831.993944232</v>
      </c>
      <c r="AG42" s="3">
        <v>969283.80758437503</v>
      </c>
      <c r="AH42" s="3">
        <v>806545.74183416099</v>
      </c>
      <c r="AI42" s="3">
        <v>232106.365572496</v>
      </c>
      <c r="AJ42" s="3">
        <v>305556.43901296298</v>
      </c>
      <c r="AK42" s="3">
        <v>975443.80108812905</v>
      </c>
      <c r="AL42" s="3">
        <v>574637.67233273399</v>
      </c>
      <c r="AM42" s="3">
        <v>1589189.36828496</v>
      </c>
      <c r="AN42" s="3">
        <v>493651.150441284</v>
      </c>
      <c r="AO42" s="3">
        <v>624209.04152471304</v>
      </c>
      <c r="AP42" s="3">
        <v>577852.21810132102</v>
      </c>
      <c r="AQ42" s="3">
        <v>441864.27511781798</v>
      </c>
      <c r="AR42" s="3">
        <v>1715425.7556062201</v>
      </c>
      <c r="AS42" s="3">
        <v>1014988.8113123</v>
      </c>
      <c r="AT42" s="3">
        <v>479818.29096215701</v>
      </c>
      <c r="AU42" s="3">
        <v>2788860.5246172599</v>
      </c>
      <c r="AV42" s="3">
        <v>818243.87915491196</v>
      </c>
      <c r="AW42" s="3">
        <v>515853.82148496801</v>
      </c>
      <c r="AX42" s="3">
        <v>1338944.79390896</v>
      </c>
      <c r="AY42" s="3">
        <v>1065879.7012863101</v>
      </c>
      <c r="AZ42" s="3">
        <v>153916.098235246</v>
      </c>
      <c r="BA42" s="3">
        <v>397373.22266027803</v>
      </c>
      <c r="BB42" s="3">
        <v>10734326.7985733</v>
      </c>
      <c r="BC42" s="3">
        <v>936099.38912602304</v>
      </c>
      <c r="BD42" s="3">
        <v>823400.16379904095</v>
      </c>
      <c r="BE42" s="3">
        <v>1180433.51518825</v>
      </c>
      <c r="BF42" s="3">
        <v>508190.59212279698</v>
      </c>
      <c r="BG42" s="3">
        <v>5647367.3333970997</v>
      </c>
      <c r="BH42" s="3">
        <v>296791.78717376001</v>
      </c>
      <c r="BI42" s="3">
        <v>91695.242074499896</v>
      </c>
      <c r="BJ42" s="3">
        <v>412270.01973037299</v>
      </c>
      <c r="BK42" s="3">
        <v>5141500.4528917102</v>
      </c>
      <c r="BL42" s="3">
        <v>2437839.2804105398</v>
      </c>
      <c r="BM42" s="3">
        <v>472698.984132046</v>
      </c>
      <c r="BN42" s="3">
        <v>2876244.7434473601</v>
      </c>
      <c r="BO42" s="3">
        <v>1571963.8307046799</v>
      </c>
      <c r="BP42" s="3">
        <v>528284.41582855501</v>
      </c>
      <c r="BQ42" s="3">
        <v>655312.46663303406</v>
      </c>
      <c r="BR42" s="3">
        <v>408433.825942886</v>
      </c>
      <c r="BS42" s="3">
        <v>450386.03653393901</v>
      </c>
      <c r="BT42" s="3">
        <v>63475.206310102301</v>
      </c>
      <c r="BU42" s="3">
        <v>555409.66142919404</v>
      </c>
      <c r="BV42" s="3">
        <v>115415.182620302</v>
      </c>
      <c r="BW42" s="3">
        <v>2045862.41272945</v>
      </c>
      <c r="BX42" s="3">
        <v>853789.08813517506</v>
      </c>
      <c r="BY42" s="3">
        <v>2105503.1855395501</v>
      </c>
      <c r="BZ42" s="3">
        <v>219290.54638600501</v>
      </c>
      <c r="CA42" s="3">
        <v>202712.963388392</v>
      </c>
      <c r="CB42" s="3">
        <v>424807.171475665</v>
      </c>
      <c r="CC42" s="3">
        <v>366697.11642118898</v>
      </c>
      <c r="CD42" s="3">
        <v>58524.424216471401</v>
      </c>
      <c r="CE42" s="3">
        <v>550151.30147345795</v>
      </c>
      <c r="CF42" s="3">
        <v>853381.44536017301</v>
      </c>
      <c r="CG42" s="3">
        <v>118682.26597311501</v>
      </c>
      <c r="CH42" s="3">
        <v>60467.754297190797</v>
      </c>
      <c r="CI42" s="3">
        <v>88421.660935966196</v>
      </c>
      <c r="CJ42" s="3">
        <v>536439.95776443696</v>
      </c>
      <c r="CK42" s="3">
        <v>217722.28671150099</v>
      </c>
      <c r="CL42" s="3">
        <v>444454.21359382197</v>
      </c>
      <c r="CM42" s="3">
        <v>1051551.1643183101</v>
      </c>
      <c r="CN42" s="3" t="s">
        <v>2</v>
      </c>
      <c r="CO42" s="3" t="s">
        <v>2</v>
      </c>
      <c r="CP42" s="3" t="s">
        <v>2</v>
      </c>
    </row>
    <row r="43" spans="1:94" x14ac:dyDescent="0.35">
      <c r="A43" s="1">
        <v>41</v>
      </c>
      <c r="B43" s="3" t="s">
        <v>42</v>
      </c>
      <c r="C43" s="3" t="s">
        <v>399</v>
      </c>
      <c r="D43" s="3" t="s">
        <v>2</v>
      </c>
      <c r="E43" s="3" t="s">
        <v>2</v>
      </c>
      <c r="F43" s="3">
        <v>3833.1910802427801</v>
      </c>
      <c r="G43" s="3">
        <v>4731.9453865426503</v>
      </c>
      <c r="H43" s="3">
        <v>6258.1866392533002</v>
      </c>
      <c r="I43" s="3">
        <v>5230.0192728776701</v>
      </c>
      <c r="J43" s="3" t="s">
        <v>2</v>
      </c>
      <c r="K43" s="3">
        <v>4543.6372051724302</v>
      </c>
      <c r="L43" s="3" t="s">
        <v>2</v>
      </c>
      <c r="M43" s="3" t="s">
        <v>2</v>
      </c>
      <c r="N43" s="3">
        <v>4329.3632410661203</v>
      </c>
      <c r="O43" s="3" t="s">
        <v>2</v>
      </c>
      <c r="P43" s="3">
        <v>6099.8640594886701</v>
      </c>
      <c r="Q43" s="3">
        <v>4244.0694031657004</v>
      </c>
      <c r="R43" s="3" t="s">
        <v>2</v>
      </c>
      <c r="S43" s="3" t="s">
        <v>2</v>
      </c>
      <c r="T43" s="3">
        <v>3097.0504588717299</v>
      </c>
      <c r="U43" s="3" t="s">
        <v>2</v>
      </c>
      <c r="V43" s="3" t="s">
        <v>2</v>
      </c>
      <c r="W43" s="3" t="s">
        <v>2</v>
      </c>
      <c r="X43" s="3" t="s">
        <v>2</v>
      </c>
      <c r="Y43" s="3" t="s">
        <v>2</v>
      </c>
      <c r="Z43" s="3" t="s">
        <v>2</v>
      </c>
      <c r="AA43" s="3">
        <v>3195.17431310964</v>
      </c>
      <c r="AB43" s="3">
        <v>4082.2781731329201</v>
      </c>
      <c r="AC43" s="3">
        <v>5886.7846616895004</v>
      </c>
      <c r="AD43" s="3">
        <v>5061.0744157487197</v>
      </c>
      <c r="AE43" s="3">
        <v>7910.4047840343101</v>
      </c>
      <c r="AF43" s="3">
        <v>4191.2433012945303</v>
      </c>
      <c r="AG43" s="3">
        <v>7041.8019527899196</v>
      </c>
      <c r="AH43" s="3" t="s">
        <v>2</v>
      </c>
      <c r="AI43" s="3" t="s">
        <v>2</v>
      </c>
      <c r="AJ43" s="3" t="s">
        <v>2</v>
      </c>
      <c r="AK43" s="3">
        <v>4793.5521741414896</v>
      </c>
      <c r="AL43" s="3">
        <v>12092.056645934001</v>
      </c>
      <c r="AM43" s="3">
        <v>5088.1829399471599</v>
      </c>
      <c r="AN43" s="3" t="s">
        <v>2</v>
      </c>
      <c r="AO43" s="3" t="s">
        <v>2</v>
      </c>
      <c r="AP43" s="3">
        <v>2109.9932838746799</v>
      </c>
      <c r="AQ43" s="3">
        <v>3806.1261466199999</v>
      </c>
      <c r="AR43" s="3">
        <v>4885.25644349709</v>
      </c>
      <c r="AS43" s="3">
        <v>5037.9424458953399</v>
      </c>
      <c r="AT43" s="3">
        <v>3295.74845925405</v>
      </c>
      <c r="AU43" s="3">
        <v>7425.9000700019196</v>
      </c>
      <c r="AV43" s="3" t="s">
        <v>2</v>
      </c>
      <c r="AW43" s="3">
        <v>3840.75907173737</v>
      </c>
      <c r="AX43" s="3" t="s">
        <v>2</v>
      </c>
      <c r="AY43" s="3">
        <v>6721.5883567138799</v>
      </c>
      <c r="AZ43" s="3">
        <v>3680.5305185351499</v>
      </c>
      <c r="BA43" s="3">
        <v>3853.72327660052</v>
      </c>
      <c r="BB43" s="3">
        <v>5363.2081723037099</v>
      </c>
      <c r="BC43" s="3" t="s">
        <v>2</v>
      </c>
      <c r="BD43" s="3">
        <v>5771.9798810460898</v>
      </c>
      <c r="BE43" s="3">
        <v>3935.3995726970502</v>
      </c>
      <c r="BF43" s="3" t="s">
        <v>2</v>
      </c>
      <c r="BG43" s="3">
        <v>7399.1521276458698</v>
      </c>
      <c r="BH43" s="3">
        <v>5216.9260707734902</v>
      </c>
      <c r="BI43" s="3" t="s">
        <v>2</v>
      </c>
      <c r="BJ43" s="3" t="s">
        <v>2</v>
      </c>
      <c r="BK43" s="3">
        <v>4587.4897190661104</v>
      </c>
      <c r="BL43" s="3">
        <v>4238.9762342760096</v>
      </c>
      <c r="BM43" s="3">
        <v>3143.9673020577902</v>
      </c>
      <c r="BN43" s="3">
        <v>2895.3745385973202</v>
      </c>
      <c r="BO43" s="3" t="s">
        <v>2</v>
      </c>
      <c r="BP43" s="3">
        <v>6182.2380566859301</v>
      </c>
      <c r="BQ43" s="3">
        <v>5436.1873918347501</v>
      </c>
      <c r="BR43" s="3">
        <v>5067.1762544637704</v>
      </c>
      <c r="BS43" s="3" t="s">
        <v>2</v>
      </c>
      <c r="BT43" s="3" t="s">
        <v>2</v>
      </c>
      <c r="BU43" s="3">
        <v>5183.4043323157202</v>
      </c>
      <c r="BV43" s="3" t="s">
        <v>2</v>
      </c>
      <c r="BW43" s="3" t="s">
        <v>2</v>
      </c>
      <c r="BX43" s="3">
        <v>4438.4978739832804</v>
      </c>
      <c r="BY43" s="3">
        <v>6501.5521268472103</v>
      </c>
      <c r="BZ43" s="3" t="s">
        <v>2</v>
      </c>
      <c r="CA43" s="3">
        <v>3732.4133751700901</v>
      </c>
      <c r="CB43" s="3">
        <v>2994.32145918577</v>
      </c>
      <c r="CC43" s="3" t="s">
        <v>2</v>
      </c>
      <c r="CD43" s="3" t="s">
        <v>2</v>
      </c>
      <c r="CE43" s="3">
        <v>5011.0713085384996</v>
      </c>
      <c r="CF43" s="3">
        <v>3177.7893012533</v>
      </c>
      <c r="CG43" s="3">
        <v>3757.46329409379</v>
      </c>
      <c r="CH43" s="3" t="s">
        <v>2</v>
      </c>
      <c r="CI43" s="3">
        <v>2016.0970358562799</v>
      </c>
      <c r="CJ43" s="3" t="s">
        <v>2</v>
      </c>
      <c r="CK43" s="3" t="s">
        <v>2</v>
      </c>
      <c r="CL43" s="3">
        <v>5433.3312129000697</v>
      </c>
      <c r="CM43" s="3">
        <v>11278.178495108299</v>
      </c>
      <c r="CN43" s="3" t="s">
        <v>2</v>
      </c>
      <c r="CO43" s="3" t="s">
        <v>2</v>
      </c>
      <c r="CP43" s="3" t="s">
        <v>2</v>
      </c>
    </row>
    <row r="44" spans="1:94" x14ac:dyDescent="0.35">
      <c r="A44" s="1">
        <v>42</v>
      </c>
      <c r="B44" s="3" t="s">
        <v>43</v>
      </c>
      <c r="C44" s="3" t="s">
        <v>399</v>
      </c>
      <c r="D44" s="3">
        <v>61533.961155099103</v>
      </c>
      <c r="E44" s="3">
        <v>423396.02976089501</v>
      </c>
      <c r="F44" s="3">
        <v>342154.81200985302</v>
      </c>
      <c r="G44" s="3">
        <v>99374.639979820102</v>
      </c>
      <c r="H44" s="3">
        <v>451087.38844398601</v>
      </c>
      <c r="I44" s="3">
        <v>192277.09862148901</v>
      </c>
      <c r="J44" s="3">
        <v>411373.95869590901</v>
      </c>
      <c r="K44" s="3">
        <v>540322.72266972205</v>
      </c>
      <c r="L44" s="3">
        <v>245311.472288369</v>
      </c>
      <c r="M44" s="3">
        <v>167883.836518083</v>
      </c>
      <c r="N44" s="3">
        <v>712669.82570324501</v>
      </c>
      <c r="O44" s="3">
        <v>157515.05378676899</v>
      </c>
      <c r="P44" s="3">
        <v>936596.16393834201</v>
      </c>
      <c r="Q44" s="3">
        <v>441318.26340394799</v>
      </c>
      <c r="R44" s="3">
        <v>182189.36856858799</v>
      </c>
      <c r="S44" s="3">
        <v>44482.4306684314</v>
      </c>
      <c r="T44" s="3">
        <v>67500.706362290293</v>
      </c>
      <c r="U44" s="3">
        <v>344735.05778092</v>
      </c>
      <c r="V44" s="3">
        <v>67442.500793434607</v>
      </c>
      <c r="W44" s="3">
        <v>287475.882983663</v>
      </c>
      <c r="X44" s="3">
        <v>37577.3298682526</v>
      </c>
      <c r="Y44" s="3">
        <v>262893.90564727201</v>
      </c>
      <c r="Z44" s="3">
        <v>550835.56461311795</v>
      </c>
      <c r="AA44" s="3">
        <v>681691.27617390396</v>
      </c>
      <c r="AB44" s="3">
        <v>56933.551635964897</v>
      </c>
      <c r="AC44" s="3">
        <v>321214.20716560603</v>
      </c>
      <c r="AD44" s="3">
        <v>303478.01210594102</v>
      </c>
      <c r="AE44" s="3">
        <v>196865.028891183</v>
      </c>
      <c r="AF44" s="3">
        <v>152802.29793509099</v>
      </c>
      <c r="AG44" s="3">
        <v>202758.20218476601</v>
      </c>
      <c r="AH44" s="3">
        <v>145548.671521421</v>
      </c>
      <c r="AI44" s="3">
        <v>89786.646414204006</v>
      </c>
      <c r="AJ44" s="3">
        <v>100322.751773044</v>
      </c>
      <c r="AK44" s="3">
        <v>535381.65973778802</v>
      </c>
      <c r="AL44" s="3">
        <v>357255.332712884</v>
      </c>
      <c r="AM44" s="3">
        <v>261253.23890667901</v>
      </c>
      <c r="AN44" s="3">
        <v>119047.892280028</v>
      </c>
      <c r="AO44" s="3">
        <v>253053.52982792599</v>
      </c>
      <c r="AP44" s="3">
        <v>231071.24726649001</v>
      </c>
      <c r="AQ44" s="3">
        <v>121466.191942267</v>
      </c>
      <c r="AR44" s="3">
        <v>316927.234020681</v>
      </c>
      <c r="AS44" s="3">
        <v>652722.64189516101</v>
      </c>
      <c r="AT44" s="3">
        <v>167065.18392522601</v>
      </c>
      <c r="AU44" s="3">
        <v>465112.22433202202</v>
      </c>
      <c r="AV44" s="3">
        <v>258824.86649509901</v>
      </c>
      <c r="AW44" s="3">
        <v>306262.98172417103</v>
      </c>
      <c r="AX44" s="3">
        <v>411311.77720202802</v>
      </c>
      <c r="AY44" s="3">
        <v>339754.796677117</v>
      </c>
      <c r="AZ44" s="3">
        <v>350692.52536313899</v>
      </c>
      <c r="BA44" s="3">
        <v>322178.30942791398</v>
      </c>
      <c r="BB44" s="3">
        <v>247416.27815310299</v>
      </c>
      <c r="BC44" s="3">
        <v>179391.48538540801</v>
      </c>
      <c r="BD44" s="3">
        <v>114723.39911072201</v>
      </c>
      <c r="BE44" s="3">
        <v>448456.60038388899</v>
      </c>
      <c r="BF44" s="3">
        <v>246519.30924836101</v>
      </c>
      <c r="BG44" s="3">
        <v>796197.57376407902</v>
      </c>
      <c r="BH44" s="3">
        <v>115248.448059161</v>
      </c>
      <c r="BI44" s="3">
        <v>239421.97354646199</v>
      </c>
      <c r="BJ44" s="3">
        <v>113339.338490789</v>
      </c>
      <c r="BK44" s="3">
        <v>141114.669195322</v>
      </c>
      <c r="BL44" s="3">
        <v>300982.493042855</v>
      </c>
      <c r="BM44" s="3">
        <v>283518.26712294802</v>
      </c>
      <c r="BN44" s="3">
        <v>78375.281362751397</v>
      </c>
      <c r="BO44" s="3">
        <v>253781.867888749</v>
      </c>
      <c r="BP44" s="3">
        <v>143723.217625013</v>
      </c>
      <c r="BQ44" s="3">
        <v>184008.041203122</v>
      </c>
      <c r="BR44" s="3">
        <v>404375.61191104801</v>
      </c>
      <c r="BS44" s="3">
        <v>143157.90060087599</v>
      </c>
      <c r="BT44" s="3">
        <v>53180.774324557198</v>
      </c>
      <c r="BU44" s="3">
        <v>454203.40505239298</v>
      </c>
      <c r="BV44" s="3">
        <v>97735.354559815605</v>
      </c>
      <c r="BW44" s="3">
        <v>654312.79020318401</v>
      </c>
      <c r="BX44" s="3">
        <v>226469.15244412</v>
      </c>
      <c r="BY44" s="3">
        <v>165138.302083916</v>
      </c>
      <c r="BZ44" s="3">
        <v>131358.43214095401</v>
      </c>
      <c r="CA44" s="3">
        <v>59517.9068425652</v>
      </c>
      <c r="CB44" s="3">
        <v>159708.56681975001</v>
      </c>
      <c r="CC44" s="3">
        <v>251875.01855380199</v>
      </c>
      <c r="CD44" s="3">
        <v>155752.279999269</v>
      </c>
      <c r="CE44" s="3">
        <v>73562.024605423794</v>
      </c>
      <c r="CF44" s="3">
        <v>291312.89326688502</v>
      </c>
      <c r="CG44" s="3">
        <v>37713.037266528998</v>
      </c>
      <c r="CH44" s="3">
        <v>47397.124188315101</v>
      </c>
      <c r="CI44" s="3">
        <v>21898.0684969963</v>
      </c>
      <c r="CJ44" s="3">
        <v>70947.356406375693</v>
      </c>
      <c r="CK44" s="3">
        <v>51769.872479029298</v>
      </c>
      <c r="CL44" s="3">
        <v>322251.69572555902</v>
      </c>
      <c r="CM44" s="3">
        <v>491674.48111277202</v>
      </c>
      <c r="CN44" s="3" t="s">
        <v>2</v>
      </c>
      <c r="CO44" s="3" t="s">
        <v>2</v>
      </c>
      <c r="CP44" s="3" t="s">
        <v>2</v>
      </c>
    </row>
    <row r="45" spans="1:94" x14ac:dyDescent="0.35">
      <c r="A45" s="1">
        <v>43</v>
      </c>
      <c r="B45" s="3" t="s">
        <v>44</v>
      </c>
      <c r="C45" s="3" t="s">
        <v>399</v>
      </c>
      <c r="D45" s="3" t="s">
        <v>2</v>
      </c>
      <c r="E45" s="3" t="s">
        <v>2</v>
      </c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3" t="s">
        <v>2</v>
      </c>
      <c r="M45" s="3" t="s">
        <v>2</v>
      </c>
      <c r="N45" s="3" t="s">
        <v>2</v>
      </c>
      <c r="O45" s="3" t="s">
        <v>2</v>
      </c>
      <c r="P45" s="3" t="s">
        <v>2</v>
      </c>
      <c r="Q45" s="3" t="s">
        <v>2</v>
      </c>
      <c r="R45" s="3" t="s">
        <v>2</v>
      </c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3" t="s">
        <v>2</v>
      </c>
      <c r="Z45" s="3" t="s">
        <v>2</v>
      </c>
      <c r="AA45" s="3" t="s">
        <v>2</v>
      </c>
      <c r="AB45" s="3" t="s">
        <v>2</v>
      </c>
      <c r="AC45" s="3" t="s">
        <v>2</v>
      </c>
      <c r="AD45" s="3" t="s">
        <v>2</v>
      </c>
      <c r="AE45" s="3" t="s">
        <v>2</v>
      </c>
      <c r="AF45" s="3" t="s">
        <v>2</v>
      </c>
      <c r="AG45" s="3" t="s">
        <v>2</v>
      </c>
      <c r="AH45" s="3" t="s">
        <v>2</v>
      </c>
      <c r="AI45" s="3" t="s">
        <v>2</v>
      </c>
      <c r="AJ45" s="3" t="s">
        <v>2</v>
      </c>
      <c r="AK45" s="3" t="s">
        <v>2</v>
      </c>
      <c r="AL45" s="3" t="s">
        <v>2</v>
      </c>
      <c r="AM45" s="3" t="s">
        <v>2</v>
      </c>
      <c r="AN45" s="3" t="s">
        <v>2</v>
      </c>
      <c r="AO45" s="3" t="s">
        <v>2</v>
      </c>
      <c r="AP45" s="3" t="s">
        <v>2</v>
      </c>
      <c r="AQ45" s="3" t="s">
        <v>2</v>
      </c>
      <c r="AR45" s="3" t="s">
        <v>2</v>
      </c>
      <c r="AS45" s="3" t="s">
        <v>2</v>
      </c>
      <c r="AT45" s="3" t="s">
        <v>2</v>
      </c>
      <c r="AU45" s="3" t="s">
        <v>2</v>
      </c>
      <c r="AV45" s="3" t="s">
        <v>2</v>
      </c>
      <c r="AW45" s="3" t="s">
        <v>2</v>
      </c>
      <c r="AX45" s="3" t="s">
        <v>2</v>
      </c>
      <c r="AY45" s="3" t="s">
        <v>2</v>
      </c>
      <c r="AZ45" s="3" t="s">
        <v>2</v>
      </c>
      <c r="BA45" s="3" t="s">
        <v>2</v>
      </c>
      <c r="BB45" s="3" t="s">
        <v>2</v>
      </c>
      <c r="BC45" s="3" t="s">
        <v>2</v>
      </c>
      <c r="BD45" s="3" t="s">
        <v>2</v>
      </c>
      <c r="BE45" s="3" t="s">
        <v>2</v>
      </c>
      <c r="BF45" s="3" t="s">
        <v>2</v>
      </c>
      <c r="BG45" s="3" t="s">
        <v>2</v>
      </c>
      <c r="BH45" s="3" t="s">
        <v>2</v>
      </c>
      <c r="BI45" s="3" t="s">
        <v>2</v>
      </c>
      <c r="BJ45" s="3" t="s">
        <v>2</v>
      </c>
      <c r="BK45" s="3" t="s">
        <v>2</v>
      </c>
      <c r="BL45" s="3" t="s">
        <v>2</v>
      </c>
      <c r="BM45" s="3" t="s">
        <v>2</v>
      </c>
      <c r="BN45" s="3" t="s">
        <v>2</v>
      </c>
      <c r="BO45" s="3" t="s">
        <v>2</v>
      </c>
      <c r="BP45" s="3" t="s">
        <v>2</v>
      </c>
      <c r="BQ45" s="3" t="s">
        <v>2</v>
      </c>
      <c r="BR45" s="3" t="s">
        <v>2</v>
      </c>
      <c r="BS45" s="3" t="s">
        <v>2</v>
      </c>
      <c r="BT45" s="3" t="s">
        <v>2</v>
      </c>
      <c r="BU45" s="3" t="s">
        <v>2</v>
      </c>
      <c r="BV45" s="3" t="s">
        <v>2</v>
      </c>
      <c r="BW45" s="3" t="s">
        <v>2</v>
      </c>
      <c r="BX45" s="3" t="s">
        <v>2</v>
      </c>
      <c r="BY45" s="3" t="s">
        <v>2</v>
      </c>
      <c r="BZ45" s="3" t="s">
        <v>2</v>
      </c>
      <c r="CA45" s="3" t="s">
        <v>2</v>
      </c>
      <c r="CB45" s="3" t="s">
        <v>2</v>
      </c>
      <c r="CC45" s="3" t="s">
        <v>2</v>
      </c>
      <c r="CD45" s="3" t="s">
        <v>2</v>
      </c>
      <c r="CE45" s="3" t="s">
        <v>2</v>
      </c>
      <c r="CF45" s="3" t="s">
        <v>2</v>
      </c>
      <c r="CG45" s="3" t="s">
        <v>2</v>
      </c>
      <c r="CH45" s="3" t="s">
        <v>2</v>
      </c>
      <c r="CI45" s="3" t="s">
        <v>2</v>
      </c>
      <c r="CJ45" s="3" t="s">
        <v>2</v>
      </c>
      <c r="CK45" s="3" t="s">
        <v>2</v>
      </c>
      <c r="CL45" s="3" t="s">
        <v>2</v>
      </c>
      <c r="CM45" s="3" t="s">
        <v>2</v>
      </c>
      <c r="CN45" s="3" t="s">
        <v>2</v>
      </c>
      <c r="CO45" s="3" t="s">
        <v>2</v>
      </c>
      <c r="CP45" s="3" t="s">
        <v>2</v>
      </c>
    </row>
    <row r="46" spans="1:94" x14ac:dyDescent="0.35">
      <c r="A46" s="1">
        <v>44</v>
      </c>
      <c r="B46" s="3" t="s">
        <v>45</v>
      </c>
      <c r="C46" s="3" t="s">
        <v>399</v>
      </c>
      <c r="D46" s="3">
        <v>272137.43006573198</v>
      </c>
      <c r="E46" s="3">
        <v>948174.12106514396</v>
      </c>
      <c r="F46" s="3">
        <v>580073.805423568</v>
      </c>
      <c r="G46" s="3">
        <v>174026.641274016</v>
      </c>
      <c r="H46" s="3">
        <v>518516.80916647002</v>
      </c>
      <c r="I46" s="3">
        <v>424858.98463957303</v>
      </c>
      <c r="J46" s="3">
        <v>372589.09861622099</v>
      </c>
      <c r="K46" s="3">
        <v>515330.01032652502</v>
      </c>
      <c r="L46" s="3">
        <v>596089.87558265706</v>
      </c>
      <c r="M46" s="3">
        <v>235934.23880001801</v>
      </c>
      <c r="N46" s="3">
        <v>1119883.0088164399</v>
      </c>
      <c r="O46" s="3">
        <v>256550.79177534601</v>
      </c>
      <c r="P46" s="3">
        <v>808637.462782018</v>
      </c>
      <c r="Q46" s="3">
        <v>436228.81328931102</v>
      </c>
      <c r="R46" s="3">
        <v>573524.84758531605</v>
      </c>
      <c r="S46" s="3">
        <v>148381.894811059</v>
      </c>
      <c r="T46" s="3">
        <v>144169.10435643501</v>
      </c>
      <c r="U46" s="3">
        <v>453699.25733298401</v>
      </c>
      <c r="V46" s="3">
        <v>219751.026475049</v>
      </c>
      <c r="W46" s="3">
        <v>333426.23687699198</v>
      </c>
      <c r="X46" s="3">
        <v>135303.531957303</v>
      </c>
      <c r="Y46" s="3">
        <v>390477.33813413099</v>
      </c>
      <c r="Z46" s="3">
        <v>619250.22549917805</v>
      </c>
      <c r="AA46" s="3">
        <v>582213.44043284794</v>
      </c>
      <c r="AB46" s="3">
        <v>189358.44018666199</v>
      </c>
      <c r="AC46" s="3">
        <v>865243.64556253597</v>
      </c>
      <c r="AD46" s="3">
        <v>431527.69821301999</v>
      </c>
      <c r="AE46" s="3">
        <v>408030.07071188098</v>
      </c>
      <c r="AF46" s="3">
        <v>425913.42671411502</v>
      </c>
      <c r="AG46" s="3">
        <v>590094.58105077501</v>
      </c>
      <c r="AH46" s="3">
        <v>405539.519829739</v>
      </c>
      <c r="AI46" s="3">
        <v>138741.442863845</v>
      </c>
      <c r="AJ46" s="3">
        <v>242856.013935845</v>
      </c>
      <c r="AK46" s="3">
        <v>660491.94409333996</v>
      </c>
      <c r="AL46" s="3">
        <v>755327.03344632301</v>
      </c>
      <c r="AM46" s="3">
        <v>455063.44700222899</v>
      </c>
      <c r="AN46" s="3">
        <v>384587.99955302698</v>
      </c>
      <c r="AO46" s="3">
        <v>339848.67143290798</v>
      </c>
      <c r="AP46" s="3">
        <v>621649.46736604301</v>
      </c>
      <c r="AQ46" s="3">
        <v>101203.656322611</v>
      </c>
      <c r="AR46" s="3">
        <v>494117.704926292</v>
      </c>
      <c r="AS46" s="3">
        <v>871110.43046513095</v>
      </c>
      <c r="AT46" s="3">
        <v>592862.06828149199</v>
      </c>
      <c r="AU46" s="3">
        <v>530467.38881717704</v>
      </c>
      <c r="AV46" s="3">
        <v>267504.393329438</v>
      </c>
      <c r="AW46" s="3">
        <v>757139.33318660199</v>
      </c>
      <c r="AX46" s="3">
        <v>556501.46448795102</v>
      </c>
      <c r="AY46" s="3">
        <v>401812.28587972099</v>
      </c>
      <c r="AZ46" s="3">
        <v>827083.23327019997</v>
      </c>
      <c r="BA46" s="3">
        <v>727067.63680164795</v>
      </c>
      <c r="BB46" s="3">
        <v>756601.50756853097</v>
      </c>
      <c r="BC46" s="3">
        <v>881218.05407565995</v>
      </c>
      <c r="BD46" s="3">
        <v>420915.57613610203</v>
      </c>
      <c r="BE46" s="3">
        <v>737235.87522426096</v>
      </c>
      <c r="BF46" s="3">
        <v>210938.15365462299</v>
      </c>
      <c r="BG46" s="3">
        <v>780662.15217195801</v>
      </c>
      <c r="BH46" s="3">
        <v>441315.83056512702</v>
      </c>
      <c r="BI46" s="3">
        <v>294669.35215214599</v>
      </c>
      <c r="BJ46" s="3">
        <v>241557.17265426001</v>
      </c>
      <c r="BK46" s="3">
        <v>424515.91855975502</v>
      </c>
      <c r="BL46" s="3">
        <v>578078.74337218003</v>
      </c>
      <c r="BM46" s="3">
        <v>798356.17373617296</v>
      </c>
      <c r="BN46" s="3">
        <v>238606.77130443099</v>
      </c>
      <c r="BO46" s="3">
        <v>519922.76884751703</v>
      </c>
      <c r="BP46" s="3">
        <v>233182.21108628699</v>
      </c>
      <c r="BQ46" s="3">
        <v>506696.49955478299</v>
      </c>
      <c r="BR46" s="3">
        <v>974051.58809065202</v>
      </c>
      <c r="BS46" s="3">
        <v>411167.60640777799</v>
      </c>
      <c r="BT46" s="3">
        <v>99346.984288404303</v>
      </c>
      <c r="BU46" s="3">
        <v>337867.37804138003</v>
      </c>
      <c r="BV46" s="3">
        <v>197067.37325382599</v>
      </c>
      <c r="BW46" s="3">
        <v>416227.86679173098</v>
      </c>
      <c r="BX46" s="3">
        <v>360832.93020308198</v>
      </c>
      <c r="BY46" s="3">
        <v>579597.97503634705</v>
      </c>
      <c r="BZ46" s="3">
        <v>173904.08887733199</v>
      </c>
      <c r="CA46" s="3">
        <v>645753.18732088804</v>
      </c>
      <c r="CB46" s="3">
        <v>372554.29628570098</v>
      </c>
      <c r="CC46" s="3">
        <v>261547.46284592</v>
      </c>
      <c r="CD46" s="3">
        <v>394985.135471566</v>
      </c>
      <c r="CE46" s="3">
        <v>146045.35720993599</v>
      </c>
      <c r="CF46" s="3">
        <v>411298.57915729599</v>
      </c>
      <c r="CG46" s="3">
        <v>85192.741373443001</v>
      </c>
      <c r="CH46" s="3">
        <v>226411.98247904799</v>
      </c>
      <c r="CI46" s="3">
        <v>73762.951487464597</v>
      </c>
      <c r="CJ46" s="3">
        <v>133424.00751994099</v>
      </c>
      <c r="CK46" s="3">
        <v>99092.826317171799</v>
      </c>
      <c r="CL46" s="3">
        <v>823764.97751309804</v>
      </c>
      <c r="CM46" s="3">
        <v>936221.43450316798</v>
      </c>
      <c r="CN46" s="3" t="s">
        <v>2</v>
      </c>
      <c r="CO46" s="3" t="s">
        <v>2</v>
      </c>
      <c r="CP46" s="3" t="s">
        <v>2</v>
      </c>
    </row>
    <row r="47" spans="1:94" x14ac:dyDescent="0.35">
      <c r="A47" s="1">
        <v>45</v>
      </c>
      <c r="B47" s="3" t="s">
        <v>46</v>
      </c>
      <c r="C47" s="3" t="s">
        <v>399</v>
      </c>
      <c r="D47" s="3" t="s">
        <v>2</v>
      </c>
      <c r="E47" s="3" t="s">
        <v>2</v>
      </c>
      <c r="F47" s="3" t="s">
        <v>2</v>
      </c>
      <c r="G47" s="3" t="s">
        <v>2</v>
      </c>
      <c r="H47" s="3" t="s">
        <v>2</v>
      </c>
      <c r="I47" s="3" t="s">
        <v>2</v>
      </c>
      <c r="J47" s="3" t="s">
        <v>2</v>
      </c>
      <c r="K47" s="3" t="s">
        <v>2</v>
      </c>
      <c r="L47" s="3" t="s">
        <v>2</v>
      </c>
      <c r="M47" s="3" t="s">
        <v>2</v>
      </c>
      <c r="N47" s="3" t="s">
        <v>2</v>
      </c>
      <c r="O47" s="3" t="s">
        <v>2</v>
      </c>
      <c r="P47" s="3" t="s">
        <v>2</v>
      </c>
      <c r="Q47" s="3" t="s">
        <v>2</v>
      </c>
      <c r="R47" s="3" t="s">
        <v>2</v>
      </c>
      <c r="S47" s="3" t="s">
        <v>2</v>
      </c>
      <c r="T47" s="3" t="s">
        <v>2</v>
      </c>
      <c r="U47" s="3" t="s">
        <v>2</v>
      </c>
      <c r="V47" s="3" t="s">
        <v>2</v>
      </c>
      <c r="W47" s="3" t="s">
        <v>2</v>
      </c>
      <c r="X47" s="3" t="s">
        <v>2</v>
      </c>
      <c r="Y47" s="3" t="s">
        <v>2</v>
      </c>
      <c r="Z47" s="3" t="s">
        <v>2</v>
      </c>
      <c r="AA47" s="3" t="s">
        <v>2</v>
      </c>
      <c r="AB47" s="3" t="s">
        <v>2</v>
      </c>
      <c r="AC47" s="3" t="s">
        <v>2</v>
      </c>
      <c r="AD47" s="3" t="s">
        <v>2</v>
      </c>
      <c r="AE47" s="3" t="s">
        <v>2</v>
      </c>
      <c r="AF47" s="3" t="s">
        <v>2</v>
      </c>
      <c r="AG47" s="3" t="s">
        <v>2</v>
      </c>
      <c r="AH47" s="3" t="s">
        <v>2</v>
      </c>
      <c r="AI47" s="3" t="s">
        <v>2</v>
      </c>
      <c r="AJ47" s="3" t="s">
        <v>2</v>
      </c>
      <c r="AK47" s="3" t="s">
        <v>2</v>
      </c>
      <c r="AL47" s="3" t="s">
        <v>2</v>
      </c>
      <c r="AM47" s="3" t="s">
        <v>2</v>
      </c>
      <c r="AN47" s="3" t="s">
        <v>2</v>
      </c>
      <c r="AO47" s="3" t="s">
        <v>2</v>
      </c>
      <c r="AP47" s="3" t="s">
        <v>2</v>
      </c>
      <c r="AQ47" s="3" t="s">
        <v>2</v>
      </c>
      <c r="AR47" s="3" t="s">
        <v>2</v>
      </c>
      <c r="AS47" s="3" t="s">
        <v>2</v>
      </c>
      <c r="AT47" s="3" t="s">
        <v>2</v>
      </c>
      <c r="AU47" s="3" t="s">
        <v>2</v>
      </c>
      <c r="AV47" s="3" t="s">
        <v>2</v>
      </c>
      <c r="AW47" s="3" t="s">
        <v>2</v>
      </c>
      <c r="AX47" s="3" t="s">
        <v>2</v>
      </c>
      <c r="AY47" s="3" t="s">
        <v>2</v>
      </c>
      <c r="AZ47" s="3" t="s">
        <v>2</v>
      </c>
      <c r="BA47" s="3" t="s">
        <v>2</v>
      </c>
      <c r="BB47" s="3" t="s">
        <v>2</v>
      </c>
      <c r="BC47" s="3" t="s">
        <v>2</v>
      </c>
      <c r="BD47" s="3" t="s">
        <v>2</v>
      </c>
      <c r="BE47" s="3" t="s">
        <v>2</v>
      </c>
      <c r="BF47" s="3" t="s">
        <v>2</v>
      </c>
      <c r="BG47" s="3" t="s">
        <v>2</v>
      </c>
      <c r="BH47" s="3" t="s">
        <v>2</v>
      </c>
      <c r="BI47" s="3" t="s">
        <v>2</v>
      </c>
      <c r="BJ47" s="3">
        <v>109790.563153054</v>
      </c>
      <c r="BK47" s="3" t="s">
        <v>2</v>
      </c>
      <c r="BL47" s="3" t="s">
        <v>2</v>
      </c>
      <c r="BM47" s="3" t="s">
        <v>2</v>
      </c>
      <c r="BN47" s="3" t="s">
        <v>2</v>
      </c>
      <c r="BO47" s="3" t="s">
        <v>2</v>
      </c>
      <c r="BP47" s="3" t="s">
        <v>2</v>
      </c>
      <c r="BQ47" s="3" t="s">
        <v>2</v>
      </c>
      <c r="BR47" s="3" t="s">
        <v>2</v>
      </c>
      <c r="BS47" s="3" t="s">
        <v>2</v>
      </c>
      <c r="BT47" s="3">
        <v>123565.063063455</v>
      </c>
      <c r="BU47" s="3" t="s">
        <v>2</v>
      </c>
      <c r="BV47" s="3" t="s">
        <v>2</v>
      </c>
      <c r="BW47" s="3" t="s">
        <v>2</v>
      </c>
      <c r="BX47" s="3" t="s">
        <v>2</v>
      </c>
      <c r="BY47" s="3" t="s">
        <v>2</v>
      </c>
      <c r="BZ47" s="3" t="s">
        <v>2</v>
      </c>
      <c r="CA47" s="3" t="s">
        <v>2</v>
      </c>
      <c r="CB47" s="3" t="s">
        <v>2</v>
      </c>
      <c r="CC47" s="3" t="s">
        <v>2</v>
      </c>
      <c r="CD47" s="3" t="s">
        <v>2</v>
      </c>
      <c r="CE47" s="3" t="s">
        <v>2</v>
      </c>
      <c r="CF47" s="3" t="s">
        <v>2</v>
      </c>
      <c r="CG47" s="3" t="s">
        <v>2</v>
      </c>
      <c r="CH47" s="3" t="s">
        <v>2</v>
      </c>
      <c r="CI47" s="3" t="s">
        <v>2</v>
      </c>
      <c r="CJ47" s="3" t="s">
        <v>2</v>
      </c>
      <c r="CK47" s="3" t="s">
        <v>2</v>
      </c>
      <c r="CL47" s="3" t="s">
        <v>2</v>
      </c>
      <c r="CM47" s="3" t="s">
        <v>2</v>
      </c>
      <c r="CN47" s="3" t="s">
        <v>2</v>
      </c>
      <c r="CO47" s="3" t="s">
        <v>2</v>
      </c>
      <c r="CP47" s="3" t="s">
        <v>2</v>
      </c>
    </row>
    <row r="48" spans="1:94" x14ac:dyDescent="0.35">
      <c r="A48" s="1">
        <v>46</v>
      </c>
      <c r="B48" s="3" t="s">
        <v>47</v>
      </c>
      <c r="C48" s="3" t="s">
        <v>399</v>
      </c>
      <c r="D48" s="3" t="s">
        <v>2</v>
      </c>
      <c r="E48" s="3">
        <v>270352.49139992299</v>
      </c>
      <c r="F48" s="3">
        <v>177117.08418155101</v>
      </c>
      <c r="G48" s="3" t="s">
        <v>2</v>
      </c>
      <c r="H48" s="3">
        <v>178775.86927958101</v>
      </c>
      <c r="I48" s="3">
        <v>229423.068112279</v>
      </c>
      <c r="J48" s="3">
        <v>203547.29310420799</v>
      </c>
      <c r="K48" s="3">
        <v>243344.955433831</v>
      </c>
      <c r="L48" s="3">
        <v>304490.60382293101</v>
      </c>
      <c r="M48" s="3" t="s">
        <v>2</v>
      </c>
      <c r="N48" s="3">
        <v>295847.03621881199</v>
      </c>
      <c r="O48" s="3">
        <v>225702.92044848</v>
      </c>
      <c r="P48" s="3">
        <v>124797.539013412</v>
      </c>
      <c r="Q48" s="3">
        <v>152677.608881411</v>
      </c>
      <c r="R48" s="3">
        <v>250770.325428927</v>
      </c>
      <c r="S48" s="3" t="s">
        <v>2</v>
      </c>
      <c r="T48" s="3" t="s">
        <v>2</v>
      </c>
      <c r="U48" s="3">
        <v>231985.60403734</v>
      </c>
      <c r="V48" s="3">
        <v>224871.98800040901</v>
      </c>
      <c r="W48" s="3">
        <v>199191.19144441499</v>
      </c>
      <c r="X48" s="3" t="s">
        <v>2</v>
      </c>
      <c r="Y48" s="3">
        <v>264330.32214336202</v>
      </c>
      <c r="Z48" s="3">
        <v>178445.71395370999</v>
      </c>
      <c r="AA48" s="3">
        <v>221989.28674004599</v>
      </c>
      <c r="AB48" s="3">
        <v>196344.16335474001</v>
      </c>
      <c r="AC48" s="3">
        <v>148700.78887762001</v>
      </c>
      <c r="AD48" s="3">
        <v>122492.560516224</v>
      </c>
      <c r="AE48" s="3">
        <v>88809.636788972697</v>
      </c>
      <c r="AF48" s="3">
        <v>134478.763199476</v>
      </c>
      <c r="AG48" s="3">
        <v>89963.531387730996</v>
      </c>
      <c r="AH48" s="3">
        <v>120195.347223565</v>
      </c>
      <c r="AI48" s="3" t="s">
        <v>2</v>
      </c>
      <c r="AJ48" s="3" t="s">
        <v>2</v>
      </c>
      <c r="AK48" s="3">
        <v>146971.18498872401</v>
      </c>
      <c r="AL48" s="3">
        <v>99202.014678357897</v>
      </c>
      <c r="AM48" s="3">
        <v>84851.229103715596</v>
      </c>
      <c r="AN48" s="3">
        <v>124282.785762206</v>
      </c>
      <c r="AO48" s="3">
        <v>154838.97537560001</v>
      </c>
      <c r="AP48" s="3">
        <v>200490.57054471699</v>
      </c>
      <c r="AQ48" s="3" t="s">
        <v>2</v>
      </c>
      <c r="AR48" s="3">
        <v>127638.23766969499</v>
      </c>
      <c r="AS48" s="3">
        <v>121859.904588252</v>
      </c>
      <c r="AT48" s="3">
        <v>96011.051519297995</v>
      </c>
      <c r="AU48" s="3">
        <v>133647.51718714001</v>
      </c>
      <c r="AV48" s="3">
        <v>168737.654170947</v>
      </c>
      <c r="AW48" s="3">
        <v>192051.435487735</v>
      </c>
      <c r="AX48" s="3">
        <v>123024.61695352499</v>
      </c>
      <c r="AY48" s="3">
        <v>158254.88160317601</v>
      </c>
      <c r="AZ48" s="3">
        <v>107583.99768508199</v>
      </c>
      <c r="BA48" s="3">
        <v>109805.56729499401</v>
      </c>
      <c r="BB48" s="3">
        <v>156550.862640732</v>
      </c>
      <c r="BC48" s="3">
        <v>78109.986498379498</v>
      </c>
      <c r="BD48" s="3">
        <v>87791.124273723501</v>
      </c>
      <c r="BE48" s="3">
        <v>154733.12399512599</v>
      </c>
      <c r="BF48" s="3">
        <v>123032.656823684</v>
      </c>
      <c r="BG48" s="3">
        <v>109437.184718298</v>
      </c>
      <c r="BH48" s="3">
        <v>129733.176738681</v>
      </c>
      <c r="BI48" s="3">
        <v>127751.565164439</v>
      </c>
      <c r="BJ48" s="3" t="s">
        <v>2</v>
      </c>
      <c r="BK48" s="3" t="s">
        <v>2</v>
      </c>
      <c r="BL48" s="3">
        <v>86194.023937260194</v>
      </c>
      <c r="BM48" s="3">
        <v>148773.54937808501</v>
      </c>
      <c r="BN48" s="3">
        <v>152143.63558452399</v>
      </c>
      <c r="BO48" s="3">
        <v>178166.447470502</v>
      </c>
      <c r="BP48" s="3">
        <v>124199.53145495</v>
      </c>
      <c r="BQ48" s="3">
        <v>182576.06911360001</v>
      </c>
      <c r="BR48" s="3">
        <v>102779.402556677</v>
      </c>
      <c r="BS48" s="3">
        <v>110141.502045484</v>
      </c>
      <c r="BT48" s="3" t="s">
        <v>2</v>
      </c>
      <c r="BU48" s="3">
        <v>165666.435663646</v>
      </c>
      <c r="BV48" s="3" t="s">
        <v>2</v>
      </c>
      <c r="BW48" s="3">
        <v>152897.687071664</v>
      </c>
      <c r="BX48" s="3" t="s">
        <v>2</v>
      </c>
      <c r="BY48" s="3">
        <v>90656.594796027901</v>
      </c>
      <c r="BZ48" s="3" t="s">
        <v>2</v>
      </c>
      <c r="CA48" s="3">
        <v>146845.81910118801</v>
      </c>
      <c r="CB48" s="3">
        <v>145001.0867588</v>
      </c>
      <c r="CC48" s="3">
        <v>152418.70523828</v>
      </c>
      <c r="CD48" s="3">
        <v>152285.372247594</v>
      </c>
      <c r="CE48" s="3" t="s">
        <v>2</v>
      </c>
      <c r="CF48" s="3">
        <v>193669.141473786</v>
      </c>
      <c r="CG48" s="3" t="s">
        <v>2</v>
      </c>
      <c r="CH48" s="3" t="s">
        <v>2</v>
      </c>
      <c r="CI48" s="3" t="s">
        <v>2</v>
      </c>
      <c r="CJ48" s="3">
        <v>155720.77323784199</v>
      </c>
      <c r="CK48" s="3" t="s">
        <v>2</v>
      </c>
      <c r="CL48" s="3">
        <v>151202.68551612401</v>
      </c>
      <c r="CM48" s="3">
        <v>149057.88839835901</v>
      </c>
      <c r="CN48" s="3" t="s">
        <v>2</v>
      </c>
      <c r="CO48" s="3" t="s">
        <v>2</v>
      </c>
      <c r="CP48" s="3" t="s">
        <v>2</v>
      </c>
    </row>
    <row r="49" spans="1:94" x14ac:dyDescent="0.35">
      <c r="A49" s="1">
        <v>47</v>
      </c>
      <c r="B49" s="3" t="s">
        <v>48</v>
      </c>
      <c r="C49" s="3" t="s">
        <v>399</v>
      </c>
      <c r="D49" s="3">
        <v>98523.740531706193</v>
      </c>
      <c r="E49" s="3">
        <v>387988.12719947501</v>
      </c>
      <c r="F49" s="3">
        <v>394866.63367997098</v>
      </c>
      <c r="G49" s="3">
        <v>186482.27269236001</v>
      </c>
      <c r="H49" s="3">
        <v>588823.57653672004</v>
      </c>
      <c r="I49" s="3">
        <v>246658.16577904101</v>
      </c>
      <c r="J49" s="3">
        <v>196957.39091263001</v>
      </c>
      <c r="K49" s="3">
        <v>496373.65963502298</v>
      </c>
      <c r="L49" s="3">
        <v>284313.20247802901</v>
      </c>
      <c r="M49" s="3">
        <v>142562.83549088001</v>
      </c>
      <c r="N49" s="3">
        <v>375223.10896775097</v>
      </c>
      <c r="O49" s="3">
        <v>311854.21326543501</v>
      </c>
      <c r="P49" s="3">
        <v>661509.27565627405</v>
      </c>
      <c r="Q49" s="3">
        <v>379313.12902149599</v>
      </c>
      <c r="R49" s="3">
        <v>529559.32378429302</v>
      </c>
      <c r="S49" s="3">
        <v>140284.618277442</v>
      </c>
      <c r="T49" s="3">
        <v>67695.842614880006</v>
      </c>
      <c r="U49" s="3">
        <v>317176.90459815902</v>
      </c>
      <c r="V49" s="3">
        <v>175205.41743542801</v>
      </c>
      <c r="W49" s="3">
        <v>455914.56422124698</v>
      </c>
      <c r="X49" s="3">
        <v>90574.792662293301</v>
      </c>
      <c r="Y49" s="3">
        <v>501240.66175307397</v>
      </c>
      <c r="Z49" s="3">
        <v>483943.78163269901</v>
      </c>
      <c r="AA49" s="3">
        <v>332471.82731970499</v>
      </c>
      <c r="AB49" s="3">
        <v>210015.43362350299</v>
      </c>
      <c r="AC49" s="3">
        <v>794843.08524842502</v>
      </c>
      <c r="AD49" s="3">
        <v>338391.71387840802</v>
      </c>
      <c r="AE49" s="3">
        <v>231228.77317989801</v>
      </c>
      <c r="AF49" s="3">
        <v>243207.59875049299</v>
      </c>
      <c r="AG49" s="3">
        <v>581899.37737913104</v>
      </c>
      <c r="AH49" s="3">
        <v>781061.29968664201</v>
      </c>
      <c r="AI49" s="3">
        <v>102145.78988675</v>
      </c>
      <c r="AJ49" s="3">
        <v>188416.431709661</v>
      </c>
      <c r="AK49" s="3">
        <v>317023.70117898</v>
      </c>
      <c r="AL49" s="3">
        <v>604416.05203614803</v>
      </c>
      <c r="AM49" s="3">
        <v>332803.09138798999</v>
      </c>
      <c r="AN49" s="3">
        <v>153998.342942535</v>
      </c>
      <c r="AO49" s="3">
        <v>139759.45816126699</v>
      </c>
      <c r="AP49" s="3">
        <v>263033.87973958498</v>
      </c>
      <c r="AQ49" s="3">
        <v>78404.867777348496</v>
      </c>
      <c r="AR49" s="3">
        <v>513208.48940732202</v>
      </c>
      <c r="AS49" s="3">
        <v>430557.75146334199</v>
      </c>
      <c r="AT49" s="3">
        <v>299905.88924046297</v>
      </c>
      <c r="AU49" s="3">
        <v>298198.05228008103</v>
      </c>
      <c r="AV49" s="3">
        <v>235386.74198594599</v>
      </c>
      <c r="AW49" s="3">
        <v>479647.440180326</v>
      </c>
      <c r="AX49" s="3">
        <v>558098.38859254797</v>
      </c>
      <c r="AY49" s="3">
        <v>359925.32904046599</v>
      </c>
      <c r="AZ49" s="3">
        <v>417420.11698433099</v>
      </c>
      <c r="BA49" s="3">
        <v>443345.94956491201</v>
      </c>
      <c r="BB49" s="3">
        <v>437131.78972704598</v>
      </c>
      <c r="BC49" s="3">
        <v>421019.55114195502</v>
      </c>
      <c r="BD49" s="3">
        <v>528288.05043896497</v>
      </c>
      <c r="BE49" s="3">
        <v>301513.70789433399</v>
      </c>
      <c r="BF49" s="3">
        <v>311152.05586775101</v>
      </c>
      <c r="BG49" s="3">
        <v>674047.42871961498</v>
      </c>
      <c r="BH49" s="3">
        <v>430131.60975404398</v>
      </c>
      <c r="BI49" s="3">
        <v>302911.51954101602</v>
      </c>
      <c r="BJ49" s="3">
        <v>153865.75865188401</v>
      </c>
      <c r="BK49" s="3">
        <v>304166.93712199997</v>
      </c>
      <c r="BL49" s="3">
        <v>573996.22748289898</v>
      </c>
      <c r="BM49" s="3">
        <v>332707.16499923699</v>
      </c>
      <c r="BN49" s="3">
        <v>284189.73773116898</v>
      </c>
      <c r="BO49" s="3">
        <v>399806.44152606098</v>
      </c>
      <c r="BP49" s="3">
        <v>163859.18113516801</v>
      </c>
      <c r="BQ49" s="3">
        <v>267324.18202402297</v>
      </c>
      <c r="BR49" s="3">
        <v>859352.84050957102</v>
      </c>
      <c r="BS49" s="3">
        <v>225338.36173835301</v>
      </c>
      <c r="BT49" s="3">
        <v>94935.981749081402</v>
      </c>
      <c r="BU49" s="3">
        <v>258815.80982487201</v>
      </c>
      <c r="BV49" s="3">
        <v>148453.420945563</v>
      </c>
      <c r="BW49" s="3">
        <v>379030.08095983899</v>
      </c>
      <c r="BX49" s="3">
        <v>206388.251367005</v>
      </c>
      <c r="BY49" s="3">
        <v>490247.54303099099</v>
      </c>
      <c r="BZ49" s="3">
        <v>94989.069904716394</v>
      </c>
      <c r="CA49" s="3">
        <v>315662.59044730698</v>
      </c>
      <c r="CB49" s="3">
        <v>153778.74844346501</v>
      </c>
      <c r="CC49" s="3">
        <v>181031.60191077201</v>
      </c>
      <c r="CD49" s="3">
        <v>167637.635479727</v>
      </c>
      <c r="CE49" s="3">
        <v>200976.47291121201</v>
      </c>
      <c r="CF49" s="3">
        <v>247650.098710764</v>
      </c>
      <c r="CG49" s="3">
        <v>145832.31315852</v>
      </c>
      <c r="CH49" s="3">
        <v>94444.969672906504</v>
      </c>
      <c r="CI49" s="3">
        <v>117823.851472975</v>
      </c>
      <c r="CJ49" s="3">
        <v>158577.84321094901</v>
      </c>
      <c r="CK49" s="3">
        <v>117098.461896101</v>
      </c>
      <c r="CL49" s="3">
        <v>312764.68133510801</v>
      </c>
      <c r="CM49" s="3">
        <v>615544.72852450295</v>
      </c>
      <c r="CN49" s="3" t="s">
        <v>2</v>
      </c>
      <c r="CO49" s="3" t="s">
        <v>2</v>
      </c>
      <c r="CP49" s="3" t="s">
        <v>2</v>
      </c>
    </row>
    <row r="50" spans="1:94" x14ac:dyDescent="0.35">
      <c r="A50" s="1">
        <v>48</v>
      </c>
      <c r="B50" s="3" t="s">
        <v>49</v>
      </c>
      <c r="C50" s="3" t="s">
        <v>399</v>
      </c>
      <c r="D50" s="3">
        <v>172016.200052028</v>
      </c>
      <c r="E50" s="3">
        <v>65889028.661966003</v>
      </c>
      <c r="F50" s="3">
        <v>2565870.7594666099</v>
      </c>
      <c r="G50" s="3">
        <v>1778636.4920466801</v>
      </c>
      <c r="H50" s="3">
        <v>21483515.429538</v>
      </c>
      <c r="I50" s="3">
        <v>2100440.9776710202</v>
      </c>
      <c r="J50" s="3">
        <v>2558725.5897101099</v>
      </c>
      <c r="K50" s="3">
        <v>5454610.2385354703</v>
      </c>
      <c r="L50" s="3">
        <v>1697041.5331443199</v>
      </c>
      <c r="M50" s="3">
        <v>555448.44281078503</v>
      </c>
      <c r="N50" s="3">
        <v>116219932.569893</v>
      </c>
      <c r="O50" s="3">
        <v>137995704.80656901</v>
      </c>
      <c r="P50" s="3">
        <v>12141474.325249599</v>
      </c>
      <c r="Q50" s="3">
        <v>4322642.2487340504</v>
      </c>
      <c r="R50" s="3">
        <v>3135164.7330387002</v>
      </c>
      <c r="S50" s="3">
        <v>481796.31519186002</v>
      </c>
      <c r="T50" s="3">
        <v>2055684.03871354</v>
      </c>
      <c r="U50" s="3">
        <v>15885351.394918401</v>
      </c>
      <c r="V50" s="3">
        <v>1399284.8171355</v>
      </c>
      <c r="W50" s="3">
        <v>19390516.417107601</v>
      </c>
      <c r="X50" s="3">
        <v>181984.00780319099</v>
      </c>
      <c r="Y50" s="3">
        <v>4998560.1418009503</v>
      </c>
      <c r="Z50" s="3">
        <v>44292530.371756203</v>
      </c>
      <c r="AA50" s="3">
        <v>1083904.1777753199</v>
      </c>
      <c r="AB50" s="3">
        <v>581179.58611361997</v>
      </c>
      <c r="AC50" s="3">
        <v>5746350.4291325202</v>
      </c>
      <c r="AD50" s="3">
        <v>11071861.0935502</v>
      </c>
      <c r="AE50" s="3">
        <v>50205590.827553399</v>
      </c>
      <c r="AF50" s="3">
        <v>1273725.5135037999</v>
      </c>
      <c r="AG50" s="3">
        <v>1767838.8803990199</v>
      </c>
      <c r="AH50" s="3">
        <v>6091264.6038515596</v>
      </c>
      <c r="AI50" s="3">
        <v>546266.34583621495</v>
      </c>
      <c r="AJ50" s="3">
        <v>1449580.6612573301</v>
      </c>
      <c r="AK50" s="3">
        <v>4309821.4564142199</v>
      </c>
      <c r="AL50" s="3">
        <v>3490596.4066031799</v>
      </c>
      <c r="AM50" s="3">
        <v>2482462.7163113598</v>
      </c>
      <c r="AN50" s="3">
        <v>6688883.3404043997</v>
      </c>
      <c r="AO50" s="3">
        <v>2915547.2248675702</v>
      </c>
      <c r="AP50" s="3">
        <v>1686085.05104729</v>
      </c>
      <c r="AQ50" s="3">
        <v>906504.79523507098</v>
      </c>
      <c r="AR50" s="3">
        <v>39149214.201026998</v>
      </c>
      <c r="AS50" s="3">
        <v>3403173.3808403402</v>
      </c>
      <c r="AT50" s="3">
        <v>8198903.81023697</v>
      </c>
      <c r="AU50" s="3">
        <v>2466490.8125453601</v>
      </c>
      <c r="AV50" s="3">
        <v>1042059.58934113</v>
      </c>
      <c r="AW50" s="3">
        <v>1548467.78285872</v>
      </c>
      <c r="AX50" s="3">
        <v>2796721.6664067302</v>
      </c>
      <c r="AY50" s="3">
        <v>2227768.5312950201</v>
      </c>
      <c r="AZ50" s="3">
        <v>4616340.9075161396</v>
      </c>
      <c r="BA50" s="3">
        <v>6540937.1646077996</v>
      </c>
      <c r="BB50" s="3">
        <v>3549969.9113314301</v>
      </c>
      <c r="BC50" s="3">
        <v>3926121.7407971201</v>
      </c>
      <c r="BD50" s="3">
        <v>63426852.235540003</v>
      </c>
      <c r="BE50" s="3">
        <v>42175549.946265399</v>
      </c>
      <c r="BF50" s="3">
        <v>3465414.8481546598</v>
      </c>
      <c r="BG50" s="3">
        <v>16678887.004789099</v>
      </c>
      <c r="BH50" s="3">
        <v>2241590.1763849398</v>
      </c>
      <c r="BI50" s="3">
        <v>7747647.9932882199</v>
      </c>
      <c r="BJ50" s="3">
        <v>606563.47798999702</v>
      </c>
      <c r="BK50" s="3">
        <v>1018900.55320291</v>
      </c>
      <c r="BL50" s="3">
        <v>82458063.440536305</v>
      </c>
      <c r="BM50" s="3">
        <v>1903356.10246039</v>
      </c>
      <c r="BN50" s="3">
        <v>1110682.00779339</v>
      </c>
      <c r="BO50" s="3">
        <v>5798171.79611501</v>
      </c>
      <c r="BP50" s="3">
        <v>8850246.9023487996</v>
      </c>
      <c r="BQ50" s="3">
        <v>2069505.0866928201</v>
      </c>
      <c r="BR50" s="3">
        <v>7012571.5222368399</v>
      </c>
      <c r="BS50" s="3">
        <v>9158069.5180186499</v>
      </c>
      <c r="BT50" s="3">
        <v>2105050.6709884</v>
      </c>
      <c r="BU50" s="3">
        <v>1736022.2971787101</v>
      </c>
      <c r="BV50" s="3">
        <v>470396.358085669</v>
      </c>
      <c r="BW50" s="3">
        <v>21942103.0267829</v>
      </c>
      <c r="BX50" s="3">
        <v>1164601.90382246</v>
      </c>
      <c r="BY50" s="3">
        <v>2937052.6565898601</v>
      </c>
      <c r="BZ50" s="3">
        <v>290447.01811392402</v>
      </c>
      <c r="CA50" s="3">
        <v>1211346.4194255399</v>
      </c>
      <c r="CB50" s="3">
        <v>16577482.895738</v>
      </c>
      <c r="CC50" s="3">
        <v>1448826.2963221699</v>
      </c>
      <c r="CD50" s="3">
        <v>8549822.2633006591</v>
      </c>
      <c r="CE50" s="3">
        <v>928645.64829232194</v>
      </c>
      <c r="CF50" s="3">
        <v>15068071.014418</v>
      </c>
      <c r="CG50" s="3">
        <v>370694.45474701998</v>
      </c>
      <c r="CH50" s="3">
        <v>361379.45399732399</v>
      </c>
      <c r="CI50" s="3">
        <v>127125.861749873</v>
      </c>
      <c r="CJ50" s="3">
        <v>28123832.510757599</v>
      </c>
      <c r="CK50" s="3">
        <v>405540.98327698902</v>
      </c>
      <c r="CL50" s="3">
        <v>4212018.2601500005</v>
      </c>
      <c r="CM50" s="3">
        <v>104034667.143273</v>
      </c>
      <c r="CN50" s="3" t="s">
        <v>2</v>
      </c>
      <c r="CO50" s="3" t="s">
        <v>2</v>
      </c>
      <c r="CP50" s="3" t="s">
        <v>2</v>
      </c>
    </row>
    <row r="51" spans="1:94" x14ac:dyDescent="0.35">
      <c r="A51" s="1">
        <v>49</v>
      </c>
      <c r="B51" s="3" t="s">
        <v>50</v>
      </c>
      <c r="C51" s="3" t="s">
        <v>399</v>
      </c>
      <c r="D51" s="3" t="s">
        <v>2</v>
      </c>
      <c r="E51" s="3">
        <v>1074652.1011236999</v>
      </c>
      <c r="F51" s="3" t="s">
        <v>2</v>
      </c>
      <c r="G51" s="3" t="s">
        <v>2</v>
      </c>
      <c r="H51" s="3">
        <v>795707.82138556102</v>
      </c>
      <c r="I51" s="3" t="s">
        <v>2</v>
      </c>
      <c r="J51" s="3" t="s">
        <v>2</v>
      </c>
      <c r="K51" s="3">
        <v>150779.21759486099</v>
      </c>
      <c r="L51" s="3" t="s">
        <v>2</v>
      </c>
      <c r="M51" s="3" t="s">
        <v>2</v>
      </c>
      <c r="N51" s="3">
        <v>1831582.7867427201</v>
      </c>
      <c r="O51" s="3">
        <v>2263193.5170082501</v>
      </c>
      <c r="P51" s="3">
        <v>190151.19455957701</v>
      </c>
      <c r="Q51" s="3" t="s">
        <v>2</v>
      </c>
      <c r="R51" s="3">
        <v>317496.67326333298</v>
      </c>
      <c r="S51" s="3">
        <v>65541.582846491801</v>
      </c>
      <c r="T51" s="3">
        <v>66850.955608258402</v>
      </c>
      <c r="U51" s="3">
        <v>307321.92224367301</v>
      </c>
      <c r="V51" s="3">
        <v>55152.779362561399</v>
      </c>
      <c r="W51" s="3">
        <v>445469.52282757597</v>
      </c>
      <c r="X51" s="3" t="s">
        <v>2</v>
      </c>
      <c r="Y51" s="3">
        <v>125767.782876389</v>
      </c>
      <c r="Z51" s="3">
        <v>791536.66273847397</v>
      </c>
      <c r="AA51" s="3" t="s">
        <v>2</v>
      </c>
      <c r="AB51" s="3" t="s">
        <v>2</v>
      </c>
      <c r="AC51" s="3">
        <v>229034.58245198699</v>
      </c>
      <c r="AD51" s="3">
        <v>221259.430386077</v>
      </c>
      <c r="AE51" s="3">
        <v>802335.96286400501</v>
      </c>
      <c r="AF51" s="3" t="s">
        <v>2</v>
      </c>
      <c r="AG51" s="3" t="s">
        <v>2</v>
      </c>
      <c r="AH51" s="3">
        <v>142057.99493210801</v>
      </c>
      <c r="AI51" s="3" t="s">
        <v>2</v>
      </c>
      <c r="AJ51" s="3">
        <v>47985.638886064698</v>
      </c>
      <c r="AK51" s="3">
        <v>220787.158159168</v>
      </c>
      <c r="AL51" s="3">
        <v>185007.885243189</v>
      </c>
      <c r="AM51" s="3" t="s">
        <v>2</v>
      </c>
      <c r="AN51" s="3">
        <v>170849.89627557999</v>
      </c>
      <c r="AO51" s="3">
        <v>55527.306819224999</v>
      </c>
      <c r="AP51" s="3" t="s">
        <v>2</v>
      </c>
      <c r="AQ51" s="3">
        <v>67579.468723074897</v>
      </c>
      <c r="AR51" s="3">
        <v>691692.11021158297</v>
      </c>
      <c r="AS51" s="3">
        <v>129991.011544607</v>
      </c>
      <c r="AT51" s="3">
        <v>305345.1931567</v>
      </c>
      <c r="AU51" s="3">
        <v>205261.50791616799</v>
      </c>
      <c r="AV51" s="3">
        <v>473828.008292238</v>
      </c>
      <c r="AW51" s="3">
        <v>121447.752365796</v>
      </c>
      <c r="AX51" s="3">
        <v>111736.365622303</v>
      </c>
      <c r="AY51" s="3" t="s">
        <v>2</v>
      </c>
      <c r="AZ51" s="3">
        <v>103956.167249965</v>
      </c>
      <c r="BA51" s="3">
        <v>160327.48190083599</v>
      </c>
      <c r="BB51" s="3">
        <v>177183.64051611401</v>
      </c>
      <c r="BC51" s="3" t="s">
        <v>2</v>
      </c>
      <c r="BD51" s="3">
        <v>979238.391780718</v>
      </c>
      <c r="BE51" s="3">
        <v>732122.79320713796</v>
      </c>
      <c r="BF51" s="3">
        <v>153108.712451325</v>
      </c>
      <c r="BG51" s="3">
        <v>379532.15699844999</v>
      </c>
      <c r="BH51" s="3" t="s">
        <v>2</v>
      </c>
      <c r="BI51" s="3">
        <v>129553.07423876099</v>
      </c>
      <c r="BJ51" s="3">
        <v>303116.642477519</v>
      </c>
      <c r="BK51" s="3" t="s">
        <v>2</v>
      </c>
      <c r="BL51" s="3">
        <v>1345950.36966486</v>
      </c>
      <c r="BM51" s="3" t="s">
        <v>2</v>
      </c>
      <c r="BN51" s="3" t="s">
        <v>2</v>
      </c>
      <c r="BO51" s="3">
        <v>120624.530187679</v>
      </c>
      <c r="BP51" s="3">
        <v>192602.36454232401</v>
      </c>
      <c r="BQ51" s="3" t="s">
        <v>2</v>
      </c>
      <c r="BR51" s="3">
        <v>138536.792747634</v>
      </c>
      <c r="BS51" s="3">
        <v>255426.79090486199</v>
      </c>
      <c r="BT51" s="3">
        <v>140871.92664311599</v>
      </c>
      <c r="BU51" s="3">
        <v>258764.190767444</v>
      </c>
      <c r="BV51" s="3" t="s">
        <v>2</v>
      </c>
      <c r="BW51" s="3">
        <v>469329.59485134401</v>
      </c>
      <c r="BX51" s="3">
        <v>89367.236144818497</v>
      </c>
      <c r="BY51" s="3" t="s">
        <v>2</v>
      </c>
      <c r="BZ51" s="3" t="s">
        <v>2</v>
      </c>
      <c r="CA51" s="3" t="s">
        <v>2</v>
      </c>
      <c r="CB51" s="3">
        <v>845703.83455116104</v>
      </c>
      <c r="CC51" s="3" t="s">
        <v>2</v>
      </c>
      <c r="CD51" s="3">
        <v>166435.89018384999</v>
      </c>
      <c r="CE51" s="3" t="s">
        <v>2</v>
      </c>
      <c r="CF51" s="3">
        <v>276578.17240160401</v>
      </c>
      <c r="CG51" s="3" t="s">
        <v>2</v>
      </c>
      <c r="CH51" s="3" t="s">
        <v>2</v>
      </c>
      <c r="CI51" s="3" t="s">
        <v>2</v>
      </c>
      <c r="CJ51" s="3">
        <v>820251.33511079499</v>
      </c>
      <c r="CK51" s="3" t="s">
        <v>2</v>
      </c>
      <c r="CL51" s="3">
        <v>197226.045941914</v>
      </c>
      <c r="CM51" s="3">
        <v>1614962.7000126201</v>
      </c>
      <c r="CN51" s="3" t="s">
        <v>2</v>
      </c>
      <c r="CO51" s="3" t="s">
        <v>2</v>
      </c>
      <c r="CP51" s="3" t="s">
        <v>2</v>
      </c>
    </row>
    <row r="52" spans="1:94" x14ac:dyDescent="0.35">
      <c r="A52" s="1">
        <v>50</v>
      </c>
      <c r="B52" s="3" t="s">
        <v>51</v>
      </c>
      <c r="C52" s="3" t="s">
        <v>399</v>
      </c>
      <c r="D52" s="3">
        <v>43469.791291219903</v>
      </c>
      <c r="E52" s="3">
        <v>133819.53677144501</v>
      </c>
      <c r="F52" s="3">
        <v>140607.64160618201</v>
      </c>
      <c r="G52" s="3">
        <v>49880.303038062397</v>
      </c>
      <c r="H52" s="3">
        <v>106585.760114435</v>
      </c>
      <c r="I52" s="3">
        <v>91798.084942159097</v>
      </c>
      <c r="J52" s="3">
        <v>71403.353860391799</v>
      </c>
      <c r="K52" s="3">
        <v>111255.03956223901</v>
      </c>
      <c r="L52" s="3">
        <v>130601.637723589</v>
      </c>
      <c r="M52" s="3">
        <v>50692.530914160699</v>
      </c>
      <c r="N52" s="3">
        <v>187052.36812781999</v>
      </c>
      <c r="O52" s="3">
        <v>43010.070971781701</v>
      </c>
      <c r="P52" s="3">
        <v>262327.28758524102</v>
      </c>
      <c r="Q52" s="3">
        <v>134516.49568846999</v>
      </c>
      <c r="R52" s="3">
        <v>144635.051201942</v>
      </c>
      <c r="S52" s="3">
        <v>20171.724008865702</v>
      </c>
      <c r="T52" s="3">
        <v>27514.1011196697</v>
      </c>
      <c r="U52" s="3">
        <v>96657.722681618194</v>
      </c>
      <c r="V52" s="3">
        <v>33199.485086901899</v>
      </c>
      <c r="W52" s="3">
        <v>106971.081480544</v>
      </c>
      <c r="X52" s="3">
        <v>18697.7825561438</v>
      </c>
      <c r="Y52" s="3">
        <v>154628.60819567699</v>
      </c>
      <c r="Z52" s="3">
        <v>169693.81317525401</v>
      </c>
      <c r="AA52" s="3">
        <v>135334.09101873299</v>
      </c>
      <c r="AB52" s="3">
        <v>42661.729114542301</v>
      </c>
      <c r="AC52" s="3">
        <v>155001.96499617401</v>
      </c>
      <c r="AD52" s="3">
        <v>97304.818568468996</v>
      </c>
      <c r="AE52" s="3">
        <v>99482.808902488905</v>
      </c>
      <c r="AF52" s="3">
        <v>97311.011396378002</v>
      </c>
      <c r="AG52" s="3">
        <v>95863.9823343842</v>
      </c>
      <c r="AH52" s="3">
        <v>101368.443999258</v>
      </c>
      <c r="AI52" s="3">
        <v>39892.403226797898</v>
      </c>
      <c r="AJ52" s="3">
        <v>27714.877291285098</v>
      </c>
      <c r="AK52" s="3">
        <v>159272.52142671199</v>
      </c>
      <c r="AL52" s="3">
        <v>140341.81323594</v>
      </c>
      <c r="AM52" s="3">
        <v>95928.480619325594</v>
      </c>
      <c r="AN52" s="3">
        <v>57851.117263196102</v>
      </c>
      <c r="AO52" s="3">
        <v>77714.949624753994</v>
      </c>
      <c r="AP52" s="3">
        <v>120286.20753144201</v>
      </c>
      <c r="AQ52" s="3">
        <v>32970.209659054599</v>
      </c>
      <c r="AR52" s="3">
        <v>159501.09471062501</v>
      </c>
      <c r="AS52" s="3">
        <v>122403.032911539</v>
      </c>
      <c r="AT52" s="3">
        <v>96163.124050905302</v>
      </c>
      <c r="AU52" s="3">
        <v>116981.929234556</v>
      </c>
      <c r="AV52" s="3">
        <v>36117.698683502298</v>
      </c>
      <c r="AW52" s="3">
        <v>90498.473459406407</v>
      </c>
      <c r="AX52" s="3">
        <v>109426.552568913</v>
      </c>
      <c r="AY52" s="3">
        <v>139763.07443851701</v>
      </c>
      <c r="AZ52" s="3">
        <v>131581.04446668</v>
      </c>
      <c r="BA52" s="3">
        <v>124831.22048718701</v>
      </c>
      <c r="BB52" s="3">
        <v>141819.21601686499</v>
      </c>
      <c r="BC52" s="3">
        <v>121974.527501422</v>
      </c>
      <c r="BD52" s="3">
        <v>113264.80962565</v>
      </c>
      <c r="BE52" s="3">
        <v>135633.42424050899</v>
      </c>
      <c r="BF52" s="3">
        <v>82187.8957443166</v>
      </c>
      <c r="BG52" s="3">
        <v>254627.11041531601</v>
      </c>
      <c r="BH52" s="3">
        <v>89336.838926516095</v>
      </c>
      <c r="BI52" s="3">
        <v>54379.128912750399</v>
      </c>
      <c r="BJ52" s="3">
        <v>77951.698987616503</v>
      </c>
      <c r="BK52" s="3">
        <v>72621.222888617805</v>
      </c>
      <c r="BL52" s="3">
        <v>104891.64443448299</v>
      </c>
      <c r="BM52" s="3">
        <v>93915.081599533703</v>
      </c>
      <c r="BN52" s="3">
        <v>60189.059790436499</v>
      </c>
      <c r="BO52" s="3">
        <v>100003.30488508601</v>
      </c>
      <c r="BP52" s="3">
        <v>84872.338188342794</v>
      </c>
      <c r="BQ52" s="3">
        <v>83334.5749153777</v>
      </c>
      <c r="BR52" s="3">
        <v>187003.35553825099</v>
      </c>
      <c r="BS52" s="3">
        <v>95610.493515627299</v>
      </c>
      <c r="BT52" s="3">
        <v>22620.208492551701</v>
      </c>
      <c r="BU52" s="3">
        <v>115854.597001577</v>
      </c>
      <c r="BV52" s="3">
        <v>29385.4767889922</v>
      </c>
      <c r="BW52" s="3">
        <v>126358.929145862</v>
      </c>
      <c r="BX52" s="3">
        <v>66102.150791918801</v>
      </c>
      <c r="BY52" s="3">
        <v>85389.907355634394</v>
      </c>
      <c r="BZ52" s="3">
        <v>40100.725867267298</v>
      </c>
      <c r="CA52" s="3">
        <v>59140.495259141899</v>
      </c>
      <c r="CB52" s="3">
        <v>59175.366158627803</v>
      </c>
      <c r="CC52" s="3">
        <v>69029.822913036594</v>
      </c>
      <c r="CD52" s="3">
        <v>66613.387809155</v>
      </c>
      <c r="CE52" s="3">
        <v>30491.3950020556</v>
      </c>
      <c r="CF52" s="3">
        <v>59362.5999055715</v>
      </c>
      <c r="CG52" s="3">
        <v>27935.419735105301</v>
      </c>
      <c r="CH52" s="3">
        <v>27204.359431389101</v>
      </c>
      <c r="CI52" s="3" t="s">
        <v>2</v>
      </c>
      <c r="CJ52" s="3">
        <v>41822.381698319499</v>
      </c>
      <c r="CK52" s="3">
        <v>15054.0558969371</v>
      </c>
      <c r="CL52" s="3">
        <v>161740.00548396001</v>
      </c>
      <c r="CM52" s="3">
        <v>165779.95685385799</v>
      </c>
      <c r="CN52" s="3" t="s">
        <v>2</v>
      </c>
      <c r="CO52" s="3" t="s">
        <v>2</v>
      </c>
      <c r="CP52" s="3" t="s">
        <v>2</v>
      </c>
    </row>
    <row r="53" spans="1:94" x14ac:dyDescent="0.35">
      <c r="A53" s="1">
        <v>51</v>
      </c>
      <c r="B53" s="3" t="s">
        <v>52</v>
      </c>
      <c r="C53" s="3" t="s">
        <v>399</v>
      </c>
      <c r="D53" s="3">
        <v>45304.099418238402</v>
      </c>
      <c r="E53" s="3">
        <v>319627.38496550202</v>
      </c>
      <c r="F53" s="3">
        <v>236855.329927185</v>
      </c>
      <c r="G53" s="3">
        <v>60514.714930102498</v>
      </c>
      <c r="H53" s="3">
        <v>216858.78524530001</v>
      </c>
      <c r="I53" s="3">
        <v>190477.43464283901</v>
      </c>
      <c r="J53" s="3">
        <v>91129.859871234905</v>
      </c>
      <c r="K53" s="3">
        <v>87503.437222347304</v>
      </c>
      <c r="L53" s="3">
        <v>118575.489963097</v>
      </c>
      <c r="M53" s="3">
        <v>39676.8052498541</v>
      </c>
      <c r="N53" s="3">
        <v>354767.00227162999</v>
      </c>
      <c r="O53" s="3">
        <v>158746.79254814499</v>
      </c>
      <c r="P53" s="3">
        <v>223878.54476131301</v>
      </c>
      <c r="Q53" s="3">
        <v>157549.84372199801</v>
      </c>
      <c r="R53" s="3">
        <v>212718.45967600599</v>
      </c>
      <c r="S53" s="3">
        <v>58647.579787262002</v>
      </c>
      <c r="T53" s="3">
        <v>41566.330228947001</v>
      </c>
      <c r="U53" s="3">
        <v>115349.154863847</v>
      </c>
      <c r="V53" s="3">
        <v>46735.367227864503</v>
      </c>
      <c r="W53" s="3">
        <v>175100.34148628701</v>
      </c>
      <c r="X53" s="3">
        <v>21005.503524379499</v>
      </c>
      <c r="Y53" s="3">
        <v>171475.38125230299</v>
      </c>
      <c r="Z53" s="3">
        <v>534898.77484999096</v>
      </c>
      <c r="AA53" s="3">
        <v>109436.241192715</v>
      </c>
      <c r="AB53" s="3">
        <v>92363.009880316094</v>
      </c>
      <c r="AC53" s="3">
        <v>265375.71308415598</v>
      </c>
      <c r="AD53" s="3">
        <v>187217.505053378</v>
      </c>
      <c r="AE53" s="3">
        <v>178290.26257040299</v>
      </c>
      <c r="AF53" s="3">
        <v>128101.246335244</v>
      </c>
      <c r="AG53" s="3">
        <v>142503.65638082099</v>
      </c>
      <c r="AH53" s="3">
        <v>138709.69369631799</v>
      </c>
      <c r="AI53" s="3">
        <v>54811.864707101398</v>
      </c>
      <c r="AJ53" s="3">
        <v>61628.809354311299</v>
      </c>
      <c r="AK53" s="3">
        <v>278976.40044898202</v>
      </c>
      <c r="AL53" s="3">
        <v>208139.493892884</v>
      </c>
      <c r="AM53" s="3">
        <v>209470.75241930201</v>
      </c>
      <c r="AN53" s="3">
        <v>129122.62668167301</v>
      </c>
      <c r="AO53" s="3">
        <v>184313.320834285</v>
      </c>
      <c r="AP53" s="3">
        <v>125681.18898830999</v>
      </c>
      <c r="AQ53" s="3">
        <v>40315.151248284703</v>
      </c>
      <c r="AR53" s="3">
        <v>194651.02203431699</v>
      </c>
      <c r="AS53" s="3">
        <v>311555.743977623</v>
      </c>
      <c r="AT53" s="3">
        <v>234322.60495953701</v>
      </c>
      <c r="AU53" s="3">
        <v>226408.92830257199</v>
      </c>
      <c r="AV53" s="3">
        <v>80511.036482972806</v>
      </c>
      <c r="AW53" s="3">
        <v>156002.15573669801</v>
      </c>
      <c r="AX53" s="3">
        <v>185979.63770519401</v>
      </c>
      <c r="AY53" s="3">
        <v>192021.218519135</v>
      </c>
      <c r="AZ53" s="3">
        <v>157657.20277648</v>
      </c>
      <c r="BA53" s="3">
        <v>456644.77434482501</v>
      </c>
      <c r="BB53" s="3">
        <v>143111.80548314299</v>
      </c>
      <c r="BC53" s="3">
        <v>159264.70121153799</v>
      </c>
      <c r="BD53" s="3">
        <v>133320.58421780501</v>
      </c>
      <c r="BE53" s="3">
        <v>182933.487649091</v>
      </c>
      <c r="BF53" s="3">
        <v>282927.91206069</v>
      </c>
      <c r="BG53" s="3">
        <v>357876.55599470402</v>
      </c>
      <c r="BH53" s="3">
        <v>81247.017504544696</v>
      </c>
      <c r="BI53" s="3">
        <v>106138.700501725</v>
      </c>
      <c r="BJ53" s="3">
        <v>75810.379594718004</v>
      </c>
      <c r="BK53" s="3">
        <v>143980.00366587401</v>
      </c>
      <c r="BL53" s="3">
        <v>211762.56490923199</v>
      </c>
      <c r="BM53" s="3">
        <v>141508.32005953099</v>
      </c>
      <c r="BN53" s="3">
        <v>50886.784063420302</v>
      </c>
      <c r="BO53" s="3">
        <v>155716.50108281901</v>
      </c>
      <c r="BP53" s="3">
        <v>186053.55124921701</v>
      </c>
      <c r="BQ53" s="3">
        <v>224424.11442247601</v>
      </c>
      <c r="BR53" s="3">
        <v>366561.79017901397</v>
      </c>
      <c r="BS53" s="3">
        <v>191424.42668501299</v>
      </c>
      <c r="BT53" s="3">
        <v>39505.212340818303</v>
      </c>
      <c r="BU53" s="3">
        <v>206793.639466227</v>
      </c>
      <c r="BV53" s="3">
        <v>62297.3488653557</v>
      </c>
      <c r="BW53" s="3">
        <v>307526.97716957098</v>
      </c>
      <c r="BX53" s="3">
        <v>135712.65562097699</v>
      </c>
      <c r="BY53" s="3">
        <v>218283.738745679</v>
      </c>
      <c r="BZ53" s="3">
        <v>57398.623049689697</v>
      </c>
      <c r="CA53" s="3">
        <v>123542.566341097</v>
      </c>
      <c r="CB53" s="3">
        <v>144395.82028965899</v>
      </c>
      <c r="CC53" s="3">
        <v>335961.47550177801</v>
      </c>
      <c r="CD53" s="3">
        <v>178370.16762367901</v>
      </c>
      <c r="CE53" s="3">
        <v>53574.401998797701</v>
      </c>
      <c r="CF53" s="3">
        <v>72772.715125221905</v>
      </c>
      <c r="CG53" s="3">
        <v>9392.6253732830501</v>
      </c>
      <c r="CH53" s="3">
        <v>45529.029076204199</v>
      </c>
      <c r="CI53" s="3">
        <v>14542.229415236099</v>
      </c>
      <c r="CJ53" s="3">
        <v>248005.11599508001</v>
      </c>
      <c r="CK53" s="3">
        <v>36774.910955255596</v>
      </c>
      <c r="CL53" s="3">
        <v>187539.47479280099</v>
      </c>
      <c r="CM53" s="3">
        <v>205909.894727559</v>
      </c>
      <c r="CN53" s="3" t="s">
        <v>2</v>
      </c>
      <c r="CO53" s="3" t="s">
        <v>2</v>
      </c>
      <c r="CP53" s="3">
        <v>17902.325628391602</v>
      </c>
    </row>
    <row r="54" spans="1:94" x14ac:dyDescent="0.35">
      <c r="A54" s="1">
        <v>52</v>
      </c>
      <c r="B54" s="3" t="s">
        <v>53</v>
      </c>
      <c r="C54" s="3" t="s">
        <v>399</v>
      </c>
      <c r="D54" s="3">
        <v>18525.817428694299</v>
      </c>
      <c r="E54" s="3">
        <v>80199.797573461197</v>
      </c>
      <c r="F54" s="3">
        <v>73771.736559293597</v>
      </c>
      <c r="G54" s="3">
        <v>18641.247843232701</v>
      </c>
      <c r="H54" s="3">
        <v>61570.303074596202</v>
      </c>
      <c r="I54" s="3">
        <v>39351.819410342403</v>
      </c>
      <c r="J54" s="3">
        <v>26257.736277916702</v>
      </c>
      <c r="K54" s="3">
        <v>22130.786304956</v>
      </c>
      <c r="L54" s="3">
        <v>23658.929167779901</v>
      </c>
      <c r="M54" s="3">
        <v>14381.374417089801</v>
      </c>
      <c r="N54" s="3">
        <v>71358.403588860907</v>
      </c>
      <c r="O54" s="3">
        <v>40716.724103811597</v>
      </c>
      <c r="P54" s="3">
        <v>75169.759197145293</v>
      </c>
      <c r="Q54" s="3">
        <v>42477.276054063397</v>
      </c>
      <c r="R54" s="3">
        <v>62737.472583961397</v>
      </c>
      <c r="S54" s="3">
        <v>18087.139308845701</v>
      </c>
      <c r="T54" s="3">
        <v>11401.8324594472</v>
      </c>
      <c r="U54" s="3">
        <v>42539.6583421627</v>
      </c>
      <c r="V54" s="3">
        <v>17407.2000277234</v>
      </c>
      <c r="W54" s="3">
        <v>41926.388747069199</v>
      </c>
      <c r="X54" s="3">
        <v>12024.323335524099</v>
      </c>
      <c r="Y54" s="3">
        <v>60151.668621579498</v>
      </c>
      <c r="Z54" s="3">
        <v>144568.208248346</v>
      </c>
      <c r="AA54" s="3">
        <v>32185.921580300201</v>
      </c>
      <c r="AB54" s="3">
        <v>35316.7629158001</v>
      </c>
      <c r="AC54" s="3">
        <v>89781.880731349695</v>
      </c>
      <c r="AD54" s="3">
        <v>41637.927154737801</v>
      </c>
      <c r="AE54" s="3">
        <v>47140.0148785536</v>
      </c>
      <c r="AF54" s="3">
        <v>31160.828918931598</v>
      </c>
      <c r="AG54" s="3">
        <v>35710.466102567203</v>
      </c>
      <c r="AH54" s="3">
        <v>30419.5592432747</v>
      </c>
      <c r="AI54" s="3">
        <v>14209.6620171093</v>
      </c>
      <c r="AJ54" s="3">
        <v>9458.3644524195297</v>
      </c>
      <c r="AK54" s="3">
        <v>58660.4991876028</v>
      </c>
      <c r="AL54" s="3">
        <v>61542.5566483851</v>
      </c>
      <c r="AM54" s="3">
        <v>61635.901573124298</v>
      </c>
      <c r="AN54" s="3">
        <v>31421.799158667302</v>
      </c>
      <c r="AO54" s="3">
        <v>35634.163264450901</v>
      </c>
      <c r="AP54" s="3">
        <v>33253.394049047798</v>
      </c>
      <c r="AQ54" s="3">
        <v>18794.5073435999</v>
      </c>
      <c r="AR54" s="3">
        <v>51430.245536998598</v>
      </c>
      <c r="AS54" s="3">
        <v>65916.108009484393</v>
      </c>
      <c r="AT54" s="3">
        <v>68420.364441932994</v>
      </c>
      <c r="AU54" s="3">
        <v>58557.637592419997</v>
      </c>
      <c r="AV54" s="3">
        <v>30317.247111941801</v>
      </c>
      <c r="AW54" s="3">
        <v>40708.828797492301</v>
      </c>
      <c r="AX54" s="3">
        <v>40426.137958558204</v>
      </c>
      <c r="AY54" s="3">
        <v>50807.862407359498</v>
      </c>
      <c r="AZ54" s="3">
        <v>39475.641411183802</v>
      </c>
      <c r="BA54" s="3">
        <v>107790.92594850301</v>
      </c>
      <c r="BB54" s="3">
        <v>39398.632329039203</v>
      </c>
      <c r="BC54" s="3">
        <v>35464.232712680197</v>
      </c>
      <c r="BD54" s="3">
        <v>39317.190967061601</v>
      </c>
      <c r="BE54" s="3">
        <v>58567.025914892998</v>
      </c>
      <c r="BF54" s="3">
        <v>73860.421825650104</v>
      </c>
      <c r="BG54" s="3">
        <v>81546.875049074704</v>
      </c>
      <c r="BH54" s="3">
        <v>30641.815989323601</v>
      </c>
      <c r="BI54" s="3">
        <v>30756.371785643099</v>
      </c>
      <c r="BJ54" s="3">
        <v>14945.5038760228</v>
      </c>
      <c r="BK54" s="3">
        <v>39115.596743804199</v>
      </c>
      <c r="BL54" s="3">
        <v>48406.409107072803</v>
      </c>
      <c r="BM54" s="3">
        <v>33773.415578823602</v>
      </c>
      <c r="BN54" s="3">
        <v>15168.511028103299</v>
      </c>
      <c r="BO54" s="3">
        <v>34902.481678068398</v>
      </c>
      <c r="BP54" s="3">
        <v>44542.144566112998</v>
      </c>
      <c r="BQ54" s="3">
        <v>51161.364381339103</v>
      </c>
      <c r="BR54" s="3">
        <v>64948.065062269903</v>
      </c>
      <c r="BS54" s="3">
        <v>45519.580019646797</v>
      </c>
      <c r="BT54" s="3">
        <v>18025.669741062</v>
      </c>
      <c r="BU54" s="3">
        <v>47996.086814237598</v>
      </c>
      <c r="BV54" s="3">
        <v>13678.3052664561</v>
      </c>
      <c r="BW54" s="3">
        <v>44125.091952909403</v>
      </c>
      <c r="BX54" s="3">
        <v>31347.794142016199</v>
      </c>
      <c r="BY54" s="3">
        <v>67542.546070286102</v>
      </c>
      <c r="BZ54" s="3">
        <v>15370.4518995489</v>
      </c>
      <c r="CA54" s="3">
        <v>32891.250765530101</v>
      </c>
      <c r="CB54" s="3">
        <v>38780.395604844802</v>
      </c>
      <c r="CC54" s="3">
        <v>77698.655429106497</v>
      </c>
      <c r="CD54" s="3">
        <v>44379.867239057297</v>
      </c>
      <c r="CE54" s="3" t="s">
        <v>2</v>
      </c>
      <c r="CF54" s="3">
        <v>21451.577392509502</v>
      </c>
      <c r="CG54" s="3" t="s">
        <v>2</v>
      </c>
      <c r="CH54" s="3" t="s">
        <v>2</v>
      </c>
      <c r="CI54" s="3">
        <v>7513.5948109096698</v>
      </c>
      <c r="CJ54" s="3">
        <v>75196.7866749557</v>
      </c>
      <c r="CK54" s="3">
        <v>13631.347205517901</v>
      </c>
      <c r="CL54" s="3">
        <v>40126.282738192502</v>
      </c>
      <c r="CM54" s="3">
        <v>50743.334001407296</v>
      </c>
      <c r="CN54" s="3" t="s">
        <v>2</v>
      </c>
      <c r="CO54" s="3" t="s">
        <v>2</v>
      </c>
      <c r="CP54" s="3" t="s">
        <v>2</v>
      </c>
    </row>
    <row r="55" spans="1:94" x14ac:dyDescent="0.35">
      <c r="A55" s="1">
        <v>53</v>
      </c>
      <c r="B55" s="3" t="s">
        <v>54</v>
      </c>
      <c r="C55" s="3" t="s">
        <v>399</v>
      </c>
      <c r="D55" s="3">
        <v>247853.40204493399</v>
      </c>
      <c r="E55" s="3">
        <v>486801.07075798599</v>
      </c>
      <c r="F55" s="3">
        <v>292918.727063981</v>
      </c>
      <c r="G55" s="3">
        <v>160483.155435655</v>
      </c>
      <c r="H55" s="3">
        <v>236320.43615392101</v>
      </c>
      <c r="I55" s="3">
        <v>258945.77253054301</v>
      </c>
      <c r="J55" s="3">
        <v>214231.21415544199</v>
      </c>
      <c r="K55" s="3">
        <v>192078.02317691801</v>
      </c>
      <c r="L55" s="3">
        <v>225334.14875024999</v>
      </c>
      <c r="M55" s="3">
        <v>140788.55327294499</v>
      </c>
      <c r="N55" s="3">
        <v>705549.22645464295</v>
      </c>
      <c r="O55" s="3">
        <v>262492.69286789797</v>
      </c>
      <c r="P55" s="3">
        <v>357848.47286191699</v>
      </c>
      <c r="Q55" s="3">
        <v>308125.89266720699</v>
      </c>
      <c r="R55" s="3">
        <v>311812.86571238801</v>
      </c>
      <c r="S55" s="3">
        <v>174193.81951501599</v>
      </c>
      <c r="T55" s="3">
        <v>143187.27259092999</v>
      </c>
      <c r="U55" s="3">
        <v>241022.132293145</v>
      </c>
      <c r="V55" s="3">
        <v>149214.56094034799</v>
      </c>
      <c r="W55" s="3">
        <v>263156.74699690897</v>
      </c>
      <c r="X55" s="3">
        <v>121378.54759546601</v>
      </c>
      <c r="Y55" s="3">
        <v>307555.995159465</v>
      </c>
      <c r="Z55" s="3">
        <v>432900.86336517398</v>
      </c>
      <c r="AA55" s="3">
        <v>161075.61343640101</v>
      </c>
      <c r="AB55" s="3">
        <v>135738.62425101601</v>
      </c>
      <c r="AC55" s="3">
        <v>212211.103014327</v>
      </c>
      <c r="AD55" s="3">
        <v>181328.15293940899</v>
      </c>
      <c r="AE55" s="3">
        <v>337339.65618833201</v>
      </c>
      <c r="AF55" s="3">
        <v>116466.4592595</v>
      </c>
      <c r="AG55" s="3">
        <v>140693.27534682999</v>
      </c>
      <c r="AH55" s="3">
        <v>193195.33747682799</v>
      </c>
      <c r="AI55" s="3">
        <v>91163.052574470901</v>
      </c>
      <c r="AJ55" s="3">
        <v>98726.949656715296</v>
      </c>
      <c r="AK55" s="3">
        <v>324952.57198992098</v>
      </c>
      <c r="AL55" s="3">
        <v>191238.563128379</v>
      </c>
      <c r="AM55" s="3">
        <v>227130.046414237</v>
      </c>
      <c r="AN55" s="3">
        <v>115059.486243101</v>
      </c>
      <c r="AO55" s="3">
        <v>183493.58202104899</v>
      </c>
      <c r="AP55" s="3">
        <v>247212.28789720999</v>
      </c>
      <c r="AQ55" s="3">
        <v>106869.15405558801</v>
      </c>
      <c r="AR55" s="3">
        <v>230826.264917522</v>
      </c>
      <c r="AS55" s="3">
        <v>343062.19925354898</v>
      </c>
      <c r="AT55" s="3">
        <v>243630.287825593</v>
      </c>
      <c r="AU55" s="3">
        <v>230765.57303544201</v>
      </c>
      <c r="AV55" s="3">
        <v>169666.84335272899</v>
      </c>
      <c r="AW55" s="3">
        <v>356225.81310755998</v>
      </c>
      <c r="AX55" s="3">
        <v>216142.281950517</v>
      </c>
      <c r="AY55" s="3">
        <v>174857.010601549</v>
      </c>
      <c r="AZ55" s="3">
        <v>186506.725456171</v>
      </c>
      <c r="BA55" s="3">
        <v>337135.61067022599</v>
      </c>
      <c r="BB55" s="3">
        <v>209076.623844427</v>
      </c>
      <c r="BC55" s="3">
        <v>249311.35802120899</v>
      </c>
      <c r="BD55" s="3">
        <v>194360.211174778</v>
      </c>
      <c r="BE55" s="3">
        <v>205866.205615299</v>
      </c>
      <c r="BF55" s="3">
        <v>396171.50357410702</v>
      </c>
      <c r="BG55" s="3">
        <v>325451.81093916</v>
      </c>
      <c r="BH55" s="3">
        <v>189535.34253537701</v>
      </c>
      <c r="BI55" s="3">
        <v>126867.083555209</v>
      </c>
      <c r="BJ55" s="3">
        <v>103732.804543126</v>
      </c>
      <c r="BK55" s="3">
        <v>260070.74658137601</v>
      </c>
      <c r="BL55" s="3">
        <v>273540.007721184</v>
      </c>
      <c r="BM55" s="3">
        <v>191703.399636182</v>
      </c>
      <c r="BN55" s="3">
        <v>125464.577650272</v>
      </c>
      <c r="BO55" s="3">
        <v>176262.01189981299</v>
      </c>
      <c r="BP55" s="3">
        <v>231219.69148542901</v>
      </c>
      <c r="BQ55" s="3">
        <v>473832.20298576599</v>
      </c>
      <c r="BR55" s="3">
        <v>420164.01500256598</v>
      </c>
      <c r="BS55" s="3">
        <v>355383.917094959</v>
      </c>
      <c r="BT55" s="3">
        <v>77705.741217553499</v>
      </c>
      <c r="BU55" s="3">
        <v>184018.112832229</v>
      </c>
      <c r="BV55" s="3">
        <v>112034.28972509</v>
      </c>
      <c r="BW55" s="3">
        <v>430557.041126255</v>
      </c>
      <c r="BX55" s="3">
        <v>124612.326844829</v>
      </c>
      <c r="BY55" s="3">
        <v>143875.89278244399</v>
      </c>
      <c r="BZ55" s="3">
        <v>103523.49024358801</v>
      </c>
      <c r="CA55" s="3">
        <v>137221.59017257299</v>
      </c>
      <c r="CB55" s="3">
        <v>171936.936547494</v>
      </c>
      <c r="CC55" s="3">
        <v>278082.82599864202</v>
      </c>
      <c r="CD55" s="3">
        <v>335713.607570355</v>
      </c>
      <c r="CE55" s="3">
        <v>71011.836572769404</v>
      </c>
      <c r="CF55" s="3">
        <v>125483.91552211699</v>
      </c>
      <c r="CG55" s="3">
        <v>68187.341213350403</v>
      </c>
      <c r="CH55" s="3">
        <v>83866.755721668902</v>
      </c>
      <c r="CI55" s="3">
        <v>68161.521553415005</v>
      </c>
      <c r="CJ55" s="3">
        <v>126390.962829379</v>
      </c>
      <c r="CK55" s="3">
        <v>66885.683458432104</v>
      </c>
      <c r="CL55" s="3">
        <v>207549.34238470101</v>
      </c>
      <c r="CM55" s="3">
        <v>358742.277580578</v>
      </c>
      <c r="CN55" s="3">
        <v>51188.395971845901</v>
      </c>
      <c r="CO55" s="3">
        <v>69237.025112012605</v>
      </c>
      <c r="CP55" s="3">
        <v>47927.727306506298</v>
      </c>
    </row>
    <row r="56" spans="1:94" x14ac:dyDescent="0.35">
      <c r="A56" s="1">
        <v>54</v>
      </c>
      <c r="B56" s="3" t="s">
        <v>55</v>
      </c>
      <c r="C56" s="3" t="s">
        <v>399</v>
      </c>
      <c r="D56" s="3">
        <v>70855.161931976196</v>
      </c>
      <c r="E56" s="3">
        <v>1215805.0017359999</v>
      </c>
      <c r="F56" s="3">
        <v>282342.219195296</v>
      </c>
      <c r="G56" s="3">
        <v>166816.55723658699</v>
      </c>
      <c r="H56" s="3">
        <v>488395.62251201802</v>
      </c>
      <c r="I56" s="3">
        <v>322260.40551928798</v>
      </c>
      <c r="J56" s="3">
        <v>139738.01898976101</v>
      </c>
      <c r="K56" s="3">
        <v>207050.73193942499</v>
      </c>
      <c r="L56" s="3">
        <v>227222.572680093</v>
      </c>
      <c r="M56" s="3">
        <v>78746.870688887997</v>
      </c>
      <c r="N56" s="3">
        <v>1989466.2947009599</v>
      </c>
      <c r="O56" s="3">
        <v>231664.202363933</v>
      </c>
      <c r="P56" s="3">
        <v>491450.59586717602</v>
      </c>
      <c r="Q56" s="3">
        <v>478964.00655611098</v>
      </c>
      <c r="R56" s="3">
        <v>439945.53052230697</v>
      </c>
      <c r="S56" s="3">
        <v>130603.263103228</v>
      </c>
      <c r="T56" s="3">
        <v>56834.247869118102</v>
      </c>
      <c r="U56" s="3">
        <v>213443.386974903</v>
      </c>
      <c r="V56" s="3">
        <v>80964.730970052406</v>
      </c>
      <c r="W56" s="3">
        <v>327700.17145957099</v>
      </c>
      <c r="X56" s="3">
        <v>74030.881824730401</v>
      </c>
      <c r="Y56" s="3">
        <v>253001.09541495499</v>
      </c>
      <c r="Z56" s="3">
        <v>527180.18633578497</v>
      </c>
      <c r="AA56" s="3">
        <v>213242.769032551</v>
      </c>
      <c r="AB56" s="3">
        <v>151620.28824995301</v>
      </c>
      <c r="AC56" s="3">
        <v>337859.10047591198</v>
      </c>
      <c r="AD56" s="3">
        <v>307409.33469282801</v>
      </c>
      <c r="AE56" s="3">
        <v>446382.84788587398</v>
      </c>
      <c r="AF56" s="3">
        <v>161149.681669994</v>
      </c>
      <c r="AG56" s="3">
        <v>142304.16184193999</v>
      </c>
      <c r="AH56" s="3">
        <v>181943.196934771</v>
      </c>
      <c r="AI56" s="3">
        <v>176254.48066580901</v>
      </c>
      <c r="AJ56" s="3">
        <v>143555.882622009</v>
      </c>
      <c r="AK56" s="3">
        <v>622247.23114888405</v>
      </c>
      <c r="AL56" s="3">
        <v>428857.87863069901</v>
      </c>
      <c r="AM56" s="3">
        <v>260612.50017681401</v>
      </c>
      <c r="AN56" s="3">
        <v>224010.97557203899</v>
      </c>
      <c r="AO56" s="3">
        <v>283536.93788054399</v>
      </c>
      <c r="AP56" s="3">
        <v>221867.99276067299</v>
      </c>
      <c r="AQ56" s="3">
        <v>238927.84523315</v>
      </c>
      <c r="AR56" s="3">
        <v>290507.00714259403</v>
      </c>
      <c r="AS56" s="3">
        <v>403790.02232696599</v>
      </c>
      <c r="AT56" s="3">
        <v>264106.65564576897</v>
      </c>
      <c r="AU56" s="3">
        <v>745560.83889583498</v>
      </c>
      <c r="AV56" s="3">
        <v>125601.123951189</v>
      </c>
      <c r="AW56" s="3">
        <v>182100.038611105</v>
      </c>
      <c r="AX56" s="3">
        <v>318731.55309433403</v>
      </c>
      <c r="AY56" s="3">
        <v>524745.38501361001</v>
      </c>
      <c r="AZ56" s="3">
        <v>299233.491243119</v>
      </c>
      <c r="BA56" s="3">
        <v>465815.226400182</v>
      </c>
      <c r="BB56" s="3">
        <v>232577.49062014901</v>
      </c>
      <c r="BC56" s="3">
        <v>268174.92603649403</v>
      </c>
      <c r="BD56" s="3">
        <v>122226.674198487</v>
      </c>
      <c r="BE56" s="3">
        <v>455588.08415582502</v>
      </c>
      <c r="BF56" s="3">
        <v>433555.89045874501</v>
      </c>
      <c r="BG56" s="3">
        <v>770788.97085968999</v>
      </c>
      <c r="BH56" s="3">
        <v>134129.676884113</v>
      </c>
      <c r="BI56" s="3">
        <v>135310.78639019601</v>
      </c>
      <c r="BJ56" s="3">
        <v>186733.613138224</v>
      </c>
      <c r="BK56" s="3">
        <v>191604.92051247001</v>
      </c>
      <c r="BL56" s="3">
        <v>271100.49663992599</v>
      </c>
      <c r="BM56" s="3">
        <v>511899.92918332701</v>
      </c>
      <c r="BN56" s="3">
        <v>96762.7050707538</v>
      </c>
      <c r="BO56" s="3">
        <v>242730.113106745</v>
      </c>
      <c r="BP56" s="3">
        <v>365146.53757557803</v>
      </c>
      <c r="BQ56" s="3">
        <v>362265.69143126899</v>
      </c>
      <c r="BR56" s="3">
        <v>437031.34541160101</v>
      </c>
      <c r="BS56" s="3">
        <v>187751.40785175201</v>
      </c>
      <c r="BT56" s="3">
        <v>119311.186117648</v>
      </c>
      <c r="BU56" s="3">
        <v>292973.78338221798</v>
      </c>
      <c r="BV56" s="3">
        <v>82998.470880499706</v>
      </c>
      <c r="BW56" s="3">
        <v>936977.23836370604</v>
      </c>
      <c r="BX56" s="3">
        <v>143299.03831648899</v>
      </c>
      <c r="BY56" s="3">
        <v>278744.16669065598</v>
      </c>
      <c r="BZ56" s="3">
        <v>105388.638996761</v>
      </c>
      <c r="CA56" s="3">
        <v>192394.95761121999</v>
      </c>
      <c r="CB56" s="3">
        <v>420160.38108918403</v>
      </c>
      <c r="CC56" s="3">
        <v>446050.48858691298</v>
      </c>
      <c r="CD56" s="3">
        <v>325122.40946295898</v>
      </c>
      <c r="CE56" s="3">
        <v>92308.085244379705</v>
      </c>
      <c r="CF56" s="3">
        <v>193745.17365860299</v>
      </c>
      <c r="CG56" s="3">
        <v>33951.724086307098</v>
      </c>
      <c r="CH56" s="3">
        <v>107126.54599297899</v>
      </c>
      <c r="CI56" s="3">
        <v>32801.522140829104</v>
      </c>
      <c r="CJ56" s="3">
        <v>423937.04229910998</v>
      </c>
      <c r="CK56" s="3">
        <v>44955.544916081599</v>
      </c>
      <c r="CL56" s="3">
        <v>308447.52763031202</v>
      </c>
      <c r="CM56" s="3">
        <v>447011.495077639</v>
      </c>
      <c r="CN56" s="3" t="s">
        <v>2</v>
      </c>
      <c r="CO56" s="3" t="s">
        <v>2</v>
      </c>
      <c r="CP56" s="3" t="s">
        <v>2</v>
      </c>
    </row>
    <row r="57" spans="1:94" x14ac:dyDescent="0.35">
      <c r="A57" s="1">
        <v>55</v>
      </c>
      <c r="B57" s="3" t="s">
        <v>56</v>
      </c>
      <c r="C57" s="3" t="s">
        <v>399</v>
      </c>
      <c r="D57" s="3" t="s">
        <v>2</v>
      </c>
      <c r="E57" s="3" t="s">
        <v>2</v>
      </c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3" t="s">
        <v>2</v>
      </c>
      <c r="M57" s="3" t="s">
        <v>2</v>
      </c>
      <c r="N57" s="3" t="s">
        <v>2</v>
      </c>
      <c r="O57" s="3" t="s">
        <v>2</v>
      </c>
      <c r="P57" s="3" t="s">
        <v>2</v>
      </c>
      <c r="Q57" s="3" t="s">
        <v>2</v>
      </c>
      <c r="R57" s="3" t="s">
        <v>2</v>
      </c>
      <c r="S57" s="3" t="s">
        <v>2</v>
      </c>
      <c r="T57" s="3" t="s">
        <v>2</v>
      </c>
      <c r="U57" s="3" t="s">
        <v>2</v>
      </c>
      <c r="V57" s="3" t="s">
        <v>2</v>
      </c>
      <c r="W57" s="3" t="s">
        <v>2</v>
      </c>
      <c r="X57" s="3" t="s">
        <v>2</v>
      </c>
      <c r="Y57" s="3" t="s">
        <v>2</v>
      </c>
      <c r="Z57" s="3" t="s">
        <v>2</v>
      </c>
      <c r="AA57" s="3" t="s">
        <v>2</v>
      </c>
      <c r="AB57" s="3" t="s">
        <v>2</v>
      </c>
      <c r="AC57" s="3" t="s">
        <v>2</v>
      </c>
      <c r="AD57" s="3" t="s">
        <v>2</v>
      </c>
      <c r="AE57" s="3" t="s">
        <v>2</v>
      </c>
      <c r="AF57" s="3" t="s">
        <v>2</v>
      </c>
      <c r="AG57" s="3" t="s">
        <v>2</v>
      </c>
      <c r="AH57" s="3" t="s">
        <v>2</v>
      </c>
      <c r="AI57" s="3" t="s">
        <v>2</v>
      </c>
      <c r="AJ57" s="3" t="s">
        <v>2</v>
      </c>
      <c r="AK57" s="3" t="s">
        <v>2</v>
      </c>
      <c r="AL57" s="3" t="s">
        <v>2</v>
      </c>
      <c r="AM57" s="3" t="s">
        <v>2</v>
      </c>
      <c r="AN57" s="3" t="s">
        <v>2</v>
      </c>
      <c r="AO57" s="3" t="s">
        <v>2</v>
      </c>
      <c r="AP57" s="3" t="s">
        <v>2</v>
      </c>
      <c r="AQ57" s="3" t="s">
        <v>2</v>
      </c>
      <c r="AR57" s="3" t="s">
        <v>2</v>
      </c>
      <c r="AS57" s="3" t="s">
        <v>2</v>
      </c>
      <c r="AT57" s="3" t="s">
        <v>2</v>
      </c>
      <c r="AU57" s="3" t="s">
        <v>2</v>
      </c>
      <c r="AV57" s="3" t="s">
        <v>2</v>
      </c>
      <c r="AW57" s="3" t="s">
        <v>2</v>
      </c>
      <c r="AX57" s="3" t="s">
        <v>2</v>
      </c>
      <c r="AY57" s="3" t="s">
        <v>2</v>
      </c>
      <c r="AZ57" s="3" t="s">
        <v>2</v>
      </c>
      <c r="BA57" s="3" t="s">
        <v>2</v>
      </c>
      <c r="BB57" s="3" t="s">
        <v>2</v>
      </c>
      <c r="BC57" s="3" t="s">
        <v>2</v>
      </c>
      <c r="BD57" s="3" t="s">
        <v>2</v>
      </c>
      <c r="BE57" s="3" t="s">
        <v>2</v>
      </c>
      <c r="BF57" s="3" t="s">
        <v>2</v>
      </c>
      <c r="BG57" s="3" t="s">
        <v>2</v>
      </c>
      <c r="BH57" s="3" t="s">
        <v>2</v>
      </c>
      <c r="BI57" s="3" t="s">
        <v>2</v>
      </c>
      <c r="BJ57" s="3" t="s">
        <v>2</v>
      </c>
      <c r="BK57" s="3" t="s">
        <v>2</v>
      </c>
      <c r="BL57" s="3" t="s">
        <v>2</v>
      </c>
      <c r="BM57" s="3" t="s">
        <v>2</v>
      </c>
      <c r="BN57" s="3" t="s">
        <v>2</v>
      </c>
      <c r="BO57" s="3" t="s">
        <v>2</v>
      </c>
      <c r="BP57" s="3" t="s">
        <v>2</v>
      </c>
      <c r="BQ57" s="3" t="s">
        <v>2</v>
      </c>
      <c r="BR57" s="3" t="s">
        <v>2</v>
      </c>
      <c r="BS57" s="3" t="s">
        <v>2</v>
      </c>
      <c r="BT57" s="3" t="s">
        <v>2</v>
      </c>
      <c r="BU57" s="3" t="s">
        <v>2</v>
      </c>
      <c r="BV57" s="3" t="s">
        <v>2</v>
      </c>
      <c r="BW57" s="3" t="s">
        <v>2</v>
      </c>
      <c r="BX57" s="3" t="s">
        <v>2</v>
      </c>
      <c r="BY57" s="3" t="s">
        <v>2</v>
      </c>
      <c r="BZ57" s="3" t="s">
        <v>2</v>
      </c>
      <c r="CA57" s="3" t="s">
        <v>2</v>
      </c>
      <c r="CB57" s="3" t="s">
        <v>2</v>
      </c>
      <c r="CC57" s="3" t="s">
        <v>2</v>
      </c>
      <c r="CD57" s="3" t="s">
        <v>2</v>
      </c>
      <c r="CE57" s="3" t="s">
        <v>2</v>
      </c>
      <c r="CF57" s="3" t="s">
        <v>2</v>
      </c>
      <c r="CG57" s="3" t="s">
        <v>2</v>
      </c>
      <c r="CH57" s="3" t="s">
        <v>2</v>
      </c>
      <c r="CI57" s="3" t="s">
        <v>2</v>
      </c>
      <c r="CJ57" s="3" t="s">
        <v>2</v>
      </c>
      <c r="CK57" s="3" t="s">
        <v>2</v>
      </c>
      <c r="CL57" s="3" t="s">
        <v>2</v>
      </c>
      <c r="CM57" s="3" t="s">
        <v>2</v>
      </c>
      <c r="CN57" s="3" t="s">
        <v>2</v>
      </c>
      <c r="CO57" s="3" t="s">
        <v>2</v>
      </c>
      <c r="CP57" s="3" t="s">
        <v>2</v>
      </c>
    </row>
    <row r="58" spans="1:94" x14ac:dyDescent="0.35">
      <c r="A58" s="1">
        <v>56</v>
      </c>
      <c r="B58" s="3" t="s">
        <v>57</v>
      </c>
      <c r="C58" s="3" t="s">
        <v>399</v>
      </c>
      <c r="D58" s="3" t="s">
        <v>2</v>
      </c>
      <c r="E58" s="3" t="s">
        <v>2</v>
      </c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>
        <v>2907.4931096510099</v>
      </c>
      <c r="L58" s="3" t="s">
        <v>2</v>
      </c>
      <c r="M58" s="3" t="s">
        <v>2</v>
      </c>
      <c r="N58" s="3">
        <v>6332.0792781380096</v>
      </c>
      <c r="O58" s="3" t="s">
        <v>2</v>
      </c>
      <c r="P58" s="3" t="s">
        <v>2</v>
      </c>
      <c r="Q58" s="3" t="s">
        <v>2</v>
      </c>
      <c r="R58" s="3" t="s">
        <v>2</v>
      </c>
      <c r="S58" s="3" t="s">
        <v>2</v>
      </c>
      <c r="T58" s="3" t="s">
        <v>2</v>
      </c>
      <c r="U58" s="3">
        <v>3272.02107536015</v>
      </c>
      <c r="V58" s="3" t="s">
        <v>2</v>
      </c>
      <c r="W58" s="3">
        <v>9701.0972462662903</v>
      </c>
      <c r="X58" s="3" t="s">
        <v>2</v>
      </c>
      <c r="Y58" s="3" t="s">
        <v>2</v>
      </c>
      <c r="Z58" s="3" t="s">
        <v>2</v>
      </c>
      <c r="AA58" s="3" t="s">
        <v>2</v>
      </c>
      <c r="AB58" s="3" t="s">
        <v>2</v>
      </c>
      <c r="AC58" s="3">
        <v>6428.4539430617197</v>
      </c>
      <c r="AD58" s="3" t="s">
        <v>2</v>
      </c>
      <c r="AE58" s="3">
        <v>2160.6373242998702</v>
      </c>
      <c r="AF58" s="3" t="s">
        <v>2</v>
      </c>
      <c r="AG58" s="3">
        <v>3039.1513620649098</v>
      </c>
      <c r="AH58" s="3" t="s">
        <v>2</v>
      </c>
      <c r="AI58" s="3" t="s">
        <v>2</v>
      </c>
      <c r="AJ58" s="3" t="s">
        <v>2</v>
      </c>
      <c r="AK58" s="3" t="s">
        <v>2</v>
      </c>
      <c r="AL58" s="3">
        <v>4825.6459993922999</v>
      </c>
      <c r="AM58" s="3" t="s">
        <v>2</v>
      </c>
      <c r="AN58" s="3" t="s">
        <v>2</v>
      </c>
      <c r="AO58" s="3" t="s">
        <v>2</v>
      </c>
      <c r="AP58" s="3" t="s">
        <v>2</v>
      </c>
      <c r="AQ58" s="3" t="s">
        <v>2</v>
      </c>
      <c r="AR58" s="3">
        <v>7695.8632875088997</v>
      </c>
      <c r="AS58" s="3" t="s">
        <v>2</v>
      </c>
      <c r="AT58" s="3">
        <v>5050.8777438055804</v>
      </c>
      <c r="AU58" s="3" t="s">
        <v>2</v>
      </c>
      <c r="AV58" s="3" t="s">
        <v>2</v>
      </c>
      <c r="AW58" s="3" t="s">
        <v>2</v>
      </c>
      <c r="AX58" s="3">
        <v>3219.2860216947402</v>
      </c>
      <c r="AY58" s="3" t="s">
        <v>2</v>
      </c>
      <c r="AZ58" s="3" t="s">
        <v>2</v>
      </c>
      <c r="BA58" s="3">
        <v>3533.0042635112</v>
      </c>
      <c r="BB58" s="3" t="s">
        <v>2</v>
      </c>
      <c r="BC58" s="3">
        <v>6907.8377032011604</v>
      </c>
      <c r="BD58" s="3">
        <v>9766.0711651557704</v>
      </c>
      <c r="BE58" s="3" t="s">
        <v>2</v>
      </c>
      <c r="BF58" s="3" t="s">
        <v>2</v>
      </c>
      <c r="BG58" s="3">
        <v>3680.4726176561098</v>
      </c>
      <c r="BH58" s="3">
        <v>5719.0744424842997</v>
      </c>
      <c r="BI58" s="3" t="s">
        <v>2</v>
      </c>
      <c r="BJ58" s="3" t="s">
        <v>2</v>
      </c>
      <c r="BK58" s="3" t="s">
        <v>2</v>
      </c>
      <c r="BL58" s="3" t="s">
        <v>2</v>
      </c>
      <c r="BM58" s="3" t="s">
        <v>2</v>
      </c>
      <c r="BN58" s="3" t="s">
        <v>2</v>
      </c>
      <c r="BO58" s="3" t="s">
        <v>2</v>
      </c>
      <c r="BP58" s="3">
        <v>4213.43821549725</v>
      </c>
      <c r="BQ58" s="3" t="s">
        <v>2</v>
      </c>
      <c r="BR58" s="3">
        <v>6280.3594142728098</v>
      </c>
      <c r="BS58" s="3" t="s">
        <v>2</v>
      </c>
      <c r="BT58" s="3" t="s">
        <v>2</v>
      </c>
      <c r="BU58" s="3" t="s">
        <v>2</v>
      </c>
      <c r="BV58" s="3" t="s">
        <v>2</v>
      </c>
      <c r="BW58" s="3" t="s">
        <v>2</v>
      </c>
      <c r="BX58" s="3" t="s">
        <v>2</v>
      </c>
      <c r="BY58" s="3">
        <v>2861.56124817816</v>
      </c>
      <c r="BZ58" s="3">
        <v>4952.3881265694499</v>
      </c>
      <c r="CA58" s="3" t="s">
        <v>2</v>
      </c>
      <c r="CB58" s="3" t="s">
        <v>2</v>
      </c>
      <c r="CC58" s="3" t="s">
        <v>2</v>
      </c>
      <c r="CD58" s="3">
        <v>5967.61831942549</v>
      </c>
      <c r="CE58" s="3" t="s">
        <v>2</v>
      </c>
      <c r="CF58" s="3" t="s">
        <v>2</v>
      </c>
      <c r="CG58" s="3" t="s">
        <v>2</v>
      </c>
      <c r="CH58" s="3">
        <v>4064.1696887430398</v>
      </c>
      <c r="CI58" s="3" t="s">
        <v>2</v>
      </c>
      <c r="CJ58" s="3" t="s">
        <v>2</v>
      </c>
      <c r="CK58" s="3" t="s">
        <v>2</v>
      </c>
      <c r="CL58" s="3" t="s">
        <v>2</v>
      </c>
      <c r="CM58" s="3">
        <v>3563.6657936226602</v>
      </c>
      <c r="CN58" s="3" t="s">
        <v>2</v>
      </c>
      <c r="CO58" s="3" t="s">
        <v>2</v>
      </c>
      <c r="CP58" s="3" t="s">
        <v>2</v>
      </c>
    </row>
    <row r="59" spans="1:94" x14ac:dyDescent="0.35">
      <c r="A59" s="1">
        <v>57</v>
      </c>
      <c r="B59" s="3" t="s">
        <v>58</v>
      </c>
      <c r="C59" s="3" t="s">
        <v>399</v>
      </c>
      <c r="D59" s="3">
        <v>59868.290200748299</v>
      </c>
      <c r="E59" s="3">
        <v>249904.912580042</v>
      </c>
      <c r="F59" s="3">
        <v>168378.53595045101</v>
      </c>
      <c r="G59" s="3">
        <v>67341.8574684911</v>
      </c>
      <c r="H59" s="3">
        <v>97814.151775218197</v>
      </c>
      <c r="I59" s="3">
        <v>136378.31105306701</v>
      </c>
      <c r="J59" s="3">
        <v>86187.276749459503</v>
      </c>
      <c r="K59" s="3">
        <v>60179.316796232299</v>
      </c>
      <c r="L59" s="3">
        <v>68312.771778776805</v>
      </c>
      <c r="M59" s="3">
        <v>35904.095949147202</v>
      </c>
      <c r="N59" s="3">
        <v>144013.21378008099</v>
      </c>
      <c r="O59" s="3">
        <v>84023.059980785707</v>
      </c>
      <c r="P59" s="3">
        <v>93688.577608359104</v>
      </c>
      <c r="Q59" s="3">
        <v>127956.097862618</v>
      </c>
      <c r="R59" s="3">
        <v>149605.80575304999</v>
      </c>
      <c r="S59" s="3">
        <v>80097.581815076803</v>
      </c>
      <c r="T59" s="3">
        <v>39990.371507449599</v>
      </c>
      <c r="U59" s="3">
        <v>76788.936921928005</v>
      </c>
      <c r="V59" s="3">
        <v>47497.857386553304</v>
      </c>
      <c r="W59" s="3">
        <v>117299.86039803999</v>
      </c>
      <c r="X59" s="3">
        <v>44188.142355154101</v>
      </c>
      <c r="Y59" s="3">
        <v>89992.573005970306</v>
      </c>
      <c r="Z59" s="3">
        <v>230365.124059439</v>
      </c>
      <c r="AA59" s="3">
        <v>71757.679642815696</v>
      </c>
      <c r="AB59" s="3">
        <v>50630.818453730499</v>
      </c>
      <c r="AC59" s="3">
        <v>175905.80618916699</v>
      </c>
      <c r="AD59" s="3">
        <v>89423.903086928796</v>
      </c>
      <c r="AE59" s="3">
        <v>69400.118593718493</v>
      </c>
      <c r="AF59" s="3">
        <v>42671.197300900501</v>
      </c>
      <c r="AG59" s="3">
        <v>69532.787464513196</v>
      </c>
      <c r="AH59" s="3">
        <v>61159.640680693097</v>
      </c>
      <c r="AI59" s="3">
        <v>39734.961210476496</v>
      </c>
      <c r="AJ59" s="3">
        <v>43822.2917770286</v>
      </c>
      <c r="AK59" s="3">
        <v>120907.466127493</v>
      </c>
      <c r="AL59" s="3">
        <v>89612.999458321501</v>
      </c>
      <c r="AM59" s="3">
        <v>84671.371152603504</v>
      </c>
      <c r="AN59" s="3">
        <v>77436.106507286604</v>
      </c>
      <c r="AO59" s="3">
        <v>107506.484254907</v>
      </c>
      <c r="AP59" s="3">
        <v>67302.983863944697</v>
      </c>
      <c r="AQ59" s="3">
        <v>34525.746396762901</v>
      </c>
      <c r="AR59" s="3">
        <v>120567.30348918001</v>
      </c>
      <c r="AS59" s="3">
        <v>181158.94231151801</v>
      </c>
      <c r="AT59" s="3">
        <v>98915.157866226102</v>
      </c>
      <c r="AU59" s="3">
        <v>141737.972067503</v>
      </c>
      <c r="AV59" s="3">
        <v>38462.5680360931</v>
      </c>
      <c r="AW59" s="3">
        <v>102654.542073901</v>
      </c>
      <c r="AX59" s="3">
        <v>83018.704706943099</v>
      </c>
      <c r="AY59" s="3">
        <v>96641.891389522702</v>
      </c>
      <c r="AZ59" s="3">
        <v>89988.521328317103</v>
      </c>
      <c r="BA59" s="3">
        <v>181788.74746623501</v>
      </c>
      <c r="BB59" s="3">
        <v>61862.586594566797</v>
      </c>
      <c r="BC59" s="3">
        <v>69741.069388748394</v>
      </c>
      <c r="BD59" s="3">
        <v>60609.951478113202</v>
      </c>
      <c r="BE59" s="3">
        <v>106523.886513506</v>
      </c>
      <c r="BF59" s="3">
        <v>89418.564863725798</v>
      </c>
      <c r="BG59" s="3">
        <v>170150.79166986601</v>
      </c>
      <c r="BH59" s="3">
        <v>55427.356656354998</v>
      </c>
      <c r="BI59" s="3">
        <v>50171.968309916301</v>
      </c>
      <c r="BJ59" s="3">
        <v>56834.776283172199</v>
      </c>
      <c r="BK59" s="3">
        <v>61388.805119291901</v>
      </c>
      <c r="BL59" s="3">
        <v>115560.659966885</v>
      </c>
      <c r="BM59" s="3">
        <v>99034.317554675406</v>
      </c>
      <c r="BN59" s="3">
        <v>36681.2601385335</v>
      </c>
      <c r="BO59" s="3">
        <v>104300.319024086</v>
      </c>
      <c r="BP59" s="3">
        <v>99363.965496859004</v>
      </c>
      <c r="BQ59" s="3">
        <v>112297.36032094801</v>
      </c>
      <c r="BR59" s="3">
        <v>138378.56750066701</v>
      </c>
      <c r="BS59" s="3">
        <v>86743.847865260701</v>
      </c>
      <c r="BT59" s="3">
        <v>41475.314697362301</v>
      </c>
      <c r="BU59" s="3">
        <v>98558.424430464496</v>
      </c>
      <c r="BV59" s="3">
        <v>52292.240753539503</v>
      </c>
      <c r="BW59" s="3">
        <v>121546.987992959</v>
      </c>
      <c r="BX59" s="3">
        <v>71969.370687186005</v>
      </c>
      <c r="BY59" s="3">
        <v>134501.39955528101</v>
      </c>
      <c r="BZ59" s="3">
        <v>38667.599830753403</v>
      </c>
      <c r="CA59" s="3">
        <v>48350.619464583797</v>
      </c>
      <c r="CB59" s="3">
        <v>50716.535781603801</v>
      </c>
      <c r="CC59" s="3">
        <v>157165.085993488</v>
      </c>
      <c r="CD59" s="3">
        <v>91640.756101736304</v>
      </c>
      <c r="CE59" s="3">
        <v>42568.670363678102</v>
      </c>
      <c r="CF59" s="3">
        <v>32834.739728595297</v>
      </c>
      <c r="CG59" s="3">
        <v>34763.460008625399</v>
      </c>
      <c r="CH59" s="3">
        <v>44425.142352172501</v>
      </c>
      <c r="CI59" s="3">
        <v>27023.0954641916</v>
      </c>
      <c r="CJ59" s="3">
        <v>61209.144499830603</v>
      </c>
      <c r="CK59" s="3">
        <v>41225.6590945348</v>
      </c>
      <c r="CL59" s="3">
        <v>84302.811118077007</v>
      </c>
      <c r="CM59" s="3">
        <v>128254.272074072</v>
      </c>
      <c r="CN59" s="3">
        <v>29634.546403353001</v>
      </c>
      <c r="CO59" s="3">
        <v>28674.723603632501</v>
      </c>
      <c r="CP59" s="3" t="s">
        <v>2</v>
      </c>
    </row>
    <row r="60" spans="1:94" x14ac:dyDescent="0.35">
      <c r="A60" s="1">
        <v>58</v>
      </c>
      <c r="B60" s="3" t="s">
        <v>59</v>
      </c>
      <c r="C60" s="3" t="s">
        <v>399</v>
      </c>
      <c r="D60" s="3">
        <v>24261255.231527399</v>
      </c>
      <c r="E60" s="3">
        <v>192363525.28104499</v>
      </c>
      <c r="F60" s="3">
        <v>88621739.506089494</v>
      </c>
      <c r="G60" s="3">
        <v>54059259.983563997</v>
      </c>
      <c r="H60" s="3">
        <v>89142567.458636403</v>
      </c>
      <c r="I60" s="3">
        <v>97688076.023126304</v>
      </c>
      <c r="J60" s="3">
        <v>53216641.162450701</v>
      </c>
      <c r="K60" s="3">
        <v>114351572.14804301</v>
      </c>
      <c r="L60" s="3">
        <v>86611412.194682598</v>
      </c>
      <c r="M60" s="3">
        <v>29348302.8567569</v>
      </c>
      <c r="N60" s="3">
        <v>86547166.083080694</v>
      </c>
      <c r="O60" s="3">
        <v>86276673.445750296</v>
      </c>
      <c r="P60" s="3">
        <v>59470389.229174301</v>
      </c>
      <c r="Q60" s="3">
        <v>51548698.629724197</v>
      </c>
      <c r="R60" s="3">
        <v>71356276.8014009</v>
      </c>
      <c r="S60" s="3">
        <v>37345307.963525601</v>
      </c>
      <c r="T60" s="3">
        <v>11875410.474779399</v>
      </c>
      <c r="U60" s="3">
        <v>58544318.590430401</v>
      </c>
      <c r="V60" s="3">
        <v>18594686.226950899</v>
      </c>
      <c r="W60" s="3">
        <v>111637457.448046</v>
      </c>
      <c r="X60" s="3">
        <v>11522485.539982799</v>
      </c>
      <c r="Y60" s="3">
        <v>101958657.847911</v>
      </c>
      <c r="Z60" s="3">
        <v>271101636.05722302</v>
      </c>
      <c r="AA60" s="3">
        <v>131628257.454322</v>
      </c>
      <c r="AB60" s="3">
        <v>12790612.3342658</v>
      </c>
      <c r="AC60" s="3">
        <v>155905130.27326199</v>
      </c>
      <c r="AD60" s="3">
        <v>99622838.241658598</v>
      </c>
      <c r="AE60" s="3">
        <v>40385415.601473697</v>
      </c>
      <c r="AF60" s="3">
        <v>72675169.896267101</v>
      </c>
      <c r="AG60" s="3">
        <v>80066714.118705496</v>
      </c>
      <c r="AH60" s="3">
        <v>97996686.326903805</v>
      </c>
      <c r="AI60" s="3">
        <v>34230666.489379004</v>
      </c>
      <c r="AJ60" s="3">
        <v>109730385.48003601</v>
      </c>
      <c r="AK60" s="3">
        <v>103542809.495649</v>
      </c>
      <c r="AL60" s="3">
        <v>99485559.824303806</v>
      </c>
      <c r="AM60" s="3">
        <v>71755165.044281602</v>
      </c>
      <c r="AN60" s="3">
        <v>44674339.007927798</v>
      </c>
      <c r="AO60" s="3">
        <v>65607343.483946197</v>
      </c>
      <c r="AP60" s="3">
        <v>79342740.317593798</v>
      </c>
      <c r="AQ60" s="3">
        <v>46716646.313029498</v>
      </c>
      <c r="AR60" s="3">
        <v>128512411.224683</v>
      </c>
      <c r="AS60" s="3">
        <v>159590015.610241</v>
      </c>
      <c r="AT60" s="3">
        <v>57689945.716627598</v>
      </c>
      <c r="AU60" s="3">
        <v>90338157.430407003</v>
      </c>
      <c r="AV60" s="3">
        <v>110878597.907812</v>
      </c>
      <c r="AW60" s="3">
        <v>92852832.386197194</v>
      </c>
      <c r="AX60" s="3">
        <v>100127273.29624</v>
      </c>
      <c r="AY60" s="3">
        <v>52974842.573315501</v>
      </c>
      <c r="AZ60" s="3">
        <v>85129158.878959596</v>
      </c>
      <c r="BA60" s="3">
        <v>74762940.073009595</v>
      </c>
      <c r="BB60" s="3">
        <v>88864606.174749494</v>
      </c>
      <c r="BC60" s="3">
        <v>96867513.871588305</v>
      </c>
      <c r="BD60" s="3">
        <v>75872738.554112405</v>
      </c>
      <c r="BE60" s="3">
        <v>121354093.732631</v>
      </c>
      <c r="BF60" s="3">
        <v>100175927.542693</v>
      </c>
      <c r="BG60" s="3">
        <v>108854873.54216801</v>
      </c>
      <c r="BH60" s="3">
        <v>86851237.415014401</v>
      </c>
      <c r="BI60" s="3">
        <v>64836018.852824003</v>
      </c>
      <c r="BJ60" s="3">
        <v>42714924.1084048</v>
      </c>
      <c r="BK60" s="3">
        <v>60606687.815256096</v>
      </c>
      <c r="BL60" s="3">
        <v>88641299.346690595</v>
      </c>
      <c r="BM60" s="3">
        <v>77756543.3845305</v>
      </c>
      <c r="BN60" s="3">
        <v>20498821.489877801</v>
      </c>
      <c r="BO60" s="3">
        <v>109600543.746218</v>
      </c>
      <c r="BP60" s="3">
        <v>78870871.719363496</v>
      </c>
      <c r="BQ60" s="3">
        <v>97689403.994732603</v>
      </c>
      <c r="BR60" s="3">
        <v>121146683.055728</v>
      </c>
      <c r="BS60" s="3">
        <v>38519209.356219903</v>
      </c>
      <c r="BT60" s="3">
        <v>25532501.271951701</v>
      </c>
      <c r="BU60" s="3">
        <v>93110247.260593593</v>
      </c>
      <c r="BV60" s="3">
        <v>44038126.650622502</v>
      </c>
      <c r="BW60" s="3">
        <v>89957104.608772293</v>
      </c>
      <c r="BX60" s="3">
        <v>88274576.794046402</v>
      </c>
      <c r="BY60" s="3">
        <v>129447403.705606</v>
      </c>
      <c r="BZ60" s="3">
        <v>71911708.319429994</v>
      </c>
      <c r="CA60" s="3">
        <v>125547211.554975</v>
      </c>
      <c r="CB60" s="3">
        <v>55439472.470583104</v>
      </c>
      <c r="CC60" s="3">
        <v>57352537.953355096</v>
      </c>
      <c r="CD60" s="3">
        <v>60399399.984176099</v>
      </c>
      <c r="CE60" s="3">
        <v>33641657.899911597</v>
      </c>
      <c r="CF60" s="3">
        <v>38007557.283800602</v>
      </c>
      <c r="CG60" s="3">
        <v>13756249.411893999</v>
      </c>
      <c r="CH60" s="3">
        <v>9877187.8063293193</v>
      </c>
      <c r="CI60" s="3">
        <v>17624586.449655298</v>
      </c>
      <c r="CJ60" s="3">
        <v>52335123.450043</v>
      </c>
      <c r="CK60" s="3">
        <v>51213906.771626003</v>
      </c>
      <c r="CL60" s="3">
        <v>87716151.011199802</v>
      </c>
      <c r="CM60" s="3">
        <v>120415065.435213</v>
      </c>
      <c r="CN60" s="3" t="s">
        <v>2</v>
      </c>
      <c r="CO60" s="3" t="s">
        <v>2</v>
      </c>
      <c r="CP60" s="3" t="s">
        <v>2</v>
      </c>
    </row>
    <row r="61" spans="1:94" x14ac:dyDescent="0.35">
      <c r="A61" s="1">
        <v>59</v>
      </c>
      <c r="B61" s="3" t="s">
        <v>60</v>
      </c>
      <c r="C61" s="3" t="s">
        <v>399</v>
      </c>
      <c r="D61" s="3">
        <v>34117.223659066702</v>
      </c>
      <c r="E61" s="3">
        <v>346282.300936007</v>
      </c>
      <c r="F61" s="3">
        <v>247006.74414898601</v>
      </c>
      <c r="G61" s="3">
        <v>96362.324683799205</v>
      </c>
      <c r="H61" s="3">
        <v>263544.68634149601</v>
      </c>
      <c r="I61" s="3">
        <v>126772.788523109</v>
      </c>
      <c r="J61" s="3">
        <v>60410.460913371702</v>
      </c>
      <c r="K61" s="3">
        <v>188099.22995260899</v>
      </c>
      <c r="L61" s="3">
        <v>57664.891567380197</v>
      </c>
      <c r="M61" s="3">
        <v>25843.023782501601</v>
      </c>
      <c r="N61" s="3">
        <v>412915.50532588002</v>
      </c>
      <c r="O61" s="3">
        <v>87892.019347994807</v>
      </c>
      <c r="P61" s="3">
        <v>332127.04678831802</v>
      </c>
      <c r="Q61" s="3">
        <v>144401.262787132</v>
      </c>
      <c r="R61" s="3">
        <v>218865.88855631399</v>
      </c>
      <c r="S61" s="3">
        <v>49042.960158549897</v>
      </c>
      <c r="T61" s="3" t="s">
        <v>2</v>
      </c>
      <c r="U61" s="3">
        <v>213122.07324315899</v>
      </c>
      <c r="V61" s="3">
        <v>41686.995484634899</v>
      </c>
      <c r="W61" s="3">
        <v>281960.99025608302</v>
      </c>
      <c r="X61" s="3">
        <v>24774.7188182963</v>
      </c>
      <c r="Y61" s="3">
        <v>346005.777325476</v>
      </c>
      <c r="Z61" s="3">
        <v>250676.79830806699</v>
      </c>
      <c r="AA61" s="3">
        <v>138795.11596890801</v>
      </c>
      <c r="AB61" s="3">
        <v>70684.136202800903</v>
      </c>
      <c r="AC61" s="3">
        <v>238293.90900613001</v>
      </c>
      <c r="AD61" s="3">
        <v>264044.85298400198</v>
      </c>
      <c r="AE61" s="3">
        <v>226682.69480464299</v>
      </c>
      <c r="AF61" s="3">
        <v>165288.732865055</v>
      </c>
      <c r="AG61" s="3">
        <v>151550.61669574599</v>
      </c>
      <c r="AH61" s="3">
        <v>140754.76529928501</v>
      </c>
      <c r="AI61" s="3">
        <v>34937.145954543499</v>
      </c>
      <c r="AJ61" s="3">
        <v>34992.1040855721</v>
      </c>
      <c r="AK61" s="3">
        <v>321690.93650597002</v>
      </c>
      <c r="AL61" s="3">
        <v>469737.87916036102</v>
      </c>
      <c r="AM61" s="3">
        <v>194097.39469464001</v>
      </c>
      <c r="AN61" s="3">
        <v>30007.657217237302</v>
      </c>
      <c r="AO61" s="3">
        <v>145832.014005295</v>
      </c>
      <c r="AP61" s="3">
        <v>53056.403246921902</v>
      </c>
      <c r="AQ61" s="3">
        <v>53652.345398701698</v>
      </c>
      <c r="AR61" s="3">
        <v>387684.83503048401</v>
      </c>
      <c r="AS61" s="3">
        <v>225899.191815645</v>
      </c>
      <c r="AT61" s="3">
        <v>168939.43961212999</v>
      </c>
      <c r="AU61" s="3">
        <v>266362.71603090601</v>
      </c>
      <c r="AV61" s="3">
        <v>56680.170298044599</v>
      </c>
      <c r="AW61" s="3">
        <v>239507.76105785501</v>
      </c>
      <c r="AX61" s="3">
        <v>163501.55881287099</v>
      </c>
      <c r="AY61" s="3">
        <v>235435.274349282</v>
      </c>
      <c r="AZ61" s="3">
        <v>129126.232541012</v>
      </c>
      <c r="BA61" s="3">
        <v>194170.74153119701</v>
      </c>
      <c r="BB61" s="3">
        <v>229812.688313083</v>
      </c>
      <c r="BC61" s="3">
        <v>274744.689248476</v>
      </c>
      <c r="BD61" s="3">
        <v>172479.84616876399</v>
      </c>
      <c r="BE61" s="3">
        <v>134205.92993524499</v>
      </c>
      <c r="BF61" s="3">
        <v>215375.82983721999</v>
      </c>
      <c r="BG61" s="3">
        <v>590283.69635302003</v>
      </c>
      <c r="BH61" s="3">
        <v>113743.859323916</v>
      </c>
      <c r="BI61" s="3">
        <v>150981.74099434001</v>
      </c>
      <c r="BJ61" s="3">
        <v>56566.274640050899</v>
      </c>
      <c r="BK61" s="3">
        <v>102917.808803272</v>
      </c>
      <c r="BL61" s="3">
        <v>231604.28527339001</v>
      </c>
      <c r="BM61" s="3">
        <v>117394.55821499</v>
      </c>
      <c r="BN61" s="3">
        <v>109050.931230751</v>
      </c>
      <c r="BO61" s="3">
        <v>200949.187504959</v>
      </c>
      <c r="BP61" s="3">
        <v>162574.389725104</v>
      </c>
      <c r="BQ61" s="3">
        <v>102745.052140051</v>
      </c>
      <c r="BR61" s="3">
        <v>424688.100067797</v>
      </c>
      <c r="BS61" s="3">
        <v>112967.22905225299</v>
      </c>
      <c r="BT61" s="3">
        <v>19712.900500687199</v>
      </c>
      <c r="BU61" s="3">
        <v>115162.194497736</v>
      </c>
      <c r="BV61" s="3">
        <v>45308.875425476799</v>
      </c>
      <c r="BW61" s="3">
        <v>127832.699276332</v>
      </c>
      <c r="BX61" s="3">
        <v>118776.117349612</v>
      </c>
      <c r="BY61" s="3">
        <v>189061.05195967201</v>
      </c>
      <c r="BZ61" s="3">
        <v>56405.678455995803</v>
      </c>
      <c r="CA61" s="3">
        <v>103935.21271462301</v>
      </c>
      <c r="CB61" s="3">
        <v>119054.964917335</v>
      </c>
      <c r="CC61" s="3">
        <v>132571.44914814699</v>
      </c>
      <c r="CD61" s="3">
        <v>278795.20133418601</v>
      </c>
      <c r="CE61" s="3">
        <v>38772.373494282903</v>
      </c>
      <c r="CF61" s="3">
        <v>102251.66203962499</v>
      </c>
      <c r="CG61" s="3">
        <v>25213.0350551224</v>
      </c>
      <c r="CH61" s="3">
        <v>34622.108270960503</v>
      </c>
      <c r="CI61" s="3">
        <v>23551.544587710301</v>
      </c>
      <c r="CJ61" s="3">
        <v>84080.4715066598</v>
      </c>
      <c r="CK61" s="3">
        <v>29367.024335837101</v>
      </c>
      <c r="CL61" s="3">
        <v>188024.88242919301</v>
      </c>
      <c r="CM61" s="3">
        <v>545065.30782331503</v>
      </c>
      <c r="CN61" s="3" t="s">
        <v>2</v>
      </c>
      <c r="CO61" s="3" t="s">
        <v>2</v>
      </c>
      <c r="CP61" s="3" t="s">
        <v>2</v>
      </c>
    </row>
    <row r="62" spans="1:94" x14ac:dyDescent="0.35">
      <c r="A62" s="1">
        <v>60</v>
      </c>
      <c r="B62" s="3" t="s">
        <v>61</v>
      </c>
      <c r="C62" s="3" t="s">
        <v>399</v>
      </c>
      <c r="D62" s="3" t="s">
        <v>2</v>
      </c>
      <c r="E62" s="3" t="s">
        <v>2</v>
      </c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3" t="s">
        <v>2</v>
      </c>
      <c r="M62" s="3" t="s">
        <v>2</v>
      </c>
      <c r="N62" s="3" t="s">
        <v>2</v>
      </c>
      <c r="O62" s="3" t="s">
        <v>2</v>
      </c>
      <c r="P62" s="3" t="s">
        <v>2</v>
      </c>
      <c r="Q62" s="3" t="s">
        <v>2</v>
      </c>
      <c r="R62" s="3" t="s">
        <v>2</v>
      </c>
      <c r="S62" s="3" t="s">
        <v>2</v>
      </c>
      <c r="T62" s="3" t="s">
        <v>2</v>
      </c>
      <c r="U62" s="3" t="s">
        <v>2</v>
      </c>
      <c r="V62" s="3" t="s">
        <v>2</v>
      </c>
      <c r="W62" s="3" t="s">
        <v>2</v>
      </c>
      <c r="X62" s="3" t="s">
        <v>2</v>
      </c>
      <c r="Y62" s="3" t="s">
        <v>2</v>
      </c>
      <c r="Z62" s="3" t="s">
        <v>2</v>
      </c>
      <c r="AA62" s="3" t="s">
        <v>2</v>
      </c>
      <c r="AB62" s="3" t="s">
        <v>2</v>
      </c>
      <c r="AC62" s="3" t="s">
        <v>2</v>
      </c>
      <c r="AD62" s="3" t="s">
        <v>2</v>
      </c>
      <c r="AE62" s="3" t="s">
        <v>2</v>
      </c>
      <c r="AF62" s="3" t="s">
        <v>2</v>
      </c>
      <c r="AG62" s="3" t="s">
        <v>2</v>
      </c>
      <c r="AH62" s="3" t="s">
        <v>2</v>
      </c>
      <c r="AI62" s="3" t="s">
        <v>2</v>
      </c>
      <c r="AJ62" s="3" t="s">
        <v>2</v>
      </c>
      <c r="AK62" s="3" t="s">
        <v>2</v>
      </c>
      <c r="AL62" s="3" t="s">
        <v>2</v>
      </c>
      <c r="AM62" s="3" t="s">
        <v>2</v>
      </c>
      <c r="AN62" s="3" t="s">
        <v>2</v>
      </c>
      <c r="AO62" s="3" t="s">
        <v>2</v>
      </c>
      <c r="AP62" s="3" t="s">
        <v>2</v>
      </c>
      <c r="AQ62" s="3" t="s">
        <v>2</v>
      </c>
      <c r="AR62" s="3" t="s">
        <v>2</v>
      </c>
      <c r="AS62" s="3" t="s">
        <v>2</v>
      </c>
      <c r="AT62" s="3" t="s">
        <v>2</v>
      </c>
      <c r="AU62" s="3" t="s">
        <v>2</v>
      </c>
      <c r="AV62" s="3" t="s">
        <v>2</v>
      </c>
      <c r="AW62" s="3" t="s">
        <v>2</v>
      </c>
      <c r="AX62" s="3" t="s">
        <v>2</v>
      </c>
      <c r="AY62" s="3" t="s">
        <v>2</v>
      </c>
      <c r="AZ62" s="3" t="s">
        <v>2</v>
      </c>
      <c r="BA62" s="3" t="s">
        <v>2</v>
      </c>
      <c r="BB62" s="3" t="s">
        <v>2</v>
      </c>
      <c r="BC62" s="3" t="s">
        <v>2</v>
      </c>
      <c r="BD62" s="3" t="s">
        <v>2</v>
      </c>
      <c r="BE62" s="3" t="s">
        <v>2</v>
      </c>
      <c r="BF62" s="3" t="s">
        <v>2</v>
      </c>
      <c r="BG62" s="3" t="s">
        <v>2</v>
      </c>
      <c r="BH62" s="3" t="s">
        <v>2</v>
      </c>
      <c r="BI62" s="3" t="s">
        <v>2</v>
      </c>
      <c r="BJ62" s="3" t="s">
        <v>2</v>
      </c>
      <c r="BK62" s="3" t="s">
        <v>2</v>
      </c>
      <c r="BL62" s="3" t="s">
        <v>2</v>
      </c>
      <c r="BM62" s="3" t="s">
        <v>2</v>
      </c>
      <c r="BN62" s="3" t="s">
        <v>2</v>
      </c>
      <c r="BO62" s="3" t="s">
        <v>2</v>
      </c>
      <c r="BP62" s="3" t="s">
        <v>2</v>
      </c>
      <c r="BQ62" s="3" t="s">
        <v>2</v>
      </c>
      <c r="BR62" s="3" t="s">
        <v>2</v>
      </c>
      <c r="BS62" s="3" t="s">
        <v>2</v>
      </c>
      <c r="BT62" s="3" t="s">
        <v>2</v>
      </c>
      <c r="BU62" s="3" t="s">
        <v>2</v>
      </c>
      <c r="BV62" s="3" t="s">
        <v>2</v>
      </c>
      <c r="BW62" s="3" t="s">
        <v>2</v>
      </c>
      <c r="BX62" s="3" t="s">
        <v>2</v>
      </c>
      <c r="BY62" s="3" t="s">
        <v>2</v>
      </c>
      <c r="BZ62" s="3" t="s">
        <v>2</v>
      </c>
      <c r="CA62" s="3" t="s">
        <v>2</v>
      </c>
      <c r="CB62" s="3" t="s">
        <v>2</v>
      </c>
      <c r="CC62" s="3" t="s">
        <v>2</v>
      </c>
      <c r="CD62" s="3" t="s">
        <v>2</v>
      </c>
      <c r="CE62" s="3" t="s">
        <v>2</v>
      </c>
      <c r="CF62" s="3" t="s">
        <v>2</v>
      </c>
      <c r="CG62" s="3" t="s">
        <v>2</v>
      </c>
      <c r="CH62" s="3" t="s">
        <v>2</v>
      </c>
      <c r="CI62" s="3" t="s">
        <v>2</v>
      </c>
      <c r="CJ62" s="3" t="s">
        <v>2</v>
      </c>
      <c r="CK62" s="3" t="s">
        <v>2</v>
      </c>
      <c r="CL62" s="3" t="s">
        <v>2</v>
      </c>
      <c r="CM62" s="3" t="s">
        <v>2</v>
      </c>
      <c r="CN62" s="3" t="s">
        <v>2</v>
      </c>
      <c r="CO62" s="3" t="s">
        <v>2</v>
      </c>
      <c r="CP62" s="3" t="s">
        <v>2</v>
      </c>
    </row>
    <row r="63" spans="1:94" x14ac:dyDescent="0.35">
      <c r="A63" s="1">
        <v>61</v>
      </c>
      <c r="B63" s="3" t="s">
        <v>62</v>
      </c>
      <c r="C63" s="3" t="s">
        <v>399</v>
      </c>
      <c r="D63" s="3">
        <v>18674525.6177078</v>
      </c>
      <c r="E63" s="3">
        <v>5184242.3626445299</v>
      </c>
      <c r="F63" s="3">
        <v>22877890.670449398</v>
      </c>
      <c r="G63" s="3">
        <v>27542382.339796599</v>
      </c>
      <c r="H63" s="3">
        <v>6442519.5277157202</v>
      </c>
      <c r="I63" s="3">
        <v>2117687.2595851999</v>
      </c>
      <c r="J63" s="3">
        <v>8418695.8236503694</v>
      </c>
      <c r="K63" s="3">
        <v>14446279.065033499</v>
      </c>
      <c r="L63" s="3">
        <v>41494858.492997602</v>
      </c>
      <c r="M63" s="3">
        <v>31323789.308693498</v>
      </c>
      <c r="N63" s="3">
        <v>49283530.056528904</v>
      </c>
      <c r="O63" s="3">
        <v>1584862.3895615099</v>
      </c>
      <c r="P63" s="3">
        <v>12504147.6028037</v>
      </c>
      <c r="Q63" s="3">
        <v>36396333.3143638</v>
      </c>
      <c r="R63" s="3">
        <v>9504322.5332270097</v>
      </c>
      <c r="S63" s="3">
        <v>1970791.08429064</v>
      </c>
      <c r="T63" s="3">
        <v>13686183.4302232</v>
      </c>
      <c r="U63" s="3">
        <v>4824821.3871699804</v>
      </c>
      <c r="V63" s="3">
        <v>864861.07096810103</v>
      </c>
      <c r="W63" s="3">
        <v>36098819.447417401</v>
      </c>
      <c r="X63" s="3">
        <v>11808925.5676088</v>
      </c>
      <c r="Y63" s="3">
        <v>1861484.6199165101</v>
      </c>
      <c r="Z63" s="3">
        <v>53948201.283095904</v>
      </c>
      <c r="AA63" s="3">
        <v>33391138.5476138</v>
      </c>
      <c r="AB63" s="3">
        <v>25689423.655368701</v>
      </c>
      <c r="AC63" s="3">
        <v>1998568.34569689</v>
      </c>
      <c r="AD63" s="3">
        <v>2432993.40526128</v>
      </c>
      <c r="AE63" s="3">
        <v>20416561.351466101</v>
      </c>
      <c r="AF63" s="3">
        <v>17935965.859099101</v>
      </c>
      <c r="AG63" s="3">
        <v>2024550.6719512299</v>
      </c>
      <c r="AH63" s="3">
        <v>23655952.3812044</v>
      </c>
      <c r="AI63" s="3">
        <v>9304678.2843867205</v>
      </c>
      <c r="AJ63" s="3">
        <v>22430902.006644301</v>
      </c>
      <c r="AK63" s="3">
        <v>27572409.616055399</v>
      </c>
      <c r="AL63" s="3">
        <v>35857231.174046598</v>
      </c>
      <c r="AM63" s="3">
        <v>4501118.6396838296</v>
      </c>
      <c r="AN63" s="3">
        <v>21967898.4382223</v>
      </c>
      <c r="AO63" s="3">
        <v>41259747.052489303</v>
      </c>
      <c r="AP63" s="3">
        <v>38636108.116495498</v>
      </c>
      <c r="AQ63" s="3">
        <v>3740806.1671331502</v>
      </c>
      <c r="AR63" s="3">
        <v>9000113.6277938299</v>
      </c>
      <c r="AS63" s="3">
        <v>12181489.5537691</v>
      </c>
      <c r="AT63" s="3">
        <v>30208461.372659601</v>
      </c>
      <c r="AU63" s="3">
        <v>3622708.2431616099</v>
      </c>
      <c r="AV63" s="3">
        <v>2957876.3943928499</v>
      </c>
      <c r="AW63" s="3">
        <v>17824879.084997799</v>
      </c>
      <c r="AX63" s="3">
        <v>17977817.4279228</v>
      </c>
      <c r="AY63" s="3">
        <v>5795635.6498641204</v>
      </c>
      <c r="AZ63" s="3">
        <v>48285091.735974401</v>
      </c>
      <c r="BA63" s="3">
        <v>13910144.553247601</v>
      </c>
      <c r="BB63" s="3">
        <v>28185935.391612999</v>
      </c>
      <c r="BC63" s="3">
        <v>27336491.681837998</v>
      </c>
      <c r="BD63" s="3">
        <v>6234674.87410546</v>
      </c>
      <c r="BE63" s="3">
        <v>50846704.2320709</v>
      </c>
      <c r="BF63" s="3">
        <v>10855211.0265243</v>
      </c>
      <c r="BG63" s="3">
        <v>33829850.005344599</v>
      </c>
      <c r="BH63" s="3">
        <v>23012944.723151799</v>
      </c>
      <c r="BI63" s="3">
        <v>34132767.524244897</v>
      </c>
      <c r="BJ63" s="3">
        <v>34313870.509369999</v>
      </c>
      <c r="BK63" s="3">
        <v>2906065.3796819099</v>
      </c>
      <c r="BL63" s="3">
        <v>4229603.08592699</v>
      </c>
      <c r="BM63" s="3">
        <v>16134338.5711076</v>
      </c>
      <c r="BN63" s="3">
        <v>10148745.6763799</v>
      </c>
      <c r="BO63" s="3">
        <v>15934354.5044384</v>
      </c>
      <c r="BP63" s="3">
        <v>7099595.5014853599</v>
      </c>
      <c r="BQ63" s="3">
        <v>7061737.7776966402</v>
      </c>
      <c r="BR63" s="3">
        <v>43234149.4148729</v>
      </c>
      <c r="BS63" s="3">
        <v>18833095.774400901</v>
      </c>
      <c r="BT63" s="3">
        <v>7237704.3037372902</v>
      </c>
      <c r="BU63" s="3">
        <v>3984530.3832053798</v>
      </c>
      <c r="BV63" s="3">
        <v>7087000.3080030903</v>
      </c>
      <c r="BW63" s="3">
        <v>4471897.2097087102</v>
      </c>
      <c r="BX63" s="3">
        <v>2680556.0137833101</v>
      </c>
      <c r="BY63" s="3">
        <v>1660056.94429915</v>
      </c>
      <c r="BZ63" s="3">
        <v>38827182.761228301</v>
      </c>
      <c r="CA63" s="3">
        <v>36974303.319735304</v>
      </c>
      <c r="CB63" s="3">
        <v>9238340.2020519096</v>
      </c>
      <c r="CC63" s="3">
        <v>16997526.3016253</v>
      </c>
      <c r="CD63" s="3">
        <v>36457635.209709503</v>
      </c>
      <c r="CE63" s="3">
        <v>669819.970082007</v>
      </c>
      <c r="CF63" s="3">
        <v>50103415.349711001</v>
      </c>
      <c r="CG63" s="3">
        <v>24567104.0037972</v>
      </c>
      <c r="CH63" s="3">
        <v>13393972.452427801</v>
      </c>
      <c r="CI63" s="3">
        <v>7011671.8616182804</v>
      </c>
      <c r="CJ63" s="3">
        <v>2010651.33614497</v>
      </c>
      <c r="CK63" s="3">
        <v>10452862.807822</v>
      </c>
      <c r="CL63" s="3">
        <v>39047647.637409598</v>
      </c>
      <c r="CM63" s="3">
        <v>35554841.9148058</v>
      </c>
      <c r="CN63" s="3" t="s">
        <v>2</v>
      </c>
      <c r="CO63" s="3" t="s">
        <v>2</v>
      </c>
      <c r="CP63" s="3" t="s">
        <v>2</v>
      </c>
    </row>
    <row r="64" spans="1:94" x14ac:dyDescent="0.35">
      <c r="A64" s="1">
        <v>62</v>
      </c>
      <c r="B64" s="3" t="s">
        <v>63</v>
      </c>
      <c r="C64" s="3" t="s">
        <v>399</v>
      </c>
      <c r="D64" s="3">
        <v>503362.87169240997</v>
      </c>
      <c r="E64" s="3">
        <v>601850.24698752805</v>
      </c>
      <c r="F64" s="3">
        <v>564305.03154434601</v>
      </c>
      <c r="G64" s="3">
        <v>486954.074540628</v>
      </c>
      <c r="H64" s="3">
        <v>440282.36818071199</v>
      </c>
      <c r="I64" s="3">
        <v>583425.16414085205</v>
      </c>
      <c r="J64" s="3">
        <v>448539.62186461402</v>
      </c>
      <c r="K64" s="3">
        <v>560993.74664711102</v>
      </c>
      <c r="L64" s="3">
        <v>540394.07146916504</v>
      </c>
      <c r="M64" s="3">
        <v>564710.23323730705</v>
      </c>
      <c r="N64" s="3">
        <v>442019.28397872602</v>
      </c>
      <c r="O64" s="3">
        <v>571722.85209890804</v>
      </c>
      <c r="P64" s="3">
        <v>557067.20904824301</v>
      </c>
      <c r="Q64" s="3">
        <v>586595.28018506104</v>
      </c>
      <c r="R64" s="3">
        <v>556368.07384216296</v>
      </c>
      <c r="S64" s="3">
        <v>505166.67220817</v>
      </c>
      <c r="T64" s="3">
        <v>504833.34493967198</v>
      </c>
      <c r="U64" s="3">
        <v>561257.11241883005</v>
      </c>
      <c r="V64" s="3">
        <v>492923.72602219402</v>
      </c>
      <c r="W64" s="3">
        <v>522931.22862402198</v>
      </c>
      <c r="X64" s="3">
        <v>477262.01061582798</v>
      </c>
      <c r="Y64" s="3">
        <v>569119.75193052599</v>
      </c>
      <c r="Z64" s="3">
        <v>562229.14362254599</v>
      </c>
      <c r="AA64" s="3">
        <v>544708.58879319404</v>
      </c>
      <c r="AB64" s="3">
        <v>562111.26251177199</v>
      </c>
      <c r="AC64" s="3">
        <v>564868.53878898604</v>
      </c>
      <c r="AD64" s="3">
        <v>392342.90678585903</v>
      </c>
      <c r="AE64" s="3">
        <v>389141.13769877801</v>
      </c>
      <c r="AF64" s="3">
        <v>381830.75617515901</v>
      </c>
      <c r="AG64" s="3">
        <v>403705.80663066701</v>
      </c>
      <c r="AH64" s="3">
        <v>356246.59510904399</v>
      </c>
      <c r="AI64" s="3">
        <v>354186.76662174799</v>
      </c>
      <c r="AJ64" s="3">
        <v>364380.57574498601</v>
      </c>
      <c r="AK64" s="3">
        <v>367569.67693962401</v>
      </c>
      <c r="AL64" s="3">
        <v>397110.39110328897</v>
      </c>
      <c r="AM64" s="3">
        <v>411322.89695352898</v>
      </c>
      <c r="AN64" s="3">
        <v>454243.317312131</v>
      </c>
      <c r="AO64" s="3">
        <v>441363.671611397</v>
      </c>
      <c r="AP64" s="3">
        <v>480866.85323216498</v>
      </c>
      <c r="AQ64" s="3">
        <v>432111.89545507397</v>
      </c>
      <c r="AR64" s="3">
        <v>510469.94436616101</v>
      </c>
      <c r="AS64" s="3">
        <v>474628.50665209501</v>
      </c>
      <c r="AT64" s="3">
        <v>535590.18200797203</v>
      </c>
      <c r="AU64" s="3">
        <v>535978.24574176699</v>
      </c>
      <c r="AV64" s="3">
        <v>461967.25801930402</v>
      </c>
      <c r="AW64" s="3">
        <v>484597.37756664702</v>
      </c>
      <c r="AX64" s="3">
        <v>509374.153266965</v>
      </c>
      <c r="AY64" s="3">
        <v>465885.84299375699</v>
      </c>
      <c r="AZ64" s="3">
        <v>531024.116678847</v>
      </c>
      <c r="BA64" s="3">
        <v>503552.01643645199</v>
      </c>
      <c r="BB64" s="3">
        <v>472509.79196397599</v>
      </c>
      <c r="BC64" s="3">
        <v>503907.17250710202</v>
      </c>
      <c r="BD64" s="3">
        <v>461304.86877083703</v>
      </c>
      <c r="BE64" s="3">
        <v>460811.607157933</v>
      </c>
      <c r="BF64" s="3">
        <v>451952.75999741198</v>
      </c>
      <c r="BG64" s="3">
        <v>487875.58506936103</v>
      </c>
      <c r="BH64" s="3">
        <v>488909.92986412701</v>
      </c>
      <c r="BI64" s="3">
        <v>437976.72904023598</v>
      </c>
      <c r="BJ64" s="3">
        <v>408249.005079903</v>
      </c>
      <c r="BK64" s="3">
        <v>397358.83237230597</v>
      </c>
      <c r="BL64" s="3">
        <v>451538.474255507</v>
      </c>
      <c r="BM64" s="3">
        <v>479637.13673630898</v>
      </c>
      <c r="BN64" s="3">
        <v>469399.56760163099</v>
      </c>
      <c r="BO64" s="3">
        <v>433464.66451312602</v>
      </c>
      <c r="BP64" s="3">
        <v>496377.21346042299</v>
      </c>
      <c r="BQ64" s="3">
        <v>479029.64291973802</v>
      </c>
      <c r="BR64" s="3">
        <v>475898.85424509301</v>
      </c>
      <c r="BS64" s="3">
        <v>497652.40405857097</v>
      </c>
      <c r="BT64" s="3">
        <v>438339.60464451299</v>
      </c>
      <c r="BU64" s="3">
        <v>489476.77308342903</v>
      </c>
      <c r="BV64" s="3">
        <v>435575.69205799501</v>
      </c>
      <c r="BW64" s="3">
        <v>444800.69546503702</v>
      </c>
      <c r="BX64" s="3">
        <v>433172.11231717002</v>
      </c>
      <c r="BY64" s="3">
        <v>463644.02074961498</v>
      </c>
      <c r="BZ64" s="3">
        <v>427213.63276235398</v>
      </c>
      <c r="CA64" s="3">
        <v>438738.06660819898</v>
      </c>
      <c r="CB64" s="3">
        <v>428471.66873324901</v>
      </c>
      <c r="CC64" s="3">
        <v>440462.12286381703</v>
      </c>
      <c r="CD64" s="3">
        <v>413321.04051507701</v>
      </c>
      <c r="CE64" s="3">
        <v>412329.73022142798</v>
      </c>
      <c r="CF64" s="3">
        <v>466556.111682166</v>
      </c>
      <c r="CG64" s="3">
        <v>392926.11371251597</v>
      </c>
      <c r="CH64" s="3">
        <v>414159.02717512602</v>
      </c>
      <c r="CI64" s="3">
        <v>387031.03894262598</v>
      </c>
      <c r="CJ64" s="3">
        <v>413353.31920208398</v>
      </c>
      <c r="CK64" s="3">
        <v>394821.40344842098</v>
      </c>
      <c r="CL64" s="3">
        <v>408132.45838102303</v>
      </c>
      <c r="CM64" s="3">
        <v>454798.57320196799</v>
      </c>
      <c r="CN64" s="3">
        <v>457641.22478306899</v>
      </c>
      <c r="CO64" s="3">
        <v>383760.15851197502</v>
      </c>
      <c r="CP64" s="3" t="s">
        <v>2</v>
      </c>
    </row>
    <row r="65" spans="1:94" x14ac:dyDescent="0.35">
      <c r="A65" s="1">
        <v>63</v>
      </c>
      <c r="B65" s="3" t="s">
        <v>64</v>
      </c>
      <c r="C65" s="3" t="s">
        <v>399</v>
      </c>
      <c r="D65" s="3">
        <v>374500.80036451202</v>
      </c>
      <c r="E65" s="3">
        <v>426451.14545282401</v>
      </c>
      <c r="F65" s="3">
        <v>393854.93204507697</v>
      </c>
      <c r="G65" s="3">
        <v>364058.86470704101</v>
      </c>
      <c r="H65" s="3">
        <v>342410.980581082</v>
      </c>
      <c r="I65" s="3">
        <v>392486.498830394</v>
      </c>
      <c r="J65" s="3">
        <v>331534.89534957899</v>
      </c>
      <c r="K65" s="3">
        <v>359906.374735441</v>
      </c>
      <c r="L65" s="3">
        <v>370178.54189620301</v>
      </c>
      <c r="M65" s="3">
        <v>365863.097090884</v>
      </c>
      <c r="N65" s="3">
        <v>336733.54188973102</v>
      </c>
      <c r="O65" s="3">
        <v>372503.91673389898</v>
      </c>
      <c r="P65" s="3">
        <v>347489.62351817801</v>
      </c>
      <c r="Q65" s="3">
        <v>358483.635196071</v>
      </c>
      <c r="R65" s="3">
        <v>363338.14485375897</v>
      </c>
      <c r="S65" s="3">
        <v>348579.42395936901</v>
      </c>
      <c r="T65" s="3">
        <v>331913.87025181903</v>
      </c>
      <c r="U65" s="3">
        <v>369372.94336882199</v>
      </c>
      <c r="V65" s="3">
        <v>372434.39813519298</v>
      </c>
      <c r="W65" s="3">
        <v>330787.94710895099</v>
      </c>
      <c r="X65" s="3">
        <v>336672.90739337</v>
      </c>
      <c r="Y65" s="3">
        <v>416222.213541887</v>
      </c>
      <c r="Z65" s="3">
        <v>348903.43320161599</v>
      </c>
      <c r="AA65" s="3">
        <v>350465.83186945599</v>
      </c>
      <c r="AB65" s="3">
        <v>376626.05442979501</v>
      </c>
      <c r="AC65" s="3">
        <v>353761.92770447303</v>
      </c>
      <c r="AD65" s="3">
        <v>289303.29975657997</v>
      </c>
      <c r="AE65" s="3">
        <v>282488.944286393</v>
      </c>
      <c r="AF65" s="3">
        <v>302459.26961309998</v>
      </c>
      <c r="AG65" s="3">
        <v>266713.53262296203</v>
      </c>
      <c r="AH65" s="3">
        <v>282340.96027574397</v>
      </c>
      <c r="AI65" s="3">
        <v>292299.40279172</v>
      </c>
      <c r="AJ65" s="3">
        <v>285673.67383311299</v>
      </c>
      <c r="AK65" s="3">
        <v>299714.93493321002</v>
      </c>
      <c r="AL65" s="3">
        <v>279861.33769537503</v>
      </c>
      <c r="AM65" s="3">
        <v>306198.85718397598</v>
      </c>
      <c r="AN65" s="3">
        <v>303317.66126385098</v>
      </c>
      <c r="AO65" s="3">
        <v>360979.238837115</v>
      </c>
      <c r="AP65" s="3">
        <v>392420.13884765102</v>
      </c>
      <c r="AQ65" s="3">
        <v>312520.12220082397</v>
      </c>
      <c r="AR65" s="3">
        <v>366216.66669730999</v>
      </c>
      <c r="AS65" s="3">
        <v>335861.93010296603</v>
      </c>
      <c r="AT65" s="3">
        <v>352867.73345125897</v>
      </c>
      <c r="AU65" s="3">
        <v>392207.53632077802</v>
      </c>
      <c r="AV65" s="3">
        <v>330866.96188852203</v>
      </c>
      <c r="AW65" s="3">
        <v>347743.57884304703</v>
      </c>
      <c r="AX65" s="3">
        <v>362260.24564986699</v>
      </c>
      <c r="AY65" s="3">
        <v>339686.90166664898</v>
      </c>
      <c r="AZ65" s="3">
        <v>360387.98603836499</v>
      </c>
      <c r="BA65" s="3">
        <v>351952.78692348499</v>
      </c>
      <c r="BB65" s="3">
        <v>332582.37369497598</v>
      </c>
      <c r="BC65" s="3">
        <v>332415.83925749297</v>
      </c>
      <c r="BD65" s="3">
        <v>324046.23662514001</v>
      </c>
      <c r="BE65" s="3">
        <v>331444.45422757801</v>
      </c>
      <c r="BF65" s="3">
        <v>325653.023065191</v>
      </c>
      <c r="BG65" s="3">
        <v>313641.478025424</v>
      </c>
      <c r="BH65" s="3">
        <v>339171.01424873498</v>
      </c>
      <c r="BI65" s="3">
        <v>314778.60777115403</v>
      </c>
      <c r="BJ65" s="3">
        <v>317441.68731002603</v>
      </c>
      <c r="BK65" s="3">
        <v>281535.63290908298</v>
      </c>
      <c r="BL65" s="3">
        <v>360841.89209940197</v>
      </c>
      <c r="BM65" s="3">
        <v>354094.788264681</v>
      </c>
      <c r="BN65" s="3">
        <v>321820.26817441202</v>
      </c>
      <c r="BO65" s="3">
        <v>329568.04911989399</v>
      </c>
      <c r="BP65" s="3">
        <v>349047.25186148402</v>
      </c>
      <c r="BQ65" s="3">
        <v>335587.722226149</v>
      </c>
      <c r="BR65" s="3">
        <v>346942.66874267202</v>
      </c>
      <c r="BS65" s="3">
        <v>387605.38691363198</v>
      </c>
      <c r="BT65" s="3">
        <v>320956.32317702402</v>
      </c>
      <c r="BU65" s="3">
        <v>372136.96980360302</v>
      </c>
      <c r="BV65" s="3">
        <v>333166.537644531</v>
      </c>
      <c r="BW65" s="3">
        <v>327681.94721771299</v>
      </c>
      <c r="BX65" s="3">
        <v>346329.02905637102</v>
      </c>
      <c r="BY65" s="3">
        <v>319184.93130972801</v>
      </c>
      <c r="BZ65" s="3">
        <v>314964.95606878499</v>
      </c>
      <c r="CA65" s="3">
        <v>310646.07971787901</v>
      </c>
      <c r="CB65" s="3">
        <v>301366.59922817501</v>
      </c>
      <c r="CC65" s="3">
        <v>308061.32052222698</v>
      </c>
      <c r="CD65" s="3">
        <v>308498.98166752199</v>
      </c>
      <c r="CE65" s="3">
        <v>294342.00925521902</v>
      </c>
      <c r="CF65" s="3">
        <v>324514.524565486</v>
      </c>
      <c r="CG65" s="3">
        <v>290255.71582366002</v>
      </c>
      <c r="CH65" s="3">
        <v>302418.04270195001</v>
      </c>
      <c r="CI65" s="3">
        <v>275351.131851112</v>
      </c>
      <c r="CJ65" s="3">
        <v>309857.480757921</v>
      </c>
      <c r="CK65" s="3">
        <v>305810.34838000801</v>
      </c>
      <c r="CL65" s="3">
        <v>321917.14130737702</v>
      </c>
      <c r="CM65" s="3">
        <v>325773.26640190597</v>
      </c>
      <c r="CN65" s="3">
        <v>353092.88313500601</v>
      </c>
      <c r="CO65" s="3">
        <v>326292.77902521001</v>
      </c>
      <c r="CP65" s="3" t="s">
        <v>2</v>
      </c>
    </row>
    <row r="66" spans="1:94" x14ac:dyDescent="0.35">
      <c r="A66" s="1">
        <v>64</v>
      </c>
      <c r="B66" s="3" t="s">
        <v>65</v>
      </c>
      <c r="C66" s="3" t="s">
        <v>399</v>
      </c>
      <c r="D66" s="3">
        <v>909503.12529940903</v>
      </c>
      <c r="E66" s="3">
        <v>1074540.5787187901</v>
      </c>
      <c r="F66" s="3">
        <v>1004994.8983345201</v>
      </c>
      <c r="G66" s="3">
        <v>873634.76562532398</v>
      </c>
      <c r="H66" s="3">
        <v>878659.83816646005</v>
      </c>
      <c r="I66" s="3">
        <v>983599.20946134999</v>
      </c>
      <c r="J66" s="3">
        <v>851021.96799507702</v>
      </c>
      <c r="K66" s="3">
        <v>939369.45993645699</v>
      </c>
      <c r="L66" s="3">
        <v>910634.70401858399</v>
      </c>
      <c r="M66" s="3">
        <v>984974.96838447498</v>
      </c>
      <c r="N66" s="3">
        <v>835807.60062693199</v>
      </c>
      <c r="O66" s="3">
        <v>900459.21327172103</v>
      </c>
      <c r="P66" s="3">
        <v>880064.48686595599</v>
      </c>
      <c r="Q66" s="3">
        <v>913376.84844242898</v>
      </c>
      <c r="R66" s="3">
        <v>898691.24251532799</v>
      </c>
      <c r="S66" s="3">
        <v>880434.62381112599</v>
      </c>
      <c r="T66" s="3">
        <v>854116.80850034696</v>
      </c>
      <c r="U66" s="3">
        <v>927612.65304184298</v>
      </c>
      <c r="V66" s="3">
        <v>888539.51550554403</v>
      </c>
      <c r="W66" s="3">
        <v>859480.72467593302</v>
      </c>
      <c r="X66" s="3">
        <v>873240.82157220796</v>
      </c>
      <c r="Y66" s="3">
        <v>1010873.24904327</v>
      </c>
      <c r="Z66" s="3">
        <v>1142130.52918109</v>
      </c>
      <c r="AA66" s="3">
        <v>884878.12010180601</v>
      </c>
      <c r="AB66" s="3">
        <v>911668.33701280097</v>
      </c>
      <c r="AC66" s="3">
        <v>909471.97686922597</v>
      </c>
      <c r="AD66" s="3">
        <v>880411.82599988999</v>
      </c>
      <c r="AE66" s="3">
        <v>867774.17464103701</v>
      </c>
      <c r="AF66" s="3">
        <v>849965.89594185201</v>
      </c>
      <c r="AG66" s="3">
        <v>902132.45723399299</v>
      </c>
      <c r="AH66" s="3">
        <v>856489.60276404</v>
      </c>
      <c r="AI66" s="3">
        <v>869749.86602116004</v>
      </c>
      <c r="AJ66" s="3">
        <v>855463.47218814096</v>
      </c>
      <c r="AK66" s="3">
        <v>833227.29208654503</v>
      </c>
      <c r="AL66" s="3">
        <v>864184.87614332302</v>
      </c>
      <c r="AM66" s="3">
        <v>870175.05193103896</v>
      </c>
      <c r="AN66" s="3">
        <v>853181.97538979095</v>
      </c>
      <c r="AO66" s="3">
        <v>901626.86148637196</v>
      </c>
      <c r="AP66" s="3">
        <v>912478.91153671301</v>
      </c>
      <c r="AQ66" s="3">
        <v>851395.18165189202</v>
      </c>
      <c r="AR66" s="3">
        <v>934419.19204360002</v>
      </c>
      <c r="AS66" s="3">
        <v>904265.92044363997</v>
      </c>
      <c r="AT66" s="3">
        <v>918080.34400853503</v>
      </c>
      <c r="AU66" s="3">
        <v>911701.98571349296</v>
      </c>
      <c r="AV66" s="3">
        <v>880281.78624228796</v>
      </c>
      <c r="AW66" s="3">
        <v>926256.12551481801</v>
      </c>
      <c r="AX66" s="3">
        <v>891355.48092471703</v>
      </c>
      <c r="AY66" s="3">
        <v>868282.28319801996</v>
      </c>
      <c r="AZ66" s="3">
        <v>960379.76751457097</v>
      </c>
      <c r="BA66" s="3">
        <v>883465.43707029801</v>
      </c>
      <c r="BB66" s="3">
        <v>826390.50252581201</v>
      </c>
      <c r="BC66" s="3">
        <v>864306.49777649995</v>
      </c>
      <c r="BD66" s="3">
        <v>898681.43218910496</v>
      </c>
      <c r="BE66" s="3">
        <v>836706.04614299303</v>
      </c>
      <c r="BF66" s="3">
        <v>880085.94493587699</v>
      </c>
      <c r="BG66" s="3">
        <v>874402.58208646101</v>
      </c>
      <c r="BH66" s="3">
        <v>914224.49613586406</v>
      </c>
      <c r="BI66" s="3">
        <v>862211.84019884397</v>
      </c>
      <c r="BJ66" s="3">
        <v>826135.14484018495</v>
      </c>
      <c r="BK66" s="3">
        <v>808149.436230561</v>
      </c>
      <c r="BL66" s="3">
        <v>863842.31102130795</v>
      </c>
      <c r="BM66" s="3">
        <v>888892.94371381099</v>
      </c>
      <c r="BN66" s="3">
        <v>919123.17984361004</v>
      </c>
      <c r="BO66" s="3">
        <v>895435.40638746799</v>
      </c>
      <c r="BP66" s="3">
        <v>905356.62128148798</v>
      </c>
      <c r="BQ66" s="3">
        <v>896798.73421243904</v>
      </c>
      <c r="BR66" s="3">
        <v>958403.19801081903</v>
      </c>
      <c r="BS66" s="3">
        <v>941915.06314344797</v>
      </c>
      <c r="BT66" s="3">
        <v>899850.50294537295</v>
      </c>
      <c r="BU66" s="3">
        <v>936952.46311037301</v>
      </c>
      <c r="BV66" s="3">
        <v>885471.72652405803</v>
      </c>
      <c r="BW66" s="3">
        <v>808838.80684278405</v>
      </c>
      <c r="BX66" s="3">
        <v>910056.55972882803</v>
      </c>
      <c r="BY66" s="3">
        <v>883378.44942754798</v>
      </c>
      <c r="BZ66" s="3">
        <v>866760.56773500796</v>
      </c>
      <c r="CA66" s="3">
        <v>799513.61341577</v>
      </c>
      <c r="CB66" s="3">
        <v>826381.19087701302</v>
      </c>
      <c r="CC66" s="3">
        <v>842065.00091674097</v>
      </c>
      <c r="CD66" s="3">
        <v>847621.38799250603</v>
      </c>
      <c r="CE66" s="3">
        <v>821377.83068215998</v>
      </c>
      <c r="CF66" s="3">
        <v>828637.974294635</v>
      </c>
      <c r="CG66" s="3">
        <v>803144.06849148101</v>
      </c>
      <c r="CH66" s="3">
        <v>852083.41074741399</v>
      </c>
      <c r="CI66" s="3">
        <v>806722.27925581695</v>
      </c>
      <c r="CJ66" s="3">
        <v>854148.29793383495</v>
      </c>
      <c r="CK66" s="3">
        <v>804709.54436297202</v>
      </c>
      <c r="CL66" s="3">
        <v>812515.99007225002</v>
      </c>
      <c r="CM66" s="3">
        <v>847458.19351111597</v>
      </c>
      <c r="CN66" s="3">
        <v>1016291.89471237</v>
      </c>
      <c r="CO66" s="3">
        <v>893295.05871124403</v>
      </c>
      <c r="CP66" s="3" t="s">
        <v>2</v>
      </c>
    </row>
    <row r="67" spans="1:94" x14ac:dyDescent="0.35">
      <c r="A67" s="1">
        <v>65</v>
      </c>
      <c r="B67" s="3" t="s">
        <v>66</v>
      </c>
      <c r="C67" s="3" t="s">
        <v>399</v>
      </c>
      <c r="D67" s="3">
        <v>133834.10757619599</v>
      </c>
      <c r="E67" s="3">
        <v>131282.07179875</v>
      </c>
      <c r="F67" s="3">
        <v>123849.769143966</v>
      </c>
      <c r="G67" s="3">
        <v>128484.584135226</v>
      </c>
      <c r="H67" s="3">
        <v>127315.751460627</v>
      </c>
      <c r="I67" s="3">
        <v>146958.44074641401</v>
      </c>
      <c r="J67" s="3">
        <v>104327.85700975099</v>
      </c>
      <c r="K67" s="3">
        <v>109753.947386858</v>
      </c>
      <c r="L67" s="3">
        <v>116864.53407191701</v>
      </c>
      <c r="M67" s="3">
        <v>141675.282532752</v>
      </c>
      <c r="N67" s="3">
        <v>96585.396331817698</v>
      </c>
      <c r="O67" s="3">
        <v>133376.763259386</v>
      </c>
      <c r="P67" s="3">
        <v>122813.325064605</v>
      </c>
      <c r="Q67" s="3">
        <v>118249.54374417799</v>
      </c>
      <c r="R67" s="3">
        <v>120561.650765511</v>
      </c>
      <c r="S67" s="3">
        <v>131126.764263961</v>
      </c>
      <c r="T67" s="3">
        <v>136409.02912440599</v>
      </c>
      <c r="U67" s="3">
        <v>133655.67285563101</v>
      </c>
      <c r="V67" s="3">
        <v>149781.802511858</v>
      </c>
      <c r="W67" s="3">
        <v>111962.85230648999</v>
      </c>
      <c r="X67" s="3">
        <v>131213.98816531201</v>
      </c>
      <c r="Y67" s="3">
        <v>161131.33125336</v>
      </c>
      <c r="Z67" s="3">
        <v>143541.35702068699</v>
      </c>
      <c r="AA67" s="3">
        <v>117715.146273456</v>
      </c>
      <c r="AB67" s="3">
        <v>137421.023547847</v>
      </c>
      <c r="AC67" s="3">
        <v>120261.344121756</v>
      </c>
      <c r="AD67" s="3">
        <v>121903.308954422</v>
      </c>
      <c r="AE67" s="3">
        <v>105713.848944527</v>
      </c>
      <c r="AF67" s="3">
        <v>126506.361899333</v>
      </c>
      <c r="AG67" s="3">
        <v>119023.448843497</v>
      </c>
      <c r="AH67" s="3">
        <v>103510.896213031</v>
      </c>
      <c r="AI67" s="3">
        <v>123284.815837046</v>
      </c>
      <c r="AJ67" s="3">
        <v>129673.671150763</v>
      </c>
      <c r="AK67" s="3">
        <v>104692.629070061</v>
      </c>
      <c r="AL67" s="3">
        <v>96998.769798095993</v>
      </c>
      <c r="AM67" s="3">
        <v>116728.305965853</v>
      </c>
      <c r="AN67" s="3">
        <v>130243.535453201</v>
      </c>
      <c r="AO67" s="3">
        <v>111619.792475489</v>
      </c>
      <c r="AP67" s="3">
        <v>122252.67196400699</v>
      </c>
      <c r="AQ67" s="3">
        <v>138789.20677771899</v>
      </c>
      <c r="AR67" s="3">
        <v>112301.620523787</v>
      </c>
      <c r="AS67" s="3">
        <v>106313.388676513</v>
      </c>
      <c r="AT67" s="3">
        <v>107102.147994261</v>
      </c>
      <c r="AU67" s="3">
        <v>128000.89306408699</v>
      </c>
      <c r="AV67" s="3">
        <v>111427.78918404299</v>
      </c>
      <c r="AW67" s="3">
        <v>118441.745574409</v>
      </c>
      <c r="AX67" s="3">
        <v>109384.04537749699</v>
      </c>
      <c r="AY67" s="3">
        <v>117093.016026743</v>
      </c>
      <c r="AZ67" s="3">
        <v>116439.99617123199</v>
      </c>
      <c r="BA67" s="3">
        <v>121636.66649108</v>
      </c>
      <c r="BB67" s="3">
        <v>110100.794918018</v>
      </c>
      <c r="BC67" s="3">
        <v>110296.39994819299</v>
      </c>
      <c r="BD67" s="3">
        <v>119737.97557300499</v>
      </c>
      <c r="BE67" s="3">
        <v>93897.148101598199</v>
      </c>
      <c r="BF67" s="3">
        <v>118764.229373233</v>
      </c>
      <c r="BG67" s="3">
        <v>115143.30989305</v>
      </c>
      <c r="BH67" s="3">
        <v>132793.09407902599</v>
      </c>
      <c r="BI67" s="3">
        <v>114734.11409576199</v>
      </c>
      <c r="BJ67" s="3">
        <v>84671.146708571396</v>
      </c>
      <c r="BK67" s="3">
        <v>106704.795310765</v>
      </c>
      <c r="BL67" s="3">
        <v>121231.126706835</v>
      </c>
      <c r="BM67" s="3">
        <v>89683.965843894301</v>
      </c>
      <c r="BN67" s="3">
        <v>120125.007420532</v>
      </c>
      <c r="BO67" s="3">
        <v>113175.79455407801</v>
      </c>
      <c r="BP67" s="3">
        <v>103349.39377182801</v>
      </c>
      <c r="BQ67" s="3">
        <v>127520.89089202099</v>
      </c>
      <c r="BR67" s="3">
        <v>104011.136885888</v>
      </c>
      <c r="BS67" s="3">
        <v>108036.75781366701</v>
      </c>
      <c r="BT67" s="3">
        <v>109975.623477058</v>
      </c>
      <c r="BU67" s="3">
        <v>125096.73740408399</v>
      </c>
      <c r="BV67" s="3">
        <v>116066.044038555</v>
      </c>
      <c r="BW67" s="3">
        <v>110665.192585892</v>
      </c>
      <c r="BX67" s="3">
        <v>138108.81963014201</v>
      </c>
      <c r="BY67" s="3">
        <v>118392.39020646</v>
      </c>
      <c r="BZ67" s="3">
        <v>117604.440244086</v>
      </c>
      <c r="CA67" s="3">
        <v>107067.418890506</v>
      </c>
      <c r="CB67" s="3">
        <v>105583.632692427</v>
      </c>
      <c r="CC67" s="3">
        <v>110141.76495307501</v>
      </c>
      <c r="CD67" s="3">
        <v>107732.747219242</v>
      </c>
      <c r="CE67" s="3">
        <v>134694.053199544</v>
      </c>
      <c r="CF67" s="3">
        <v>101005.49452303701</v>
      </c>
      <c r="CG67" s="3">
        <v>128030.127352443</v>
      </c>
      <c r="CH67" s="3">
        <v>121065.316867096</v>
      </c>
      <c r="CI67" s="3">
        <v>128611.45440027901</v>
      </c>
      <c r="CJ67" s="3">
        <v>122415.684830711</v>
      </c>
      <c r="CK67" s="3">
        <v>121022.82648159</v>
      </c>
      <c r="CL67" s="3">
        <v>100090.468138603</v>
      </c>
      <c r="CM67" s="3">
        <v>112186.337042324</v>
      </c>
      <c r="CN67" s="3">
        <v>177913.40979522301</v>
      </c>
      <c r="CO67" s="3">
        <v>161950.14263109199</v>
      </c>
      <c r="CP67" s="3" t="s">
        <v>2</v>
      </c>
    </row>
    <row r="68" spans="1:94" x14ac:dyDescent="0.35">
      <c r="A68" s="1">
        <v>66</v>
      </c>
      <c r="B68" s="3" t="s">
        <v>67</v>
      </c>
      <c r="C68" s="3" t="s">
        <v>399</v>
      </c>
      <c r="D68" s="3" t="s">
        <v>2</v>
      </c>
      <c r="E68" s="3" t="s">
        <v>2</v>
      </c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3" t="s">
        <v>2</v>
      </c>
      <c r="M68" s="3" t="s">
        <v>2</v>
      </c>
      <c r="N68" s="3" t="s">
        <v>2</v>
      </c>
      <c r="O68" s="3" t="s">
        <v>2</v>
      </c>
      <c r="P68" s="3" t="s">
        <v>2</v>
      </c>
      <c r="Q68" s="3" t="s">
        <v>2</v>
      </c>
      <c r="R68" s="3" t="s">
        <v>2</v>
      </c>
      <c r="S68" s="3" t="s">
        <v>2</v>
      </c>
      <c r="T68" s="3" t="s">
        <v>2</v>
      </c>
      <c r="U68" s="3" t="s">
        <v>2</v>
      </c>
      <c r="V68" s="3" t="s">
        <v>2</v>
      </c>
      <c r="W68" s="3" t="s">
        <v>2</v>
      </c>
      <c r="X68" s="3" t="s">
        <v>2</v>
      </c>
      <c r="Y68" s="3" t="s">
        <v>2</v>
      </c>
      <c r="Z68" s="3" t="s">
        <v>2</v>
      </c>
      <c r="AA68" s="3" t="s">
        <v>2</v>
      </c>
      <c r="AB68" s="3" t="s">
        <v>2</v>
      </c>
      <c r="AC68" s="3" t="s">
        <v>2</v>
      </c>
      <c r="AD68" s="3" t="s">
        <v>2</v>
      </c>
      <c r="AE68" s="3" t="s">
        <v>2</v>
      </c>
      <c r="AF68" s="3" t="s">
        <v>2</v>
      </c>
      <c r="AG68" s="3" t="s">
        <v>2</v>
      </c>
      <c r="AH68" s="3" t="s">
        <v>2</v>
      </c>
      <c r="AI68" s="3" t="s">
        <v>2</v>
      </c>
      <c r="AJ68" s="3" t="s">
        <v>2</v>
      </c>
      <c r="AK68" s="3" t="s">
        <v>2</v>
      </c>
      <c r="AL68" s="3" t="s">
        <v>2</v>
      </c>
      <c r="AM68" s="3" t="s">
        <v>2</v>
      </c>
      <c r="AN68" s="3" t="s">
        <v>2</v>
      </c>
      <c r="AO68" s="3" t="s">
        <v>2</v>
      </c>
      <c r="AP68" s="3" t="s">
        <v>2</v>
      </c>
      <c r="AQ68" s="3" t="s">
        <v>2</v>
      </c>
      <c r="AR68" s="3" t="s">
        <v>2</v>
      </c>
      <c r="AS68" s="3" t="s">
        <v>2</v>
      </c>
      <c r="AT68" s="3" t="s">
        <v>2</v>
      </c>
      <c r="AU68" s="3" t="s">
        <v>2</v>
      </c>
      <c r="AV68" s="3" t="s">
        <v>2</v>
      </c>
      <c r="AW68" s="3" t="s">
        <v>2</v>
      </c>
      <c r="AX68" s="3" t="s">
        <v>2</v>
      </c>
      <c r="AY68" s="3" t="s">
        <v>2</v>
      </c>
      <c r="AZ68" s="3" t="s">
        <v>2</v>
      </c>
      <c r="BA68" s="3" t="s">
        <v>2</v>
      </c>
      <c r="BB68" s="3" t="s">
        <v>2</v>
      </c>
      <c r="BC68" s="3" t="s">
        <v>2</v>
      </c>
      <c r="BD68" s="3" t="s">
        <v>2</v>
      </c>
      <c r="BE68" s="3" t="s">
        <v>2</v>
      </c>
      <c r="BF68" s="3" t="s">
        <v>2</v>
      </c>
      <c r="BG68" s="3" t="s">
        <v>2</v>
      </c>
      <c r="BH68" s="3" t="s">
        <v>2</v>
      </c>
      <c r="BI68" s="3" t="s">
        <v>2</v>
      </c>
      <c r="BJ68" s="3" t="s">
        <v>2</v>
      </c>
      <c r="BK68" s="3" t="s">
        <v>2</v>
      </c>
      <c r="BL68" s="3" t="s">
        <v>2</v>
      </c>
      <c r="BM68" s="3" t="s">
        <v>2</v>
      </c>
      <c r="BN68" s="3" t="s">
        <v>2</v>
      </c>
      <c r="BO68" s="3" t="s">
        <v>2</v>
      </c>
      <c r="BP68" s="3" t="s">
        <v>2</v>
      </c>
      <c r="BQ68" s="3" t="s">
        <v>2</v>
      </c>
      <c r="BR68" s="3" t="s">
        <v>2</v>
      </c>
      <c r="BS68" s="3" t="s">
        <v>2</v>
      </c>
      <c r="BT68" s="3" t="s">
        <v>2</v>
      </c>
      <c r="BU68" s="3" t="s">
        <v>2</v>
      </c>
      <c r="BV68" s="3" t="s">
        <v>2</v>
      </c>
      <c r="BW68" s="3" t="s">
        <v>2</v>
      </c>
      <c r="BX68" s="3" t="s">
        <v>2</v>
      </c>
      <c r="BY68" s="3" t="s">
        <v>2</v>
      </c>
      <c r="BZ68" s="3" t="s">
        <v>2</v>
      </c>
      <c r="CA68" s="3" t="s">
        <v>2</v>
      </c>
      <c r="CB68" s="3" t="s">
        <v>2</v>
      </c>
      <c r="CC68" s="3" t="s">
        <v>2</v>
      </c>
      <c r="CD68" s="3" t="s">
        <v>2</v>
      </c>
      <c r="CE68" s="3" t="s">
        <v>2</v>
      </c>
      <c r="CF68" s="3" t="s">
        <v>2</v>
      </c>
      <c r="CG68" s="3" t="s">
        <v>2</v>
      </c>
      <c r="CH68" s="3" t="s">
        <v>2</v>
      </c>
      <c r="CI68" s="3" t="s">
        <v>2</v>
      </c>
      <c r="CJ68" s="3" t="s">
        <v>2</v>
      </c>
      <c r="CK68" s="3" t="s">
        <v>2</v>
      </c>
      <c r="CL68" s="3" t="s">
        <v>2</v>
      </c>
      <c r="CM68" s="3" t="s">
        <v>2</v>
      </c>
      <c r="CN68" s="3" t="s">
        <v>2</v>
      </c>
      <c r="CO68" s="3" t="s">
        <v>2</v>
      </c>
      <c r="CP68" s="3" t="s">
        <v>2</v>
      </c>
    </row>
    <row r="69" spans="1:94" x14ac:dyDescent="0.35">
      <c r="A69" s="1">
        <v>67</v>
      </c>
      <c r="B69" s="3" t="s">
        <v>68</v>
      </c>
      <c r="C69" s="3" t="s">
        <v>399</v>
      </c>
      <c r="D69" s="3" t="s">
        <v>2</v>
      </c>
      <c r="E69" s="3">
        <v>131358.05746337</v>
      </c>
      <c r="F69" s="3">
        <v>546523.93411813094</v>
      </c>
      <c r="G69" s="3" t="s">
        <v>2</v>
      </c>
      <c r="H69" s="3">
        <v>214190.47355070201</v>
      </c>
      <c r="I69" s="3" t="s">
        <v>2</v>
      </c>
      <c r="J69" s="3">
        <v>115269.84099028401</v>
      </c>
      <c r="K69" s="3">
        <v>343992.47258797102</v>
      </c>
      <c r="L69" s="3">
        <v>97482.464166633697</v>
      </c>
      <c r="M69" s="3">
        <v>38399.897089272803</v>
      </c>
      <c r="N69" s="3">
        <v>253865.59865018001</v>
      </c>
      <c r="O69" s="3">
        <v>85646.001513340205</v>
      </c>
      <c r="P69" s="3">
        <v>195026.90895780301</v>
      </c>
      <c r="Q69" s="3">
        <v>150911.41443770201</v>
      </c>
      <c r="R69" s="3">
        <v>207995.73043385</v>
      </c>
      <c r="S69" s="3" t="s">
        <v>2</v>
      </c>
      <c r="T69" s="3" t="s">
        <v>2</v>
      </c>
      <c r="U69" s="3">
        <v>130988.771784187</v>
      </c>
      <c r="V69" s="3" t="s">
        <v>2</v>
      </c>
      <c r="W69" s="3">
        <v>129103.412165432</v>
      </c>
      <c r="X69" s="3">
        <v>49620.862719687299</v>
      </c>
      <c r="Y69" s="3">
        <v>232715.864350241</v>
      </c>
      <c r="Z69" s="3">
        <v>409907.643620805</v>
      </c>
      <c r="AA69" s="3">
        <v>172249.78136424199</v>
      </c>
      <c r="AB69" s="3">
        <v>87770.218078936305</v>
      </c>
      <c r="AC69" s="3">
        <v>346131.28968661203</v>
      </c>
      <c r="AD69" s="3">
        <v>185561.60820349201</v>
      </c>
      <c r="AE69" s="3">
        <v>145628.735094501</v>
      </c>
      <c r="AF69" s="3">
        <v>186790.70470993701</v>
      </c>
      <c r="AG69" s="3">
        <v>188569.90732599501</v>
      </c>
      <c r="AH69" s="3">
        <v>789510.41200166498</v>
      </c>
      <c r="AI69" s="3">
        <v>112377.671243921</v>
      </c>
      <c r="AJ69" s="3">
        <v>160524.84771619301</v>
      </c>
      <c r="AK69" s="3">
        <v>141248.58977269899</v>
      </c>
      <c r="AL69" s="3">
        <v>148766.55571362399</v>
      </c>
      <c r="AM69" s="3">
        <v>90036.795194461301</v>
      </c>
      <c r="AN69" s="3" t="s">
        <v>2</v>
      </c>
      <c r="AO69" s="3">
        <v>123982.289418131</v>
      </c>
      <c r="AP69" s="3">
        <v>94822.259480664201</v>
      </c>
      <c r="AQ69" s="3" t="s">
        <v>2</v>
      </c>
      <c r="AR69" s="3">
        <v>326228.563426006</v>
      </c>
      <c r="AS69" s="3">
        <v>81183.526528409493</v>
      </c>
      <c r="AT69" s="3">
        <v>177918.187473103</v>
      </c>
      <c r="AU69" s="3">
        <v>123242.808686695</v>
      </c>
      <c r="AV69" s="3">
        <v>66789.743577296103</v>
      </c>
      <c r="AW69" s="3">
        <v>117183.847467297</v>
      </c>
      <c r="AX69" s="3">
        <v>105439.164098006</v>
      </c>
      <c r="AY69" s="3">
        <v>162396.87456496601</v>
      </c>
      <c r="AZ69" s="3">
        <v>122818.385105081</v>
      </c>
      <c r="BA69" s="3">
        <v>255704.63701353801</v>
      </c>
      <c r="BB69" s="3">
        <v>430583.43221357401</v>
      </c>
      <c r="BC69" s="3">
        <v>173698.02504376101</v>
      </c>
      <c r="BD69" s="3">
        <v>185900.4379478</v>
      </c>
      <c r="BE69" s="3">
        <v>130519.693384201</v>
      </c>
      <c r="BF69" s="3" t="s">
        <v>2</v>
      </c>
      <c r="BG69" s="3">
        <v>213675.426519912</v>
      </c>
      <c r="BH69" s="3">
        <v>118131.263904133</v>
      </c>
      <c r="BI69" s="3" t="s">
        <v>2</v>
      </c>
      <c r="BJ69" s="3" t="s">
        <v>2</v>
      </c>
      <c r="BK69" s="3">
        <v>124727.32372464699</v>
      </c>
      <c r="BL69" s="3">
        <v>180051.19486320001</v>
      </c>
      <c r="BM69" s="3">
        <v>294001.18263406103</v>
      </c>
      <c r="BN69" s="3">
        <v>61270.653021758997</v>
      </c>
      <c r="BO69" s="3">
        <v>99049.168466360105</v>
      </c>
      <c r="BP69" s="3">
        <v>212234.937300897</v>
      </c>
      <c r="BQ69" s="3">
        <v>66010.299494381397</v>
      </c>
      <c r="BR69" s="3">
        <v>297026.69464411301</v>
      </c>
      <c r="BS69" s="3">
        <v>115498.77539679001</v>
      </c>
      <c r="BT69" s="3" t="s">
        <v>2</v>
      </c>
      <c r="BU69" s="3">
        <v>137209.84236534999</v>
      </c>
      <c r="BV69" s="3" t="s">
        <v>2</v>
      </c>
      <c r="BW69" s="3">
        <v>98467.855310918007</v>
      </c>
      <c r="BX69" s="3">
        <v>80721.561081281805</v>
      </c>
      <c r="BY69" s="3">
        <v>200646.39313757501</v>
      </c>
      <c r="BZ69" s="3" t="s">
        <v>2</v>
      </c>
      <c r="CA69" s="3">
        <v>65475.525577613</v>
      </c>
      <c r="CB69" s="3">
        <v>245068.34758354799</v>
      </c>
      <c r="CC69" s="3">
        <v>60537.316242131397</v>
      </c>
      <c r="CD69" s="3">
        <v>108199.740435817</v>
      </c>
      <c r="CE69" s="3" t="s">
        <v>2</v>
      </c>
      <c r="CF69" s="3">
        <v>72268.554277630494</v>
      </c>
      <c r="CG69" s="3" t="s">
        <v>2</v>
      </c>
      <c r="CH69" s="3" t="s">
        <v>2</v>
      </c>
      <c r="CI69" s="3" t="s">
        <v>2</v>
      </c>
      <c r="CJ69" s="3">
        <v>65577.265459597897</v>
      </c>
      <c r="CK69" s="3">
        <v>49769.949000001398</v>
      </c>
      <c r="CL69" s="3">
        <v>190684.59803759999</v>
      </c>
      <c r="CM69" s="3">
        <v>172441.04901281101</v>
      </c>
      <c r="CN69" s="3" t="s">
        <v>2</v>
      </c>
      <c r="CO69" s="3" t="s">
        <v>2</v>
      </c>
      <c r="CP69" s="3" t="s">
        <v>2</v>
      </c>
    </row>
    <row r="70" spans="1:94" x14ac:dyDescent="0.35">
      <c r="A70" s="1">
        <v>68</v>
      </c>
      <c r="B70" s="3" t="s">
        <v>69</v>
      </c>
      <c r="C70" s="3" t="s">
        <v>399</v>
      </c>
      <c r="D70" s="3" t="s">
        <v>2</v>
      </c>
      <c r="E70" s="3" t="s">
        <v>2</v>
      </c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3" t="s">
        <v>2</v>
      </c>
      <c r="M70" s="3" t="s">
        <v>2</v>
      </c>
      <c r="N70" s="3" t="s">
        <v>2</v>
      </c>
      <c r="O70" s="3" t="s">
        <v>2</v>
      </c>
      <c r="P70" s="3" t="s">
        <v>2</v>
      </c>
      <c r="Q70" s="3" t="s">
        <v>2</v>
      </c>
      <c r="R70" s="3" t="s">
        <v>2</v>
      </c>
      <c r="S70" s="3" t="s">
        <v>2</v>
      </c>
      <c r="T70" s="3" t="s">
        <v>2</v>
      </c>
      <c r="U70" s="3" t="s">
        <v>2</v>
      </c>
      <c r="V70" s="3" t="s">
        <v>2</v>
      </c>
      <c r="W70" s="3" t="s">
        <v>2</v>
      </c>
      <c r="X70" s="3" t="s">
        <v>2</v>
      </c>
      <c r="Y70" s="3" t="s">
        <v>2</v>
      </c>
      <c r="Z70" s="3" t="s">
        <v>2</v>
      </c>
      <c r="AA70" s="3" t="s">
        <v>2</v>
      </c>
      <c r="AB70" s="3" t="s">
        <v>2</v>
      </c>
      <c r="AC70" s="3" t="s">
        <v>2</v>
      </c>
      <c r="AD70" s="3" t="s">
        <v>2</v>
      </c>
      <c r="AE70" s="3" t="s">
        <v>2</v>
      </c>
      <c r="AF70" s="3" t="s">
        <v>2</v>
      </c>
      <c r="AG70" s="3" t="s">
        <v>2</v>
      </c>
      <c r="AH70" s="3" t="s">
        <v>2</v>
      </c>
      <c r="AI70" s="3" t="s">
        <v>2</v>
      </c>
      <c r="AJ70" s="3" t="s">
        <v>2</v>
      </c>
      <c r="AK70" s="3" t="s">
        <v>2</v>
      </c>
      <c r="AL70" s="3" t="s">
        <v>2</v>
      </c>
      <c r="AM70" s="3" t="s">
        <v>2</v>
      </c>
      <c r="AN70" s="3" t="s">
        <v>2</v>
      </c>
      <c r="AO70" s="3" t="s">
        <v>2</v>
      </c>
      <c r="AP70" s="3" t="s">
        <v>2</v>
      </c>
      <c r="AQ70" s="3" t="s">
        <v>2</v>
      </c>
      <c r="AR70" s="3" t="s">
        <v>2</v>
      </c>
      <c r="AS70" s="3" t="s">
        <v>2</v>
      </c>
      <c r="AT70" s="3" t="s">
        <v>2</v>
      </c>
      <c r="AU70" s="3" t="s">
        <v>2</v>
      </c>
      <c r="AV70" s="3" t="s">
        <v>2</v>
      </c>
      <c r="AW70" s="3" t="s">
        <v>2</v>
      </c>
      <c r="AX70" s="3" t="s">
        <v>2</v>
      </c>
      <c r="AY70" s="3" t="s">
        <v>2</v>
      </c>
      <c r="AZ70" s="3" t="s">
        <v>2</v>
      </c>
      <c r="BA70" s="3" t="s">
        <v>2</v>
      </c>
      <c r="BB70" s="3" t="s">
        <v>2</v>
      </c>
      <c r="BC70" s="3" t="s">
        <v>2</v>
      </c>
      <c r="BD70" s="3" t="s">
        <v>2</v>
      </c>
      <c r="BE70" s="3" t="s">
        <v>2</v>
      </c>
      <c r="BF70" s="3" t="s">
        <v>2</v>
      </c>
      <c r="BG70" s="3" t="s">
        <v>2</v>
      </c>
      <c r="BH70" s="3" t="s">
        <v>2</v>
      </c>
      <c r="BI70" s="3" t="s">
        <v>2</v>
      </c>
      <c r="BJ70" s="3" t="s">
        <v>2</v>
      </c>
      <c r="BK70" s="3" t="s">
        <v>2</v>
      </c>
      <c r="BL70" s="3" t="s">
        <v>2</v>
      </c>
      <c r="BM70" s="3" t="s">
        <v>2</v>
      </c>
      <c r="BN70" s="3" t="s">
        <v>2</v>
      </c>
      <c r="BO70" s="3" t="s">
        <v>2</v>
      </c>
      <c r="BP70" s="3" t="s">
        <v>2</v>
      </c>
      <c r="BQ70" s="3" t="s">
        <v>2</v>
      </c>
      <c r="BR70" s="3" t="s">
        <v>2</v>
      </c>
      <c r="BS70" s="3" t="s">
        <v>2</v>
      </c>
      <c r="BT70" s="3" t="s">
        <v>2</v>
      </c>
      <c r="BU70" s="3" t="s">
        <v>2</v>
      </c>
      <c r="BV70" s="3" t="s">
        <v>2</v>
      </c>
      <c r="BW70" s="3" t="s">
        <v>2</v>
      </c>
      <c r="BX70" s="3" t="s">
        <v>2</v>
      </c>
      <c r="BY70" s="3" t="s">
        <v>2</v>
      </c>
      <c r="BZ70" s="3" t="s">
        <v>2</v>
      </c>
      <c r="CA70" s="3" t="s">
        <v>2</v>
      </c>
      <c r="CB70" s="3" t="s">
        <v>2</v>
      </c>
      <c r="CC70" s="3" t="s">
        <v>2</v>
      </c>
      <c r="CD70" s="3" t="s">
        <v>2</v>
      </c>
      <c r="CE70" s="3" t="s">
        <v>2</v>
      </c>
      <c r="CF70" s="3" t="s">
        <v>2</v>
      </c>
      <c r="CG70" s="3" t="s">
        <v>2</v>
      </c>
      <c r="CH70" s="3" t="s">
        <v>2</v>
      </c>
      <c r="CI70" s="3" t="s">
        <v>2</v>
      </c>
      <c r="CJ70" s="3" t="s">
        <v>2</v>
      </c>
      <c r="CK70" s="3" t="s">
        <v>2</v>
      </c>
      <c r="CL70" s="3" t="s">
        <v>2</v>
      </c>
      <c r="CM70" s="3" t="s">
        <v>2</v>
      </c>
      <c r="CN70" s="3" t="s">
        <v>2</v>
      </c>
      <c r="CO70" s="3" t="s">
        <v>2</v>
      </c>
      <c r="CP70" s="3" t="s">
        <v>2</v>
      </c>
    </row>
    <row r="71" spans="1:94" x14ac:dyDescent="0.35">
      <c r="A71" s="1">
        <v>69</v>
      </c>
      <c r="B71" s="3" t="s">
        <v>70</v>
      </c>
      <c r="C71" s="3" t="s">
        <v>399</v>
      </c>
      <c r="D71" s="3">
        <v>107037.614752119</v>
      </c>
      <c r="E71" s="3">
        <v>641598.58307816403</v>
      </c>
      <c r="F71" s="3">
        <v>647288.04439772305</v>
      </c>
      <c r="G71" s="3">
        <v>347228.06627113302</v>
      </c>
      <c r="H71" s="3">
        <v>1949244.74508081</v>
      </c>
      <c r="I71" s="3">
        <v>142885.36735436099</v>
      </c>
      <c r="J71" s="3">
        <v>175531.08781095801</v>
      </c>
      <c r="K71" s="3">
        <v>2232198.7631695</v>
      </c>
      <c r="L71" s="3">
        <v>646670.21323894605</v>
      </c>
      <c r="M71" s="3">
        <v>101462.700398959</v>
      </c>
      <c r="N71" s="3">
        <v>1258397.44049795</v>
      </c>
      <c r="O71" s="3">
        <v>340322.89257025998</v>
      </c>
      <c r="P71" s="3">
        <v>1217845.94723052</v>
      </c>
      <c r="Q71" s="3">
        <v>564407.10820702498</v>
      </c>
      <c r="R71" s="3">
        <v>571134.65283035103</v>
      </c>
      <c r="S71" s="3">
        <v>235972.828698217</v>
      </c>
      <c r="T71" s="3">
        <v>30881.607684698502</v>
      </c>
      <c r="U71" s="3">
        <v>1582998.77748282</v>
      </c>
      <c r="V71" s="3">
        <v>158022.32722726199</v>
      </c>
      <c r="W71" s="3">
        <v>312790.43857129401</v>
      </c>
      <c r="X71" s="3">
        <v>17084.885680920899</v>
      </c>
      <c r="Y71" s="3">
        <v>1517527.10825672</v>
      </c>
      <c r="Z71" s="3">
        <v>1062791.31830599</v>
      </c>
      <c r="AA71" s="3">
        <v>280663.90758989501</v>
      </c>
      <c r="AB71" s="3">
        <v>185095.37240583499</v>
      </c>
      <c r="AC71" s="3">
        <v>632798.78965759103</v>
      </c>
      <c r="AD71" s="3">
        <v>283761.03453767701</v>
      </c>
      <c r="AE71" s="3">
        <v>286306.59817332501</v>
      </c>
      <c r="AF71" s="3">
        <v>219797.65167540801</v>
      </c>
      <c r="AG71" s="3">
        <v>377806.907811635</v>
      </c>
      <c r="AH71" s="3">
        <v>1117866.9894260501</v>
      </c>
      <c r="AI71" s="3">
        <v>159340.94292330099</v>
      </c>
      <c r="AJ71" s="3">
        <v>73184.307492203297</v>
      </c>
      <c r="AK71" s="3">
        <v>1074473.04875811</v>
      </c>
      <c r="AL71" s="3">
        <v>367920.31499793998</v>
      </c>
      <c r="AM71" s="3">
        <v>1778209.73297162</v>
      </c>
      <c r="AN71" s="3">
        <v>136461.53325826599</v>
      </c>
      <c r="AO71" s="3">
        <v>557419.55781304801</v>
      </c>
      <c r="AP71" s="3">
        <v>596219.79990774801</v>
      </c>
      <c r="AQ71" s="3">
        <v>413749.16715279402</v>
      </c>
      <c r="AR71" s="3">
        <v>1593236.6012103299</v>
      </c>
      <c r="AS71" s="3">
        <v>915398.87231101701</v>
      </c>
      <c r="AT71" s="3">
        <v>361873.97982374299</v>
      </c>
      <c r="AU71" s="3">
        <v>555752.81515496795</v>
      </c>
      <c r="AV71" s="3">
        <v>294811.21511989698</v>
      </c>
      <c r="AW71" s="3">
        <v>224312.09308179899</v>
      </c>
      <c r="AX71" s="3">
        <v>1372761.25883777</v>
      </c>
      <c r="AY71" s="3">
        <v>295874.20455148601</v>
      </c>
      <c r="AZ71" s="3">
        <v>935543.28149594599</v>
      </c>
      <c r="BA71" s="3">
        <v>605939.46162972401</v>
      </c>
      <c r="BB71" s="3">
        <v>374414.979310992</v>
      </c>
      <c r="BC71" s="3">
        <v>523173.57947343902</v>
      </c>
      <c r="BD71" s="3">
        <v>255131.441569277</v>
      </c>
      <c r="BE71" s="3">
        <v>997411.78530841402</v>
      </c>
      <c r="BF71" s="3">
        <v>777071.61481715296</v>
      </c>
      <c r="BG71" s="3">
        <v>555303.69446628005</v>
      </c>
      <c r="BH71" s="3">
        <v>860766.10100952501</v>
      </c>
      <c r="BI71" s="3">
        <v>445032.77593511902</v>
      </c>
      <c r="BJ71" s="3">
        <v>105802.32699438299</v>
      </c>
      <c r="BK71" s="3">
        <v>547537.23873229197</v>
      </c>
      <c r="BL71" s="3">
        <v>447838.25432938698</v>
      </c>
      <c r="BM71" s="3">
        <v>884928.56277370895</v>
      </c>
      <c r="BN71" s="3">
        <v>336061.55272656801</v>
      </c>
      <c r="BO71" s="3">
        <v>274488.75335866102</v>
      </c>
      <c r="BP71" s="3">
        <v>277804.07385288097</v>
      </c>
      <c r="BQ71" s="3">
        <v>208053.64911895501</v>
      </c>
      <c r="BR71" s="3">
        <v>838380.90097718802</v>
      </c>
      <c r="BS71" s="3">
        <v>286137.81947967602</v>
      </c>
      <c r="BT71" s="3">
        <v>74669.848066557999</v>
      </c>
      <c r="BU71" s="3">
        <v>283213.92311741901</v>
      </c>
      <c r="BV71" s="3">
        <v>68794.179206369095</v>
      </c>
      <c r="BW71" s="3">
        <v>302154.95134668797</v>
      </c>
      <c r="BX71" s="3">
        <v>445615.75832342199</v>
      </c>
      <c r="BY71" s="3">
        <v>246456.23169245099</v>
      </c>
      <c r="BZ71" s="3">
        <v>262445.270056304</v>
      </c>
      <c r="CA71" s="3">
        <v>325787.64722814201</v>
      </c>
      <c r="CB71" s="3">
        <v>753194.59741316701</v>
      </c>
      <c r="CC71" s="3">
        <v>198667.69993217301</v>
      </c>
      <c r="CD71" s="3">
        <v>468372.40307647199</v>
      </c>
      <c r="CE71" s="3">
        <v>156821.927651718</v>
      </c>
      <c r="CF71" s="3">
        <v>320719.86741912301</v>
      </c>
      <c r="CG71" s="3">
        <v>51295.0725432748</v>
      </c>
      <c r="CH71" s="3">
        <v>227168.238753401</v>
      </c>
      <c r="CI71" s="3">
        <v>194228.14187272801</v>
      </c>
      <c r="CJ71" s="3">
        <v>177391.85827913301</v>
      </c>
      <c r="CK71" s="3">
        <v>124855.520249468</v>
      </c>
      <c r="CL71" s="3">
        <v>1013565.09549937</v>
      </c>
      <c r="CM71" s="3">
        <v>755431.41502471198</v>
      </c>
      <c r="CN71" s="3" t="s">
        <v>2</v>
      </c>
      <c r="CO71" s="3" t="s">
        <v>2</v>
      </c>
      <c r="CP71" s="3" t="s">
        <v>2</v>
      </c>
    </row>
    <row r="72" spans="1:94" x14ac:dyDescent="0.35">
      <c r="A72" s="1">
        <v>70</v>
      </c>
      <c r="B72" s="3" t="s">
        <v>71</v>
      </c>
      <c r="C72" s="3" t="s">
        <v>399</v>
      </c>
      <c r="D72" s="3">
        <v>32137.102859282601</v>
      </c>
      <c r="E72" s="3">
        <v>230692.85151192901</v>
      </c>
      <c r="F72" s="3">
        <v>270159.55658160901</v>
      </c>
      <c r="G72" s="3">
        <v>134826.165660336</v>
      </c>
      <c r="H72" s="3">
        <v>323057.966764546</v>
      </c>
      <c r="I72" s="3">
        <v>162563.89392561701</v>
      </c>
      <c r="J72" s="3">
        <v>87603.311648311297</v>
      </c>
      <c r="K72" s="3">
        <v>119725.588732527</v>
      </c>
      <c r="L72" s="3">
        <v>168380.161244727</v>
      </c>
      <c r="M72" s="3">
        <v>143303.281532603</v>
      </c>
      <c r="N72" s="3">
        <v>417583.20583749801</v>
      </c>
      <c r="O72" s="3">
        <v>102774.812057704</v>
      </c>
      <c r="P72" s="3">
        <v>283753.28326155699</v>
      </c>
      <c r="Q72" s="3">
        <v>143449.97609355199</v>
      </c>
      <c r="R72" s="3">
        <v>754705.15146869502</v>
      </c>
      <c r="S72" s="3">
        <v>48561.177358253102</v>
      </c>
      <c r="T72" s="3">
        <v>36088.931085582502</v>
      </c>
      <c r="U72" s="3">
        <v>364313.93258591002</v>
      </c>
      <c r="V72" s="3">
        <v>56070.832011200102</v>
      </c>
      <c r="W72" s="3">
        <v>252875.23751376499</v>
      </c>
      <c r="X72" s="3">
        <v>22971.511428889899</v>
      </c>
      <c r="Y72" s="3">
        <v>435205.28333233797</v>
      </c>
      <c r="Z72" s="3">
        <v>371662.15304491</v>
      </c>
      <c r="AA72" s="3">
        <v>129764.19476817</v>
      </c>
      <c r="AB72" s="3">
        <v>65364.254723991602</v>
      </c>
      <c r="AC72" s="3">
        <v>263198.212036938</v>
      </c>
      <c r="AD72" s="3">
        <v>359705.45486462902</v>
      </c>
      <c r="AE72" s="3">
        <v>111972.969499171</v>
      </c>
      <c r="AF72" s="3">
        <v>121748.26021345099</v>
      </c>
      <c r="AG72" s="3">
        <v>140342.81912166</v>
      </c>
      <c r="AH72" s="3">
        <v>371551.82017442898</v>
      </c>
      <c r="AI72" s="3">
        <v>81048.3779286106</v>
      </c>
      <c r="AJ72" s="3">
        <v>52300.468497856098</v>
      </c>
      <c r="AK72" s="3">
        <v>250579.95556673</v>
      </c>
      <c r="AL72" s="3">
        <v>291241.06574536499</v>
      </c>
      <c r="AM72" s="3">
        <v>179701.358633742</v>
      </c>
      <c r="AN72" s="3">
        <v>109777.558066105</v>
      </c>
      <c r="AO72" s="3">
        <v>130088.56174485901</v>
      </c>
      <c r="AP72" s="3">
        <v>148956.588288064</v>
      </c>
      <c r="AQ72" s="3">
        <v>60408.092353682499</v>
      </c>
      <c r="AR72" s="3">
        <v>264996.76329874602</v>
      </c>
      <c r="AS72" s="3">
        <v>340955.93719222897</v>
      </c>
      <c r="AT72" s="3">
        <v>299564.52945074497</v>
      </c>
      <c r="AU72" s="3">
        <v>199837.77618971601</v>
      </c>
      <c r="AV72" s="3">
        <v>182299.34186573699</v>
      </c>
      <c r="AW72" s="3">
        <v>133802.71825662901</v>
      </c>
      <c r="AX72" s="3">
        <v>359392.84832849901</v>
      </c>
      <c r="AY72" s="3">
        <v>133303.491859637</v>
      </c>
      <c r="AZ72" s="3">
        <v>178456.78013701399</v>
      </c>
      <c r="BA72" s="3">
        <v>486203.14974346798</v>
      </c>
      <c r="BB72" s="3">
        <v>141698.244363859</v>
      </c>
      <c r="BC72" s="3">
        <v>458629.85118855</v>
      </c>
      <c r="BD72" s="3">
        <v>304193.671015197</v>
      </c>
      <c r="BE72" s="3">
        <v>166285.57892012401</v>
      </c>
      <c r="BF72" s="3">
        <v>234612.584506721</v>
      </c>
      <c r="BG72" s="3">
        <v>707573.57472516899</v>
      </c>
      <c r="BH72" s="3">
        <v>486944.42072545801</v>
      </c>
      <c r="BI72" s="3">
        <v>159306.20355922799</v>
      </c>
      <c r="BJ72" s="3">
        <v>98767.830364962399</v>
      </c>
      <c r="BK72" s="3">
        <v>172635.54056839601</v>
      </c>
      <c r="BL72" s="3">
        <v>184456.27634717201</v>
      </c>
      <c r="BM72" s="3">
        <v>188603.10675422999</v>
      </c>
      <c r="BN72" s="3">
        <v>94805.985587107207</v>
      </c>
      <c r="BO72" s="3">
        <v>185500.451513165</v>
      </c>
      <c r="BP72" s="3">
        <v>305700.68021418498</v>
      </c>
      <c r="BQ72" s="3">
        <v>181160.23158814799</v>
      </c>
      <c r="BR72" s="3">
        <v>430227.06734249601</v>
      </c>
      <c r="BS72" s="3">
        <v>51529.1826206884</v>
      </c>
      <c r="BT72" s="3">
        <v>49432.447921258798</v>
      </c>
      <c r="BU72" s="3">
        <v>136327.416950716</v>
      </c>
      <c r="BV72" s="3">
        <v>54181.2960963277</v>
      </c>
      <c r="BW72" s="3">
        <v>279443.45220588602</v>
      </c>
      <c r="BX72" s="3">
        <v>95714.209559228606</v>
      </c>
      <c r="BY72" s="3">
        <v>181492.20615899799</v>
      </c>
      <c r="BZ72" s="3">
        <v>40090.902162017803</v>
      </c>
      <c r="CA72" s="3">
        <v>241820.01495420601</v>
      </c>
      <c r="CB72" s="3">
        <v>172055.381456381</v>
      </c>
      <c r="CC72" s="3">
        <v>225486.68915521799</v>
      </c>
      <c r="CD72" s="3">
        <v>342926.824565852</v>
      </c>
      <c r="CE72" s="3">
        <v>49508.9897318203</v>
      </c>
      <c r="CF72" s="3">
        <v>88668.616431363596</v>
      </c>
      <c r="CG72" s="3">
        <v>44207.875588093397</v>
      </c>
      <c r="CH72" s="3">
        <v>34463.403027507098</v>
      </c>
      <c r="CI72" s="3">
        <v>61234.5197430607</v>
      </c>
      <c r="CJ72" s="3">
        <v>147926.76721404601</v>
      </c>
      <c r="CK72" s="3">
        <v>35642.308331514301</v>
      </c>
      <c r="CL72" s="3">
        <v>483469.83235235797</v>
      </c>
      <c r="CM72" s="3">
        <v>344860.88092800498</v>
      </c>
      <c r="CN72" s="3" t="s">
        <v>2</v>
      </c>
      <c r="CO72" s="3" t="s">
        <v>2</v>
      </c>
      <c r="CP72" s="3" t="s">
        <v>2</v>
      </c>
    </row>
    <row r="73" spans="1:94" x14ac:dyDescent="0.35">
      <c r="A73" s="1">
        <v>71</v>
      </c>
      <c r="B73" s="3" t="s">
        <v>72</v>
      </c>
      <c r="C73" s="3" t="s">
        <v>399</v>
      </c>
      <c r="D73" s="3">
        <v>1644152.2106623999</v>
      </c>
      <c r="E73" s="3">
        <v>16396621.3393446</v>
      </c>
      <c r="F73" s="3">
        <v>9209676.7293248307</v>
      </c>
      <c r="G73" s="3">
        <v>2163464.0667261002</v>
      </c>
      <c r="H73" s="3">
        <v>9526542.3037145603</v>
      </c>
      <c r="I73" s="3">
        <v>9072028.9337336794</v>
      </c>
      <c r="J73" s="3">
        <v>3359912.7915319102</v>
      </c>
      <c r="K73" s="3">
        <v>3889177.1894714702</v>
      </c>
      <c r="L73" s="3">
        <v>7127167.9009935698</v>
      </c>
      <c r="M73" s="3">
        <v>1661728.3307135501</v>
      </c>
      <c r="N73" s="3">
        <v>32979703.267526001</v>
      </c>
      <c r="O73" s="3">
        <v>3518371.3342859698</v>
      </c>
      <c r="P73" s="3">
        <v>11772940.3186456</v>
      </c>
      <c r="Q73" s="3">
        <v>10053294.3380717</v>
      </c>
      <c r="R73" s="3">
        <v>9050592.6009388398</v>
      </c>
      <c r="S73" s="3">
        <v>2522513.0738850599</v>
      </c>
      <c r="T73" s="3">
        <v>1050264.5211300601</v>
      </c>
      <c r="U73" s="3">
        <v>4365740.2385048801</v>
      </c>
      <c r="V73" s="3">
        <v>2183788.79340549</v>
      </c>
      <c r="W73" s="3">
        <v>4426084.7289625304</v>
      </c>
      <c r="X73" s="3">
        <v>1301658.8040675099</v>
      </c>
      <c r="Y73" s="3">
        <v>6788288.9190472197</v>
      </c>
      <c r="Z73" s="3">
        <v>6859542.6357371798</v>
      </c>
      <c r="AA73" s="3">
        <v>7322862.6066009598</v>
      </c>
      <c r="AB73" s="3">
        <v>3497879.95166953</v>
      </c>
      <c r="AC73" s="3">
        <v>13703319.4302947</v>
      </c>
      <c r="AD73" s="3">
        <v>10000224.983798999</v>
      </c>
      <c r="AE73" s="3">
        <v>8132898.8691860801</v>
      </c>
      <c r="AF73" s="3">
        <v>4729038.5095486604</v>
      </c>
      <c r="AG73" s="3">
        <v>4771019.3621245399</v>
      </c>
      <c r="AH73" s="3">
        <v>3822113.6400325899</v>
      </c>
      <c r="AI73" s="3">
        <v>2222888.8033209802</v>
      </c>
      <c r="AJ73" s="3">
        <v>3192653.1910468298</v>
      </c>
      <c r="AK73" s="3">
        <v>12757568.807109499</v>
      </c>
      <c r="AL73" s="3">
        <v>12740997.8221901</v>
      </c>
      <c r="AM73" s="3">
        <v>9129642.5946894102</v>
      </c>
      <c r="AN73" s="3">
        <v>5274623.7770243501</v>
      </c>
      <c r="AO73" s="3">
        <v>5146997.47922609</v>
      </c>
      <c r="AP73" s="3">
        <v>6928588.35069279</v>
      </c>
      <c r="AQ73" s="3">
        <v>2175832.9210382602</v>
      </c>
      <c r="AR73" s="3">
        <v>8073789.55614579</v>
      </c>
      <c r="AS73" s="3">
        <v>12527291.736156199</v>
      </c>
      <c r="AT73" s="3">
        <v>5021485.68799234</v>
      </c>
      <c r="AU73" s="3">
        <v>15534218.5632063</v>
      </c>
      <c r="AV73" s="3">
        <v>1814344.12876023</v>
      </c>
      <c r="AW73" s="3">
        <v>5744346.0727757597</v>
      </c>
      <c r="AX73" s="3">
        <v>6108280.2526692301</v>
      </c>
      <c r="AY73" s="3">
        <v>8154563.2347855503</v>
      </c>
      <c r="AZ73" s="3">
        <v>5218982.5973686296</v>
      </c>
      <c r="BA73" s="3">
        <v>12878017.1196966</v>
      </c>
      <c r="BB73" s="3">
        <v>8055258.8726882897</v>
      </c>
      <c r="BC73" s="3">
        <v>5555506.1034254404</v>
      </c>
      <c r="BD73" s="3">
        <v>2400138.4868740202</v>
      </c>
      <c r="BE73" s="3">
        <v>8601830.3286952693</v>
      </c>
      <c r="BF73" s="3">
        <v>3971468.4454549202</v>
      </c>
      <c r="BG73" s="3">
        <v>14744423.0235925</v>
      </c>
      <c r="BH73" s="3">
        <v>1911612.30912068</v>
      </c>
      <c r="BI73" s="3">
        <v>3026453.4609359899</v>
      </c>
      <c r="BJ73" s="3">
        <v>3188941.6076337402</v>
      </c>
      <c r="BK73" s="3">
        <v>4790701.3278207602</v>
      </c>
      <c r="BL73" s="3">
        <v>9035395.5698943809</v>
      </c>
      <c r="BM73" s="3">
        <v>5469879.32360797</v>
      </c>
      <c r="BN73" s="3">
        <v>2541943.7769278102</v>
      </c>
      <c r="BO73" s="3">
        <v>6014045.2642529001</v>
      </c>
      <c r="BP73" s="3">
        <v>8886145.1415078808</v>
      </c>
      <c r="BQ73" s="3">
        <v>10123060.6056247</v>
      </c>
      <c r="BR73" s="3">
        <v>9299553.3157592192</v>
      </c>
      <c r="BS73" s="3">
        <v>8221329.9624253297</v>
      </c>
      <c r="BT73" s="3">
        <v>1252659.70013896</v>
      </c>
      <c r="BU73" s="3">
        <v>9334477.2155129798</v>
      </c>
      <c r="BV73" s="3">
        <v>3435820.49448728</v>
      </c>
      <c r="BW73" s="3">
        <v>7026397.34594627</v>
      </c>
      <c r="BX73" s="3">
        <v>5585266.1319568502</v>
      </c>
      <c r="BY73" s="3">
        <v>8108301.09014739</v>
      </c>
      <c r="BZ73" s="3">
        <v>2008767.3837283601</v>
      </c>
      <c r="CA73" s="3">
        <v>3974019.8335645301</v>
      </c>
      <c r="CB73" s="3">
        <v>4811217.9720702898</v>
      </c>
      <c r="CC73" s="3">
        <v>7013880.1593137104</v>
      </c>
      <c r="CD73" s="3">
        <v>6519583.1103982199</v>
      </c>
      <c r="CE73" s="3">
        <v>2617967.9251369801</v>
      </c>
      <c r="CF73" s="3">
        <v>3816452.5665184599</v>
      </c>
      <c r="CG73" s="3">
        <v>780756.63811462896</v>
      </c>
      <c r="CH73" s="3">
        <v>2693636.2162486301</v>
      </c>
      <c r="CI73" s="3">
        <v>865127.36044070602</v>
      </c>
      <c r="CJ73" s="3">
        <v>3155987.0478297598</v>
      </c>
      <c r="CK73" s="3">
        <v>874586.00971129094</v>
      </c>
      <c r="CL73" s="3">
        <v>8605948.2679612208</v>
      </c>
      <c r="CM73" s="3">
        <v>7882784.5453406004</v>
      </c>
      <c r="CN73" s="3">
        <v>8301.6704084608391</v>
      </c>
      <c r="CO73" s="3">
        <v>13962.6346685344</v>
      </c>
      <c r="CP73" s="3" t="s">
        <v>2</v>
      </c>
    </row>
    <row r="74" spans="1:94" x14ac:dyDescent="0.35">
      <c r="A74" s="1">
        <v>72</v>
      </c>
      <c r="B74" s="3" t="s">
        <v>73</v>
      </c>
      <c r="C74" s="3" t="s">
        <v>399</v>
      </c>
      <c r="D74" s="3">
        <v>533887.48404681403</v>
      </c>
      <c r="E74" s="3">
        <v>5774894.3289723396</v>
      </c>
      <c r="F74" s="3">
        <v>2708056.5495548402</v>
      </c>
      <c r="G74" s="3">
        <v>1598390.2839627599</v>
      </c>
      <c r="H74" s="3">
        <v>2788408.7152566998</v>
      </c>
      <c r="I74" s="3">
        <v>11379484.1895363</v>
      </c>
      <c r="J74" s="3">
        <v>1150011.1610733799</v>
      </c>
      <c r="K74" s="3">
        <v>1334046.66918719</v>
      </c>
      <c r="L74" s="3">
        <v>5401498.5686655203</v>
      </c>
      <c r="M74" s="3">
        <v>416108.23823348799</v>
      </c>
      <c r="N74" s="3">
        <v>29189264.786406599</v>
      </c>
      <c r="O74" s="3">
        <v>3066159.1958313701</v>
      </c>
      <c r="P74" s="3">
        <v>2695617.4959205301</v>
      </c>
      <c r="Q74" s="3">
        <v>6585627.1897779899</v>
      </c>
      <c r="R74" s="3">
        <v>2789403.9521353999</v>
      </c>
      <c r="S74" s="3">
        <v>2575741.35940556</v>
      </c>
      <c r="T74" s="3">
        <v>311889.82154683</v>
      </c>
      <c r="U74" s="3">
        <v>1118997.0456219299</v>
      </c>
      <c r="V74" s="3">
        <v>562841.73303298606</v>
      </c>
      <c r="W74" s="3">
        <v>5005389.9438992301</v>
      </c>
      <c r="X74" s="3">
        <v>328515.49235582002</v>
      </c>
      <c r="Y74" s="3">
        <v>2202329.8102824902</v>
      </c>
      <c r="Z74" s="3">
        <v>6506512.9463942097</v>
      </c>
      <c r="AA74" s="3">
        <v>1394313.4164483601</v>
      </c>
      <c r="AB74" s="3">
        <v>1999297.7784795</v>
      </c>
      <c r="AC74" s="3">
        <v>2724735.9465107098</v>
      </c>
      <c r="AD74" s="3">
        <v>1440002.06513318</v>
      </c>
      <c r="AE74" s="3">
        <v>9899046.0749517307</v>
      </c>
      <c r="AF74" s="3">
        <v>1203727.7659265499</v>
      </c>
      <c r="AG74" s="3">
        <v>902978.20878476801</v>
      </c>
      <c r="AH74" s="3">
        <v>957266.73292181396</v>
      </c>
      <c r="AI74" s="3">
        <v>766668.83566732297</v>
      </c>
      <c r="AJ74" s="3">
        <v>747713.64234754303</v>
      </c>
      <c r="AK74" s="3">
        <v>5449748.6064640898</v>
      </c>
      <c r="AL74" s="3">
        <v>1772128.37226982</v>
      </c>
      <c r="AM74" s="3">
        <v>8811032.5601290502</v>
      </c>
      <c r="AN74" s="3">
        <v>925083.49967259099</v>
      </c>
      <c r="AO74" s="3">
        <v>3428800.7520617498</v>
      </c>
      <c r="AP74" s="3">
        <v>5074154.3501318898</v>
      </c>
      <c r="AQ74" s="3">
        <v>667921.64798627398</v>
      </c>
      <c r="AR74" s="3">
        <v>4981387.4301531604</v>
      </c>
      <c r="AS74" s="3">
        <v>16088462.336746899</v>
      </c>
      <c r="AT74" s="3">
        <v>2159277.9200849198</v>
      </c>
      <c r="AU74" s="3">
        <v>2935268.8841766301</v>
      </c>
      <c r="AV74" s="3">
        <v>1361031.57866807</v>
      </c>
      <c r="AW74" s="3">
        <v>1243950.9718953699</v>
      </c>
      <c r="AX74" s="3">
        <v>4051011.3643941199</v>
      </c>
      <c r="AY74" s="3">
        <v>1865522.60251786</v>
      </c>
      <c r="AZ74" s="3">
        <v>1281779.0578983801</v>
      </c>
      <c r="BA74" s="3">
        <v>16797366.7369266</v>
      </c>
      <c r="BB74" s="3">
        <v>3090626.3024331601</v>
      </c>
      <c r="BC74" s="3">
        <v>1881712.7649039701</v>
      </c>
      <c r="BD74" s="3">
        <v>3723312.7062792601</v>
      </c>
      <c r="BE74" s="3">
        <v>2469632.6878875499</v>
      </c>
      <c r="BF74" s="3">
        <v>4792520.4296690701</v>
      </c>
      <c r="BG74" s="3">
        <v>8663918.5004400294</v>
      </c>
      <c r="BH74" s="3">
        <v>825989.35281312303</v>
      </c>
      <c r="BI74" s="3">
        <v>1494455.98758859</v>
      </c>
      <c r="BJ74" s="3">
        <v>978041.06438590901</v>
      </c>
      <c r="BK74" s="3">
        <v>8407170.3513324708</v>
      </c>
      <c r="BL74" s="3">
        <v>7853675.0947135398</v>
      </c>
      <c r="BM74" s="3">
        <v>2242816.3162098499</v>
      </c>
      <c r="BN74" s="3">
        <v>693006.34537996596</v>
      </c>
      <c r="BO74" s="3">
        <v>3943858.1625299002</v>
      </c>
      <c r="BP74" s="3">
        <v>4932217.3773088399</v>
      </c>
      <c r="BQ74" s="3">
        <v>21804645.510500301</v>
      </c>
      <c r="BR74" s="3">
        <v>13707410.661176501</v>
      </c>
      <c r="BS74" s="3">
        <v>4309184.5167110404</v>
      </c>
      <c r="BT74" s="3">
        <v>900515.89809611405</v>
      </c>
      <c r="BU74" s="3">
        <v>2245735.2462949101</v>
      </c>
      <c r="BV74" s="3">
        <v>1042922.79169668</v>
      </c>
      <c r="BW74" s="3">
        <v>18210499.01969</v>
      </c>
      <c r="BX74" s="3">
        <v>1184623.4545068401</v>
      </c>
      <c r="BY74" s="3">
        <v>1305662.2753140901</v>
      </c>
      <c r="BZ74" s="3">
        <v>502626.98161335598</v>
      </c>
      <c r="CA74" s="3">
        <v>1185239.2518201801</v>
      </c>
      <c r="CB74" s="3">
        <v>3098283.0430758102</v>
      </c>
      <c r="CC74" s="3">
        <v>9025152.6278843507</v>
      </c>
      <c r="CD74" s="3">
        <v>9017119.4202137198</v>
      </c>
      <c r="CE74" s="3">
        <v>480196.79158323799</v>
      </c>
      <c r="CF74" s="3">
        <v>906980.62383843597</v>
      </c>
      <c r="CG74" s="3">
        <v>152886.82633666601</v>
      </c>
      <c r="CH74" s="3">
        <v>296113.88287831098</v>
      </c>
      <c r="CI74" s="3">
        <v>224705.01644162799</v>
      </c>
      <c r="CJ74" s="3">
        <v>1768557.3206859301</v>
      </c>
      <c r="CK74" s="3">
        <v>239163.478361174</v>
      </c>
      <c r="CL74" s="3">
        <v>1492609.0703412499</v>
      </c>
      <c r="CM74" s="3">
        <v>14241935.746456301</v>
      </c>
      <c r="CN74" s="3">
        <v>118031.362644985</v>
      </c>
      <c r="CO74" s="3">
        <v>139708.867532932</v>
      </c>
      <c r="CP74" s="3">
        <v>70757.273945768102</v>
      </c>
    </row>
    <row r="75" spans="1:94" x14ac:dyDescent="0.35">
      <c r="A75" s="1">
        <v>73</v>
      </c>
      <c r="B75" s="3" t="s">
        <v>74</v>
      </c>
      <c r="C75" s="3" t="s">
        <v>399</v>
      </c>
      <c r="D75" s="3">
        <v>10963.3697798307</v>
      </c>
      <c r="E75" s="3">
        <v>640374.31306054397</v>
      </c>
      <c r="F75" s="3">
        <v>104438.464845458</v>
      </c>
      <c r="G75" s="3">
        <v>84178.454510748896</v>
      </c>
      <c r="H75" s="3">
        <v>379337.28208475403</v>
      </c>
      <c r="I75" s="3">
        <v>74546.264149728493</v>
      </c>
      <c r="J75" s="3">
        <v>106109.460496434</v>
      </c>
      <c r="K75" s="3">
        <v>45625.897198200997</v>
      </c>
      <c r="L75" s="3">
        <v>441503.49162257399</v>
      </c>
      <c r="M75" s="3">
        <v>8165.0052153427396</v>
      </c>
      <c r="N75" s="3">
        <v>226506.70885930001</v>
      </c>
      <c r="O75" s="3">
        <v>165193.59696937099</v>
      </c>
      <c r="P75" s="3">
        <v>245500.39428754701</v>
      </c>
      <c r="Q75" s="3">
        <v>170358.23963537201</v>
      </c>
      <c r="R75" s="3">
        <v>57413.218031040902</v>
      </c>
      <c r="S75" s="3">
        <v>79284.949280591696</v>
      </c>
      <c r="T75" s="3">
        <v>39950.803937483099</v>
      </c>
      <c r="U75" s="3">
        <v>251814.14905314799</v>
      </c>
      <c r="V75" s="3">
        <v>315726.08241681202</v>
      </c>
      <c r="W75" s="3">
        <v>137311.57804002499</v>
      </c>
      <c r="X75" s="3">
        <v>34297.498652772098</v>
      </c>
      <c r="Y75" s="3">
        <v>636253.27678586298</v>
      </c>
      <c r="Z75" s="3">
        <v>237351.507935459</v>
      </c>
      <c r="AA75" s="3">
        <v>1411561.38199722</v>
      </c>
      <c r="AB75" s="3">
        <v>36767.904987442598</v>
      </c>
      <c r="AC75" s="3">
        <v>411823.67032369197</v>
      </c>
      <c r="AD75" s="3">
        <v>99064.980532642207</v>
      </c>
      <c r="AE75" s="3">
        <v>408827.63975916</v>
      </c>
      <c r="AF75" s="3">
        <v>33931.2124718255</v>
      </c>
      <c r="AG75" s="3">
        <v>176153.94986800701</v>
      </c>
      <c r="AH75" s="3">
        <v>176372.477820898</v>
      </c>
      <c r="AI75" s="3">
        <v>33382.787780024002</v>
      </c>
      <c r="AJ75" s="3">
        <v>64857.241900066401</v>
      </c>
      <c r="AK75" s="3">
        <v>243028.01890821001</v>
      </c>
      <c r="AL75" s="3">
        <v>46378.907288588598</v>
      </c>
      <c r="AM75" s="3">
        <v>124801.204880144</v>
      </c>
      <c r="AN75" s="3">
        <v>89656.704059002994</v>
      </c>
      <c r="AO75" s="3">
        <v>165643.114651493</v>
      </c>
      <c r="AP75" s="3">
        <v>324495.239589534</v>
      </c>
      <c r="AQ75" s="3">
        <v>18158.063656116399</v>
      </c>
      <c r="AR75" s="3">
        <v>56776.760843839998</v>
      </c>
      <c r="AS75" s="3">
        <v>137514.93230652699</v>
      </c>
      <c r="AT75" s="3">
        <v>157340.681658894</v>
      </c>
      <c r="AU75" s="3">
        <v>1056427.9137591401</v>
      </c>
      <c r="AV75" s="3">
        <v>113761.635296205</v>
      </c>
      <c r="AW75" s="3">
        <v>101152.657941474</v>
      </c>
      <c r="AX75" s="3">
        <v>240046.345669145</v>
      </c>
      <c r="AY75" s="3">
        <v>545395.57876262104</v>
      </c>
      <c r="AZ75" s="3">
        <v>112009.94048100999</v>
      </c>
      <c r="BA75" s="3">
        <v>114994.565089257</v>
      </c>
      <c r="BB75" s="3">
        <v>260577.67775599699</v>
      </c>
      <c r="BC75" s="3">
        <v>91815.085545677503</v>
      </c>
      <c r="BD75" s="3">
        <v>56345.3591693985</v>
      </c>
      <c r="BE75" s="3">
        <v>264605.48807419901</v>
      </c>
      <c r="BF75" s="3">
        <v>126914.832618917</v>
      </c>
      <c r="BG75" s="3">
        <v>208567.40851950599</v>
      </c>
      <c r="BH75" s="3">
        <v>84625.885656679398</v>
      </c>
      <c r="BI75" s="3">
        <v>80998.215718845793</v>
      </c>
      <c r="BJ75" s="3">
        <v>48380.450599541698</v>
      </c>
      <c r="BK75" s="3">
        <v>29642.525782887999</v>
      </c>
      <c r="BL75" s="3">
        <v>529268.12810255704</v>
      </c>
      <c r="BM75" s="3">
        <v>443142.84510709002</v>
      </c>
      <c r="BN75" s="3">
        <v>7863.1563406044597</v>
      </c>
      <c r="BO75" s="3">
        <v>57730.599434747899</v>
      </c>
      <c r="BP75" s="3">
        <v>104594.43217997599</v>
      </c>
      <c r="BQ75" s="3">
        <v>172983.728055082</v>
      </c>
      <c r="BR75" s="3">
        <v>248038.77572350201</v>
      </c>
      <c r="BS75" s="3">
        <v>59492.089988347099</v>
      </c>
      <c r="BT75" s="3" t="s">
        <v>2</v>
      </c>
      <c r="BU75" s="3">
        <v>64679.364356293503</v>
      </c>
      <c r="BV75" s="3">
        <v>19495.8253395678</v>
      </c>
      <c r="BW75" s="3">
        <v>127777.790660999</v>
      </c>
      <c r="BX75" s="3">
        <v>66537.662044718396</v>
      </c>
      <c r="BY75" s="3">
        <v>315064.83590155299</v>
      </c>
      <c r="BZ75" s="3">
        <v>14059.313184725101</v>
      </c>
      <c r="CA75" s="3">
        <v>12466.9362137795</v>
      </c>
      <c r="CB75" s="3">
        <v>97328.421879787697</v>
      </c>
      <c r="CC75" s="3">
        <v>33939.077635641297</v>
      </c>
      <c r="CD75" s="3">
        <v>50858.537093585197</v>
      </c>
      <c r="CE75" s="3">
        <v>64426.167042357702</v>
      </c>
      <c r="CF75" s="3">
        <v>24866.0549069318</v>
      </c>
      <c r="CG75" s="3" t="s">
        <v>2</v>
      </c>
      <c r="CH75" s="3">
        <v>22665.139726425601</v>
      </c>
      <c r="CI75" s="3">
        <v>37351.000782603602</v>
      </c>
      <c r="CJ75" s="3">
        <v>127083.067761069</v>
      </c>
      <c r="CK75" s="3">
        <v>13340.2451439754</v>
      </c>
      <c r="CL75" s="3">
        <v>527161.15328775404</v>
      </c>
      <c r="CM75" s="3">
        <v>251387.690873313</v>
      </c>
      <c r="CN75" s="3" t="s">
        <v>2</v>
      </c>
      <c r="CO75" s="3" t="s">
        <v>2</v>
      </c>
      <c r="CP75" s="3" t="s">
        <v>2</v>
      </c>
    </row>
    <row r="76" spans="1:94" x14ac:dyDescent="0.35">
      <c r="A76" s="1">
        <v>74</v>
      </c>
      <c r="B76" s="3" t="s">
        <v>75</v>
      </c>
      <c r="C76" s="3" t="s">
        <v>399</v>
      </c>
      <c r="D76" s="3">
        <v>186499.492615219</v>
      </c>
      <c r="E76" s="3">
        <v>845712.73592586501</v>
      </c>
      <c r="F76" s="3">
        <v>662437.00084852194</v>
      </c>
      <c r="G76" s="3">
        <v>170867.09548108099</v>
      </c>
      <c r="H76" s="3">
        <v>494609.74169676902</v>
      </c>
      <c r="I76" s="3">
        <v>365611.43930038298</v>
      </c>
      <c r="J76" s="3">
        <v>281862.93418554001</v>
      </c>
      <c r="K76" s="3">
        <v>351191.33072813699</v>
      </c>
      <c r="L76" s="3">
        <v>322980.525889827</v>
      </c>
      <c r="M76" s="3">
        <v>226808.745926153</v>
      </c>
      <c r="N76" s="3">
        <v>429620.32376217702</v>
      </c>
      <c r="O76" s="3">
        <v>255365.80429755701</v>
      </c>
      <c r="P76" s="3">
        <v>1092123.3160385899</v>
      </c>
      <c r="Q76" s="3">
        <v>680546.27453076094</v>
      </c>
      <c r="R76" s="3">
        <v>391448.831030595</v>
      </c>
      <c r="S76" s="3">
        <v>156330.44815456399</v>
      </c>
      <c r="T76" s="3">
        <v>139315.971954279</v>
      </c>
      <c r="U76" s="3">
        <v>321244.97826565697</v>
      </c>
      <c r="V76" s="3">
        <v>180542.73275227399</v>
      </c>
      <c r="W76" s="3">
        <v>272099.23339647701</v>
      </c>
      <c r="X76" s="3">
        <v>128720.685163559</v>
      </c>
      <c r="Y76" s="3">
        <v>361690.87374342501</v>
      </c>
      <c r="Z76" s="3">
        <v>662051.65480542195</v>
      </c>
      <c r="AA76" s="3">
        <v>293447.56537998602</v>
      </c>
      <c r="AB76" s="3">
        <v>317798.85705318803</v>
      </c>
      <c r="AC76" s="3">
        <v>364409.30704014399</v>
      </c>
      <c r="AD76" s="3">
        <v>499038.81492847198</v>
      </c>
      <c r="AE76" s="3">
        <v>265081.33159975498</v>
      </c>
      <c r="AF76" s="3">
        <v>184791.97983880099</v>
      </c>
      <c r="AG76" s="3">
        <v>532615.02293136297</v>
      </c>
      <c r="AH76" s="3">
        <v>360363.02026294998</v>
      </c>
      <c r="AI76" s="3">
        <v>127942.43789774</v>
      </c>
      <c r="AJ76" s="3">
        <v>130587.519982816</v>
      </c>
      <c r="AK76" s="3">
        <v>425041.38092603802</v>
      </c>
      <c r="AL76" s="3">
        <v>472802.86899434798</v>
      </c>
      <c r="AM76" s="3">
        <v>338628.98862925998</v>
      </c>
      <c r="AN76" s="3">
        <v>169851.564975671</v>
      </c>
      <c r="AO76" s="3">
        <v>235787.09430860501</v>
      </c>
      <c r="AP76" s="3">
        <v>297933.043496806</v>
      </c>
      <c r="AQ76" s="3">
        <v>113885.968678198</v>
      </c>
      <c r="AR76" s="3">
        <v>361805.16618691199</v>
      </c>
      <c r="AS76" s="3">
        <v>485571.753121113</v>
      </c>
      <c r="AT76" s="3">
        <v>378962.38386192202</v>
      </c>
      <c r="AU76" s="3">
        <v>330552.18779514899</v>
      </c>
      <c r="AV76" s="3">
        <v>186598.939745746</v>
      </c>
      <c r="AW76" s="3">
        <v>236796.98732766</v>
      </c>
      <c r="AX76" s="3">
        <v>344634.75699874503</v>
      </c>
      <c r="AY76" s="3">
        <v>249835.46652105299</v>
      </c>
      <c r="AZ76" s="3">
        <v>367265.44090189098</v>
      </c>
      <c r="BA76" s="3">
        <v>546265.13039703295</v>
      </c>
      <c r="BB76" s="3">
        <v>366917.64274487598</v>
      </c>
      <c r="BC76" s="3">
        <v>551752.79993425903</v>
      </c>
      <c r="BD76" s="3">
        <v>338611.81459310098</v>
      </c>
      <c r="BE76" s="3">
        <v>572996.85870435298</v>
      </c>
      <c r="BF76" s="3">
        <v>508232.82101659197</v>
      </c>
      <c r="BG76" s="3">
        <v>593245.16967577196</v>
      </c>
      <c r="BH76" s="3">
        <v>525026.81987703498</v>
      </c>
      <c r="BI76" s="3">
        <v>198430.67657785799</v>
      </c>
      <c r="BJ76" s="3">
        <v>186537.88464539699</v>
      </c>
      <c r="BK76" s="3">
        <v>262227.78776912403</v>
      </c>
      <c r="BL76" s="3">
        <v>799550.33490360598</v>
      </c>
      <c r="BM76" s="3">
        <v>466700.366565793</v>
      </c>
      <c r="BN76" s="3">
        <v>141521.64609833801</v>
      </c>
      <c r="BO76" s="3">
        <v>269376.35634975502</v>
      </c>
      <c r="BP76" s="3">
        <v>268832.39878369903</v>
      </c>
      <c r="BQ76" s="3">
        <v>493540.50682389003</v>
      </c>
      <c r="BR76" s="3">
        <v>725690.38998985302</v>
      </c>
      <c r="BS76" s="3">
        <v>349777.13130289997</v>
      </c>
      <c r="BT76" s="3">
        <v>84630.711642661103</v>
      </c>
      <c r="BU76" s="3">
        <v>587998.16352535295</v>
      </c>
      <c r="BV76" s="3">
        <v>143615.41235288899</v>
      </c>
      <c r="BW76" s="3">
        <v>368301.43486996501</v>
      </c>
      <c r="BX76" s="3">
        <v>215041.748919201</v>
      </c>
      <c r="BY76" s="3">
        <v>449744.28799942299</v>
      </c>
      <c r="BZ76" s="3">
        <v>129139.87393792599</v>
      </c>
      <c r="CA76" s="3">
        <v>284554.08361085801</v>
      </c>
      <c r="CB76" s="3">
        <v>225268.865748218</v>
      </c>
      <c r="CC76" s="3">
        <v>248804.47650588199</v>
      </c>
      <c r="CD76" s="3">
        <v>209441.35836464999</v>
      </c>
      <c r="CE76" s="3">
        <v>114951.69330323899</v>
      </c>
      <c r="CF76" s="3">
        <v>220093.81409587301</v>
      </c>
      <c r="CG76" s="3">
        <v>138543.361764917</v>
      </c>
      <c r="CH76" s="3">
        <v>102048.456784657</v>
      </c>
      <c r="CI76" s="3">
        <v>94842.176675728406</v>
      </c>
      <c r="CJ76" s="3">
        <v>169742.51669737001</v>
      </c>
      <c r="CK76" s="3">
        <v>89754.254010414399</v>
      </c>
      <c r="CL76" s="3">
        <v>498772.99254703202</v>
      </c>
      <c r="CM76" s="3">
        <v>557459.19660063798</v>
      </c>
      <c r="CN76" s="3">
        <v>70096.062134116</v>
      </c>
      <c r="CO76" s="3">
        <v>64232.5406025517</v>
      </c>
      <c r="CP76" s="3">
        <v>58770.751088202502</v>
      </c>
    </row>
    <row r="77" spans="1:94" x14ac:dyDescent="0.35">
      <c r="A77" s="1">
        <v>75</v>
      </c>
      <c r="B77" s="3" t="s">
        <v>76</v>
      </c>
      <c r="C77" s="3" t="s">
        <v>399</v>
      </c>
      <c r="D77" s="3">
        <v>3292.4953451987599</v>
      </c>
      <c r="E77" s="3">
        <v>31727.8623486174</v>
      </c>
      <c r="F77" s="3">
        <v>17973.865719717101</v>
      </c>
      <c r="G77" s="3">
        <v>6850.6793513112998</v>
      </c>
      <c r="H77" s="3">
        <v>21728.6671604802</v>
      </c>
      <c r="I77" s="3">
        <v>21004.721413138399</v>
      </c>
      <c r="J77" s="3">
        <v>13812.158142586301</v>
      </c>
      <c r="K77" s="3">
        <v>14414.127735336</v>
      </c>
      <c r="L77" s="3">
        <v>12551.3399637561</v>
      </c>
      <c r="M77" s="3">
        <v>3292.88976236074</v>
      </c>
      <c r="N77" s="3">
        <v>88258.260655082995</v>
      </c>
      <c r="O77" s="3">
        <v>15303.8893464497</v>
      </c>
      <c r="P77" s="3">
        <v>36118.998884456902</v>
      </c>
      <c r="Q77" s="3">
        <v>22757.3184916848</v>
      </c>
      <c r="R77" s="3">
        <v>26347.648285674699</v>
      </c>
      <c r="S77" s="3">
        <v>7788.6766119645899</v>
      </c>
      <c r="T77" s="3">
        <v>3963.6647355083201</v>
      </c>
      <c r="U77" s="3">
        <v>13050.636083493</v>
      </c>
      <c r="V77" s="3">
        <v>4997.4013890222895</v>
      </c>
      <c r="W77" s="3">
        <v>20572.461029470702</v>
      </c>
      <c r="X77" s="3">
        <v>3755.4339814218401</v>
      </c>
      <c r="Y77" s="3">
        <v>23656.5781878608</v>
      </c>
      <c r="Z77" s="3">
        <v>21717.296662549499</v>
      </c>
      <c r="AA77" s="3">
        <v>11071.8629327941</v>
      </c>
      <c r="AB77" s="3">
        <v>7516.5519338732001</v>
      </c>
      <c r="AC77" s="3">
        <v>38476.9145616885</v>
      </c>
      <c r="AD77" s="3">
        <v>22140.7461832845</v>
      </c>
      <c r="AE77" s="3">
        <v>19214.448199264301</v>
      </c>
      <c r="AF77" s="3">
        <v>14535.242619413601</v>
      </c>
      <c r="AG77" s="3">
        <v>15935.2799390895</v>
      </c>
      <c r="AH77" s="3">
        <v>10549.5859472129</v>
      </c>
      <c r="AI77" s="3">
        <v>3564.6712840130299</v>
      </c>
      <c r="AJ77" s="3">
        <v>4411.0029654376203</v>
      </c>
      <c r="AK77" s="3">
        <v>33966.347631883102</v>
      </c>
      <c r="AL77" s="3">
        <v>17803.186523261302</v>
      </c>
      <c r="AM77" s="3">
        <v>18121.659124641301</v>
      </c>
      <c r="AN77" s="3">
        <v>10294.5610499676</v>
      </c>
      <c r="AO77" s="3">
        <v>12183.841789608199</v>
      </c>
      <c r="AP77" s="3">
        <v>10682.893580591501</v>
      </c>
      <c r="AQ77" s="3">
        <v>8173.0451984555202</v>
      </c>
      <c r="AR77" s="3">
        <v>23307.0866990264</v>
      </c>
      <c r="AS77" s="3">
        <v>32250.3770019849</v>
      </c>
      <c r="AT77" s="3">
        <v>27817.222205499798</v>
      </c>
      <c r="AU77" s="3">
        <v>35071.172989675099</v>
      </c>
      <c r="AV77" s="3">
        <v>3498.2461525957601</v>
      </c>
      <c r="AW77" s="3">
        <v>13690.147175895499</v>
      </c>
      <c r="AX77" s="3">
        <v>22177.9148260574</v>
      </c>
      <c r="AY77" s="3">
        <v>23435.516946844498</v>
      </c>
      <c r="AZ77" s="3">
        <v>17859.717606977501</v>
      </c>
      <c r="BA77" s="3">
        <v>45483.1613788057</v>
      </c>
      <c r="BB77" s="3">
        <v>16908.3807192534</v>
      </c>
      <c r="BC77" s="3">
        <v>15488.1394231173</v>
      </c>
      <c r="BD77" s="3">
        <v>9109.4295252494503</v>
      </c>
      <c r="BE77" s="3">
        <v>15554.8634822891</v>
      </c>
      <c r="BF77" s="3">
        <v>37192.1420075395</v>
      </c>
      <c r="BG77" s="3">
        <v>45241.626374802901</v>
      </c>
      <c r="BH77" s="3">
        <v>9608.3361605430691</v>
      </c>
      <c r="BI77" s="3">
        <v>11738.430503002</v>
      </c>
      <c r="BJ77" s="3">
        <v>6617.11952249772</v>
      </c>
      <c r="BK77" s="3">
        <v>11605.2696278248</v>
      </c>
      <c r="BL77" s="3">
        <v>35145.998715975198</v>
      </c>
      <c r="BM77" s="3">
        <v>15618.966660476101</v>
      </c>
      <c r="BN77" s="3">
        <v>6315.3133982998997</v>
      </c>
      <c r="BO77" s="3">
        <v>14678.5213274913</v>
      </c>
      <c r="BP77" s="3">
        <v>25880.194235966999</v>
      </c>
      <c r="BQ77" s="3">
        <v>27696.4500513202</v>
      </c>
      <c r="BR77" s="3">
        <v>35697.837653884097</v>
      </c>
      <c r="BS77" s="3">
        <v>16830.975198392702</v>
      </c>
      <c r="BT77" s="3">
        <v>3832.5047949447298</v>
      </c>
      <c r="BU77" s="3">
        <v>21754.201850243098</v>
      </c>
      <c r="BV77" s="3">
        <v>5417.8945234447001</v>
      </c>
      <c r="BW77" s="3">
        <v>73180.777982316897</v>
      </c>
      <c r="BX77" s="3">
        <v>14277.5670675402</v>
      </c>
      <c r="BY77" s="3">
        <v>22597.0406765068</v>
      </c>
      <c r="BZ77" s="3">
        <v>8727.5336053941792</v>
      </c>
      <c r="CA77" s="3">
        <v>9229.3574126620697</v>
      </c>
      <c r="CB77" s="3">
        <v>16546.1367889225</v>
      </c>
      <c r="CC77" s="3">
        <v>29649.963504284398</v>
      </c>
      <c r="CD77" s="3">
        <v>18513.937117855101</v>
      </c>
      <c r="CE77" s="3">
        <v>7397.9316560681</v>
      </c>
      <c r="CF77" s="3">
        <v>8738.7316010678496</v>
      </c>
      <c r="CG77" s="3" t="s">
        <v>2</v>
      </c>
      <c r="CH77" s="3">
        <v>4223.0928317329399</v>
      </c>
      <c r="CI77" s="3" t="s">
        <v>2</v>
      </c>
      <c r="CJ77" s="3">
        <v>22306.086346870401</v>
      </c>
      <c r="CK77" s="3" t="s">
        <v>2</v>
      </c>
      <c r="CL77" s="3">
        <v>22529.468889263899</v>
      </c>
      <c r="CM77" s="3">
        <v>42434.748350723901</v>
      </c>
      <c r="CN77" s="3" t="s">
        <v>2</v>
      </c>
      <c r="CO77" s="3" t="s">
        <v>2</v>
      </c>
      <c r="CP77" s="3" t="s">
        <v>2</v>
      </c>
    </row>
    <row r="78" spans="1:94" x14ac:dyDescent="0.35">
      <c r="A78" s="1">
        <v>76</v>
      </c>
      <c r="B78" s="3" t="s">
        <v>77</v>
      </c>
      <c r="C78" s="3" t="s">
        <v>399</v>
      </c>
      <c r="D78" s="3">
        <v>2014961.8028581501</v>
      </c>
      <c r="E78" s="3">
        <v>2645670.4839170701</v>
      </c>
      <c r="F78" s="3">
        <v>3417110.4890868198</v>
      </c>
      <c r="G78" s="3">
        <v>2238844.0421581599</v>
      </c>
      <c r="H78" s="3">
        <v>3455388.41101006</v>
      </c>
      <c r="I78" s="3">
        <v>2393776.7468617801</v>
      </c>
      <c r="J78" s="3">
        <v>2096794.9914140101</v>
      </c>
      <c r="K78" s="3">
        <v>2260792.6774066999</v>
      </c>
      <c r="L78" s="3">
        <v>2139374.3054494602</v>
      </c>
      <c r="M78" s="3">
        <v>2014698.7037070501</v>
      </c>
      <c r="N78" s="3">
        <v>1914041.6345512101</v>
      </c>
      <c r="O78" s="3">
        <v>2255515.7984427898</v>
      </c>
      <c r="P78" s="3">
        <v>3944146.17223862</v>
      </c>
      <c r="Q78" s="3">
        <v>3090133.17587309</v>
      </c>
      <c r="R78" s="3">
        <v>2733491.4200628302</v>
      </c>
      <c r="S78" s="3">
        <v>1996372.0372501099</v>
      </c>
      <c r="T78" s="3">
        <v>2161833.9931701599</v>
      </c>
      <c r="U78" s="3">
        <v>2261586.6925375899</v>
      </c>
      <c r="V78" s="3">
        <v>2247005.0891873999</v>
      </c>
      <c r="W78" s="3">
        <v>1988915.39499601</v>
      </c>
      <c r="X78" s="3">
        <v>1973718.30293394</v>
      </c>
      <c r="Y78" s="3">
        <v>2741559.8249120801</v>
      </c>
      <c r="Z78" s="3">
        <v>3417417.37162926</v>
      </c>
      <c r="AA78" s="3">
        <v>1956402.20570095</v>
      </c>
      <c r="AB78" s="3">
        <v>2058671.8623719499</v>
      </c>
      <c r="AC78" s="3">
        <v>1961080.3270898701</v>
      </c>
      <c r="AD78" s="3">
        <v>1648679.2466136201</v>
      </c>
      <c r="AE78" s="3">
        <v>1874585.48701988</v>
      </c>
      <c r="AF78" s="3">
        <v>1868903.3880383</v>
      </c>
      <c r="AG78" s="3">
        <v>2363051.5757762198</v>
      </c>
      <c r="AH78" s="3">
        <v>2792576.0538874101</v>
      </c>
      <c r="AI78" s="3">
        <v>1614281.4908453501</v>
      </c>
      <c r="AJ78" s="3">
        <v>1626267.5511300401</v>
      </c>
      <c r="AK78" s="3">
        <v>1929930.67751271</v>
      </c>
      <c r="AL78" s="3">
        <v>2108479.6074224799</v>
      </c>
      <c r="AM78" s="3">
        <v>2741867.5328416498</v>
      </c>
      <c r="AN78" s="3">
        <v>1734852.50935024</v>
      </c>
      <c r="AO78" s="3">
        <v>2246475.3165418301</v>
      </c>
      <c r="AP78" s="3">
        <v>2304216.9476590701</v>
      </c>
      <c r="AQ78" s="3">
        <v>1844768.82020344</v>
      </c>
      <c r="AR78" s="3">
        <v>2517978.8027481702</v>
      </c>
      <c r="AS78" s="3">
        <v>2584641.6793087302</v>
      </c>
      <c r="AT78" s="3">
        <v>3104033.3237562901</v>
      </c>
      <c r="AU78" s="3">
        <v>2390540.25342166</v>
      </c>
      <c r="AV78" s="3">
        <v>2165977.1927704201</v>
      </c>
      <c r="AW78" s="3">
        <v>2171777.96377073</v>
      </c>
      <c r="AX78" s="3">
        <v>2800067.1753437901</v>
      </c>
      <c r="AY78" s="3">
        <v>2148214.2761200499</v>
      </c>
      <c r="AZ78" s="3">
        <v>3201174.4161267602</v>
      </c>
      <c r="BA78" s="3">
        <v>2835827.0936292601</v>
      </c>
      <c r="BB78" s="3">
        <v>2153270.4648342901</v>
      </c>
      <c r="BC78" s="3">
        <v>3576720.3049342502</v>
      </c>
      <c r="BD78" s="3">
        <v>3280458.08427541</v>
      </c>
      <c r="BE78" s="3">
        <v>2107544.8732998301</v>
      </c>
      <c r="BF78" s="3">
        <v>2226143.9416292398</v>
      </c>
      <c r="BG78" s="3">
        <v>2326951.2300792001</v>
      </c>
      <c r="BH78" s="3">
        <v>2246145.2378239599</v>
      </c>
      <c r="BI78" s="3">
        <v>2316923.3572338098</v>
      </c>
      <c r="BJ78" s="3">
        <v>1765901.57645826</v>
      </c>
      <c r="BK78" s="3">
        <v>1680025.22896184</v>
      </c>
      <c r="BL78" s="3">
        <v>3158197.2596112601</v>
      </c>
      <c r="BM78" s="3">
        <v>2529461.8816953301</v>
      </c>
      <c r="BN78" s="3">
        <v>1990793.7870062201</v>
      </c>
      <c r="BO78" s="3">
        <v>2080242.1972606101</v>
      </c>
      <c r="BP78" s="3">
        <v>2504826.3371411702</v>
      </c>
      <c r="BQ78" s="3">
        <v>2104662.0829189001</v>
      </c>
      <c r="BR78" s="3">
        <v>3589669.2081354498</v>
      </c>
      <c r="BS78" s="3">
        <v>2823747.4101616698</v>
      </c>
      <c r="BT78" s="3">
        <v>1805352.6365632201</v>
      </c>
      <c r="BU78" s="3">
        <v>2400692.1942330501</v>
      </c>
      <c r="BV78" s="3">
        <v>1931071.4115821901</v>
      </c>
      <c r="BW78" s="3">
        <v>2136109.3047010698</v>
      </c>
      <c r="BX78" s="3">
        <v>1870741.2268191001</v>
      </c>
      <c r="BY78" s="3">
        <v>3392866.6120902202</v>
      </c>
      <c r="BZ78" s="3">
        <v>1787299.9060094401</v>
      </c>
      <c r="CA78" s="3">
        <v>2341414.7577428701</v>
      </c>
      <c r="CB78" s="3">
        <v>2221278.1579114902</v>
      </c>
      <c r="CC78" s="3">
        <v>2128661.5025168601</v>
      </c>
      <c r="CD78" s="3">
        <v>2542815.8483509398</v>
      </c>
      <c r="CE78" s="3">
        <v>1680951.10865071</v>
      </c>
      <c r="CF78" s="3">
        <v>2224436.41608747</v>
      </c>
      <c r="CG78" s="3">
        <v>1695239.8970897801</v>
      </c>
      <c r="CH78" s="3">
        <v>1812316.5215371901</v>
      </c>
      <c r="CI78" s="3">
        <v>1639362.53217255</v>
      </c>
      <c r="CJ78" s="3">
        <v>1991130.2317452601</v>
      </c>
      <c r="CK78" s="3">
        <v>1755338.5573287399</v>
      </c>
      <c r="CL78" s="3">
        <v>2418592.7583135702</v>
      </c>
      <c r="CM78" s="3">
        <v>2471322.7579031801</v>
      </c>
      <c r="CN78" s="3">
        <v>1915185.1526043101</v>
      </c>
      <c r="CO78" s="3">
        <v>1778510.43529326</v>
      </c>
      <c r="CP78" s="3" t="s">
        <v>2</v>
      </c>
    </row>
    <row r="79" spans="1:94" x14ac:dyDescent="0.35">
      <c r="A79" s="1">
        <v>77</v>
      </c>
      <c r="B79" s="3" t="s">
        <v>78</v>
      </c>
      <c r="C79" s="3" t="s">
        <v>399</v>
      </c>
      <c r="D79" s="3">
        <v>32655.673124782701</v>
      </c>
      <c r="E79" s="3">
        <v>219306.41950931199</v>
      </c>
      <c r="F79" s="3">
        <v>260400.57377583801</v>
      </c>
      <c r="G79" s="3">
        <v>43099.6209158454</v>
      </c>
      <c r="H79" s="3">
        <v>73172.225793114005</v>
      </c>
      <c r="I79" s="3">
        <v>166222.400016108</v>
      </c>
      <c r="J79" s="3">
        <v>158154.95510909701</v>
      </c>
      <c r="K79" s="3">
        <v>117064.570812855</v>
      </c>
      <c r="L79" s="3">
        <v>114003.339576966</v>
      </c>
      <c r="M79" s="3">
        <v>36571.444014338798</v>
      </c>
      <c r="N79" s="3">
        <v>149649.77728433401</v>
      </c>
      <c r="O79" s="3">
        <v>43365.121995332702</v>
      </c>
      <c r="P79" s="3">
        <v>163471.77747267499</v>
      </c>
      <c r="Q79" s="3">
        <v>74482.650827312405</v>
      </c>
      <c r="R79" s="3">
        <v>122131.468951445</v>
      </c>
      <c r="S79" s="3">
        <v>30153.681288422598</v>
      </c>
      <c r="T79" s="3">
        <v>36632.857690042503</v>
      </c>
      <c r="U79" s="3">
        <v>67741.2663921044</v>
      </c>
      <c r="V79" s="3">
        <v>32081.303951237998</v>
      </c>
      <c r="W79" s="3">
        <v>78614.051461801297</v>
      </c>
      <c r="X79" s="3">
        <v>51635.727096906601</v>
      </c>
      <c r="Y79" s="3">
        <v>133204.17536114599</v>
      </c>
      <c r="Z79" s="3">
        <v>112911.730466284</v>
      </c>
      <c r="AA79" s="3">
        <v>152886.03752885599</v>
      </c>
      <c r="AB79" s="3">
        <v>47041.434767335697</v>
      </c>
      <c r="AC79" s="3">
        <v>308399.284171557</v>
      </c>
      <c r="AD79" s="3">
        <v>294869.69899584702</v>
      </c>
      <c r="AE79" s="3">
        <v>45796.863037047602</v>
      </c>
      <c r="AF79" s="3">
        <v>54235.154805485603</v>
      </c>
      <c r="AG79" s="3">
        <v>117860.624887194</v>
      </c>
      <c r="AH79" s="3">
        <v>69345.7741743441</v>
      </c>
      <c r="AI79" s="3">
        <v>27842.0245414044</v>
      </c>
      <c r="AJ79" s="3">
        <v>33621.689757972199</v>
      </c>
      <c r="AK79" s="3">
        <v>196387.34433679999</v>
      </c>
      <c r="AL79" s="3">
        <v>145487.744896599</v>
      </c>
      <c r="AM79" s="3">
        <v>120834.879377823</v>
      </c>
      <c r="AN79" s="3">
        <v>42768.9747201465</v>
      </c>
      <c r="AO79" s="3">
        <v>79507.967155675302</v>
      </c>
      <c r="AP79" s="3">
        <v>112297.408937403</v>
      </c>
      <c r="AQ79" s="3">
        <v>18297.708956794799</v>
      </c>
      <c r="AR79" s="3">
        <v>389177.42000824597</v>
      </c>
      <c r="AS79" s="3">
        <v>239532.496480662</v>
      </c>
      <c r="AT79" s="3">
        <v>99558.908316318804</v>
      </c>
      <c r="AU79" s="3">
        <v>165145.334911935</v>
      </c>
      <c r="AV79" s="3">
        <v>40740.707798321397</v>
      </c>
      <c r="AW79" s="3">
        <v>116238.71669284</v>
      </c>
      <c r="AX79" s="3">
        <v>88027.557032484896</v>
      </c>
      <c r="AY79" s="3">
        <v>55752.257351092703</v>
      </c>
      <c r="AZ79" s="3">
        <v>142240.31263037</v>
      </c>
      <c r="BA79" s="3">
        <v>165249.24635509599</v>
      </c>
      <c r="BB79" s="3">
        <v>120790.863839215</v>
      </c>
      <c r="BC79" s="3">
        <v>249978.884354562</v>
      </c>
      <c r="BD79" s="3">
        <v>82687.393447271999</v>
      </c>
      <c r="BE79" s="3">
        <v>156791.37447096501</v>
      </c>
      <c r="BF79" s="3">
        <v>100498.666333177</v>
      </c>
      <c r="BG79" s="3">
        <v>312331.01907566399</v>
      </c>
      <c r="BH79" s="3">
        <v>95037.047168758596</v>
      </c>
      <c r="BI79" s="3">
        <v>153100.859801963</v>
      </c>
      <c r="BJ79" s="3">
        <v>85055.170234292105</v>
      </c>
      <c r="BK79" s="3">
        <v>81030.907364287996</v>
      </c>
      <c r="BL79" s="3">
        <v>148844.35236091001</v>
      </c>
      <c r="BM79" s="3">
        <v>104550.52806603099</v>
      </c>
      <c r="BN79" s="3">
        <v>31123.0022189136</v>
      </c>
      <c r="BO79" s="3">
        <v>157415.220014942</v>
      </c>
      <c r="BP79" s="3">
        <v>90503.789955998596</v>
      </c>
      <c r="BQ79" s="3">
        <v>245086.94085784099</v>
      </c>
      <c r="BR79" s="3">
        <v>111822.77650187101</v>
      </c>
      <c r="BS79" s="3">
        <v>66421.187817882703</v>
      </c>
      <c r="BT79" s="3">
        <v>25349.062594048701</v>
      </c>
      <c r="BU79" s="3">
        <v>213785.25429635899</v>
      </c>
      <c r="BV79" s="3">
        <v>44444.920802394401</v>
      </c>
      <c r="BW79" s="3">
        <v>217793.58197677199</v>
      </c>
      <c r="BX79" s="3">
        <v>154151.558403559</v>
      </c>
      <c r="BY79" s="3">
        <v>287507.90619554598</v>
      </c>
      <c r="BZ79" s="3">
        <v>42420.684888654599</v>
      </c>
      <c r="CA79" s="3">
        <v>65207.947081841601</v>
      </c>
      <c r="CB79" s="3">
        <v>29184.408299766299</v>
      </c>
      <c r="CC79" s="3">
        <v>90853.837082421203</v>
      </c>
      <c r="CD79" s="3">
        <v>51275.210722105403</v>
      </c>
      <c r="CE79" s="3">
        <v>68062.554278544907</v>
      </c>
      <c r="CF79" s="3">
        <v>42899.522960656999</v>
      </c>
      <c r="CG79" s="3">
        <v>39880.0422162178</v>
      </c>
      <c r="CH79" s="3">
        <v>67702.580630057506</v>
      </c>
      <c r="CI79" s="3">
        <v>17718.879134636099</v>
      </c>
      <c r="CJ79" s="3">
        <v>117193.530032321</v>
      </c>
      <c r="CK79" s="3">
        <v>37176.874198293699</v>
      </c>
      <c r="CL79" s="3">
        <v>276082.64403264702</v>
      </c>
      <c r="CM79" s="3">
        <v>261933.55968608</v>
      </c>
      <c r="CN79" s="3" t="s">
        <v>2</v>
      </c>
      <c r="CO79" s="3" t="s">
        <v>2</v>
      </c>
      <c r="CP79" s="3" t="s">
        <v>2</v>
      </c>
    </row>
    <row r="80" spans="1:94" x14ac:dyDescent="0.35">
      <c r="A80" s="1">
        <v>78</v>
      </c>
      <c r="B80" s="3" t="s">
        <v>79</v>
      </c>
      <c r="C80" s="3" t="s">
        <v>399</v>
      </c>
      <c r="D80" s="3" t="s">
        <v>2</v>
      </c>
      <c r="E80" s="3" t="s">
        <v>2</v>
      </c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3" t="s">
        <v>2</v>
      </c>
      <c r="M80" s="3" t="s">
        <v>2</v>
      </c>
      <c r="N80" s="3" t="s">
        <v>2</v>
      </c>
      <c r="O80" s="3" t="s">
        <v>2</v>
      </c>
      <c r="P80" s="3" t="s">
        <v>2</v>
      </c>
      <c r="Q80" s="3" t="s">
        <v>2</v>
      </c>
      <c r="R80" s="3" t="s">
        <v>2</v>
      </c>
      <c r="S80" s="3" t="s">
        <v>2</v>
      </c>
      <c r="T80" s="3" t="s">
        <v>2</v>
      </c>
      <c r="U80" s="3" t="s">
        <v>2</v>
      </c>
      <c r="V80" s="3" t="s">
        <v>2</v>
      </c>
      <c r="W80" s="3" t="s">
        <v>2</v>
      </c>
      <c r="X80" s="3" t="s">
        <v>2</v>
      </c>
      <c r="Y80" s="3" t="s">
        <v>2</v>
      </c>
      <c r="Z80" s="3" t="s">
        <v>2</v>
      </c>
      <c r="AA80" s="3" t="s">
        <v>2</v>
      </c>
      <c r="AB80" s="3" t="s">
        <v>2</v>
      </c>
      <c r="AC80" s="3" t="s">
        <v>2</v>
      </c>
      <c r="AD80" s="3" t="s">
        <v>2</v>
      </c>
      <c r="AE80" s="3" t="s">
        <v>2</v>
      </c>
      <c r="AF80" s="3" t="s">
        <v>2</v>
      </c>
      <c r="AG80" s="3" t="s">
        <v>2</v>
      </c>
      <c r="AH80" s="3" t="s">
        <v>2</v>
      </c>
      <c r="AI80" s="3" t="s">
        <v>2</v>
      </c>
      <c r="AJ80" s="3" t="s">
        <v>2</v>
      </c>
      <c r="AK80" s="3" t="s">
        <v>2</v>
      </c>
      <c r="AL80" s="3" t="s">
        <v>2</v>
      </c>
      <c r="AM80" s="3" t="s">
        <v>2</v>
      </c>
      <c r="AN80" s="3" t="s">
        <v>2</v>
      </c>
      <c r="AO80" s="3" t="s">
        <v>2</v>
      </c>
      <c r="AP80" s="3" t="s">
        <v>2</v>
      </c>
      <c r="AQ80" s="3" t="s">
        <v>2</v>
      </c>
      <c r="AR80" s="3" t="s">
        <v>2</v>
      </c>
      <c r="AS80" s="3" t="s">
        <v>2</v>
      </c>
      <c r="AT80" s="3" t="s">
        <v>2</v>
      </c>
      <c r="AU80" s="3" t="s">
        <v>2</v>
      </c>
      <c r="AV80" s="3" t="s">
        <v>2</v>
      </c>
      <c r="AW80" s="3" t="s">
        <v>2</v>
      </c>
      <c r="AX80" s="3" t="s">
        <v>2</v>
      </c>
      <c r="AY80" s="3" t="s">
        <v>2</v>
      </c>
      <c r="AZ80" s="3" t="s">
        <v>2</v>
      </c>
      <c r="BA80" s="3" t="s">
        <v>2</v>
      </c>
      <c r="BB80" s="3" t="s">
        <v>2</v>
      </c>
      <c r="BC80" s="3" t="s">
        <v>2</v>
      </c>
      <c r="BD80" s="3" t="s">
        <v>2</v>
      </c>
      <c r="BE80" s="3" t="s">
        <v>2</v>
      </c>
      <c r="BF80" s="3" t="s">
        <v>2</v>
      </c>
      <c r="BG80" s="3" t="s">
        <v>2</v>
      </c>
      <c r="BH80" s="3" t="s">
        <v>2</v>
      </c>
      <c r="BI80" s="3" t="s">
        <v>2</v>
      </c>
      <c r="BJ80" s="3" t="s">
        <v>2</v>
      </c>
      <c r="BK80" s="3" t="s">
        <v>2</v>
      </c>
      <c r="BL80" s="3" t="s">
        <v>2</v>
      </c>
      <c r="BM80" s="3" t="s">
        <v>2</v>
      </c>
      <c r="BN80" s="3" t="s">
        <v>2</v>
      </c>
      <c r="BO80" s="3" t="s">
        <v>2</v>
      </c>
      <c r="BP80" s="3" t="s">
        <v>2</v>
      </c>
      <c r="BQ80" s="3" t="s">
        <v>2</v>
      </c>
      <c r="BR80" s="3" t="s">
        <v>2</v>
      </c>
      <c r="BS80" s="3" t="s">
        <v>2</v>
      </c>
      <c r="BT80" s="3" t="s">
        <v>2</v>
      </c>
      <c r="BU80" s="3" t="s">
        <v>2</v>
      </c>
      <c r="BV80" s="3" t="s">
        <v>2</v>
      </c>
      <c r="BW80" s="3" t="s">
        <v>2</v>
      </c>
      <c r="BX80" s="3" t="s">
        <v>2</v>
      </c>
      <c r="BY80" s="3" t="s">
        <v>2</v>
      </c>
      <c r="BZ80" s="3" t="s">
        <v>2</v>
      </c>
      <c r="CA80" s="3" t="s">
        <v>2</v>
      </c>
      <c r="CB80" s="3" t="s">
        <v>2</v>
      </c>
      <c r="CC80" s="3" t="s">
        <v>2</v>
      </c>
      <c r="CD80" s="3" t="s">
        <v>2</v>
      </c>
      <c r="CE80" s="3" t="s">
        <v>2</v>
      </c>
      <c r="CF80" s="3" t="s">
        <v>2</v>
      </c>
      <c r="CG80" s="3" t="s">
        <v>2</v>
      </c>
      <c r="CH80" s="3" t="s">
        <v>2</v>
      </c>
      <c r="CI80" s="3" t="s">
        <v>2</v>
      </c>
      <c r="CJ80" s="3" t="s">
        <v>2</v>
      </c>
      <c r="CK80" s="3" t="s">
        <v>2</v>
      </c>
      <c r="CL80" s="3" t="s">
        <v>2</v>
      </c>
      <c r="CM80" s="3" t="s">
        <v>2</v>
      </c>
      <c r="CN80" s="3" t="s">
        <v>2</v>
      </c>
      <c r="CO80" s="3" t="s">
        <v>2</v>
      </c>
      <c r="CP80" s="3" t="s">
        <v>2</v>
      </c>
    </row>
    <row r="81" spans="1:94" x14ac:dyDescent="0.35">
      <c r="A81" s="1">
        <v>79</v>
      </c>
      <c r="B81" s="3" t="s">
        <v>80</v>
      </c>
      <c r="C81" s="3" t="s">
        <v>399</v>
      </c>
      <c r="D81" s="3">
        <v>994228.31101230998</v>
      </c>
      <c r="E81" s="3">
        <v>1161085.4487065501</v>
      </c>
      <c r="F81" s="3">
        <v>1134139.45911724</v>
      </c>
      <c r="G81" s="3">
        <v>961910.32363152702</v>
      </c>
      <c r="H81" s="3">
        <v>971398.81645630905</v>
      </c>
      <c r="I81" s="3">
        <v>1163485.2613523901</v>
      </c>
      <c r="J81" s="3">
        <v>997484.71421819495</v>
      </c>
      <c r="K81" s="3">
        <v>1078748.69590425</v>
      </c>
      <c r="L81" s="3">
        <v>1135889.4951941699</v>
      </c>
      <c r="M81" s="3">
        <v>1049208.2266625301</v>
      </c>
      <c r="N81" s="3">
        <v>932396.76423041895</v>
      </c>
      <c r="O81" s="3">
        <v>1084750.37101823</v>
      </c>
      <c r="P81" s="3">
        <v>989019.44538011495</v>
      </c>
      <c r="Q81" s="3">
        <v>1192795.4589510199</v>
      </c>
      <c r="R81" s="3">
        <v>1074070.0500968101</v>
      </c>
      <c r="S81" s="3">
        <v>1017396.99408393</v>
      </c>
      <c r="T81" s="3">
        <v>1025536.47824948</v>
      </c>
      <c r="U81" s="3">
        <v>1093216.92035336</v>
      </c>
      <c r="V81" s="3">
        <v>996159.43534560304</v>
      </c>
      <c r="W81" s="3">
        <v>997339.42000193195</v>
      </c>
      <c r="X81" s="3">
        <v>1068810.2964513199</v>
      </c>
      <c r="Y81" s="3">
        <v>1147409.27707097</v>
      </c>
      <c r="Z81" s="3">
        <v>1054816.2138728001</v>
      </c>
      <c r="AA81" s="3">
        <v>1063262.85889079</v>
      </c>
      <c r="AB81" s="3">
        <v>1062990.7903118101</v>
      </c>
      <c r="AC81" s="3">
        <v>1072127.16580272</v>
      </c>
      <c r="AD81" s="3">
        <v>826739.17901440605</v>
      </c>
      <c r="AE81" s="3">
        <v>897368.90193205304</v>
      </c>
      <c r="AF81" s="3">
        <v>868908.65194015496</v>
      </c>
      <c r="AG81" s="3">
        <v>824958.17091674195</v>
      </c>
      <c r="AH81" s="3">
        <v>931633.36907575699</v>
      </c>
      <c r="AI81" s="3">
        <v>855717.34301019798</v>
      </c>
      <c r="AJ81" s="3">
        <v>892179.29657373996</v>
      </c>
      <c r="AK81" s="3">
        <v>815360.50393338595</v>
      </c>
      <c r="AL81" s="3">
        <v>852721.544522802</v>
      </c>
      <c r="AM81" s="3">
        <v>949957.66182414501</v>
      </c>
      <c r="AN81" s="3">
        <v>830155.65927323897</v>
      </c>
      <c r="AO81" s="3">
        <v>1003465.09343816</v>
      </c>
      <c r="AP81" s="3">
        <v>1051787.3226220501</v>
      </c>
      <c r="AQ81" s="3">
        <v>953447.37057605595</v>
      </c>
      <c r="AR81" s="3">
        <v>1075390.04860015</v>
      </c>
      <c r="AS81" s="3">
        <v>1046970.44316274</v>
      </c>
      <c r="AT81" s="3">
        <v>1092310.5508777699</v>
      </c>
      <c r="AU81" s="3">
        <v>1115772.73859341</v>
      </c>
      <c r="AV81" s="3">
        <v>1029664.89618126</v>
      </c>
      <c r="AW81" s="3">
        <v>1070350.3750853899</v>
      </c>
      <c r="AX81" s="3">
        <v>1073461.1083724999</v>
      </c>
      <c r="AY81" s="3">
        <v>1032104.3384862</v>
      </c>
      <c r="AZ81" s="3">
        <v>1141625.7363537</v>
      </c>
      <c r="BA81" s="3">
        <v>1024249.89028286</v>
      </c>
      <c r="BB81" s="3">
        <v>1015449.92282962</v>
      </c>
      <c r="BC81" s="3">
        <v>1016474.57141431</v>
      </c>
      <c r="BD81" s="3">
        <v>992308.61507843295</v>
      </c>
      <c r="BE81" s="3">
        <v>973400.43487552798</v>
      </c>
      <c r="BF81" s="3">
        <v>945011.346591732</v>
      </c>
      <c r="BG81" s="3">
        <v>987478.75357724703</v>
      </c>
      <c r="BH81" s="3">
        <v>1022072.67026771</v>
      </c>
      <c r="BI81" s="3">
        <v>915280.01385929598</v>
      </c>
      <c r="BJ81" s="3">
        <v>882637.75696856505</v>
      </c>
      <c r="BK81" s="3">
        <v>875690.87023801298</v>
      </c>
      <c r="BL81" s="3">
        <v>1006607.72183434</v>
      </c>
      <c r="BM81" s="3">
        <v>990059.43306383304</v>
      </c>
      <c r="BN81" s="3">
        <v>1013129.20141714</v>
      </c>
      <c r="BO81" s="3">
        <v>991835.71183590696</v>
      </c>
      <c r="BP81" s="3">
        <v>1086391.1177707801</v>
      </c>
      <c r="BQ81" s="3">
        <v>1080042.1093471299</v>
      </c>
      <c r="BR81" s="3">
        <v>1106122.2958335101</v>
      </c>
      <c r="BS81" s="3">
        <v>1061440.7728212599</v>
      </c>
      <c r="BT81" s="3">
        <v>1000912.3459328</v>
      </c>
      <c r="BU81" s="3">
        <v>1116655.3013114301</v>
      </c>
      <c r="BV81" s="3">
        <v>1028787.25006007</v>
      </c>
      <c r="BW81" s="3">
        <v>966222.04063772899</v>
      </c>
      <c r="BX81" s="3">
        <v>1058916.16126398</v>
      </c>
      <c r="BY81" s="3">
        <v>980095.81747191295</v>
      </c>
      <c r="BZ81" s="3">
        <v>954201.32337837201</v>
      </c>
      <c r="CA81" s="3">
        <v>981049.15859780298</v>
      </c>
      <c r="CB81" s="3">
        <v>969430.257210674</v>
      </c>
      <c r="CC81" s="3">
        <v>966738.95429729903</v>
      </c>
      <c r="CD81" s="3">
        <v>963315.88831153198</v>
      </c>
      <c r="CE81" s="3">
        <v>939097.81177886005</v>
      </c>
      <c r="CF81" s="3">
        <v>964772.203984575</v>
      </c>
      <c r="CG81" s="3">
        <v>902951.67729426001</v>
      </c>
      <c r="CH81" s="3">
        <v>932749.32500494202</v>
      </c>
      <c r="CI81" s="3">
        <v>896433.75298335904</v>
      </c>
      <c r="CJ81" s="3">
        <v>935857.64943979599</v>
      </c>
      <c r="CK81" s="3">
        <v>911541.05624691094</v>
      </c>
      <c r="CL81" s="3">
        <v>1017940.1004909</v>
      </c>
      <c r="CM81" s="3">
        <v>1051752.91673366</v>
      </c>
      <c r="CN81" s="3">
        <v>1060857.0590911401</v>
      </c>
      <c r="CO81" s="3">
        <v>994360.97347604705</v>
      </c>
      <c r="CP81" s="3" t="s">
        <v>2</v>
      </c>
    </row>
    <row r="82" spans="1:94" x14ac:dyDescent="0.35">
      <c r="A82" s="1">
        <v>80</v>
      </c>
      <c r="B82" s="3" t="s">
        <v>81</v>
      </c>
      <c r="C82" s="3" t="s">
        <v>399</v>
      </c>
      <c r="D82" s="3">
        <v>1513878.0577485899</v>
      </c>
      <c r="E82" s="3">
        <v>1984878.6047193501</v>
      </c>
      <c r="F82" s="3">
        <v>2671937.4301347001</v>
      </c>
      <c r="G82" s="3">
        <v>1451449.8575223901</v>
      </c>
      <c r="H82" s="3">
        <v>2504141.86415094</v>
      </c>
      <c r="I82" s="3">
        <v>1789242.25830072</v>
      </c>
      <c r="J82" s="3">
        <v>1442783.4099363899</v>
      </c>
      <c r="K82" s="3">
        <v>1764385.82900284</v>
      </c>
      <c r="L82" s="3">
        <v>1742894.1331955099</v>
      </c>
      <c r="M82" s="3">
        <v>1606794.67550601</v>
      </c>
      <c r="N82" s="3">
        <v>1483005.0026487301</v>
      </c>
      <c r="O82" s="3">
        <v>1805154.0993083401</v>
      </c>
      <c r="P82" s="3">
        <v>3059943.8232418201</v>
      </c>
      <c r="Q82" s="3">
        <v>2325909.3651994001</v>
      </c>
      <c r="R82" s="3">
        <v>1947982.61942431</v>
      </c>
      <c r="S82" s="3">
        <v>1551760.3008093201</v>
      </c>
      <c r="T82" s="3">
        <v>1498226.10423802</v>
      </c>
      <c r="U82" s="3">
        <v>1773280.9866864199</v>
      </c>
      <c r="V82" s="3">
        <v>1622278.8782873901</v>
      </c>
      <c r="W82" s="3">
        <v>1523417.4195970299</v>
      </c>
      <c r="X82" s="3">
        <v>1506222.9274737199</v>
      </c>
      <c r="Y82" s="3">
        <v>2055524.3036521899</v>
      </c>
      <c r="Z82" s="3">
        <v>2668166.5063928799</v>
      </c>
      <c r="AA82" s="3">
        <v>1646874.0428442201</v>
      </c>
      <c r="AB82" s="3">
        <v>1629503.0746752899</v>
      </c>
      <c r="AC82" s="3">
        <v>1686764.1123812399</v>
      </c>
      <c r="AD82" s="3">
        <v>1366960.07971385</v>
      </c>
      <c r="AE82" s="3">
        <v>1507573.27555445</v>
      </c>
      <c r="AF82" s="3">
        <v>1505070.3664248199</v>
      </c>
      <c r="AG82" s="3">
        <v>1860253.45825486</v>
      </c>
      <c r="AH82" s="3">
        <v>2219309.27373337</v>
      </c>
      <c r="AI82" s="3">
        <v>1248979.63762937</v>
      </c>
      <c r="AJ82" s="3">
        <v>1296591.81798415</v>
      </c>
      <c r="AK82" s="3">
        <v>1553472.1685308099</v>
      </c>
      <c r="AL82" s="3">
        <v>1535572.7728387199</v>
      </c>
      <c r="AM82" s="3">
        <v>2229833.03139049</v>
      </c>
      <c r="AN82" s="3">
        <v>1402795.3407378399</v>
      </c>
      <c r="AO82" s="3">
        <v>1816213.0594792599</v>
      </c>
      <c r="AP82" s="3">
        <v>1806284.0318012601</v>
      </c>
      <c r="AQ82" s="3">
        <v>1430476.022193</v>
      </c>
      <c r="AR82" s="3">
        <v>2069920.97419718</v>
      </c>
      <c r="AS82" s="3">
        <v>2019294.1914301501</v>
      </c>
      <c r="AT82" s="3">
        <v>2454437.68453715</v>
      </c>
      <c r="AU82" s="3">
        <v>1926456.9972113599</v>
      </c>
      <c r="AV82" s="3">
        <v>1788190.55403696</v>
      </c>
      <c r="AW82" s="3">
        <v>1760092.01464982</v>
      </c>
      <c r="AX82" s="3">
        <v>2111822.92410021</v>
      </c>
      <c r="AY82" s="3">
        <v>1769953.6452979301</v>
      </c>
      <c r="AZ82" s="3">
        <v>2538466.8605293399</v>
      </c>
      <c r="BA82" s="3">
        <v>2269427.96595173</v>
      </c>
      <c r="BB82" s="3">
        <v>1745766.8573755</v>
      </c>
      <c r="BC82" s="3">
        <v>2818320.2470836299</v>
      </c>
      <c r="BD82" s="3">
        <v>2655365.7784178699</v>
      </c>
      <c r="BE82" s="3">
        <v>1706083.4965376901</v>
      </c>
      <c r="BF82" s="3">
        <v>1859233.09241729</v>
      </c>
      <c r="BG82" s="3">
        <v>1785538.92937935</v>
      </c>
      <c r="BH82" s="3">
        <v>1960611.48126577</v>
      </c>
      <c r="BI82" s="3">
        <v>1920650.2316665601</v>
      </c>
      <c r="BJ82" s="3">
        <v>1386398.9937188099</v>
      </c>
      <c r="BK82" s="3">
        <v>1336142.17486263</v>
      </c>
      <c r="BL82" s="3">
        <v>2610182.4833154902</v>
      </c>
      <c r="BM82" s="3">
        <v>1971450.9253871499</v>
      </c>
      <c r="BN82" s="3">
        <v>1556860.13467076</v>
      </c>
      <c r="BO82" s="3">
        <v>1579916.2348332</v>
      </c>
      <c r="BP82" s="3">
        <v>2108141.5073499102</v>
      </c>
      <c r="BQ82" s="3">
        <v>1631864.95763091</v>
      </c>
      <c r="BR82" s="3">
        <v>2808090.6004583798</v>
      </c>
      <c r="BS82" s="3">
        <v>2439178.1813895698</v>
      </c>
      <c r="BT82" s="3">
        <v>1468916.6693712799</v>
      </c>
      <c r="BU82" s="3">
        <v>1925471.4484617601</v>
      </c>
      <c r="BV82" s="3">
        <v>1542400.8458827101</v>
      </c>
      <c r="BW82" s="3">
        <v>1692262.2395802001</v>
      </c>
      <c r="BX82" s="3">
        <v>1496781.25994714</v>
      </c>
      <c r="BY82" s="3">
        <v>2613213.1192393</v>
      </c>
      <c r="BZ82" s="3">
        <v>1473386.6854070399</v>
      </c>
      <c r="CA82" s="3">
        <v>1981248.92374142</v>
      </c>
      <c r="CB82" s="3">
        <v>1769487.1345128701</v>
      </c>
      <c r="CC82" s="3">
        <v>1732861.2777565699</v>
      </c>
      <c r="CD82" s="3">
        <v>1908976.2814275599</v>
      </c>
      <c r="CE82" s="3">
        <v>1423818.07464756</v>
      </c>
      <c r="CF82" s="3">
        <v>1871761.4619022601</v>
      </c>
      <c r="CG82" s="3">
        <v>1364906.77194008</v>
      </c>
      <c r="CH82" s="3">
        <v>1447663.0367078399</v>
      </c>
      <c r="CI82" s="3">
        <v>1291471.69951681</v>
      </c>
      <c r="CJ82" s="3">
        <v>1568806.1351128099</v>
      </c>
      <c r="CK82" s="3">
        <v>1444202.30362005</v>
      </c>
      <c r="CL82" s="3">
        <v>1973519.2136150701</v>
      </c>
      <c r="CM82" s="3">
        <v>1946147.9504323599</v>
      </c>
      <c r="CN82" s="3">
        <v>1569017.58818443</v>
      </c>
      <c r="CO82" s="3">
        <v>1425093.2480122601</v>
      </c>
      <c r="CP82" s="3" t="s">
        <v>2</v>
      </c>
    </row>
    <row r="83" spans="1:94" x14ac:dyDescent="0.35">
      <c r="A83" s="1">
        <v>81</v>
      </c>
      <c r="B83" s="3" t="s">
        <v>82</v>
      </c>
      <c r="C83" s="3" t="s">
        <v>399</v>
      </c>
      <c r="D83" s="3">
        <v>3832803.0144923101</v>
      </c>
      <c r="E83" s="3">
        <v>4278406.5493291197</v>
      </c>
      <c r="F83" s="3">
        <v>4086766.2462728499</v>
      </c>
      <c r="G83" s="3">
        <v>3501045.2814118499</v>
      </c>
      <c r="H83" s="3">
        <v>3477957.1777748698</v>
      </c>
      <c r="I83" s="3">
        <v>4198940.2760019302</v>
      </c>
      <c r="J83" s="3">
        <v>3332870.5228186101</v>
      </c>
      <c r="K83" s="3">
        <v>4017111.2921844898</v>
      </c>
      <c r="L83" s="3">
        <v>4033427.70205004</v>
      </c>
      <c r="M83" s="3">
        <v>3740761.9071197901</v>
      </c>
      <c r="N83" s="3">
        <v>3659560.3128754902</v>
      </c>
      <c r="O83" s="3">
        <v>3928283.2131002201</v>
      </c>
      <c r="P83" s="3">
        <v>3641218.9950609398</v>
      </c>
      <c r="Q83" s="3">
        <v>3956776.5817569699</v>
      </c>
      <c r="R83" s="3">
        <v>4056248.2990013901</v>
      </c>
      <c r="S83" s="3">
        <v>3630245.98041804</v>
      </c>
      <c r="T83" s="3">
        <v>3597385.0172292199</v>
      </c>
      <c r="U83" s="3">
        <v>3926775.6934960801</v>
      </c>
      <c r="V83" s="3">
        <v>3649027.0902849999</v>
      </c>
      <c r="W83" s="3">
        <v>3701181.26926059</v>
      </c>
      <c r="X83" s="3">
        <v>3501642.2723821299</v>
      </c>
      <c r="Y83" s="3">
        <v>4313225.3396632001</v>
      </c>
      <c r="Z83" s="3">
        <v>3825506.3747806498</v>
      </c>
      <c r="AA83" s="3">
        <v>3822602.2142484402</v>
      </c>
      <c r="AB83" s="3">
        <v>3824017.3845434701</v>
      </c>
      <c r="AC83" s="3">
        <v>3856579.90867557</v>
      </c>
      <c r="AD83" s="3">
        <v>3116823.9445230202</v>
      </c>
      <c r="AE83" s="3">
        <v>2948176.8648839202</v>
      </c>
      <c r="AF83" s="3">
        <v>2988132.31807815</v>
      </c>
      <c r="AG83" s="3">
        <v>3087507.8089529201</v>
      </c>
      <c r="AH83" s="3">
        <v>3014759.3178490601</v>
      </c>
      <c r="AI83" s="3">
        <v>2999010.21392676</v>
      </c>
      <c r="AJ83" s="3">
        <v>2924196.8193314401</v>
      </c>
      <c r="AK83" s="3">
        <v>3282209.92837768</v>
      </c>
      <c r="AL83" s="3">
        <v>3253073.0055962098</v>
      </c>
      <c r="AM83" s="3">
        <v>3391505.72745365</v>
      </c>
      <c r="AN83" s="3">
        <v>3090460.52396465</v>
      </c>
      <c r="AO83" s="3">
        <v>3721943.7096925201</v>
      </c>
      <c r="AP83" s="3">
        <v>4049152.21012061</v>
      </c>
      <c r="AQ83" s="3">
        <v>3449009.4157120101</v>
      </c>
      <c r="AR83" s="3">
        <v>3909215.8084504702</v>
      </c>
      <c r="AS83" s="3">
        <v>3895510.22051366</v>
      </c>
      <c r="AT83" s="3">
        <v>3952769.3100094101</v>
      </c>
      <c r="AU83" s="3">
        <v>3992965.53764199</v>
      </c>
      <c r="AV83" s="3">
        <v>3738711.7011640798</v>
      </c>
      <c r="AW83" s="3">
        <v>3685610.7395248599</v>
      </c>
      <c r="AX83" s="3">
        <v>3970151.9250937002</v>
      </c>
      <c r="AY83" s="3">
        <v>3719938.6636076402</v>
      </c>
      <c r="AZ83" s="3">
        <v>4032985.26283164</v>
      </c>
      <c r="BA83" s="3">
        <v>3780046.69216329</v>
      </c>
      <c r="BB83" s="3">
        <v>3542192.4384917198</v>
      </c>
      <c r="BC83" s="3">
        <v>3815709.0175910201</v>
      </c>
      <c r="BD83" s="3">
        <v>3729344.66206023</v>
      </c>
      <c r="BE83" s="3">
        <v>3526669.2799939001</v>
      </c>
      <c r="BF83" s="3">
        <v>3440276.4747671001</v>
      </c>
      <c r="BG83" s="3">
        <v>3636309.5988505902</v>
      </c>
      <c r="BH83" s="3">
        <v>3803747.1476710699</v>
      </c>
      <c r="BI83" s="3">
        <v>3375092.5358167798</v>
      </c>
      <c r="BJ83" s="3">
        <v>3110364.74655669</v>
      </c>
      <c r="BK83" s="3">
        <v>3193058.40970144</v>
      </c>
      <c r="BL83" s="3">
        <v>3746075.2075722199</v>
      </c>
      <c r="BM83" s="3">
        <v>3651038.9820934199</v>
      </c>
      <c r="BN83" s="3">
        <v>3618530.08477373</v>
      </c>
      <c r="BO83" s="3">
        <v>3766264.7032713201</v>
      </c>
      <c r="BP83" s="3">
        <v>3887137.4211280299</v>
      </c>
      <c r="BQ83" s="3">
        <v>3954725.1465663398</v>
      </c>
      <c r="BR83" s="3">
        <v>4135899.3174708299</v>
      </c>
      <c r="BS83" s="3">
        <v>3823850.0620856802</v>
      </c>
      <c r="BT83" s="3">
        <v>3315484.1065491498</v>
      </c>
      <c r="BU83" s="3">
        <v>3932662.9370592898</v>
      </c>
      <c r="BV83" s="3">
        <v>3591546.3179687699</v>
      </c>
      <c r="BW83" s="3">
        <v>3572895.5489666802</v>
      </c>
      <c r="BX83" s="3">
        <v>3483215.4993738499</v>
      </c>
      <c r="BY83" s="3">
        <v>3609257.65395679</v>
      </c>
      <c r="BZ83" s="3">
        <v>3273436.9767220998</v>
      </c>
      <c r="CA83" s="3">
        <v>3413906.8199228402</v>
      </c>
      <c r="CB83" s="3">
        <v>3483216.9482366</v>
      </c>
      <c r="CC83" s="3">
        <v>3336204.9962650002</v>
      </c>
      <c r="CD83" s="3">
        <v>3629604.1404844499</v>
      </c>
      <c r="CE83" s="3">
        <v>3205339.51122793</v>
      </c>
      <c r="CF83" s="3">
        <v>3468580.5394688598</v>
      </c>
      <c r="CG83" s="3">
        <v>3258739.08377764</v>
      </c>
      <c r="CH83" s="3">
        <v>3336000.4475261299</v>
      </c>
      <c r="CI83" s="3">
        <v>3110550.52340772</v>
      </c>
      <c r="CJ83" s="3">
        <v>3344418.4388258299</v>
      </c>
      <c r="CK83" s="3">
        <v>3169921.2559901401</v>
      </c>
      <c r="CL83" s="3">
        <v>3621717.7605691701</v>
      </c>
      <c r="CM83" s="3">
        <v>3739320.93992597</v>
      </c>
      <c r="CN83" s="3">
        <v>3614722.82249624</v>
      </c>
      <c r="CO83" s="3">
        <v>3513669.39990196</v>
      </c>
      <c r="CP83" s="3" t="s">
        <v>2</v>
      </c>
    </row>
    <row r="84" spans="1:94" x14ac:dyDescent="0.35">
      <c r="A84" s="1">
        <v>82</v>
      </c>
      <c r="B84" s="3" t="s">
        <v>83</v>
      </c>
      <c r="C84" s="3" t="s">
        <v>399</v>
      </c>
      <c r="D84" s="3">
        <v>55917.169968391303</v>
      </c>
      <c r="E84" s="3">
        <v>46183.229215063599</v>
      </c>
      <c r="F84" s="3">
        <v>52012.793220166503</v>
      </c>
      <c r="G84" s="3">
        <v>50808.238074529603</v>
      </c>
      <c r="H84" s="3">
        <v>54820.344280239602</v>
      </c>
      <c r="I84" s="3">
        <v>56131.445991601198</v>
      </c>
      <c r="J84" s="3">
        <v>47360.661642629901</v>
      </c>
      <c r="K84" s="3">
        <v>58261.182032040197</v>
      </c>
      <c r="L84" s="3">
        <v>47130.677361541202</v>
      </c>
      <c r="M84" s="3">
        <v>56826.373525229101</v>
      </c>
      <c r="N84" s="3">
        <v>41064.4893037902</v>
      </c>
      <c r="O84" s="3">
        <v>50877.775570658501</v>
      </c>
      <c r="P84" s="3">
        <v>49571.925916591099</v>
      </c>
      <c r="Q84" s="3">
        <v>46122.162414726103</v>
      </c>
      <c r="R84" s="3">
        <v>51648.023067973001</v>
      </c>
      <c r="S84" s="3">
        <v>51938.335163036398</v>
      </c>
      <c r="T84" s="3">
        <v>50084.043429099998</v>
      </c>
      <c r="U84" s="3">
        <v>55678.721255790297</v>
      </c>
      <c r="V84" s="3">
        <v>58364.732400172797</v>
      </c>
      <c r="W84" s="3">
        <v>50551.911203862597</v>
      </c>
      <c r="X84" s="3">
        <v>51589.860043688997</v>
      </c>
      <c r="Y84" s="3">
        <v>50396.2007759802</v>
      </c>
      <c r="Z84" s="3">
        <v>27387.075511134099</v>
      </c>
      <c r="AA84" s="3">
        <v>40571.529416379497</v>
      </c>
      <c r="AB84" s="3">
        <v>46720.122524419603</v>
      </c>
      <c r="AC84" s="3">
        <v>49220.7760365426</v>
      </c>
      <c r="AD84" s="3">
        <v>42657.005838625701</v>
      </c>
      <c r="AE84" s="3">
        <v>40416.766090802397</v>
      </c>
      <c r="AF84" s="3">
        <v>40490.040567315802</v>
      </c>
      <c r="AG84" s="3">
        <v>36366.385042177099</v>
      </c>
      <c r="AH84" s="3">
        <v>37173.4148191278</v>
      </c>
      <c r="AI84" s="3">
        <v>41270.871253863697</v>
      </c>
      <c r="AJ84" s="3">
        <v>34818.619498837201</v>
      </c>
      <c r="AK84" s="3">
        <v>44270.205800472897</v>
      </c>
      <c r="AL84" s="3">
        <v>37973.898469836196</v>
      </c>
      <c r="AM84" s="3">
        <v>44313.633981483297</v>
      </c>
      <c r="AN84" s="3">
        <v>35959.085616108801</v>
      </c>
      <c r="AO84" s="3">
        <v>47620.770542505801</v>
      </c>
      <c r="AP84" s="3">
        <v>40416.500968854001</v>
      </c>
      <c r="AQ84" s="3">
        <v>48671.539536343298</v>
      </c>
      <c r="AR84" s="3">
        <v>50788.702290899499</v>
      </c>
      <c r="AS84" s="3">
        <v>38721.350484035502</v>
      </c>
      <c r="AT84" s="3">
        <v>50205.692451894298</v>
      </c>
      <c r="AU84" s="3">
        <v>47962.221014293304</v>
      </c>
      <c r="AV84" s="3">
        <v>21659.919020798399</v>
      </c>
      <c r="AW84" s="3">
        <v>44314.316626746302</v>
      </c>
      <c r="AX84" s="3">
        <v>43481.202362046999</v>
      </c>
      <c r="AY84" s="3">
        <v>43288.4550164225</v>
      </c>
      <c r="AZ84" s="3">
        <v>54832.717881971002</v>
      </c>
      <c r="BA84" s="3">
        <v>58842.1269928935</v>
      </c>
      <c r="BB84" s="3">
        <v>41880.431810660899</v>
      </c>
      <c r="BC84" s="3">
        <v>41264.659528243399</v>
      </c>
      <c r="BD84" s="3">
        <v>48210.571828790598</v>
      </c>
      <c r="BE84" s="3">
        <v>38319.919554727698</v>
      </c>
      <c r="BF84" s="3">
        <v>38746.8989043986</v>
      </c>
      <c r="BG84" s="3">
        <v>42791.524369316598</v>
      </c>
      <c r="BH84" s="3">
        <v>50131.575492114498</v>
      </c>
      <c r="BI84" s="3">
        <v>41764.4570935663</v>
      </c>
      <c r="BJ84" s="3">
        <v>43790.467668156198</v>
      </c>
      <c r="BK84" s="3">
        <v>39935.074059166502</v>
      </c>
      <c r="BL84" s="3">
        <v>42547.459152551099</v>
      </c>
      <c r="BM84" s="3">
        <v>48796.1971499297</v>
      </c>
      <c r="BN84" s="3">
        <v>43137.610474199297</v>
      </c>
      <c r="BO84" s="3">
        <v>46427.526861733299</v>
      </c>
      <c r="BP84" s="3">
        <v>52126.567577980197</v>
      </c>
      <c r="BQ84" s="3">
        <v>37619.586094144499</v>
      </c>
      <c r="BR84" s="3">
        <v>49699.028442166797</v>
      </c>
      <c r="BS84" s="3">
        <v>51415.7725392008</v>
      </c>
      <c r="BT84" s="3">
        <v>51167.885606729702</v>
      </c>
      <c r="BU84" s="3">
        <v>51160.2411047516</v>
      </c>
      <c r="BV84" s="3">
        <v>49516.276895741001</v>
      </c>
      <c r="BW84" s="3">
        <v>46442.848590604401</v>
      </c>
      <c r="BX84" s="3">
        <v>41879.390455448702</v>
      </c>
      <c r="BY84" s="3">
        <v>48519.974948570998</v>
      </c>
      <c r="BZ84" s="3">
        <v>40146.713135316102</v>
      </c>
      <c r="CA84" s="3">
        <v>36349.330811698397</v>
      </c>
      <c r="CB84" s="3">
        <v>42676.743503565704</v>
      </c>
      <c r="CC84" s="3">
        <v>44956.401259170401</v>
      </c>
      <c r="CD84" s="3">
        <v>46809.493062553804</v>
      </c>
      <c r="CE84" s="3">
        <v>48979.057075311197</v>
      </c>
      <c r="CF84" s="3">
        <v>43526.848486517702</v>
      </c>
      <c r="CG84" s="3">
        <v>43578.362188381798</v>
      </c>
      <c r="CH84" s="3">
        <v>44507.384451993603</v>
      </c>
      <c r="CI84" s="3">
        <v>41988.682180050899</v>
      </c>
      <c r="CJ84" s="3">
        <v>46831.625340009698</v>
      </c>
      <c r="CK84" s="3">
        <v>35579.287526812201</v>
      </c>
      <c r="CL84" s="3">
        <v>40701.224519675598</v>
      </c>
      <c r="CM84" s="3">
        <v>45622.158018895403</v>
      </c>
      <c r="CN84" s="3">
        <v>48817.294232154301</v>
      </c>
      <c r="CO84" s="3">
        <v>48867.316349236004</v>
      </c>
      <c r="CP84" s="3" t="s">
        <v>2</v>
      </c>
    </row>
    <row r="85" spans="1:94" x14ac:dyDescent="0.35">
      <c r="A85" s="1">
        <v>83</v>
      </c>
      <c r="B85" s="3" t="s">
        <v>84</v>
      </c>
      <c r="C85" s="3" t="s">
        <v>399</v>
      </c>
      <c r="D85" s="3">
        <v>6234598.4921734296</v>
      </c>
      <c r="E85" s="3">
        <v>104782751.986075</v>
      </c>
      <c r="F85" s="3">
        <v>74758842.835611701</v>
      </c>
      <c r="G85" s="3">
        <v>14625319.664671199</v>
      </c>
      <c r="H85" s="3">
        <v>105091331.43967199</v>
      </c>
      <c r="I85" s="3">
        <v>44945122.542662703</v>
      </c>
      <c r="J85" s="3">
        <v>18666980.6621259</v>
      </c>
      <c r="K85" s="3">
        <v>19674359.2384791</v>
      </c>
      <c r="L85" s="3">
        <v>29549279.459599901</v>
      </c>
      <c r="M85" s="3">
        <v>4842886.4356426103</v>
      </c>
      <c r="N85" s="3">
        <v>174279432.55173501</v>
      </c>
      <c r="O85" s="3">
        <v>30747053.405272901</v>
      </c>
      <c r="P85" s="3">
        <v>101944641.597801</v>
      </c>
      <c r="Q85" s="3">
        <v>70281346.713379607</v>
      </c>
      <c r="R85" s="3">
        <v>62026042.996577397</v>
      </c>
      <c r="S85" s="3">
        <v>17240182.589972802</v>
      </c>
      <c r="T85" s="3">
        <v>2985151.8779616202</v>
      </c>
      <c r="U85" s="3">
        <v>27111632.2231404</v>
      </c>
      <c r="V85" s="3">
        <v>6414074.81492073</v>
      </c>
      <c r="W85" s="3">
        <v>44476947.8786195</v>
      </c>
      <c r="X85" s="3">
        <v>6074564.8914515898</v>
      </c>
      <c r="Y85" s="3">
        <v>50030731.684324197</v>
      </c>
      <c r="Z85" s="3">
        <v>82632063.461596802</v>
      </c>
      <c r="AA85" s="3">
        <v>34339151.276528403</v>
      </c>
      <c r="AB85" s="3">
        <v>18383675.061128002</v>
      </c>
      <c r="AC85" s="3">
        <v>48355874.7563328</v>
      </c>
      <c r="AD85" s="3">
        <v>71378556.689302996</v>
      </c>
      <c r="AE85" s="3">
        <v>80177335.703749195</v>
      </c>
      <c r="AF85" s="3">
        <v>29097034.020139601</v>
      </c>
      <c r="AG85" s="3">
        <v>32464183.431117501</v>
      </c>
      <c r="AH85" s="3">
        <v>16650705.5308409</v>
      </c>
      <c r="AI85" s="3">
        <v>10344991.4087447</v>
      </c>
      <c r="AJ85" s="3">
        <v>14491159.7578055</v>
      </c>
      <c r="AK85" s="3">
        <v>117521196.928499</v>
      </c>
      <c r="AL85" s="3">
        <v>67325188.017988607</v>
      </c>
      <c r="AM85" s="3">
        <v>74317651.266620293</v>
      </c>
      <c r="AN85" s="3">
        <v>25816988.418615699</v>
      </c>
      <c r="AO85" s="3">
        <v>56945438.459744699</v>
      </c>
      <c r="AP85" s="3">
        <v>31334435.105983801</v>
      </c>
      <c r="AQ85" s="3">
        <v>10000580.748676</v>
      </c>
      <c r="AR85" s="3">
        <v>63979921.778278202</v>
      </c>
      <c r="AS85" s="3">
        <v>107114855.34763101</v>
      </c>
      <c r="AT85" s="3">
        <v>40779798.660764903</v>
      </c>
      <c r="AU85" s="3">
        <v>127232296.91207001</v>
      </c>
      <c r="AV85" s="3">
        <v>11743634.4034124</v>
      </c>
      <c r="AW85" s="3">
        <v>26343273.355743401</v>
      </c>
      <c r="AX85" s="3">
        <v>37982550.017393596</v>
      </c>
      <c r="AY85" s="3">
        <v>67715649.821877301</v>
      </c>
      <c r="AZ85" s="3">
        <v>48801027.616513103</v>
      </c>
      <c r="BA85" s="3">
        <v>87728582.144792706</v>
      </c>
      <c r="BB85" s="3">
        <v>43744179.817447998</v>
      </c>
      <c r="BC85" s="3">
        <v>34763464.701633498</v>
      </c>
      <c r="BD85" s="3">
        <v>17696089.023776401</v>
      </c>
      <c r="BE85" s="3">
        <v>53576089.333431304</v>
      </c>
      <c r="BF85" s="3">
        <v>58822806.8801305</v>
      </c>
      <c r="BG85" s="3">
        <v>168709497.43790999</v>
      </c>
      <c r="BH85" s="3">
        <v>11663055.0218837</v>
      </c>
      <c r="BI85" s="3">
        <v>20254565.999047399</v>
      </c>
      <c r="BJ85" s="3">
        <v>17579437.318420801</v>
      </c>
      <c r="BK85" s="3">
        <v>19977168.4299931</v>
      </c>
      <c r="BL85" s="3">
        <v>61201231.956405602</v>
      </c>
      <c r="BM85" s="3">
        <v>33203107.8470232</v>
      </c>
      <c r="BN85" s="3">
        <v>15341215.6323062</v>
      </c>
      <c r="BO85" s="3">
        <v>38046884.366247997</v>
      </c>
      <c r="BP85" s="3">
        <v>56819924.254635699</v>
      </c>
      <c r="BQ85" s="3">
        <v>48493355.673548304</v>
      </c>
      <c r="BR85" s="3">
        <v>95018910.1206128</v>
      </c>
      <c r="BS85" s="3">
        <v>34839057.712388597</v>
      </c>
      <c r="BT85" s="3">
        <v>8621120.8064816203</v>
      </c>
      <c r="BU85" s="3">
        <v>57664771.438159697</v>
      </c>
      <c r="BV85" s="3">
        <v>14261892.793238999</v>
      </c>
      <c r="BW85" s="3">
        <v>119832400.453677</v>
      </c>
      <c r="BX85" s="3">
        <v>18027879.548942599</v>
      </c>
      <c r="BY85" s="3">
        <v>71489595.9892506</v>
      </c>
      <c r="BZ85" s="3">
        <v>11160331.957081201</v>
      </c>
      <c r="CA85" s="3">
        <v>8442618.7551997509</v>
      </c>
      <c r="CB85" s="3">
        <v>32083370.843258899</v>
      </c>
      <c r="CC85" s="3">
        <v>65247831.277972303</v>
      </c>
      <c r="CD85" s="3">
        <v>49410584.916189298</v>
      </c>
      <c r="CE85" s="3">
        <v>14605102.468304001</v>
      </c>
      <c r="CF85" s="3">
        <v>17218687.4194635</v>
      </c>
      <c r="CG85" s="3">
        <v>1963307.82780172</v>
      </c>
      <c r="CH85" s="3">
        <v>10928849.840832399</v>
      </c>
      <c r="CI85" s="3">
        <v>2530675.1690329299</v>
      </c>
      <c r="CJ85" s="3">
        <v>45364635.437731102</v>
      </c>
      <c r="CK85" s="3">
        <v>4200195.2621112196</v>
      </c>
      <c r="CL85" s="3">
        <v>37822297.482503399</v>
      </c>
      <c r="CM85" s="3">
        <v>102219113.57501</v>
      </c>
      <c r="CN85" s="3" t="s">
        <v>2</v>
      </c>
      <c r="CO85" s="3" t="s">
        <v>2</v>
      </c>
      <c r="CP85" s="3" t="s">
        <v>2</v>
      </c>
    </row>
    <row r="86" spans="1:94" x14ac:dyDescent="0.35">
      <c r="A86" s="1">
        <v>84</v>
      </c>
      <c r="B86" s="3" t="s">
        <v>85</v>
      </c>
      <c r="C86" s="3" t="s">
        <v>399</v>
      </c>
      <c r="D86" s="3" t="s">
        <v>2</v>
      </c>
      <c r="E86" s="3" t="s">
        <v>2</v>
      </c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3" t="s">
        <v>2</v>
      </c>
      <c r="M86" s="3" t="s">
        <v>2</v>
      </c>
      <c r="N86" s="3" t="s">
        <v>2</v>
      </c>
      <c r="O86" s="3" t="s">
        <v>2</v>
      </c>
      <c r="P86" s="3" t="s">
        <v>2</v>
      </c>
      <c r="Q86" s="3" t="s">
        <v>2</v>
      </c>
      <c r="R86" s="3" t="s">
        <v>2</v>
      </c>
      <c r="S86" s="3" t="s">
        <v>2</v>
      </c>
      <c r="T86" s="3" t="s">
        <v>2</v>
      </c>
      <c r="U86" s="3" t="s">
        <v>2</v>
      </c>
      <c r="V86" s="3" t="s">
        <v>2</v>
      </c>
      <c r="W86" s="3" t="s">
        <v>2</v>
      </c>
      <c r="X86" s="3" t="s">
        <v>2</v>
      </c>
      <c r="Y86" s="3" t="s">
        <v>2</v>
      </c>
      <c r="Z86" s="3" t="s">
        <v>2</v>
      </c>
      <c r="AA86" s="3" t="s">
        <v>2</v>
      </c>
      <c r="AB86" s="3" t="s">
        <v>2</v>
      </c>
      <c r="AC86" s="3" t="s">
        <v>2</v>
      </c>
      <c r="AD86" s="3" t="s">
        <v>2</v>
      </c>
      <c r="AE86" s="3" t="s">
        <v>2</v>
      </c>
      <c r="AF86" s="3" t="s">
        <v>2</v>
      </c>
      <c r="AG86" s="3" t="s">
        <v>2</v>
      </c>
      <c r="AH86" s="3" t="s">
        <v>2</v>
      </c>
      <c r="AI86" s="3" t="s">
        <v>2</v>
      </c>
      <c r="AJ86" s="3" t="s">
        <v>2</v>
      </c>
      <c r="AK86" s="3" t="s">
        <v>2</v>
      </c>
      <c r="AL86" s="3" t="s">
        <v>2</v>
      </c>
      <c r="AM86" s="3" t="s">
        <v>2</v>
      </c>
      <c r="AN86" s="3" t="s">
        <v>2</v>
      </c>
      <c r="AO86" s="3" t="s">
        <v>2</v>
      </c>
      <c r="AP86" s="3" t="s">
        <v>2</v>
      </c>
      <c r="AQ86" s="3" t="s">
        <v>2</v>
      </c>
      <c r="AR86" s="3" t="s">
        <v>2</v>
      </c>
      <c r="AS86" s="3" t="s">
        <v>2</v>
      </c>
      <c r="AT86" s="3" t="s">
        <v>2</v>
      </c>
      <c r="AU86" s="3" t="s">
        <v>2</v>
      </c>
      <c r="AV86" s="3" t="s">
        <v>2</v>
      </c>
      <c r="AW86" s="3" t="s">
        <v>2</v>
      </c>
      <c r="AX86" s="3" t="s">
        <v>2</v>
      </c>
      <c r="AY86" s="3" t="s">
        <v>2</v>
      </c>
      <c r="AZ86" s="3" t="s">
        <v>2</v>
      </c>
      <c r="BA86" s="3" t="s">
        <v>2</v>
      </c>
      <c r="BB86" s="3" t="s">
        <v>2</v>
      </c>
      <c r="BC86" s="3" t="s">
        <v>2</v>
      </c>
      <c r="BD86" s="3" t="s">
        <v>2</v>
      </c>
      <c r="BE86" s="3" t="s">
        <v>2</v>
      </c>
      <c r="BF86" s="3" t="s">
        <v>2</v>
      </c>
      <c r="BG86" s="3" t="s">
        <v>2</v>
      </c>
      <c r="BH86" s="3" t="s">
        <v>2</v>
      </c>
      <c r="BI86" s="3" t="s">
        <v>2</v>
      </c>
      <c r="BJ86" s="3" t="s">
        <v>2</v>
      </c>
      <c r="BK86" s="3" t="s">
        <v>2</v>
      </c>
      <c r="BL86" s="3" t="s">
        <v>2</v>
      </c>
      <c r="BM86" s="3" t="s">
        <v>2</v>
      </c>
      <c r="BN86" s="3" t="s">
        <v>2</v>
      </c>
      <c r="BO86" s="3" t="s">
        <v>2</v>
      </c>
      <c r="BP86" s="3" t="s">
        <v>2</v>
      </c>
      <c r="BQ86" s="3" t="s">
        <v>2</v>
      </c>
      <c r="BR86" s="3" t="s">
        <v>2</v>
      </c>
      <c r="BS86" s="3" t="s">
        <v>2</v>
      </c>
      <c r="BT86" s="3" t="s">
        <v>2</v>
      </c>
      <c r="BU86" s="3" t="s">
        <v>2</v>
      </c>
      <c r="BV86" s="3" t="s">
        <v>2</v>
      </c>
      <c r="BW86" s="3" t="s">
        <v>2</v>
      </c>
      <c r="BX86" s="3" t="s">
        <v>2</v>
      </c>
      <c r="BY86" s="3" t="s">
        <v>2</v>
      </c>
      <c r="BZ86" s="3" t="s">
        <v>2</v>
      </c>
      <c r="CA86" s="3" t="s">
        <v>2</v>
      </c>
      <c r="CB86" s="3" t="s">
        <v>2</v>
      </c>
      <c r="CC86" s="3" t="s">
        <v>2</v>
      </c>
      <c r="CD86" s="3" t="s">
        <v>2</v>
      </c>
      <c r="CE86" s="3" t="s">
        <v>2</v>
      </c>
      <c r="CF86" s="3" t="s">
        <v>2</v>
      </c>
      <c r="CG86" s="3" t="s">
        <v>2</v>
      </c>
      <c r="CH86" s="3" t="s">
        <v>2</v>
      </c>
      <c r="CI86" s="3" t="s">
        <v>2</v>
      </c>
      <c r="CJ86" s="3" t="s">
        <v>2</v>
      </c>
      <c r="CK86" s="3" t="s">
        <v>2</v>
      </c>
      <c r="CL86" s="3" t="s">
        <v>2</v>
      </c>
      <c r="CM86" s="3" t="s">
        <v>2</v>
      </c>
      <c r="CN86" s="3" t="s">
        <v>2</v>
      </c>
      <c r="CO86" s="3" t="s">
        <v>2</v>
      </c>
      <c r="CP86" s="3" t="s">
        <v>2</v>
      </c>
    </row>
    <row r="87" spans="1:94" x14ac:dyDescent="0.35">
      <c r="A87" s="1">
        <v>85</v>
      </c>
      <c r="B87" s="3" t="s">
        <v>86</v>
      </c>
      <c r="C87" s="3" t="s">
        <v>399</v>
      </c>
      <c r="D87" s="3" t="s">
        <v>2</v>
      </c>
      <c r="E87" s="3" t="s">
        <v>2</v>
      </c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3" t="s">
        <v>2</v>
      </c>
      <c r="M87" s="3" t="s">
        <v>2</v>
      </c>
      <c r="N87" s="3" t="s">
        <v>2</v>
      </c>
      <c r="O87" s="3" t="s">
        <v>2</v>
      </c>
      <c r="P87" s="3" t="s">
        <v>2</v>
      </c>
      <c r="Q87" s="3" t="s">
        <v>2</v>
      </c>
      <c r="R87" s="3" t="s">
        <v>2</v>
      </c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3" t="s">
        <v>2</v>
      </c>
      <c r="Z87" s="3" t="s">
        <v>2</v>
      </c>
      <c r="AA87" s="3" t="s">
        <v>2</v>
      </c>
      <c r="AB87" s="3" t="s">
        <v>2</v>
      </c>
      <c r="AC87" s="3" t="s">
        <v>2</v>
      </c>
      <c r="AD87" s="3" t="s">
        <v>2</v>
      </c>
      <c r="AE87" s="3" t="s">
        <v>2</v>
      </c>
      <c r="AF87" s="3" t="s">
        <v>2</v>
      </c>
      <c r="AG87" s="3" t="s">
        <v>2</v>
      </c>
      <c r="AH87" s="3" t="s">
        <v>2</v>
      </c>
      <c r="AI87" s="3" t="s">
        <v>2</v>
      </c>
      <c r="AJ87" s="3" t="s">
        <v>2</v>
      </c>
      <c r="AK87" s="3" t="s">
        <v>2</v>
      </c>
      <c r="AL87" s="3" t="s">
        <v>2</v>
      </c>
      <c r="AM87" s="3" t="s">
        <v>2</v>
      </c>
      <c r="AN87" s="3" t="s">
        <v>2</v>
      </c>
      <c r="AO87" s="3" t="s">
        <v>2</v>
      </c>
      <c r="AP87" s="3" t="s">
        <v>2</v>
      </c>
      <c r="AQ87" s="3" t="s">
        <v>2</v>
      </c>
      <c r="AR87" s="3" t="s">
        <v>2</v>
      </c>
      <c r="AS87" s="3" t="s">
        <v>2</v>
      </c>
      <c r="AT87" s="3" t="s">
        <v>2</v>
      </c>
      <c r="AU87" s="3" t="s">
        <v>2</v>
      </c>
      <c r="AV87" s="3" t="s">
        <v>2</v>
      </c>
      <c r="AW87" s="3" t="s">
        <v>2</v>
      </c>
      <c r="AX87" s="3" t="s">
        <v>2</v>
      </c>
      <c r="AY87" s="3" t="s">
        <v>2</v>
      </c>
      <c r="AZ87" s="3" t="s">
        <v>2</v>
      </c>
      <c r="BA87" s="3" t="s">
        <v>2</v>
      </c>
      <c r="BB87" s="3" t="s">
        <v>2</v>
      </c>
      <c r="BC87" s="3" t="s">
        <v>2</v>
      </c>
      <c r="BD87" s="3" t="s">
        <v>2</v>
      </c>
      <c r="BE87" s="3" t="s">
        <v>2</v>
      </c>
      <c r="BF87" s="3" t="s">
        <v>2</v>
      </c>
      <c r="BG87" s="3" t="s">
        <v>2</v>
      </c>
      <c r="BH87" s="3" t="s">
        <v>2</v>
      </c>
      <c r="BI87" s="3" t="s">
        <v>2</v>
      </c>
      <c r="BJ87" s="3" t="s">
        <v>2</v>
      </c>
      <c r="BK87" s="3" t="s">
        <v>2</v>
      </c>
      <c r="BL87" s="3" t="s">
        <v>2</v>
      </c>
      <c r="BM87" s="3" t="s">
        <v>2</v>
      </c>
      <c r="BN87" s="3" t="s">
        <v>2</v>
      </c>
      <c r="BO87" s="3" t="s">
        <v>2</v>
      </c>
      <c r="BP87" s="3" t="s">
        <v>2</v>
      </c>
      <c r="BQ87" s="3" t="s">
        <v>2</v>
      </c>
      <c r="BR87" s="3" t="s">
        <v>2</v>
      </c>
      <c r="BS87" s="3" t="s">
        <v>2</v>
      </c>
      <c r="BT87" s="3" t="s">
        <v>2</v>
      </c>
      <c r="BU87" s="3" t="s">
        <v>2</v>
      </c>
      <c r="BV87" s="3" t="s">
        <v>2</v>
      </c>
      <c r="BW87" s="3" t="s">
        <v>2</v>
      </c>
      <c r="BX87" s="3" t="s">
        <v>2</v>
      </c>
      <c r="BY87" s="3" t="s">
        <v>2</v>
      </c>
      <c r="BZ87" s="3" t="s">
        <v>2</v>
      </c>
      <c r="CA87" s="3" t="s">
        <v>2</v>
      </c>
      <c r="CB87" s="3" t="s">
        <v>2</v>
      </c>
      <c r="CC87" s="3" t="s">
        <v>2</v>
      </c>
      <c r="CD87" s="3" t="s">
        <v>2</v>
      </c>
      <c r="CE87" s="3" t="s">
        <v>2</v>
      </c>
      <c r="CF87" s="3" t="s">
        <v>2</v>
      </c>
      <c r="CG87" s="3" t="s">
        <v>2</v>
      </c>
      <c r="CH87" s="3" t="s">
        <v>2</v>
      </c>
      <c r="CI87" s="3" t="s">
        <v>2</v>
      </c>
      <c r="CJ87" s="3" t="s">
        <v>2</v>
      </c>
      <c r="CK87" s="3" t="s">
        <v>2</v>
      </c>
      <c r="CL87" s="3" t="s">
        <v>2</v>
      </c>
      <c r="CM87" s="3" t="s">
        <v>2</v>
      </c>
      <c r="CN87" s="3" t="s">
        <v>2</v>
      </c>
      <c r="CO87" s="3" t="s">
        <v>2</v>
      </c>
      <c r="CP87" s="3" t="s">
        <v>2</v>
      </c>
    </row>
    <row r="88" spans="1:94" x14ac:dyDescent="0.35">
      <c r="A88" s="1">
        <v>86</v>
      </c>
      <c r="B88" s="3" t="s">
        <v>87</v>
      </c>
      <c r="C88" s="3" t="s">
        <v>399</v>
      </c>
      <c r="D88" s="3">
        <v>1057256.7529627201</v>
      </c>
      <c r="E88" s="3">
        <v>50807455.945825197</v>
      </c>
      <c r="F88" s="3">
        <v>14815270.833638201</v>
      </c>
      <c r="G88" s="3">
        <v>13407027.9963689</v>
      </c>
      <c r="H88" s="3">
        <v>64869666.711670302</v>
      </c>
      <c r="I88" s="3">
        <v>13862211.745750001</v>
      </c>
      <c r="J88" s="3">
        <v>23659668.537581898</v>
      </c>
      <c r="K88" s="3">
        <v>3227192.06472466</v>
      </c>
      <c r="L88" s="3">
        <v>34517699.835526302</v>
      </c>
      <c r="M88" s="3">
        <v>1483740.8289254699</v>
      </c>
      <c r="N88" s="3">
        <v>17169791.1746004</v>
      </c>
      <c r="O88" s="3">
        <v>29222623.9881448</v>
      </c>
      <c r="P88" s="3">
        <v>18968932.764220599</v>
      </c>
      <c r="Q88" s="3">
        <v>18702347.8165012</v>
      </c>
      <c r="R88" s="3">
        <v>13102332.4875491</v>
      </c>
      <c r="S88" s="3">
        <v>14703170.2642972</v>
      </c>
      <c r="T88" s="3">
        <v>11074349.5731977</v>
      </c>
      <c r="U88" s="3">
        <v>40964858.184678003</v>
      </c>
      <c r="V88" s="3">
        <v>21390662.403813899</v>
      </c>
      <c r="W88" s="3">
        <v>18718493.577805098</v>
      </c>
      <c r="X88" s="3">
        <v>1868077.3494944801</v>
      </c>
      <c r="Y88" s="3">
        <v>31159300.289594699</v>
      </c>
      <c r="Z88" s="3">
        <v>46878867.904220298</v>
      </c>
      <c r="AA88" s="3">
        <v>52748209.861069597</v>
      </c>
      <c r="AB88" s="3">
        <v>7757515.55293357</v>
      </c>
      <c r="AC88" s="3">
        <v>80340807.592169493</v>
      </c>
      <c r="AD88" s="3">
        <v>39014359.730443902</v>
      </c>
      <c r="AE88" s="3">
        <v>41248821.512478001</v>
      </c>
      <c r="AF88" s="3">
        <v>10709528.057011301</v>
      </c>
      <c r="AG88" s="3">
        <v>32461532.8865446</v>
      </c>
      <c r="AH88" s="3">
        <v>32760182.704065599</v>
      </c>
      <c r="AI88" s="3">
        <v>14528441.789136199</v>
      </c>
      <c r="AJ88" s="3">
        <v>13191284.8962478</v>
      </c>
      <c r="AK88" s="3">
        <v>48867196.639961198</v>
      </c>
      <c r="AL88" s="3">
        <v>27893043.414512001</v>
      </c>
      <c r="AM88" s="3">
        <v>32417629.366585098</v>
      </c>
      <c r="AN88" s="3">
        <v>11652460.202002</v>
      </c>
      <c r="AO88" s="3">
        <v>30363198.145916399</v>
      </c>
      <c r="AP88" s="3">
        <v>41572238.123916402</v>
      </c>
      <c r="AQ88" s="3">
        <v>2428676.3561406699</v>
      </c>
      <c r="AR88" s="3">
        <v>24850787.1950735</v>
      </c>
      <c r="AS88" s="3">
        <v>57633849.888884701</v>
      </c>
      <c r="AT88" s="3">
        <v>32993327.257968798</v>
      </c>
      <c r="AU88" s="3">
        <v>82316010.913868204</v>
      </c>
      <c r="AV88" s="3">
        <v>26238054.420609999</v>
      </c>
      <c r="AW88" s="3">
        <v>32754644.816774499</v>
      </c>
      <c r="AX88" s="3">
        <v>60896892.219307601</v>
      </c>
      <c r="AY88" s="3">
        <v>53364415.757349297</v>
      </c>
      <c r="AZ88" s="3">
        <v>9431560.8609565794</v>
      </c>
      <c r="BA88" s="3">
        <v>35271074.248794198</v>
      </c>
      <c r="BB88" s="3">
        <v>59335352.373243399</v>
      </c>
      <c r="BC88" s="3">
        <v>23015318.023714099</v>
      </c>
      <c r="BD88" s="3">
        <v>24927957.902152698</v>
      </c>
      <c r="BE88" s="3">
        <v>39204434.861733802</v>
      </c>
      <c r="BF88" s="3">
        <v>17427848.721917301</v>
      </c>
      <c r="BG88" s="3">
        <v>36650371.125790998</v>
      </c>
      <c r="BH88" s="3">
        <v>9520286.3378125504</v>
      </c>
      <c r="BI88" s="3">
        <v>14576768.613500601</v>
      </c>
      <c r="BJ88" s="3">
        <v>4036647.7013664101</v>
      </c>
      <c r="BK88" s="3">
        <v>7364355.8124372996</v>
      </c>
      <c r="BL88" s="3">
        <v>57177275.6630238</v>
      </c>
      <c r="BM88" s="3">
        <v>47216035.649960697</v>
      </c>
      <c r="BN88" s="3">
        <v>811738.29317710095</v>
      </c>
      <c r="BO88" s="3">
        <v>9340057.2881670799</v>
      </c>
      <c r="BP88" s="3">
        <v>19104102.1638376</v>
      </c>
      <c r="BQ88" s="3">
        <v>29192054.5809136</v>
      </c>
      <c r="BR88" s="3">
        <v>58312771.414089397</v>
      </c>
      <c r="BS88" s="3">
        <v>23617837.870030001</v>
      </c>
      <c r="BT88" s="3">
        <v>687219.14638448297</v>
      </c>
      <c r="BU88" s="3">
        <v>33345693.024280701</v>
      </c>
      <c r="BV88" s="3">
        <v>13776279.492357399</v>
      </c>
      <c r="BW88" s="3">
        <v>60615879.580572501</v>
      </c>
      <c r="BX88" s="3">
        <v>13184564.7786885</v>
      </c>
      <c r="BY88" s="3">
        <v>55721178.798362099</v>
      </c>
      <c r="BZ88" s="3">
        <v>2616738.6276474399</v>
      </c>
      <c r="CA88" s="3">
        <v>1733573.4379173201</v>
      </c>
      <c r="CB88" s="3">
        <v>31209890.7993843</v>
      </c>
      <c r="CC88" s="3">
        <v>4211555.6314820005</v>
      </c>
      <c r="CD88" s="3">
        <v>17909364.042178001</v>
      </c>
      <c r="CE88" s="3">
        <v>5246883.4340372495</v>
      </c>
      <c r="CF88" s="3">
        <v>13639015.3541114</v>
      </c>
      <c r="CG88" s="3">
        <v>205085.834046262</v>
      </c>
      <c r="CH88" s="3">
        <v>5606935.1671542898</v>
      </c>
      <c r="CI88" s="3">
        <v>5718647.23392356</v>
      </c>
      <c r="CJ88" s="3">
        <v>29188879.122956701</v>
      </c>
      <c r="CK88" s="3">
        <v>3661096.6460146098</v>
      </c>
      <c r="CL88" s="3">
        <v>74398352.240508795</v>
      </c>
      <c r="CM88" s="3">
        <v>22506420.496537</v>
      </c>
      <c r="CN88" s="3">
        <v>25285.094407878099</v>
      </c>
      <c r="CO88" s="3">
        <v>14498.9083765754</v>
      </c>
      <c r="CP88" s="3">
        <v>11394.063467482099</v>
      </c>
    </row>
    <row r="89" spans="1:94" x14ac:dyDescent="0.35">
      <c r="A89" s="1">
        <v>87</v>
      </c>
      <c r="B89" s="3" t="s">
        <v>88</v>
      </c>
      <c r="C89" s="3" t="s">
        <v>399</v>
      </c>
      <c r="D89" s="3">
        <v>464175.75262558198</v>
      </c>
      <c r="E89" s="3">
        <v>732220.85192440101</v>
      </c>
      <c r="F89" s="3">
        <v>733265.37904835097</v>
      </c>
      <c r="G89" s="3">
        <v>445251.75938935601</v>
      </c>
      <c r="H89" s="3">
        <v>648406.10961214802</v>
      </c>
      <c r="I89" s="3">
        <v>615371.92068815301</v>
      </c>
      <c r="J89" s="3">
        <v>488704.74630915403</v>
      </c>
      <c r="K89" s="3">
        <v>581842.90672266099</v>
      </c>
      <c r="L89" s="3">
        <v>584448.56340493402</v>
      </c>
      <c r="M89" s="3">
        <v>491005.87838546099</v>
      </c>
      <c r="N89" s="3">
        <v>573243.11468388303</v>
      </c>
      <c r="O89" s="3">
        <v>656888.04177938402</v>
      </c>
      <c r="P89" s="3">
        <v>777533.516083856</v>
      </c>
      <c r="Q89" s="3">
        <v>811667.17122831102</v>
      </c>
      <c r="R89" s="3">
        <v>719952.25059206504</v>
      </c>
      <c r="S89" s="3">
        <v>475531.26188812102</v>
      </c>
      <c r="T89" s="3">
        <v>484913.86630766699</v>
      </c>
      <c r="U89" s="3">
        <v>638842.27131644904</v>
      </c>
      <c r="V89" s="3">
        <v>490016.796030531</v>
      </c>
      <c r="W89" s="3">
        <v>535867.87988931104</v>
      </c>
      <c r="X89" s="3">
        <v>436040.55741333199</v>
      </c>
      <c r="Y89" s="3">
        <v>834380.25252422597</v>
      </c>
      <c r="Z89" s="3">
        <v>812309.19628154696</v>
      </c>
      <c r="AA89" s="3">
        <v>546764.656501533</v>
      </c>
      <c r="AB89" s="3">
        <v>522245.06015543302</v>
      </c>
      <c r="AC89" s="3">
        <v>633725.28517042997</v>
      </c>
      <c r="AD89" s="3">
        <v>637965.69439074304</v>
      </c>
      <c r="AE89" s="3">
        <v>665869.59181705804</v>
      </c>
      <c r="AF89" s="3">
        <v>565268.75019435503</v>
      </c>
      <c r="AG89" s="3">
        <v>650252.83958629996</v>
      </c>
      <c r="AH89" s="3">
        <v>475079.61787524098</v>
      </c>
      <c r="AI89" s="3">
        <v>414575.66219048598</v>
      </c>
      <c r="AJ89" s="3">
        <v>430011.97299034701</v>
      </c>
      <c r="AK89" s="3">
        <v>604131.69359755004</v>
      </c>
      <c r="AL89" s="3">
        <v>563100.38145048404</v>
      </c>
      <c r="AM89" s="3">
        <v>686185.90894931601</v>
      </c>
      <c r="AN89" s="3">
        <v>472163.31475873501</v>
      </c>
      <c r="AO89" s="3">
        <v>604566.09859891096</v>
      </c>
      <c r="AP89" s="3">
        <v>660053.353010925</v>
      </c>
      <c r="AQ89" s="3">
        <v>455308.02605477802</v>
      </c>
      <c r="AR89" s="3">
        <v>706669.54354045505</v>
      </c>
      <c r="AS89" s="3">
        <v>706181.13759233302</v>
      </c>
      <c r="AT89" s="3">
        <v>762060.11563457805</v>
      </c>
      <c r="AU89" s="3">
        <v>745577.68546789803</v>
      </c>
      <c r="AV89" s="3">
        <v>608586.20380881499</v>
      </c>
      <c r="AW89" s="3">
        <v>568740.35159941704</v>
      </c>
      <c r="AX89" s="3">
        <v>741031.74553096294</v>
      </c>
      <c r="AY89" s="3">
        <v>644048.136996591</v>
      </c>
      <c r="AZ89" s="3">
        <v>739046.95318678801</v>
      </c>
      <c r="BA89" s="3">
        <v>677961.01074612397</v>
      </c>
      <c r="BB89" s="3">
        <v>607824.75305362802</v>
      </c>
      <c r="BC89" s="3">
        <v>735148.43814391503</v>
      </c>
      <c r="BD89" s="3">
        <v>667207.99429075501</v>
      </c>
      <c r="BE89" s="3">
        <v>586402.04347971606</v>
      </c>
      <c r="BF89" s="3">
        <v>694482.73949461896</v>
      </c>
      <c r="BG89" s="3">
        <v>678185.15521174495</v>
      </c>
      <c r="BH89" s="3">
        <v>632503.73891982296</v>
      </c>
      <c r="BI89" s="3">
        <v>589724.66461799596</v>
      </c>
      <c r="BJ89" s="3">
        <v>496612.59178524598</v>
      </c>
      <c r="BK89" s="3">
        <v>454399.09555980703</v>
      </c>
      <c r="BL89" s="3">
        <v>688367.42413630302</v>
      </c>
      <c r="BM89" s="3">
        <v>608748.38509430399</v>
      </c>
      <c r="BN89" s="3">
        <v>493744.07829221903</v>
      </c>
      <c r="BO89" s="3">
        <v>557655.56074457103</v>
      </c>
      <c r="BP89" s="3">
        <v>655324.37677704997</v>
      </c>
      <c r="BQ89" s="3">
        <v>601094.20784802304</v>
      </c>
      <c r="BR89" s="3">
        <v>666363.71449467097</v>
      </c>
      <c r="BS89" s="3">
        <v>623395.50429753505</v>
      </c>
      <c r="BT89" s="3">
        <v>445134.99155381299</v>
      </c>
      <c r="BU89" s="3">
        <v>653115.62197484099</v>
      </c>
      <c r="BV89" s="3">
        <v>459938.27803108701</v>
      </c>
      <c r="BW89" s="3">
        <v>628452.25696900999</v>
      </c>
      <c r="BX89" s="3">
        <v>461356.59226542898</v>
      </c>
      <c r="BY89" s="3">
        <v>678553.37160131801</v>
      </c>
      <c r="BZ89" s="3">
        <v>474195.55623245199</v>
      </c>
      <c r="CA89" s="3">
        <v>556391.48087136098</v>
      </c>
      <c r="CB89" s="3">
        <v>617139.01492560201</v>
      </c>
      <c r="CC89" s="3">
        <v>587213.82114581903</v>
      </c>
      <c r="CD89" s="3">
        <v>591726.23969120404</v>
      </c>
      <c r="CE89" s="3">
        <v>426859.96954045398</v>
      </c>
      <c r="CF89" s="3">
        <v>535100.97504626203</v>
      </c>
      <c r="CG89" s="3">
        <v>427429.28832308401</v>
      </c>
      <c r="CH89" s="3">
        <v>483366.72277145501</v>
      </c>
      <c r="CI89" s="3">
        <v>408820.79000775999</v>
      </c>
      <c r="CJ89" s="3">
        <v>505708.09663426498</v>
      </c>
      <c r="CK89" s="3">
        <v>417911.01576783101</v>
      </c>
      <c r="CL89" s="3">
        <v>611452.52377223398</v>
      </c>
      <c r="CM89" s="3">
        <v>610764.3222395</v>
      </c>
      <c r="CN89" s="3">
        <v>464216.802053858</v>
      </c>
      <c r="CO89" s="3">
        <v>467094.56696849701</v>
      </c>
      <c r="CP89" s="3" t="s">
        <v>2</v>
      </c>
    </row>
    <row r="90" spans="1:94" x14ac:dyDescent="0.35">
      <c r="A90" s="1">
        <v>88</v>
      </c>
      <c r="B90" s="3" t="s">
        <v>89</v>
      </c>
      <c r="C90" s="3" t="s">
        <v>399</v>
      </c>
      <c r="D90" s="3">
        <v>322912.53918332799</v>
      </c>
      <c r="E90" s="3">
        <v>3333135.1461462402</v>
      </c>
      <c r="F90" s="3">
        <v>1783346.75333598</v>
      </c>
      <c r="G90" s="3">
        <v>692046.50384815701</v>
      </c>
      <c r="H90" s="3">
        <v>2465600.70187573</v>
      </c>
      <c r="I90" s="3">
        <v>2484072.5158018698</v>
      </c>
      <c r="J90" s="3">
        <v>790818.39110497199</v>
      </c>
      <c r="K90" s="3">
        <v>917492.515612024</v>
      </c>
      <c r="L90" s="3">
        <v>1111363.4303021301</v>
      </c>
      <c r="M90" s="3">
        <v>255855.43757428101</v>
      </c>
      <c r="N90" s="3">
        <v>4238471.2142268103</v>
      </c>
      <c r="O90" s="3">
        <v>1032272.57281765</v>
      </c>
      <c r="P90" s="3">
        <v>1716567.84788439</v>
      </c>
      <c r="Q90" s="3">
        <v>1276424.4967987</v>
      </c>
      <c r="R90" s="3">
        <v>2249872.25602102</v>
      </c>
      <c r="S90" s="3">
        <v>574599.44022855</v>
      </c>
      <c r="T90" s="3">
        <v>229067.96207163099</v>
      </c>
      <c r="U90" s="3">
        <v>1275359.03984436</v>
      </c>
      <c r="V90" s="3">
        <v>324973.35713191202</v>
      </c>
      <c r="W90" s="3">
        <v>1352344.3866974199</v>
      </c>
      <c r="X90" s="3">
        <v>220300.187800846</v>
      </c>
      <c r="Y90" s="3">
        <v>1659369.9315317201</v>
      </c>
      <c r="Z90" s="3">
        <v>4084725.3293043599</v>
      </c>
      <c r="AA90" s="3">
        <v>1093862.5342606499</v>
      </c>
      <c r="AB90" s="3">
        <v>512861.081907677</v>
      </c>
      <c r="AC90" s="3">
        <v>2289604.7835294399</v>
      </c>
      <c r="AD90" s="3">
        <v>1625047.88882837</v>
      </c>
      <c r="AE90" s="3">
        <v>1437037.2549572899</v>
      </c>
      <c r="AF90" s="3">
        <v>949071.56678506301</v>
      </c>
      <c r="AG90" s="3">
        <v>1264785.4879777301</v>
      </c>
      <c r="AH90" s="3">
        <v>956177.70579684502</v>
      </c>
      <c r="AI90" s="3">
        <v>319739.41813080898</v>
      </c>
      <c r="AJ90" s="3">
        <v>424793.00455823401</v>
      </c>
      <c r="AK90" s="3">
        <v>2193129.6728004701</v>
      </c>
      <c r="AL90" s="3">
        <v>1284900.69513609</v>
      </c>
      <c r="AM90" s="3">
        <v>1301670.3941729399</v>
      </c>
      <c r="AN90" s="3">
        <v>965636.44584646099</v>
      </c>
      <c r="AO90" s="3">
        <v>1505391.91080365</v>
      </c>
      <c r="AP90" s="3">
        <v>1161065.50085782</v>
      </c>
      <c r="AQ90" s="3">
        <v>312054.83848312899</v>
      </c>
      <c r="AR90" s="3">
        <v>2075201.1909528901</v>
      </c>
      <c r="AS90" s="3">
        <v>3823878.88631221</v>
      </c>
      <c r="AT90" s="3">
        <v>2297295.6881560502</v>
      </c>
      <c r="AU90" s="3">
        <v>2714585.4848031001</v>
      </c>
      <c r="AV90" s="3">
        <v>637294.53735112096</v>
      </c>
      <c r="AW90" s="3">
        <v>1489626.0584944999</v>
      </c>
      <c r="AX90" s="3">
        <v>1587295.1300276499</v>
      </c>
      <c r="AY90" s="3">
        <v>2030069.5514140101</v>
      </c>
      <c r="AZ90" s="3">
        <v>1733514.1105029001</v>
      </c>
      <c r="BA90" s="3">
        <v>2824776.65504651</v>
      </c>
      <c r="BB90" s="3">
        <v>1427086.0224178899</v>
      </c>
      <c r="BC90" s="3">
        <v>1365306.3416895301</v>
      </c>
      <c r="BD90" s="3">
        <v>845240.15231051703</v>
      </c>
      <c r="BE90" s="3">
        <v>2127678.7309947298</v>
      </c>
      <c r="BF90" s="3">
        <v>2315498.5184274102</v>
      </c>
      <c r="BG90" s="3">
        <v>2999906.0162196201</v>
      </c>
      <c r="BH90" s="3">
        <v>657932.32549030602</v>
      </c>
      <c r="BI90" s="3">
        <v>859721.35453937005</v>
      </c>
      <c r="BJ90" s="3">
        <v>800511.39115543303</v>
      </c>
      <c r="BK90" s="3">
        <v>1319040.12121195</v>
      </c>
      <c r="BL90" s="3">
        <v>2425792.4531830698</v>
      </c>
      <c r="BM90" s="3">
        <v>1347877.8912986</v>
      </c>
      <c r="BN90" s="3">
        <v>429539.44368701201</v>
      </c>
      <c r="BO90" s="3">
        <v>1548157.8895747699</v>
      </c>
      <c r="BP90" s="3">
        <v>1569476.7723159201</v>
      </c>
      <c r="BQ90" s="3">
        <v>1772415.30101231</v>
      </c>
      <c r="BR90" s="3">
        <v>2725420.53024104</v>
      </c>
      <c r="BS90" s="3">
        <v>1291549.9802957</v>
      </c>
      <c r="BT90" s="3">
        <v>457929.98190011398</v>
      </c>
      <c r="BU90" s="3">
        <v>1417163.1378692701</v>
      </c>
      <c r="BV90" s="3">
        <v>511580.68479021301</v>
      </c>
      <c r="BW90" s="3">
        <v>2886676.8383311299</v>
      </c>
      <c r="BX90" s="3">
        <v>946536.54724375904</v>
      </c>
      <c r="BY90" s="3">
        <v>2759778.1539378301</v>
      </c>
      <c r="BZ90" s="3">
        <v>391126.98930282902</v>
      </c>
      <c r="CA90" s="3">
        <v>825741.51125719701</v>
      </c>
      <c r="CB90" s="3">
        <v>911505.16061528795</v>
      </c>
      <c r="CC90" s="3">
        <v>3106487.5014309301</v>
      </c>
      <c r="CD90" s="3">
        <v>1434497.8064510501</v>
      </c>
      <c r="CE90" s="3">
        <v>490578.71917254699</v>
      </c>
      <c r="CF90" s="3">
        <v>468683.44085372897</v>
      </c>
      <c r="CG90" s="3">
        <v>177485.47670067399</v>
      </c>
      <c r="CH90" s="3">
        <v>381480.87209887803</v>
      </c>
      <c r="CI90" s="3">
        <v>106208.660044676</v>
      </c>
      <c r="CJ90" s="3">
        <v>1925308.71522144</v>
      </c>
      <c r="CK90" s="3">
        <v>285940.428523265</v>
      </c>
      <c r="CL90" s="3">
        <v>1607971.0647098401</v>
      </c>
      <c r="CM90" s="3">
        <v>2332844.8499204698</v>
      </c>
      <c r="CN90" s="3">
        <v>11555.5311280325</v>
      </c>
      <c r="CO90" s="3">
        <v>18011.4975419859</v>
      </c>
      <c r="CP90" s="3" t="s">
        <v>2</v>
      </c>
    </row>
    <row r="91" spans="1:94" x14ac:dyDescent="0.35">
      <c r="A91" s="1">
        <v>89</v>
      </c>
      <c r="B91" s="3" t="s">
        <v>90</v>
      </c>
      <c r="C91" s="3" t="s">
        <v>399</v>
      </c>
      <c r="D91" s="3">
        <v>10830.322955452901</v>
      </c>
      <c r="E91" s="3">
        <v>137853.41407019101</v>
      </c>
      <c r="F91" s="3">
        <v>39369.004659783801</v>
      </c>
      <c r="G91" s="3">
        <v>19450.5214557043</v>
      </c>
      <c r="H91" s="3">
        <v>38983.5033908353</v>
      </c>
      <c r="I91" s="3">
        <v>26331.034788133999</v>
      </c>
      <c r="J91" s="3">
        <v>13285.708453179799</v>
      </c>
      <c r="K91" s="3">
        <v>14583.0205679587</v>
      </c>
      <c r="L91" s="3">
        <v>21488.946038956801</v>
      </c>
      <c r="M91" s="3">
        <v>15480.3662916747</v>
      </c>
      <c r="N91" s="3">
        <v>153983.40211245499</v>
      </c>
      <c r="O91" s="3">
        <v>45218.582866279401</v>
      </c>
      <c r="P91" s="3">
        <v>43669.555577888001</v>
      </c>
      <c r="Q91" s="3">
        <v>64595.843268362201</v>
      </c>
      <c r="R91" s="3">
        <v>39497.914615002002</v>
      </c>
      <c r="S91" s="3">
        <v>16768.539673328301</v>
      </c>
      <c r="T91" s="3">
        <v>8102.1103062919501</v>
      </c>
      <c r="U91" s="3">
        <v>24949.1340293785</v>
      </c>
      <c r="V91" s="3">
        <v>9320.7151394318298</v>
      </c>
      <c r="W91" s="3">
        <v>31948.939721496499</v>
      </c>
      <c r="X91" s="3">
        <v>7808.7985319863001</v>
      </c>
      <c r="Y91" s="3">
        <v>38182.917516820598</v>
      </c>
      <c r="Z91" s="3">
        <v>243447.55933227699</v>
      </c>
      <c r="AA91" s="3">
        <v>39338.149274597199</v>
      </c>
      <c r="AB91" s="3">
        <v>6359.9630842531396</v>
      </c>
      <c r="AC91" s="3">
        <v>36925.047340707199</v>
      </c>
      <c r="AD91" s="3">
        <v>28263.248948695898</v>
      </c>
      <c r="AE91" s="3">
        <v>73360.101419326806</v>
      </c>
      <c r="AF91" s="3">
        <v>28954.5072870609</v>
      </c>
      <c r="AG91" s="3">
        <v>26915.274214116798</v>
      </c>
      <c r="AH91" s="3">
        <v>21124.3464264418</v>
      </c>
      <c r="AI91" s="3">
        <v>15336.715535450499</v>
      </c>
      <c r="AJ91" s="3">
        <v>24751.828989607799</v>
      </c>
      <c r="AK91" s="3">
        <v>85492.2563044001</v>
      </c>
      <c r="AL91" s="3">
        <v>35778.481303394001</v>
      </c>
      <c r="AM91" s="3">
        <v>55058.857179024497</v>
      </c>
      <c r="AN91" s="3">
        <v>31988.378561560599</v>
      </c>
      <c r="AO91" s="3">
        <v>34758.484367283098</v>
      </c>
      <c r="AP91" s="3">
        <v>31005.841361251401</v>
      </c>
      <c r="AQ91" s="3">
        <v>8924.6185723572908</v>
      </c>
      <c r="AR91" s="3">
        <v>26998.051580990501</v>
      </c>
      <c r="AS91" s="3">
        <v>117885.133711859</v>
      </c>
      <c r="AT91" s="3">
        <v>48084.171830192499</v>
      </c>
      <c r="AU91" s="3">
        <v>115663.394949052</v>
      </c>
      <c r="AV91" s="3">
        <v>52698.756021916299</v>
      </c>
      <c r="AW91" s="3">
        <v>32676.796234672202</v>
      </c>
      <c r="AX91" s="3">
        <v>43476.548934957202</v>
      </c>
      <c r="AY91" s="3">
        <v>66241.115739394794</v>
      </c>
      <c r="AZ91" s="3">
        <v>33917.989163193699</v>
      </c>
      <c r="BA91" s="3">
        <v>60626.181067283702</v>
      </c>
      <c r="BB91" s="3">
        <v>21181.6553740708</v>
      </c>
      <c r="BC91" s="3">
        <v>20867.7893952181</v>
      </c>
      <c r="BD91" s="3">
        <v>19128.0506396407</v>
      </c>
      <c r="BE91" s="3">
        <v>69160.443691715307</v>
      </c>
      <c r="BF91" s="3">
        <v>71718.048565272693</v>
      </c>
      <c r="BG91" s="3">
        <v>82823.648249509701</v>
      </c>
      <c r="BH91" s="3">
        <v>25852.9367069814</v>
      </c>
      <c r="BI91" s="3">
        <v>30545.174914043499</v>
      </c>
      <c r="BJ91" s="3">
        <v>14628.9611759214</v>
      </c>
      <c r="BK91" s="3">
        <v>40479.035995373401</v>
      </c>
      <c r="BL91" s="3">
        <v>41436.219071394902</v>
      </c>
      <c r="BM91" s="3">
        <v>28511.819579640101</v>
      </c>
      <c r="BN91" s="3">
        <v>16667.448234147501</v>
      </c>
      <c r="BO91" s="3">
        <v>34135.610372702897</v>
      </c>
      <c r="BP91" s="3">
        <v>45167.479085321698</v>
      </c>
      <c r="BQ91" s="3">
        <v>29894.416259249101</v>
      </c>
      <c r="BR91" s="3">
        <v>66768.823336316098</v>
      </c>
      <c r="BS91" s="3">
        <v>26355.579032370701</v>
      </c>
      <c r="BT91" s="3">
        <v>11736.2373686796</v>
      </c>
      <c r="BU91" s="3">
        <v>28523.064714575601</v>
      </c>
      <c r="BV91" s="3">
        <v>15539.81031311</v>
      </c>
      <c r="BW91" s="3">
        <v>87345.589181691801</v>
      </c>
      <c r="BX91" s="3">
        <v>32076.106364282601</v>
      </c>
      <c r="BY91" s="3">
        <v>43887.5835885911</v>
      </c>
      <c r="BZ91" s="3">
        <v>30570.373661305701</v>
      </c>
      <c r="CA91" s="3">
        <v>15427.636860168799</v>
      </c>
      <c r="CB91" s="3">
        <v>48605.363932834698</v>
      </c>
      <c r="CC91" s="3">
        <v>39226.749632112696</v>
      </c>
      <c r="CD91" s="3">
        <v>43708.210895227297</v>
      </c>
      <c r="CE91" s="3">
        <v>11894.151665982799</v>
      </c>
      <c r="CF91" s="3">
        <v>31514.141099403601</v>
      </c>
      <c r="CG91" s="3">
        <v>3733.2534503984698</v>
      </c>
      <c r="CH91" s="3">
        <v>11558.788905133</v>
      </c>
      <c r="CI91" s="3">
        <v>2087.9786140389501</v>
      </c>
      <c r="CJ91" s="3">
        <v>34544.045029557303</v>
      </c>
      <c r="CK91" s="3">
        <v>6855.7730851625201</v>
      </c>
      <c r="CL91" s="3">
        <v>34345.418837062403</v>
      </c>
      <c r="CM91" s="3">
        <v>59306.915878958098</v>
      </c>
      <c r="CN91" s="3" t="s">
        <v>2</v>
      </c>
      <c r="CO91" s="3" t="s">
        <v>2</v>
      </c>
      <c r="CP91" s="3" t="s">
        <v>2</v>
      </c>
    </row>
    <row r="92" spans="1:94" x14ac:dyDescent="0.35">
      <c r="A92" s="1">
        <v>90</v>
      </c>
      <c r="B92" s="3" t="s">
        <v>91</v>
      </c>
      <c r="C92" s="3" t="s">
        <v>399</v>
      </c>
      <c r="D92" s="3">
        <v>107436.525107843</v>
      </c>
      <c r="E92" s="3">
        <v>1042589.94966622</v>
      </c>
      <c r="F92" s="3">
        <v>569728.05156320694</v>
      </c>
      <c r="G92" s="3">
        <v>207069.12471646399</v>
      </c>
      <c r="H92" s="3">
        <v>781893.48811775399</v>
      </c>
      <c r="I92" s="3">
        <v>796975.19717134698</v>
      </c>
      <c r="J92" s="3">
        <v>254226.05119933101</v>
      </c>
      <c r="K92" s="3">
        <v>279114.30281753198</v>
      </c>
      <c r="L92" s="3">
        <v>371894.76128678903</v>
      </c>
      <c r="M92" s="3">
        <v>85606.800396228995</v>
      </c>
      <c r="N92" s="3">
        <v>1347550.5841471399</v>
      </c>
      <c r="O92" s="3">
        <v>325131.95116497303</v>
      </c>
      <c r="P92" s="3">
        <v>544953.99540280097</v>
      </c>
      <c r="Q92" s="3">
        <v>397916.07190928201</v>
      </c>
      <c r="R92" s="3">
        <v>737381.19627076504</v>
      </c>
      <c r="S92" s="3">
        <v>180695.33824911501</v>
      </c>
      <c r="T92" s="3">
        <v>77462.140220204499</v>
      </c>
      <c r="U92" s="3">
        <v>394777.11953301798</v>
      </c>
      <c r="V92" s="3">
        <v>102127.79581237699</v>
      </c>
      <c r="W92" s="3">
        <v>427494.97064943699</v>
      </c>
      <c r="X92" s="3">
        <v>73580.209427833295</v>
      </c>
      <c r="Y92" s="3">
        <v>530313.25179114903</v>
      </c>
      <c r="Z92" s="3">
        <v>1288889.98458956</v>
      </c>
      <c r="AA92" s="3">
        <v>348606.61107161001</v>
      </c>
      <c r="AB92" s="3">
        <v>172976.00207734999</v>
      </c>
      <c r="AC92" s="3">
        <v>725193.98512599501</v>
      </c>
      <c r="AD92" s="3">
        <v>508233.283677753</v>
      </c>
      <c r="AE92" s="3">
        <v>442157.646943075</v>
      </c>
      <c r="AF92" s="3">
        <v>294761.55198443198</v>
      </c>
      <c r="AG92" s="3">
        <v>399784.867907184</v>
      </c>
      <c r="AH92" s="3">
        <v>312469.42864400003</v>
      </c>
      <c r="AI92" s="3">
        <v>98567.662697141001</v>
      </c>
      <c r="AJ92" s="3">
        <v>138987.683426117</v>
      </c>
      <c r="AK92" s="3">
        <v>692012.70516813197</v>
      </c>
      <c r="AL92" s="3">
        <v>427029.39437878202</v>
      </c>
      <c r="AM92" s="3">
        <v>395991.25479609799</v>
      </c>
      <c r="AN92" s="3">
        <v>309921.28221558803</v>
      </c>
      <c r="AO92" s="3">
        <v>489482.24938984402</v>
      </c>
      <c r="AP92" s="3">
        <v>371095.79756800301</v>
      </c>
      <c r="AQ92" s="3">
        <v>96893.211032388397</v>
      </c>
      <c r="AR92" s="3">
        <v>648005.25646116899</v>
      </c>
      <c r="AS92" s="3">
        <v>1207205.9253815501</v>
      </c>
      <c r="AT92" s="3">
        <v>736076.42450987396</v>
      </c>
      <c r="AU92" s="3">
        <v>882248.31318531395</v>
      </c>
      <c r="AV92" s="3">
        <v>192162.97278538599</v>
      </c>
      <c r="AW92" s="3">
        <v>459240.21357017697</v>
      </c>
      <c r="AX92" s="3">
        <v>516123.337047779</v>
      </c>
      <c r="AY92" s="3">
        <v>644528.18723049795</v>
      </c>
      <c r="AZ92" s="3">
        <v>555717.28250343702</v>
      </c>
      <c r="BA92" s="3">
        <v>900079.33134388796</v>
      </c>
      <c r="BB92" s="3">
        <v>450903.14084264397</v>
      </c>
      <c r="BC92" s="3">
        <v>457085.59524042398</v>
      </c>
      <c r="BD92" s="3">
        <v>268581.47867437801</v>
      </c>
      <c r="BE92" s="3">
        <v>676637.60051956202</v>
      </c>
      <c r="BF92" s="3">
        <v>728125.161203934</v>
      </c>
      <c r="BG92" s="3">
        <v>949421.57830958301</v>
      </c>
      <c r="BH92" s="3">
        <v>209163.964369961</v>
      </c>
      <c r="BI92" s="3">
        <v>266521.97287702898</v>
      </c>
      <c r="BJ92" s="3">
        <v>258828.67756015901</v>
      </c>
      <c r="BK92" s="3">
        <v>424594.86274961499</v>
      </c>
      <c r="BL92" s="3">
        <v>776830.47347369394</v>
      </c>
      <c r="BM92" s="3">
        <v>420560.925877047</v>
      </c>
      <c r="BN92" s="3">
        <v>139230.32619965501</v>
      </c>
      <c r="BO92" s="3">
        <v>503047.58872171299</v>
      </c>
      <c r="BP92" s="3">
        <v>496401.052591488</v>
      </c>
      <c r="BQ92" s="3">
        <v>542950.47313546704</v>
      </c>
      <c r="BR92" s="3">
        <v>873623.59824884101</v>
      </c>
      <c r="BS92" s="3">
        <v>416616.37684743298</v>
      </c>
      <c r="BT92" s="3">
        <v>135685.15955577401</v>
      </c>
      <c r="BU92" s="3">
        <v>457519.23335490603</v>
      </c>
      <c r="BV92" s="3">
        <v>164748.65112633901</v>
      </c>
      <c r="BW92" s="3">
        <v>931746.62047909095</v>
      </c>
      <c r="BX92" s="3">
        <v>308050.76599275001</v>
      </c>
      <c r="BY92" s="3">
        <v>860331.11829605396</v>
      </c>
      <c r="BZ92" s="3">
        <v>131743.63872571001</v>
      </c>
      <c r="CA92" s="3">
        <v>271343.94959856098</v>
      </c>
      <c r="CB92" s="3">
        <v>283842.108265861</v>
      </c>
      <c r="CC92" s="3">
        <v>978736.66335959104</v>
      </c>
      <c r="CD92" s="3">
        <v>469109.77226359199</v>
      </c>
      <c r="CE92" s="3">
        <v>152017.458942014</v>
      </c>
      <c r="CF92" s="3">
        <v>155523.695561673</v>
      </c>
      <c r="CG92" s="3">
        <v>59564.443815556398</v>
      </c>
      <c r="CH92" s="3">
        <v>130796.152002856</v>
      </c>
      <c r="CI92" s="3">
        <v>28517.862349588599</v>
      </c>
      <c r="CJ92" s="3">
        <v>603980.72221720498</v>
      </c>
      <c r="CK92" s="3">
        <v>88519.292556803804</v>
      </c>
      <c r="CL92" s="3">
        <v>524617.38374020404</v>
      </c>
      <c r="CM92" s="3">
        <v>733480.19755225803</v>
      </c>
      <c r="CN92" s="3">
        <v>3098.40136446413</v>
      </c>
      <c r="CO92" s="3">
        <v>6183.8924887123403</v>
      </c>
      <c r="CP92" s="3" t="s">
        <v>2</v>
      </c>
    </row>
    <row r="93" spans="1:94" x14ac:dyDescent="0.35">
      <c r="A93" s="1">
        <v>91</v>
      </c>
      <c r="B93" s="3" t="s">
        <v>92</v>
      </c>
      <c r="C93" s="3" t="s">
        <v>399</v>
      </c>
      <c r="D93" s="3">
        <v>924471.39413487201</v>
      </c>
      <c r="E93" s="3">
        <v>6578413.1564897196</v>
      </c>
      <c r="F93" s="3">
        <v>3840177.4022442498</v>
      </c>
      <c r="G93" s="3">
        <v>1343614.04428019</v>
      </c>
      <c r="H93" s="3">
        <v>2273415.7900096602</v>
      </c>
      <c r="I93" s="3">
        <v>3215985.00027879</v>
      </c>
      <c r="J93" s="3">
        <v>2290247.6165245399</v>
      </c>
      <c r="K93" s="3">
        <v>4432901.5755331703</v>
      </c>
      <c r="L93" s="3">
        <v>4084910.76249108</v>
      </c>
      <c r="M93" s="3">
        <v>1379658.13783523</v>
      </c>
      <c r="N93" s="3">
        <v>3591301.5190087901</v>
      </c>
      <c r="O93" s="3">
        <v>1858780.8887266701</v>
      </c>
      <c r="P93" s="3">
        <v>5857465.0901186801</v>
      </c>
      <c r="Q93" s="3">
        <v>3621731.2348506898</v>
      </c>
      <c r="R93" s="3">
        <v>4237570.3820570502</v>
      </c>
      <c r="S93" s="3">
        <v>867430.64299237996</v>
      </c>
      <c r="T93" s="3">
        <v>577869.36822477297</v>
      </c>
      <c r="U93" s="3">
        <v>2632600.8570666099</v>
      </c>
      <c r="V93" s="3">
        <v>936468.31828459003</v>
      </c>
      <c r="W93" s="3">
        <v>3337492.0308866198</v>
      </c>
      <c r="X93" s="3">
        <v>587961.84577754803</v>
      </c>
      <c r="Y93" s="3">
        <v>3545292.6348070898</v>
      </c>
      <c r="Z93" s="3">
        <v>5174015.2879026504</v>
      </c>
      <c r="AA93" s="3">
        <v>3105478.65108422</v>
      </c>
      <c r="AB93" s="3">
        <v>1288229.6031057001</v>
      </c>
      <c r="AC93" s="3">
        <v>6996535.2654067501</v>
      </c>
      <c r="AD93" s="3">
        <v>4041832.8287466299</v>
      </c>
      <c r="AE93" s="3">
        <v>2585592.1175878001</v>
      </c>
      <c r="AF93" s="3">
        <v>2757320.9309176202</v>
      </c>
      <c r="AG93" s="3">
        <v>3617338.8393825898</v>
      </c>
      <c r="AH93" s="3">
        <v>2688924.7501419499</v>
      </c>
      <c r="AI93" s="3">
        <v>982143.27505711198</v>
      </c>
      <c r="AJ93" s="3">
        <v>1105379.4161893099</v>
      </c>
      <c r="AK93" s="3">
        <v>5082380.1966965497</v>
      </c>
      <c r="AL93" s="3">
        <v>8140651.2430969002</v>
      </c>
      <c r="AM93" s="3">
        <v>3395367.8030902799</v>
      </c>
      <c r="AN93" s="3">
        <v>2037086.69096571</v>
      </c>
      <c r="AO93" s="3">
        <v>2642242.2374793799</v>
      </c>
      <c r="AP93" s="3">
        <v>4401587.8165522302</v>
      </c>
      <c r="AQ93" s="3">
        <v>969366.45220179996</v>
      </c>
      <c r="AR93" s="3">
        <v>6060887.3433234403</v>
      </c>
      <c r="AS93" s="3">
        <v>5410786.7093638899</v>
      </c>
      <c r="AT93" s="3">
        <v>3610303.4873361401</v>
      </c>
      <c r="AU93" s="3">
        <v>3869990.5621069199</v>
      </c>
      <c r="AV93" s="3">
        <v>2534962.3211753001</v>
      </c>
      <c r="AW93" s="3">
        <v>5027541.8004291197</v>
      </c>
      <c r="AX93" s="3">
        <v>3723547.2559311502</v>
      </c>
      <c r="AY93" s="3">
        <v>3694255.6571952198</v>
      </c>
      <c r="AZ93" s="3">
        <v>4726387.5855377503</v>
      </c>
      <c r="BA93" s="3">
        <v>4491884.27967472</v>
      </c>
      <c r="BB93" s="3">
        <v>4820117.7560904697</v>
      </c>
      <c r="BC93" s="3">
        <v>6410712.7749196701</v>
      </c>
      <c r="BD93" s="3">
        <v>3486850.5028141001</v>
      </c>
      <c r="BE93" s="3">
        <v>3675245.3990777698</v>
      </c>
      <c r="BF93" s="3">
        <v>3277263.3537292699</v>
      </c>
      <c r="BG93" s="3">
        <v>6891832.6894900398</v>
      </c>
      <c r="BH93" s="3">
        <v>5833277.6183899604</v>
      </c>
      <c r="BI93" s="3">
        <v>2517408.3333747899</v>
      </c>
      <c r="BJ93" s="3">
        <v>2373602.3810677999</v>
      </c>
      <c r="BK93" s="3">
        <v>3529143.2551489398</v>
      </c>
      <c r="BL93" s="3">
        <v>3838680.0372241698</v>
      </c>
      <c r="BM93" s="3">
        <v>3704803.1981477402</v>
      </c>
      <c r="BN93" s="3">
        <v>1987414.6099686699</v>
      </c>
      <c r="BO93" s="3">
        <v>3958413.6280477899</v>
      </c>
      <c r="BP93" s="3">
        <v>2603951.0888686599</v>
      </c>
      <c r="BQ93" s="3">
        <v>4073783.4200031101</v>
      </c>
      <c r="BR93" s="3">
        <v>5565153.8530000905</v>
      </c>
      <c r="BS93" s="3">
        <v>2410140.3305453099</v>
      </c>
      <c r="BT93" s="3">
        <v>746914.789000244</v>
      </c>
      <c r="BU93" s="3">
        <v>4414521.2623897698</v>
      </c>
      <c r="BV93" s="3">
        <v>1452039.5038020599</v>
      </c>
      <c r="BW93" s="3">
        <v>3787663.3343369202</v>
      </c>
      <c r="BX93" s="3">
        <v>2468731.0154848299</v>
      </c>
      <c r="BY93" s="3">
        <v>4424936.4733571298</v>
      </c>
      <c r="BZ93" s="3">
        <v>1061260.1053842299</v>
      </c>
      <c r="CA93" s="3">
        <v>3583670.9690022799</v>
      </c>
      <c r="CB93" s="3">
        <v>1710089.8993391099</v>
      </c>
      <c r="CC93" s="3">
        <v>2339137.09593315</v>
      </c>
      <c r="CD93" s="3">
        <v>1943549.1133719501</v>
      </c>
      <c r="CE93" s="3">
        <v>1444131.31107015</v>
      </c>
      <c r="CF93" s="3">
        <v>1579822.4382720799</v>
      </c>
      <c r="CG93" s="3">
        <v>1124860.1996351101</v>
      </c>
      <c r="CH93" s="3">
        <v>974263.36587665998</v>
      </c>
      <c r="CI93" s="3">
        <v>728810.01303833397</v>
      </c>
      <c r="CJ93" s="3">
        <v>1667196.0730076099</v>
      </c>
      <c r="CK93" s="3">
        <v>714618.692667544</v>
      </c>
      <c r="CL93" s="3">
        <v>6335299.5613471903</v>
      </c>
      <c r="CM93" s="3">
        <v>6212463.4360326696</v>
      </c>
      <c r="CN93" s="3" t="s">
        <v>2</v>
      </c>
      <c r="CO93" s="3" t="s">
        <v>2</v>
      </c>
      <c r="CP93" s="3" t="s">
        <v>2</v>
      </c>
    </row>
    <row r="94" spans="1:94" x14ac:dyDescent="0.35">
      <c r="A94" s="1">
        <v>92</v>
      </c>
      <c r="B94" s="3" t="s">
        <v>93</v>
      </c>
      <c r="C94" s="3" t="s">
        <v>399</v>
      </c>
      <c r="D94" s="3" t="s">
        <v>2</v>
      </c>
      <c r="E94" s="3" t="s">
        <v>2</v>
      </c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3" t="s">
        <v>2</v>
      </c>
      <c r="M94" s="3" t="s">
        <v>2</v>
      </c>
      <c r="N94" s="3" t="s">
        <v>2</v>
      </c>
      <c r="O94" s="3" t="s">
        <v>2</v>
      </c>
      <c r="P94" s="3" t="s">
        <v>2</v>
      </c>
      <c r="Q94" s="3" t="s">
        <v>2</v>
      </c>
      <c r="R94" s="3" t="s">
        <v>2</v>
      </c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3" t="s">
        <v>2</v>
      </c>
      <c r="Z94" s="3" t="s">
        <v>2</v>
      </c>
      <c r="AA94" s="3" t="s">
        <v>2</v>
      </c>
      <c r="AB94" s="3" t="s">
        <v>2</v>
      </c>
      <c r="AC94" s="3" t="s">
        <v>2</v>
      </c>
      <c r="AD94" s="3" t="s">
        <v>2</v>
      </c>
      <c r="AE94" s="3" t="s">
        <v>2</v>
      </c>
      <c r="AF94" s="3" t="s">
        <v>2</v>
      </c>
      <c r="AG94" s="3" t="s">
        <v>2</v>
      </c>
      <c r="AH94" s="3" t="s">
        <v>2</v>
      </c>
      <c r="AI94" s="3" t="s">
        <v>2</v>
      </c>
      <c r="AJ94" s="3" t="s">
        <v>2</v>
      </c>
      <c r="AK94" s="3" t="s">
        <v>2</v>
      </c>
      <c r="AL94" s="3" t="s">
        <v>2</v>
      </c>
      <c r="AM94" s="3" t="s">
        <v>2</v>
      </c>
      <c r="AN94" s="3" t="s">
        <v>2</v>
      </c>
      <c r="AO94" s="3" t="s">
        <v>2</v>
      </c>
      <c r="AP94" s="3" t="s">
        <v>2</v>
      </c>
      <c r="AQ94" s="3" t="s">
        <v>2</v>
      </c>
      <c r="AR94" s="3" t="s">
        <v>2</v>
      </c>
      <c r="AS94" s="3" t="s">
        <v>2</v>
      </c>
      <c r="AT94" s="3" t="s">
        <v>2</v>
      </c>
      <c r="AU94" s="3" t="s">
        <v>2</v>
      </c>
      <c r="AV94" s="3" t="s">
        <v>2</v>
      </c>
      <c r="AW94" s="3" t="s">
        <v>2</v>
      </c>
      <c r="AX94" s="3" t="s">
        <v>2</v>
      </c>
      <c r="AY94" s="3" t="s">
        <v>2</v>
      </c>
      <c r="AZ94" s="3" t="s">
        <v>2</v>
      </c>
      <c r="BA94" s="3" t="s">
        <v>2</v>
      </c>
      <c r="BB94" s="3" t="s">
        <v>2</v>
      </c>
      <c r="BC94" s="3" t="s">
        <v>2</v>
      </c>
      <c r="BD94" s="3" t="s">
        <v>2</v>
      </c>
      <c r="BE94" s="3" t="s">
        <v>2</v>
      </c>
      <c r="BF94" s="3" t="s">
        <v>2</v>
      </c>
      <c r="BG94" s="3" t="s">
        <v>2</v>
      </c>
      <c r="BH94" s="3" t="s">
        <v>2</v>
      </c>
      <c r="BI94" s="3" t="s">
        <v>2</v>
      </c>
      <c r="BJ94" s="3" t="s">
        <v>2</v>
      </c>
      <c r="BK94" s="3" t="s">
        <v>2</v>
      </c>
      <c r="BL94" s="3" t="s">
        <v>2</v>
      </c>
      <c r="BM94" s="3" t="s">
        <v>2</v>
      </c>
      <c r="BN94" s="3" t="s">
        <v>2</v>
      </c>
      <c r="BO94" s="3" t="s">
        <v>2</v>
      </c>
      <c r="BP94" s="3" t="s">
        <v>2</v>
      </c>
      <c r="BQ94" s="3" t="s">
        <v>2</v>
      </c>
      <c r="BR94" s="3" t="s">
        <v>2</v>
      </c>
      <c r="BS94" s="3" t="s">
        <v>2</v>
      </c>
      <c r="BT94" s="3" t="s">
        <v>2</v>
      </c>
      <c r="BU94" s="3" t="s">
        <v>2</v>
      </c>
      <c r="BV94" s="3" t="s">
        <v>2</v>
      </c>
      <c r="BW94" s="3" t="s">
        <v>2</v>
      </c>
      <c r="BX94" s="3" t="s">
        <v>2</v>
      </c>
      <c r="BY94" s="3" t="s">
        <v>2</v>
      </c>
      <c r="BZ94" s="3" t="s">
        <v>2</v>
      </c>
      <c r="CA94" s="3" t="s">
        <v>2</v>
      </c>
      <c r="CB94" s="3" t="s">
        <v>2</v>
      </c>
      <c r="CC94" s="3" t="s">
        <v>2</v>
      </c>
      <c r="CD94" s="3" t="s">
        <v>2</v>
      </c>
      <c r="CE94" s="3" t="s">
        <v>2</v>
      </c>
      <c r="CF94" s="3" t="s">
        <v>2</v>
      </c>
      <c r="CG94" s="3" t="s">
        <v>2</v>
      </c>
      <c r="CH94" s="3" t="s">
        <v>2</v>
      </c>
      <c r="CI94" s="3" t="s">
        <v>2</v>
      </c>
      <c r="CJ94" s="3" t="s">
        <v>2</v>
      </c>
      <c r="CK94" s="3" t="s">
        <v>2</v>
      </c>
      <c r="CL94" s="3" t="s">
        <v>2</v>
      </c>
      <c r="CM94" s="3" t="s">
        <v>2</v>
      </c>
      <c r="CN94" s="3" t="s">
        <v>2</v>
      </c>
      <c r="CO94" s="3" t="s">
        <v>2</v>
      </c>
      <c r="CP94" s="3" t="s">
        <v>2</v>
      </c>
    </row>
    <row r="95" spans="1:94" x14ac:dyDescent="0.35">
      <c r="A95" s="1">
        <v>93</v>
      </c>
      <c r="B95" s="3" t="s">
        <v>94</v>
      </c>
      <c r="C95" s="3" t="s">
        <v>399</v>
      </c>
      <c r="D95" s="3" t="s">
        <v>2</v>
      </c>
      <c r="E95" s="3" t="s">
        <v>2</v>
      </c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3" t="s">
        <v>2</v>
      </c>
      <c r="M95" s="3" t="s">
        <v>2</v>
      </c>
      <c r="N95" s="3" t="s">
        <v>2</v>
      </c>
      <c r="O95" s="3" t="s">
        <v>2</v>
      </c>
      <c r="P95" s="3" t="s">
        <v>2</v>
      </c>
      <c r="Q95" s="3" t="s">
        <v>2</v>
      </c>
      <c r="R95" s="3" t="s">
        <v>2</v>
      </c>
      <c r="S95" s="3" t="s">
        <v>2</v>
      </c>
      <c r="T95" s="3" t="s">
        <v>2</v>
      </c>
      <c r="U95" s="3" t="s">
        <v>2</v>
      </c>
      <c r="V95" s="3" t="s">
        <v>2</v>
      </c>
      <c r="W95" s="3" t="s">
        <v>2</v>
      </c>
      <c r="X95" s="3" t="s">
        <v>2</v>
      </c>
      <c r="Y95" s="3" t="s">
        <v>2</v>
      </c>
      <c r="Z95" s="3" t="s">
        <v>2</v>
      </c>
      <c r="AA95" s="3" t="s">
        <v>2</v>
      </c>
      <c r="AB95" s="3" t="s">
        <v>2</v>
      </c>
      <c r="AC95" s="3" t="s">
        <v>2</v>
      </c>
      <c r="AD95" s="3" t="s">
        <v>2</v>
      </c>
      <c r="AE95" s="3" t="s">
        <v>2</v>
      </c>
      <c r="AF95" s="3" t="s">
        <v>2</v>
      </c>
      <c r="AG95" s="3" t="s">
        <v>2</v>
      </c>
      <c r="AH95" s="3" t="s">
        <v>2</v>
      </c>
      <c r="AI95" s="3" t="s">
        <v>2</v>
      </c>
      <c r="AJ95" s="3" t="s">
        <v>2</v>
      </c>
      <c r="AK95" s="3" t="s">
        <v>2</v>
      </c>
      <c r="AL95" s="3" t="s">
        <v>2</v>
      </c>
      <c r="AM95" s="3" t="s">
        <v>2</v>
      </c>
      <c r="AN95" s="3" t="s">
        <v>2</v>
      </c>
      <c r="AO95" s="3" t="s">
        <v>2</v>
      </c>
      <c r="AP95" s="3" t="s">
        <v>2</v>
      </c>
      <c r="AQ95" s="3" t="s">
        <v>2</v>
      </c>
      <c r="AR95" s="3" t="s">
        <v>2</v>
      </c>
      <c r="AS95" s="3" t="s">
        <v>2</v>
      </c>
      <c r="AT95" s="3" t="s">
        <v>2</v>
      </c>
      <c r="AU95" s="3" t="s">
        <v>2</v>
      </c>
      <c r="AV95" s="3" t="s">
        <v>2</v>
      </c>
      <c r="AW95" s="3" t="s">
        <v>2</v>
      </c>
      <c r="AX95" s="3" t="s">
        <v>2</v>
      </c>
      <c r="AY95" s="3" t="s">
        <v>2</v>
      </c>
      <c r="AZ95" s="3" t="s">
        <v>2</v>
      </c>
      <c r="BA95" s="3" t="s">
        <v>2</v>
      </c>
      <c r="BB95" s="3" t="s">
        <v>2</v>
      </c>
      <c r="BC95" s="3" t="s">
        <v>2</v>
      </c>
      <c r="BD95" s="3" t="s">
        <v>2</v>
      </c>
      <c r="BE95" s="3" t="s">
        <v>2</v>
      </c>
      <c r="BF95" s="3" t="s">
        <v>2</v>
      </c>
      <c r="BG95" s="3" t="s">
        <v>2</v>
      </c>
      <c r="BH95" s="3" t="s">
        <v>2</v>
      </c>
      <c r="BI95" s="3" t="s">
        <v>2</v>
      </c>
      <c r="BJ95" s="3" t="s">
        <v>2</v>
      </c>
      <c r="BK95" s="3" t="s">
        <v>2</v>
      </c>
      <c r="BL95" s="3" t="s">
        <v>2</v>
      </c>
      <c r="BM95" s="3" t="s">
        <v>2</v>
      </c>
      <c r="BN95" s="3" t="s">
        <v>2</v>
      </c>
      <c r="BO95" s="3" t="s">
        <v>2</v>
      </c>
      <c r="BP95" s="3" t="s">
        <v>2</v>
      </c>
      <c r="BQ95" s="3" t="s">
        <v>2</v>
      </c>
      <c r="BR95" s="3" t="s">
        <v>2</v>
      </c>
      <c r="BS95" s="3" t="s">
        <v>2</v>
      </c>
      <c r="BT95" s="3" t="s">
        <v>2</v>
      </c>
      <c r="BU95" s="3" t="s">
        <v>2</v>
      </c>
      <c r="BV95" s="3" t="s">
        <v>2</v>
      </c>
      <c r="BW95" s="3" t="s">
        <v>2</v>
      </c>
      <c r="BX95" s="3" t="s">
        <v>2</v>
      </c>
      <c r="BY95" s="3" t="s">
        <v>2</v>
      </c>
      <c r="BZ95" s="3" t="s">
        <v>2</v>
      </c>
      <c r="CA95" s="3" t="s">
        <v>2</v>
      </c>
      <c r="CB95" s="3" t="s">
        <v>2</v>
      </c>
      <c r="CC95" s="3" t="s">
        <v>2</v>
      </c>
      <c r="CD95" s="3" t="s">
        <v>2</v>
      </c>
      <c r="CE95" s="3" t="s">
        <v>2</v>
      </c>
      <c r="CF95" s="3" t="s">
        <v>2</v>
      </c>
      <c r="CG95" s="3" t="s">
        <v>2</v>
      </c>
      <c r="CH95" s="3" t="s">
        <v>2</v>
      </c>
      <c r="CI95" s="3" t="s">
        <v>2</v>
      </c>
      <c r="CJ95" s="3" t="s">
        <v>2</v>
      </c>
      <c r="CK95" s="3" t="s">
        <v>2</v>
      </c>
      <c r="CL95" s="3" t="s">
        <v>2</v>
      </c>
      <c r="CM95" s="3" t="s">
        <v>2</v>
      </c>
      <c r="CN95" s="3" t="s">
        <v>2</v>
      </c>
      <c r="CO95" s="3" t="s">
        <v>2</v>
      </c>
      <c r="CP95" s="3" t="s">
        <v>2</v>
      </c>
    </row>
    <row r="96" spans="1:94" x14ac:dyDescent="0.35">
      <c r="A96" s="1">
        <v>94</v>
      </c>
      <c r="B96" s="3" t="s">
        <v>95</v>
      </c>
      <c r="C96" s="3" t="s">
        <v>399</v>
      </c>
      <c r="D96" s="3" t="s">
        <v>2</v>
      </c>
      <c r="E96" s="3" t="s">
        <v>2</v>
      </c>
      <c r="F96" s="3" t="s">
        <v>2</v>
      </c>
      <c r="G96" s="3" t="s">
        <v>2</v>
      </c>
      <c r="H96" s="3" t="s">
        <v>2</v>
      </c>
      <c r="I96" s="3" t="s">
        <v>2</v>
      </c>
      <c r="J96" s="3" t="s">
        <v>2</v>
      </c>
      <c r="K96" s="3" t="s">
        <v>2</v>
      </c>
      <c r="L96" s="3" t="s">
        <v>2</v>
      </c>
      <c r="M96" s="3" t="s">
        <v>2</v>
      </c>
      <c r="N96" s="3" t="s">
        <v>2</v>
      </c>
      <c r="O96" s="3" t="s">
        <v>2</v>
      </c>
      <c r="P96" s="3" t="s">
        <v>2</v>
      </c>
      <c r="Q96" s="3" t="s">
        <v>2</v>
      </c>
      <c r="R96" s="3" t="s">
        <v>2</v>
      </c>
      <c r="S96" s="3" t="s">
        <v>2</v>
      </c>
      <c r="T96" s="3" t="s">
        <v>2</v>
      </c>
      <c r="U96" s="3" t="s">
        <v>2</v>
      </c>
      <c r="V96" s="3" t="s">
        <v>2</v>
      </c>
      <c r="W96" s="3" t="s">
        <v>2</v>
      </c>
      <c r="X96" s="3" t="s">
        <v>2</v>
      </c>
      <c r="Y96" s="3" t="s">
        <v>2</v>
      </c>
      <c r="Z96" s="3" t="s">
        <v>2</v>
      </c>
      <c r="AA96" s="3" t="s">
        <v>2</v>
      </c>
      <c r="AB96" s="3" t="s">
        <v>2</v>
      </c>
      <c r="AC96" s="3" t="s">
        <v>2</v>
      </c>
      <c r="AD96" s="3" t="s">
        <v>2</v>
      </c>
      <c r="AE96" s="3" t="s">
        <v>2</v>
      </c>
      <c r="AF96" s="3" t="s">
        <v>2</v>
      </c>
      <c r="AG96" s="3" t="s">
        <v>2</v>
      </c>
      <c r="AH96" s="3" t="s">
        <v>2</v>
      </c>
      <c r="AI96" s="3" t="s">
        <v>2</v>
      </c>
      <c r="AJ96" s="3" t="s">
        <v>2</v>
      </c>
      <c r="AK96" s="3" t="s">
        <v>2</v>
      </c>
      <c r="AL96" s="3" t="s">
        <v>2</v>
      </c>
      <c r="AM96" s="3" t="s">
        <v>2</v>
      </c>
      <c r="AN96" s="3" t="s">
        <v>2</v>
      </c>
      <c r="AO96" s="3" t="s">
        <v>2</v>
      </c>
      <c r="AP96" s="3" t="s">
        <v>2</v>
      </c>
      <c r="AQ96" s="3" t="s">
        <v>2</v>
      </c>
      <c r="AR96" s="3" t="s">
        <v>2</v>
      </c>
      <c r="AS96" s="3" t="s">
        <v>2</v>
      </c>
      <c r="AT96" s="3" t="s">
        <v>2</v>
      </c>
      <c r="AU96" s="3" t="s">
        <v>2</v>
      </c>
      <c r="AV96" s="3" t="s">
        <v>2</v>
      </c>
      <c r="AW96" s="3" t="s">
        <v>2</v>
      </c>
      <c r="AX96" s="3" t="s">
        <v>2</v>
      </c>
      <c r="AY96" s="3" t="s">
        <v>2</v>
      </c>
      <c r="AZ96" s="3" t="s">
        <v>2</v>
      </c>
      <c r="BA96" s="3" t="s">
        <v>2</v>
      </c>
      <c r="BB96" s="3" t="s">
        <v>2</v>
      </c>
      <c r="BC96" s="3" t="s">
        <v>2</v>
      </c>
      <c r="BD96" s="3" t="s">
        <v>2</v>
      </c>
      <c r="BE96" s="3" t="s">
        <v>2</v>
      </c>
      <c r="BF96" s="3" t="s">
        <v>2</v>
      </c>
      <c r="BG96" s="3" t="s">
        <v>2</v>
      </c>
      <c r="BH96" s="3" t="s">
        <v>2</v>
      </c>
      <c r="BI96" s="3" t="s">
        <v>2</v>
      </c>
      <c r="BJ96" s="3" t="s">
        <v>2</v>
      </c>
      <c r="BK96" s="3" t="s">
        <v>2</v>
      </c>
      <c r="BL96" s="3" t="s">
        <v>2</v>
      </c>
      <c r="BM96" s="3" t="s">
        <v>2</v>
      </c>
      <c r="BN96" s="3" t="s">
        <v>2</v>
      </c>
      <c r="BO96" s="3" t="s">
        <v>2</v>
      </c>
      <c r="BP96" s="3" t="s">
        <v>2</v>
      </c>
      <c r="BQ96" s="3" t="s">
        <v>2</v>
      </c>
      <c r="BR96" s="3" t="s">
        <v>2</v>
      </c>
      <c r="BS96" s="3" t="s">
        <v>2</v>
      </c>
      <c r="BT96" s="3" t="s">
        <v>2</v>
      </c>
      <c r="BU96" s="3" t="s">
        <v>2</v>
      </c>
      <c r="BV96" s="3" t="s">
        <v>2</v>
      </c>
      <c r="BW96" s="3" t="s">
        <v>2</v>
      </c>
      <c r="BX96" s="3" t="s">
        <v>2</v>
      </c>
      <c r="BY96" s="3" t="s">
        <v>2</v>
      </c>
      <c r="BZ96" s="3" t="s">
        <v>2</v>
      </c>
      <c r="CA96" s="3" t="s">
        <v>2</v>
      </c>
      <c r="CB96" s="3" t="s">
        <v>2</v>
      </c>
      <c r="CC96" s="3" t="s">
        <v>2</v>
      </c>
      <c r="CD96" s="3" t="s">
        <v>2</v>
      </c>
      <c r="CE96" s="3" t="s">
        <v>2</v>
      </c>
      <c r="CF96" s="3" t="s">
        <v>2</v>
      </c>
      <c r="CG96" s="3" t="s">
        <v>2</v>
      </c>
      <c r="CH96" s="3" t="s">
        <v>2</v>
      </c>
      <c r="CI96" s="3" t="s">
        <v>2</v>
      </c>
      <c r="CJ96" s="3" t="s">
        <v>2</v>
      </c>
      <c r="CK96" s="3" t="s">
        <v>2</v>
      </c>
      <c r="CL96" s="3" t="s">
        <v>2</v>
      </c>
      <c r="CM96" s="3" t="s">
        <v>2</v>
      </c>
      <c r="CN96" s="3" t="s">
        <v>2</v>
      </c>
      <c r="CO96" s="3" t="s">
        <v>2</v>
      </c>
      <c r="CP96" s="3" t="s">
        <v>2</v>
      </c>
    </row>
    <row r="97" spans="1:94" x14ac:dyDescent="0.35">
      <c r="A97" s="1">
        <v>95</v>
      </c>
      <c r="B97" s="3" t="s">
        <v>96</v>
      </c>
      <c r="C97" s="3" t="s">
        <v>399</v>
      </c>
      <c r="D97" s="3">
        <v>7571307.8378751799</v>
      </c>
      <c r="E97" s="3">
        <v>71161033.505222604</v>
      </c>
      <c r="F97" s="3">
        <v>69687229.930354401</v>
      </c>
      <c r="G97" s="3">
        <v>48890732.9097661</v>
      </c>
      <c r="H97" s="3">
        <v>200492753.32265699</v>
      </c>
      <c r="I97" s="3">
        <v>47604731.855966002</v>
      </c>
      <c r="J97" s="3">
        <v>8553743.15253984</v>
      </c>
      <c r="K97" s="3">
        <v>71425465.285724193</v>
      </c>
      <c r="L97" s="3">
        <v>10962450.26479</v>
      </c>
      <c r="M97" s="3">
        <v>1162001.0807976499</v>
      </c>
      <c r="N97" s="3">
        <v>665812134.46777499</v>
      </c>
      <c r="O97" s="3">
        <v>87586843.928470805</v>
      </c>
      <c r="P97" s="3">
        <v>36943204.410895497</v>
      </c>
      <c r="Q97" s="3">
        <v>8550934.30507976</v>
      </c>
      <c r="R97" s="3">
        <v>99687046.5997352</v>
      </c>
      <c r="S97" s="3">
        <v>2310457.5371110998</v>
      </c>
      <c r="T97" s="3">
        <v>17327214.450105</v>
      </c>
      <c r="U97" s="3">
        <v>49470794.951866701</v>
      </c>
      <c r="V97" s="3">
        <v>11319258.013234099</v>
      </c>
      <c r="W97" s="3">
        <v>31961317.1906224</v>
      </c>
      <c r="X97" s="3">
        <v>730457.37931259803</v>
      </c>
      <c r="Y97" s="3">
        <v>30553047.597447999</v>
      </c>
      <c r="Z97" s="3">
        <v>77612796.8808624</v>
      </c>
      <c r="AA97" s="3">
        <v>30687809.461891498</v>
      </c>
      <c r="AB97" s="3">
        <v>11048921.6023298</v>
      </c>
      <c r="AC97" s="3">
        <v>20117424.545299601</v>
      </c>
      <c r="AD97" s="3">
        <v>121563160.91625801</v>
      </c>
      <c r="AE97" s="3">
        <v>31803305.129678398</v>
      </c>
      <c r="AF97" s="3">
        <v>32820806.6346968</v>
      </c>
      <c r="AG97" s="3">
        <v>24326438.960905701</v>
      </c>
      <c r="AH97" s="3">
        <v>393227093.04184598</v>
      </c>
      <c r="AI97" s="3">
        <v>8584497.0929204598</v>
      </c>
      <c r="AJ97" s="3">
        <v>5454474.2100053402</v>
      </c>
      <c r="AK97" s="3">
        <v>111525412.08118799</v>
      </c>
      <c r="AL97" s="3">
        <v>32069830.474594001</v>
      </c>
      <c r="AM97" s="3">
        <v>128168851.15856899</v>
      </c>
      <c r="AN97" s="3">
        <v>25863065.6078851</v>
      </c>
      <c r="AO97" s="3">
        <v>25656485.506657399</v>
      </c>
      <c r="AP97" s="3">
        <v>12109900.8496613</v>
      </c>
      <c r="AQ97" s="3">
        <v>3494479.90357352</v>
      </c>
      <c r="AR97" s="3">
        <v>23674990.686986499</v>
      </c>
      <c r="AS97" s="3">
        <v>35362109.216515698</v>
      </c>
      <c r="AT97" s="3">
        <v>20020078.535375301</v>
      </c>
      <c r="AU97" s="3">
        <v>49908131.753042497</v>
      </c>
      <c r="AV97" s="3">
        <v>33414067.897162501</v>
      </c>
      <c r="AW97" s="3">
        <v>71332122.6076096</v>
      </c>
      <c r="AX97" s="3">
        <v>51508661.923461199</v>
      </c>
      <c r="AY97" s="3">
        <v>20767361.280120101</v>
      </c>
      <c r="AZ97" s="3">
        <v>42098994.158553697</v>
      </c>
      <c r="BA97" s="3">
        <v>270851588.637514</v>
      </c>
      <c r="BB97" s="3">
        <v>87847118.767872497</v>
      </c>
      <c r="BC97" s="3">
        <v>138116954.75560999</v>
      </c>
      <c r="BD97" s="3">
        <v>342230795.46186203</v>
      </c>
      <c r="BE97" s="3">
        <v>163229410.602083</v>
      </c>
      <c r="BF97" s="3">
        <v>34155903.611089297</v>
      </c>
      <c r="BG97" s="3">
        <v>101465171.448431</v>
      </c>
      <c r="BH97" s="3">
        <v>44502227.158265799</v>
      </c>
      <c r="BI97" s="3">
        <v>9843659.0557321608</v>
      </c>
      <c r="BJ97" s="3">
        <v>22489285.755981602</v>
      </c>
      <c r="BK97" s="3">
        <v>5767982.8306825599</v>
      </c>
      <c r="BL97" s="3">
        <v>87258585.763706595</v>
      </c>
      <c r="BM97" s="3">
        <v>8505678.0937431101</v>
      </c>
      <c r="BN97" s="3">
        <v>18911265.782305799</v>
      </c>
      <c r="BO97" s="3">
        <v>52828447.9931565</v>
      </c>
      <c r="BP97" s="3">
        <v>15491160.7878995</v>
      </c>
      <c r="BQ97" s="3">
        <v>123828988.145096</v>
      </c>
      <c r="BR97" s="3">
        <v>276215217.12027597</v>
      </c>
      <c r="BS97" s="3">
        <v>51850625.518168099</v>
      </c>
      <c r="BT97" s="3">
        <v>7830393.2585043497</v>
      </c>
      <c r="BU97" s="3">
        <v>90755499.812129796</v>
      </c>
      <c r="BV97" s="3">
        <v>1692597.55215802</v>
      </c>
      <c r="BW97" s="3">
        <v>74840580.769061893</v>
      </c>
      <c r="BX97" s="3">
        <v>9823774.0962772798</v>
      </c>
      <c r="BY97" s="3">
        <v>121726138.425606</v>
      </c>
      <c r="BZ97" s="3">
        <v>12128356.336939501</v>
      </c>
      <c r="CA97" s="3">
        <v>103094129.34926701</v>
      </c>
      <c r="CB97" s="3">
        <v>59206099.095611997</v>
      </c>
      <c r="CC97" s="3">
        <v>30660270.635205898</v>
      </c>
      <c r="CD97" s="3">
        <v>96814557.500469401</v>
      </c>
      <c r="CE97" s="3">
        <v>13750921.6267401</v>
      </c>
      <c r="CF97" s="3">
        <v>28351489.007008001</v>
      </c>
      <c r="CG97" s="3">
        <v>957269.99625916802</v>
      </c>
      <c r="CH97" s="3">
        <v>833658.41656991898</v>
      </c>
      <c r="CI97" s="3">
        <v>1485975.34953101</v>
      </c>
      <c r="CJ97" s="3">
        <v>34023071.773129098</v>
      </c>
      <c r="CK97" s="3">
        <v>13015038.768097401</v>
      </c>
      <c r="CL97" s="3">
        <v>83476562.203906193</v>
      </c>
      <c r="CM97" s="3">
        <v>125678539.530489</v>
      </c>
      <c r="CN97" s="3" t="s">
        <v>2</v>
      </c>
      <c r="CO97" s="3" t="s">
        <v>2</v>
      </c>
      <c r="CP97" s="3" t="s">
        <v>2</v>
      </c>
    </row>
    <row r="98" spans="1:94" x14ac:dyDescent="0.35">
      <c r="A98" s="1">
        <v>96</v>
      </c>
      <c r="B98" s="3" t="s">
        <v>97</v>
      </c>
      <c r="C98" s="3" t="s">
        <v>399</v>
      </c>
      <c r="D98" s="3" t="s">
        <v>2</v>
      </c>
      <c r="E98" s="3">
        <v>24252.695787565001</v>
      </c>
      <c r="F98" s="3">
        <v>24129.455377394199</v>
      </c>
      <c r="G98" s="3" t="s">
        <v>2</v>
      </c>
      <c r="H98" s="3" t="s">
        <v>2</v>
      </c>
      <c r="I98" s="3">
        <v>12556.9356269371</v>
      </c>
      <c r="J98" s="3">
        <v>29051.366048778</v>
      </c>
      <c r="K98" s="3">
        <v>21885.807697824399</v>
      </c>
      <c r="L98" s="3">
        <v>25533.074132588801</v>
      </c>
      <c r="M98" s="3">
        <v>20569.7376384485</v>
      </c>
      <c r="N98" s="3">
        <v>289581.79117354797</v>
      </c>
      <c r="O98" s="3">
        <v>99945.765332642201</v>
      </c>
      <c r="P98" s="3" t="s">
        <v>2</v>
      </c>
      <c r="Q98" s="3" t="s">
        <v>2</v>
      </c>
      <c r="R98" s="3" t="s">
        <v>2</v>
      </c>
      <c r="S98" s="3">
        <v>9753.0655886889708</v>
      </c>
      <c r="T98" s="3" t="s">
        <v>2</v>
      </c>
      <c r="U98" s="3">
        <v>29893.3053890048</v>
      </c>
      <c r="V98" s="3" t="s">
        <v>2</v>
      </c>
      <c r="W98" s="3">
        <v>95455.755844572399</v>
      </c>
      <c r="X98" s="3" t="s">
        <v>2</v>
      </c>
      <c r="Y98" s="3">
        <v>24015.8464038815</v>
      </c>
      <c r="Z98" s="3">
        <v>48172.230033865802</v>
      </c>
      <c r="AA98" s="3">
        <v>20584.806884158999</v>
      </c>
      <c r="AB98" s="3">
        <v>117180.392139559</v>
      </c>
      <c r="AC98" s="3">
        <v>162416.29597762501</v>
      </c>
      <c r="AD98" s="3">
        <v>14814.6553835001</v>
      </c>
      <c r="AE98" s="3">
        <v>32082.1440036885</v>
      </c>
      <c r="AF98" s="3" t="s">
        <v>2</v>
      </c>
      <c r="AG98" s="3" t="s">
        <v>2</v>
      </c>
      <c r="AH98" s="3">
        <v>49047.246076366398</v>
      </c>
      <c r="AI98" s="3" t="s">
        <v>2</v>
      </c>
      <c r="AJ98" s="3">
        <v>19778.720822949999</v>
      </c>
      <c r="AK98" s="3">
        <v>31195.716023232901</v>
      </c>
      <c r="AL98" s="3">
        <v>166048.181905807</v>
      </c>
      <c r="AM98" s="3" t="s">
        <v>2</v>
      </c>
      <c r="AN98" s="3">
        <v>9274.9490818097693</v>
      </c>
      <c r="AO98" s="3" t="s">
        <v>2</v>
      </c>
      <c r="AP98" s="3">
        <v>33477.302992858298</v>
      </c>
      <c r="AQ98" s="3">
        <v>11494.278298286799</v>
      </c>
      <c r="AR98" s="3">
        <v>273213.46473617002</v>
      </c>
      <c r="AS98" s="3">
        <v>25369.169994084401</v>
      </c>
      <c r="AT98" s="3">
        <v>25414.090549242301</v>
      </c>
      <c r="AU98" s="3" t="s">
        <v>2</v>
      </c>
      <c r="AV98" s="3">
        <v>98829.353793873801</v>
      </c>
      <c r="AW98" s="3">
        <v>72679.225563065702</v>
      </c>
      <c r="AX98" s="3">
        <v>27646.5372673042</v>
      </c>
      <c r="AY98" s="3">
        <v>70811.205744636201</v>
      </c>
      <c r="AZ98" s="3" t="s">
        <v>2</v>
      </c>
      <c r="BA98" s="3">
        <v>22179.6948545866</v>
      </c>
      <c r="BB98" s="3">
        <v>14182.953366709</v>
      </c>
      <c r="BC98" s="3">
        <v>26542.961368373501</v>
      </c>
      <c r="BD98" s="3">
        <v>26444.2936377769</v>
      </c>
      <c r="BE98" s="3">
        <v>28509.4308773702</v>
      </c>
      <c r="BF98" s="3" t="s">
        <v>2</v>
      </c>
      <c r="BG98" s="3" t="s">
        <v>2</v>
      </c>
      <c r="BH98" s="3">
        <v>23374.172497965901</v>
      </c>
      <c r="BI98" s="3">
        <v>45688.9060471341</v>
      </c>
      <c r="BJ98" s="3" t="s">
        <v>2</v>
      </c>
      <c r="BK98" s="3">
        <v>19462.8692919446</v>
      </c>
      <c r="BL98" s="3">
        <v>39025.9362347282</v>
      </c>
      <c r="BM98" s="3">
        <v>16626.003887696701</v>
      </c>
      <c r="BN98" s="3">
        <v>47474.3945992218</v>
      </c>
      <c r="BO98" s="3">
        <v>145250.08596699199</v>
      </c>
      <c r="BP98" s="3">
        <v>16413.4122841637</v>
      </c>
      <c r="BQ98" s="3">
        <v>23822.7133212646</v>
      </c>
      <c r="BR98" s="3">
        <v>31444.202533000898</v>
      </c>
      <c r="BS98" s="3">
        <v>21606.015335481101</v>
      </c>
      <c r="BT98" s="3">
        <v>63808.282879134997</v>
      </c>
      <c r="BU98" s="3">
        <v>16147.581362389299</v>
      </c>
      <c r="BV98" s="3" t="s">
        <v>2</v>
      </c>
      <c r="BW98" s="3">
        <v>183146.747358608</v>
      </c>
      <c r="BX98" s="3" t="s">
        <v>2</v>
      </c>
      <c r="BY98" s="3">
        <v>19056.550404115598</v>
      </c>
      <c r="BZ98" s="3">
        <v>24394.825761952601</v>
      </c>
      <c r="CA98" s="3" t="s">
        <v>2</v>
      </c>
      <c r="CB98" s="3">
        <v>15163.730140731301</v>
      </c>
      <c r="CC98" s="3">
        <v>22392.744869604001</v>
      </c>
      <c r="CD98" s="3" t="s">
        <v>2</v>
      </c>
      <c r="CE98" s="3">
        <v>15499.2856928703</v>
      </c>
      <c r="CF98" s="3">
        <v>31650.0410221208</v>
      </c>
      <c r="CG98" s="3" t="s">
        <v>2</v>
      </c>
      <c r="CH98" s="3">
        <v>10331.0930687008</v>
      </c>
      <c r="CI98" s="3" t="s">
        <v>2</v>
      </c>
      <c r="CJ98" s="3">
        <v>15298.607655723101</v>
      </c>
      <c r="CK98" s="3" t="s">
        <v>2</v>
      </c>
      <c r="CL98" s="3">
        <v>28708.487196183502</v>
      </c>
      <c r="CM98" s="3">
        <v>15531.9112342832</v>
      </c>
      <c r="CN98" s="3" t="s">
        <v>2</v>
      </c>
      <c r="CO98" s="3" t="s">
        <v>2</v>
      </c>
      <c r="CP98" s="3" t="s">
        <v>2</v>
      </c>
    </row>
    <row r="99" spans="1:94" x14ac:dyDescent="0.35">
      <c r="A99" s="1">
        <v>97</v>
      </c>
      <c r="B99" s="3" t="s">
        <v>98</v>
      </c>
      <c r="C99" s="3" t="s">
        <v>399</v>
      </c>
      <c r="D99" s="3">
        <v>52765.086099287502</v>
      </c>
      <c r="E99" s="3">
        <v>533662.092765284</v>
      </c>
      <c r="F99" s="3">
        <v>386995.20737212698</v>
      </c>
      <c r="G99" s="3">
        <v>66427.3858461747</v>
      </c>
      <c r="H99" s="3">
        <v>275946.92692873802</v>
      </c>
      <c r="I99" s="3">
        <v>223235.540357285</v>
      </c>
      <c r="J99" s="3">
        <v>295883.036830962</v>
      </c>
      <c r="K99" s="3">
        <v>387744.17103173898</v>
      </c>
      <c r="L99" s="3">
        <v>284623.07856811001</v>
      </c>
      <c r="M99" s="3">
        <v>168092.08435471999</v>
      </c>
      <c r="N99" s="3">
        <v>284556.08794240101</v>
      </c>
      <c r="O99" s="3">
        <v>142236.73278492401</v>
      </c>
      <c r="P99" s="3">
        <v>760040.88784295099</v>
      </c>
      <c r="Q99" s="3">
        <v>372233.225310307</v>
      </c>
      <c r="R99" s="3">
        <v>373650.74881076999</v>
      </c>
      <c r="S99" s="3">
        <v>82427.629231607905</v>
      </c>
      <c r="T99" s="3">
        <v>62126.744933861002</v>
      </c>
      <c r="U99" s="3">
        <v>140539.631920888</v>
      </c>
      <c r="V99" s="3">
        <v>102565.365432732</v>
      </c>
      <c r="W99" s="3">
        <v>207348.98974148399</v>
      </c>
      <c r="X99" s="3">
        <v>40724.925129733303</v>
      </c>
      <c r="Y99" s="3">
        <v>322768.07554701099</v>
      </c>
      <c r="Z99" s="3">
        <v>307554.58981731097</v>
      </c>
      <c r="AA99" s="3">
        <v>261551.47702835599</v>
      </c>
      <c r="AB99" s="3">
        <v>73999.790135014104</v>
      </c>
      <c r="AC99" s="3">
        <v>810985.20390378498</v>
      </c>
      <c r="AD99" s="3">
        <v>467973.56842337199</v>
      </c>
      <c r="AE99" s="3">
        <v>269734.11157135601</v>
      </c>
      <c r="AF99" s="3">
        <v>320195.28025318799</v>
      </c>
      <c r="AG99" s="3">
        <v>513017.33190427098</v>
      </c>
      <c r="AH99" s="3">
        <v>163102.64691048101</v>
      </c>
      <c r="AI99" s="3">
        <v>59377.572634825301</v>
      </c>
      <c r="AJ99" s="3">
        <v>76101.273212987697</v>
      </c>
      <c r="AK99" s="3">
        <v>687412.577081547</v>
      </c>
      <c r="AL99" s="3">
        <v>221100.43078328299</v>
      </c>
      <c r="AM99" s="3">
        <v>515225.11549866397</v>
      </c>
      <c r="AN99" s="3">
        <v>113316.443592834</v>
      </c>
      <c r="AO99" s="3">
        <v>139884.97448581</v>
      </c>
      <c r="AP99" s="3">
        <v>277051.86273322598</v>
      </c>
      <c r="AQ99" s="3">
        <v>78436.896144309299</v>
      </c>
      <c r="AR99" s="3">
        <v>368413.44971854798</v>
      </c>
      <c r="AS99" s="3">
        <v>508941.87335526</v>
      </c>
      <c r="AT99" s="3">
        <v>383655.66871950403</v>
      </c>
      <c r="AU99" s="3">
        <v>292437.924376512</v>
      </c>
      <c r="AV99" s="3">
        <v>74704.712861452601</v>
      </c>
      <c r="AW99" s="3">
        <v>360169.80860315799</v>
      </c>
      <c r="AX99" s="3">
        <v>201064.91163432499</v>
      </c>
      <c r="AY99" s="3">
        <v>219567.71232386699</v>
      </c>
      <c r="AZ99" s="3">
        <v>235649.37678339001</v>
      </c>
      <c r="BA99" s="3">
        <v>389161.50098891399</v>
      </c>
      <c r="BB99" s="3">
        <v>322675.24877303099</v>
      </c>
      <c r="BC99" s="3">
        <v>181264.331203643</v>
      </c>
      <c r="BD99" s="3">
        <v>177568.390092702</v>
      </c>
      <c r="BE99" s="3">
        <v>535844.15048757498</v>
      </c>
      <c r="BF99" s="3">
        <v>200265.62943171</v>
      </c>
      <c r="BG99" s="3">
        <v>671373.310422968</v>
      </c>
      <c r="BH99" s="3">
        <v>104499.321425289</v>
      </c>
      <c r="BI99" s="3">
        <v>160662.96994521</v>
      </c>
      <c r="BJ99" s="3">
        <v>187917.059619384</v>
      </c>
      <c r="BK99" s="3">
        <v>85340.942901022499</v>
      </c>
      <c r="BL99" s="3">
        <v>269093.738183468</v>
      </c>
      <c r="BM99" s="3">
        <v>196472.52015782299</v>
      </c>
      <c r="BN99" s="3">
        <v>179261.79632594701</v>
      </c>
      <c r="BO99" s="3">
        <v>241422.022516695</v>
      </c>
      <c r="BP99" s="3">
        <v>274461.167913032</v>
      </c>
      <c r="BQ99" s="3">
        <v>453805.071149508</v>
      </c>
      <c r="BR99" s="3">
        <v>344442.138234563</v>
      </c>
      <c r="BS99" s="3">
        <v>386689.26775598602</v>
      </c>
      <c r="BT99" s="3">
        <v>40846.455038073502</v>
      </c>
      <c r="BU99" s="3">
        <v>264523.86590588</v>
      </c>
      <c r="BV99" s="3">
        <v>95281.188617428706</v>
      </c>
      <c r="BW99" s="3">
        <v>273520.66764266399</v>
      </c>
      <c r="BX99" s="3">
        <v>161572.04132409699</v>
      </c>
      <c r="BY99" s="3">
        <v>612543.95322921104</v>
      </c>
      <c r="BZ99" s="3">
        <v>118854.029732433</v>
      </c>
      <c r="CA99" s="3">
        <v>126726.751894719</v>
      </c>
      <c r="CB99" s="3">
        <v>206351.577259054</v>
      </c>
      <c r="CC99" s="3">
        <v>212885.92912788101</v>
      </c>
      <c r="CD99" s="3">
        <v>335822.89960377</v>
      </c>
      <c r="CE99" s="3">
        <v>89789.731231521306</v>
      </c>
      <c r="CF99" s="3">
        <v>157156.24469225001</v>
      </c>
      <c r="CG99" s="3">
        <v>129586.434355891</v>
      </c>
      <c r="CH99" s="3">
        <v>157975.01576332399</v>
      </c>
      <c r="CI99" s="3">
        <v>31053.943220954901</v>
      </c>
      <c r="CJ99" s="3">
        <v>171157.03717903999</v>
      </c>
      <c r="CK99" s="3">
        <v>52453.562838861799</v>
      </c>
      <c r="CL99" s="3">
        <v>664504.84010778402</v>
      </c>
      <c r="CM99" s="3">
        <v>560465.06417490204</v>
      </c>
      <c r="CN99" s="3" t="s">
        <v>2</v>
      </c>
      <c r="CO99" s="3" t="s">
        <v>2</v>
      </c>
      <c r="CP99" s="3" t="s">
        <v>2</v>
      </c>
    </row>
    <row r="100" spans="1:94" x14ac:dyDescent="0.35">
      <c r="A100" s="1">
        <v>98</v>
      </c>
      <c r="B100" s="3" t="s">
        <v>99</v>
      </c>
      <c r="C100" s="3" t="s">
        <v>399</v>
      </c>
      <c r="D100" s="3">
        <v>687843.98165242595</v>
      </c>
      <c r="E100" s="3">
        <v>3021898.5836892501</v>
      </c>
      <c r="F100" s="3">
        <v>1735218.51293778</v>
      </c>
      <c r="G100" s="3">
        <v>878275.312859033</v>
      </c>
      <c r="H100" s="3">
        <v>1451551.76916943</v>
      </c>
      <c r="I100" s="3">
        <v>2558094.8894409002</v>
      </c>
      <c r="J100" s="3">
        <v>1293372.63329317</v>
      </c>
      <c r="K100" s="3">
        <v>1443949.9689760399</v>
      </c>
      <c r="L100" s="3">
        <v>1318718.9749637099</v>
      </c>
      <c r="M100" s="3">
        <v>635813.80741756596</v>
      </c>
      <c r="N100" s="3">
        <v>5156027.2348018903</v>
      </c>
      <c r="O100" s="3">
        <v>1273413.63529072</v>
      </c>
      <c r="P100" s="3">
        <v>2507392.6195162502</v>
      </c>
      <c r="Q100" s="3">
        <v>1642046.9849665</v>
      </c>
      <c r="R100" s="3">
        <v>2106987.6227240898</v>
      </c>
      <c r="S100" s="3">
        <v>772183.67219169799</v>
      </c>
      <c r="T100" s="3">
        <v>433727.30577666202</v>
      </c>
      <c r="U100" s="3">
        <v>1333598.4725963799</v>
      </c>
      <c r="V100" s="3">
        <v>576904.86980974895</v>
      </c>
      <c r="W100" s="3">
        <v>1524360.30573779</v>
      </c>
      <c r="X100" s="3">
        <v>372045.69359175302</v>
      </c>
      <c r="Y100" s="3">
        <v>1909674.9925879899</v>
      </c>
      <c r="Z100" s="3">
        <v>4147955.9726940901</v>
      </c>
      <c r="AA100" s="3">
        <v>1058881.17975387</v>
      </c>
      <c r="AB100" s="3">
        <v>875387.08222455694</v>
      </c>
      <c r="AC100" s="3">
        <v>2236212.1164222099</v>
      </c>
      <c r="AD100" s="3">
        <v>1357908.84620689</v>
      </c>
      <c r="AE100" s="3">
        <v>2492957.5535504599</v>
      </c>
      <c r="AF100" s="3">
        <v>940542.86310918001</v>
      </c>
      <c r="AG100" s="3">
        <v>1058769.6590219201</v>
      </c>
      <c r="AH100" s="3">
        <v>1361675.7423728399</v>
      </c>
      <c r="AI100" s="3">
        <v>461075.41960961302</v>
      </c>
      <c r="AJ100" s="3">
        <v>508830.16618121503</v>
      </c>
      <c r="AK100" s="3">
        <v>2952364.4011499402</v>
      </c>
      <c r="AL100" s="3">
        <v>1939532.3516760699</v>
      </c>
      <c r="AM100" s="3">
        <v>2805355.4194748998</v>
      </c>
      <c r="AN100" s="3">
        <v>688338.76837518101</v>
      </c>
      <c r="AO100" s="3">
        <v>1477090.10176558</v>
      </c>
      <c r="AP100" s="3">
        <v>1393986.0762743</v>
      </c>
      <c r="AQ100" s="3">
        <v>486706.67797827302</v>
      </c>
      <c r="AR100" s="3">
        <v>2925901.9722796902</v>
      </c>
      <c r="AS100" s="3">
        <v>4997073.4803067502</v>
      </c>
      <c r="AT100" s="3">
        <v>2163885.81493768</v>
      </c>
      <c r="AU100" s="3">
        <v>1522835.8193830401</v>
      </c>
      <c r="AV100" s="3">
        <v>1109493.2380055899</v>
      </c>
      <c r="AW100" s="3">
        <v>1379050.0843189301</v>
      </c>
      <c r="AX100" s="3">
        <v>2193032.7588242199</v>
      </c>
      <c r="AY100" s="3">
        <v>1263655.6748678901</v>
      </c>
      <c r="AZ100" s="3">
        <v>1810257.2934528</v>
      </c>
      <c r="BA100" s="3">
        <v>7743617.2069356302</v>
      </c>
      <c r="BB100" s="3">
        <v>2623829.5175226401</v>
      </c>
      <c r="BC100" s="3">
        <v>1620675.30068169</v>
      </c>
      <c r="BD100" s="3">
        <v>2315596.4464655202</v>
      </c>
      <c r="BE100" s="3">
        <v>2074567.8863027701</v>
      </c>
      <c r="BF100" s="3">
        <v>4089645.2391688898</v>
      </c>
      <c r="BG100" s="3">
        <v>4487804.4372942504</v>
      </c>
      <c r="BH100" s="3">
        <v>1353666.9469296101</v>
      </c>
      <c r="BI100" s="3">
        <v>847620.95983332</v>
      </c>
      <c r="BJ100" s="3">
        <v>783227.37203661702</v>
      </c>
      <c r="BK100" s="3">
        <v>1536004.93329965</v>
      </c>
      <c r="BL100" s="3">
        <v>2618117.7392874002</v>
      </c>
      <c r="BM100" s="3">
        <v>1562025.27336937</v>
      </c>
      <c r="BN100" s="3">
        <v>728841.71722673101</v>
      </c>
      <c r="BO100" s="3">
        <v>2363649.26195186</v>
      </c>
      <c r="BP100" s="3">
        <v>1301489.8546330601</v>
      </c>
      <c r="BQ100" s="3">
        <v>2898495.3608568399</v>
      </c>
      <c r="BR100" s="3">
        <v>3898732.49812942</v>
      </c>
      <c r="BS100" s="3">
        <v>1174566.93228075</v>
      </c>
      <c r="BT100" s="3">
        <v>412373.41545793798</v>
      </c>
      <c r="BU100" s="3">
        <v>1254594.6069262701</v>
      </c>
      <c r="BV100" s="3">
        <v>556489.68980549101</v>
      </c>
      <c r="BW100" s="3">
        <v>4736426.9227473801</v>
      </c>
      <c r="BX100" s="3">
        <v>747817.39180899004</v>
      </c>
      <c r="BY100" s="3">
        <v>1267543.3130215199</v>
      </c>
      <c r="BZ100" s="3">
        <v>551524.87062055594</v>
      </c>
      <c r="CA100" s="3">
        <v>1449950.8350909799</v>
      </c>
      <c r="CB100" s="3">
        <v>1785140.3799368099</v>
      </c>
      <c r="CC100" s="3">
        <v>1778258.9158147799</v>
      </c>
      <c r="CD100" s="3">
        <v>1915668.68999864</v>
      </c>
      <c r="CE100" s="3">
        <v>403536.377224822</v>
      </c>
      <c r="CF100" s="3">
        <v>830340.51119023794</v>
      </c>
      <c r="CG100" s="3">
        <v>287608.00306168903</v>
      </c>
      <c r="CH100" s="3">
        <v>578442.84338227799</v>
      </c>
      <c r="CI100" s="3">
        <v>295790.79906147002</v>
      </c>
      <c r="CJ100" s="3">
        <v>1062551.4160914801</v>
      </c>
      <c r="CK100" s="3">
        <v>273515.34922198398</v>
      </c>
      <c r="CL100" s="3">
        <v>1875863.0503154299</v>
      </c>
      <c r="CM100" s="3">
        <v>4830018.79081864</v>
      </c>
      <c r="CN100" s="3">
        <v>165130.602625853</v>
      </c>
      <c r="CO100" s="3">
        <v>197666.46491054699</v>
      </c>
      <c r="CP100" s="3">
        <v>115850.54840473</v>
      </c>
    </row>
    <row r="101" spans="1:94" x14ac:dyDescent="0.35">
      <c r="A101" s="1">
        <v>99</v>
      </c>
      <c r="B101" s="3" t="s">
        <v>100</v>
      </c>
      <c r="C101" s="3" t="s">
        <v>399</v>
      </c>
      <c r="D101" s="3" t="s">
        <v>2</v>
      </c>
      <c r="E101" s="3" t="s">
        <v>2</v>
      </c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3" t="s">
        <v>2</v>
      </c>
      <c r="M101" s="3" t="s">
        <v>2</v>
      </c>
      <c r="N101" s="3" t="s">
        <v>2</v>
      </c>
      <c r="O101" s="3" t="s">
        <v>2</v>
      </c>
      <c r="P101" s="3" t="s">
        <v>2</v>
      </c>
      <c r="Q101" s="3" t="s">
        <v>2</v>
      </c>
      <c r="R101" s="3" t="s">
        <v>2</v>
      </c>
      <c r="S101" s="3" t="s">
        <v>2</v>
      </c>
      <c r="T101" s="3" t="s">
        <v>2</v>
      </c>
      <c r="U101" s="3" t="s">
        <v>2</v>
      </c>
      <c r="V101" s="3" t="s">
        <v>2</v>
      </c>
      <c r="W101" s="3" t="s">
        <v>2</v>
      </c>
      <c r="X101" s="3" t="s">
        <v>2</v>
      </c>
      <c r="Y101" s="3" t="s">
        <v>2</v>
      </c>
      <c r="Z101" s="3" t="s">
        <v>2</v>
      </c>
      <c r="AA101" s="3" t="s">
        <v>2</v>
      </c>
      <c r="AB101" s="3" t="s">
        <v>2</v>
      </c>
      <c r="AC101" s="3" t="s">
        <v>2</v>
      </c>
      <c r="AD101" s="3" t="s">
        <v>2</v>
      </c>
      <c r="AE101" s="3" t="s">
        <v>2</v>
      </c>
      <c r="AF101" s="3" t="s">
        <v>2</v>
      </c>
      <c r="AG101" s="3" t="s">
        <v>2</v>
      </c>
      <c r="AH101" s="3" t="s">
        <v>2</v>
      </c>
      <c r="AI101" s="3" t="s">
        <v>2</v>
      </c>
      <c r="AJ101" s="3" t="s">
        <v>2</v>
      </c>
      <c r="AK101" s="3" t="s">
        <v>2</v>
      </c>
      <c r="AL101" s="3" t="s">
        <v>2</v>
      </c>
      <c r="AM101" s="3" t="s">
        <v>2</v>
      </c>
      <c r="AN101" s="3" t="s">
        <v>2</v>
      </c>
      <c r="AO101" s="3" t="s">
        <v>2</v>
      </c>
      <c r="AP101" s="3" t="s">
        <v>2</v>
      </c>
      <c r="AQ101" s="3" t="s">
        <v>2</v>
      </c>
      <c r="AR101" s="3" t="s">
        <v>2</v>
      </c>
      <c r="AS101" s="3" t="s">
        <v>2</v>
      </c>
      <c r="AT101" s="3" t="s">
        <v>2</v>
      </c>
      <c r="AU101" s="3" t="s">
        <v>2</v>
      </c>
      <c r="AV101" s="3" t="s">
        <v>2</v>
      </c>
      <c r="AW101" s="3" t="s">
        <v>2</v>
      </c>
      <c r="AX101" s="3" t="s">
        <v>2</v>
      </c>
      <c r="AY101" s="3" t="s">
        <v>2</v>
      </c>
      <c r="AZ101" s="3" t="s">
        <v>2</v>
      </c>
      <c r="BA101" s="3" t="s">
        <v>2</v>
      </c>
      <c r="BB101" s="3" t="s">
        <v>2</v>
      </c>
      <c r="BC101" s="3" t="s">
        <v>2</v>
      </c>
      <c r="BD101" s="3" t="s">
        <v>2</v>
      </c>
      <c r="BE101" s="3" t="s">
        <v>2</v>
      </c>
      <c r="BF101" s="3" t="s">
        <v>2</v>
      </c>
      <c r="BG101" s="3" t="s">
        <v>2</v>
      </c>
      <c r="BH101" s="3" t="s">
        <v>2</v>
      </c>
      <c r="BI101" s="3" t="s">
        <v>2</v>
      </c>
      <c r="BJ101" s="3" t="s">
        <v>2</v>
      </c>
      <c r="BK101" s="3" t="s">
        <v>2</v>
      </c>
      <c r="BL101" s="3" t="s">
        <v>2</v>
      </c>
      <c r="BM101" s="3" t="s">
        <v>2</v>
      </c>
      <c r="BN101" s="3" t="s">
        <v>2</v>
      </c>
      <c r="BO101" s="3" t="s">
        <v>2</v>
      </c>
      <c r="BP101" s="3" t="s">
        <v>2</v>
      </c>
      <c r="BQ101" s="3" t="s">
        <v>2</v>
      </c>
      <c r="BR101" s="3" t="s">
        <v>2</v>
      </c>
      <c r="BS101" s="3" t="s">
        <v>2</v>
      </c>
      <c r="BT101" s="3" t="s">
        <v>2</v>
      </c>
      <c r="BU101" s="3" t="s">
        <v>2</v>
      </c>
      <c r="BV101" s="3" t="s">
        <v>2</v>
      </c>
      <c r="BW101" s="3" t="s">
        <v>2</v>
      </c>
      <c r="BX101" s="3" t="s">
        <v>2</v>
      </c>
      <c r="BY101" s="3" t="s">
        <v>2</v>
      </c>
      <c r="BZ101" s="3" t="s">
        <v>2</v>
      </c>
      <c r="CA101" s="3" t="s">
        <v>2</v>
      </c>
      <c r="CB101" s="3" t="s">
        <v>2</v>
      </c>
      <c r="CC101" s="3" t="s">
        <v>2</v>
      </c>
      <c r="CD101" s="3" t="s">
        <v>2</v>
      </c>
      <c r="CE101" s="3" t="s">
        <v>2</v>
      </c>
      <c r="CF101" s="3" t="s">
        <v>2</v>
      </c>
      <c r="CG101" s="3" t="s">
        <v>2</v>
      </c>
      <c r="CH101" s="3" t="s">
        <v>2</v>
      </c>
      <c r="CI101" s="3" t="s">
        <v>2</v>
      </c>
      <c r="CJ101" s="3" t="s">
        <v>2</v>
      </c>
      <c r="CK101" s="3" t="s">
        <v>2</v>
      </c>
      <c r="CL101" s="3" t="s">
        <v>2</v>
      </c>
      <c r="CM101" s="3" t="s">
        <v>2</v>
      </c>
      <c r="CN101" s="3" t="s">
        <v>2</v>
      </c>
      <c r="CO101" s="3" t="s">
        <v>2</v>
      </c>
      <c r="CP101" s="3" t="s">
        <v>2</v>
      </c>
    </row>
    <row r="102" spans="1:94" x14ac:dyDescent="0.35">
      <c r="A102" s="1">
        <v>100</v>
      </c>
      <c r="B102" s="3" t="s">
        <v>101</v>
      </c>
      <c r="C102" s="3" t="s">
        <v>399</v>
      </c>
      <c r="D102" s="3">
        <v>525266.204078877</v>
      </c>
      <c r="E102" s="3">
        <v>574557.35213622602</v>
      </c>
      <c r="F102" s="3">
        <v>586465.60808931501</v>
      </c>
      <c r="G102" s="3">
        <v>494809.43774537201</v>
      </c>
      <c r="H102" s="3">
        <v>506484.296313848</v>
      </c>
      <c r="I102" s="3">
        <v>581366.88500136603</v>
      </c>
      <c r="J102" s="3">
        <v>499697.87589607597</v>
      </c>
      <c r="K102" s="3">
        <v>561173.36664481997</v>
      </c>
      <c r="L102" s="3">
        <v>554525.43053118</v>
      </c>
      <c r="M102" s="3">
        <v>583155.07984184194</v>
      </c>
      <c r="N102" s="3">
        <v>511565.43374731299</v>
      </c>
      <c r="O102" s="3">
        <v>551537.65447674599</v>
      </c>
      <c r="P102" s="3">
        <v>526311.28473967896</v>
      </c>
      <c r="Q102" s="3">
        <v>556450.68069694098</v>
      </c>
      <c r="R102" s="3">
        <v>543207.67428635398</v>
      </c>
      <c r="S102" s="3">
        <v>529416.78805998503</v>
      </c>
      <c r="T102" s="3">
        <v>538503.77330889902</v>
      </c>
      <c r="U102" s="3">
        <v>557886.43106292502</v>
      </c>
      <c r="V102" s="3">
        <v>525929.22780773602</v>
      </c>
      <c r="W102" s="3">
        <v>519827.796561561</v>
      </c>
      <c r="X102" s="3">
        <v>518119.32824378199</v>
      </c>
      <c r="Y102" s="3">
        <v>583744.012144165</v>
      </c>
      <c r="Z102" s="3">
        <v>567788.95839177805</v>
      </c>
      <c r="AA102" s="3">
        <v>546045.37551486702</v>
      </c>
      <c r="AB102" s="3">
        <v>533529.54257021204</v>
      </c>
      <c r="AC102" s="3">
        <v>523025.87913904502</v>
      </c>
      <c r="AD102" s="3">
        <v>542744.58267227898</v>
      </c>
      <c r="AE102" s="3">
        <v>544792.87833861704</v>
      </c>
      <c r="AF102" s="3">
        <v>511793.36307956697</v>
      </c>
      <c r="AG102" s="3">
        <v>566222.16368717502</v>
      </c>
      <c r="AH102" s="3">
        <v>540855.26791328297</v>
      </c>
      <c r="AI102" s="3">
        <v>544304.79849107296</v>
      </c>
      <c r="AJ102" s="3">
        <v>559974.89663989004</v>
      </c>
      <c r="AK102" s="3">
        <v>517022.65389726998</v>
      </c>
      <c r="AL102" s="3">
        <v>566086.95245753997</v>
      </c>
      <c r="AM102" s="3">
        <v>537020.48528934002</v>
      </c>
      <c r="AN102" s="3">
        <v>549226.90681624797</v>
      </c>
      <c r="AO102" s="3">
        <v>605737.38357774995</v>
      </c>
      <c r="AP102" s="3">
        <v>619789.80392664403</v>
      </c>
      <c r="AQ102" s="3">
        <v>583636.48320134997</v>
      </c>
      <c r="AR102" s="3">
        <v>612692.01390071504</v>
      </c>
      <c r="AS102" s="3">
        <v>612983.73562417796</v>
      </c>
      <c r="AT102" s="3">
        <v>630642.969835222</v>
      </c>
      <c r="AU102" s="3">
        <v>619086.65726674499</v>
      </c>
      <c r="AV102" s="3">
        <v>605548.74956669402</v>
      </c>
      <c r="AW102" s="3">
        <v>613974.83052600804</v>
      </c>
      <c r="AX102" s="3">
        <v>614959.33689280902</v>
      </c>
      <c r="AY102" s="3">
        <v>583506.32012982399</v>
      </c>
      <c r="AZ102" s="3">
        <v>643475.37780594802</v>
      </c>
      <c r="BA102" s="3">
        <v>623111.81923752697</v>
      </c>
      <c r="BB102" s="3">
        <v>557206.06877820496</v>
      </c>
      <c r="BC102" s="3">
        <v>595644.52620629</v>
      </c>
      <c r="BD102" s="3">
        <v>598807.37864037906</v>
      </c>
      <c r="BE102" s="3">
        <v>566843.43268184701</v>
      </c>
      <c r="BF102" s="3">
        <v>576271.91575646505</v>
      </c>
      <c r="BG102" s="3">
        <v>574391.69695895398</v>
      </c>
      <c r="BH102" s="3">
        <v>603766.93034054898</v>
      </c>
      <c r="BI102" s="3">
        <v>585939.290038937</v>
      </c>
      <c r="BJ102" s="3">
        <v>561170.13436751405</v>
      </c>
      <c r="BK102" s="3">
        <v>532341.86465353798</v>
      </c>
      <c r="BL102" s="3">
        <v>586447.16038236697</v>
      </c>
      <c r="BM102" s="3">
        <v>592741.16385900101</v>
      </c>
      <c r="BN102" s="3">
        <v>600127.83834962302</v>
      </c>
      <c r="BO102" s="3">
        <v>587390.07162623398</v>
      </c>
      <c r="BP102" s="3">
        <v>610810.42358643096</v>
      </c>
      <c r="BQ102" s="3">
        <v>621731.58572086995</v>
      </c>
      <c r="BR102" s="3">
        <v>638915.97748810903</v>
      </c>
      <c r="BS102" s="3">
        <v>630165.00194888597</v>
      </c>
      <c r="BT102" s="3">
        <v>608983.36168161605</v>
      </c>
      <c r="BU102" s="3">
        <v>634874.51452339697</v>
      </c>
      <c r="BV102" s="3">
        <v>593523.88302006596</v>
      </c>
      <c r="BW102" s="3">
        <v>561459.39737606701</v>
      </c>
      <c r="BX102" s="3">
        <v>609379.09794522799</v>
      </c>
      <c r="BY102" s="3">
        <v>594160.32227144495</v>
      </c>
      <c r="BZ102" s="3">
        <v>569237.15132672095</v>
      </c>
      <c r="CA102" s="3">
        <v>537315.853274961</v>
      </c>
      <c r="CB102" s="3">
        <v>563039.61634365504</v>
      </c>
      <c r="CC102" s="3">
        <v>583994.78737794596</v>
      </c>
      <c r="CD102" s="3">
        <v>560239.39578634803</v>
      </c>
      <c r="CE102" s="3">
        <v>571471.86733946705</v>
      </c>
      <c r="CF102" s="3">
        <v>553676.31423922197</v>
      </c>
      <c r="CG102" s="3">
        <v>549831.17267906398</v>
      </c>
      <c r="CH102" s="3">
        <v>601598.25561592705</v>
      </c>
      <c r="CI102" s="3">
        <v>567650.53050273599</v>
      </c>
      <c r="CJ102" s="3">
        <v>587385.094477267</v>
      </c>
      <c r="CK102" s="3">
        <v>575646.23375756398</v>
      </c>
      <c r="CL102" s="3">
        <v>584103.81149835198</v>
      </c>
      <c r="CM102" s="3">
        <v>585753.98424828099</v>
      </c>
      <c r="CN102" s="3">
        <v>678321.04925346503</v>
      </c>
      <c r="CO102" s="3">
        <v>628217.791831234</v>
      </c>
      <c r="CP102" s="3" t="s">
        <v>2</v>
      </c>
    </row>
    <row r="103" spans="1:94" x14ac:dyDescent="0.35">
      <c r="A103" s="1">
        <v>101</v>
      </c>
      <c r="B103" s="3" t="s">
        <v>102</v>
      </c>
      <c r="C103" s="3" t="s">
        <v>399</v>
      </c>
      <c r="D103" s="3" t="s">
        <v>2</v>
      </c>
      <c r="E103" s="3" t="s">
        <v>2</v>
      </c>
      <c r="F103" s="3">
        <v>2058.7673404277198</v>
      </c>
      <c r="G103" s="3" t="s">
        <v>2</v>
      </c>
      <c r="H103" s="3">
        <v>2885896.9937102902</v>
      </c>
      <c r="I103" s="3" t="s">
        <v>2</v>
      </c>
      <c r="J103" s="3" t="s">
        <v>2</v>
      </c>
      <c r="K103" s="3">
        <v>435071.77323290298</v>
      </c>
      <c r="L103" s="3">
        <v>2201644.3107543401</v>
      </c>
      <c r="M103" s="3">
        <v>765236.58632763999</v>
      </c>
      <c r="N103" s="3" t="s">
        <v>2</v>
      </c>
      <c r="O103" s="3" t="s">
        <v>2</v>
      </c>
      <c r="P103" s="3" t="s">
        <v>2</v>
      </c>
      <c r="Q103" s="3" t="s">
        <v>2</v>
      </c>
      <c r="R103" s="3">
        <v>2151.40170534361</v>
      </c>
      <c r="S103" s="3">
        <v>3398.5528510536601</v>
      </c>
      <c r="T103" s="3" t="s">
        <v>2</v>
      </c>
      <c r="U103" s="3" t="s">
        <v>2</v>
      </c>
      <c r="V103" s="3">
        <v>4610.7009565587596</v>
      </c>
      <c r="W103" s="3">
        <v>1241.7468696717799</v>
      </c>
      <c r="X103" s="3">
        <v>1696771.93056618</v>
      </c>
      <c r="Y103" s="3">
        <v>2995089.3521409901</v>
      </c>
      <c r="Z103" s="3" t="s">
        <v>2</v>
      </c>
      <c r="AA103" s="3">
        <v>2608677.2040874702</v>
      </c>
      <c r="AB103" s="3">
        <v>2029390.7320338499</v>
      </c>
      <c r="AC103" s="3">
        <v>3039.3801425986398</v>
      </c>
      <c r="AD103" s="3" t="s">
        <v>2</v>
      </c>
      <c r="AE103" s="3">
        <v>801603.50258249801</v>
      </c>
      <c r="AF103" s="3">
        <v>8430688.5499805994</v>
      </c>
      <c r="AG103" s="3">
        <v>4204.3698278307802</v>
      </c>
      <c r="AH103" s="3">
        <v>163091.52618386401</v>
      </c>
      <c r="AI103" s="3">
        <v>474398.549428083</v>
      </c>
      <c r="AJ103" s="3">
        <v>381334.02088417002</v>
      </c>
      <c r="AK103" s="3" t="s">
        <v>2</v>
      </c>
      <c r="AL103" s="3" t="s">
        <v>2</v>
      </c>
      <c r="AM103" s="3">
        <v>2591083.2925422899</v>
      </c>
      <c r="AN103" s="3" t="s">
        <v>2</v>
      </c>
      <c r="AO103" s="3">
        <v>2234122.70192682</v>
      </c>
      <c r="AP103" s="3">
        <v>2467204.6682183901</v>
      </c>
      <c r="AQ103" s="3" t="s">
        <v>2</v>
      </c>
      <c r="AR103" s="3">
        <v>78113.460324066706</v>
      </c>
      <c r="AS103" s="3" t="s">
        <v>2</v>
      </c>
      <c r="AT103" s="3" t="s">
        <v>2</v>
      </c>
      <c r="AU103" s="3">
        <v>3811431.0821653102</v>
      </c>
      <c r="AV103" s="3" t="s">
        <v>2</v>
      </c>
      <c r="AW103" s="3">
        <v>1511.2677002406001</v>
      </c>
      <c r="AX103" s="3" t="s">
        <v>2</v>
      </c>
      <c r="AY103" s="3">
        <v>20868.197567511499</v>
      </c>
      <c r="AZ103" s="3">
        <v>58514.000686784799</v>
      </c>
      <c r="BA103" s="3" t="s">
        <v>2</v>
      </c>
      <c r="BB103" s="3" t="s">
        <v>2</v>
      </c>
      <c r="BC103" s="3">
        <v>463822.59825852502</v>
      </c>
      <c r="BD103" s="3">
        <v>14359.1475423469</v>
      </c>
      <c r="BE103" s="3">
        <v>3404341.49614996</v>
      </c>
      <c r="BF103" s="3" t="s">
        <v>2</v>
      </c>
      <c r="BG103" s="3" t="s">
        <v>2</v>
      </c>
      <c r="BH103" s="3">
        <v>953838.67787588795</v>
      </c>
      <c r="BI103" s="3" t="s">
        <v>2</v>
      </c>
      <c r="BJ103" s="3" t="s">
        <v>2</v>
      </c>
      <c r="BK103" s="3" t="s">
        <v>2</v>
      </c>
      <c r="BL103" s="3">
        <v>2381781.2174366</v>
      </c>
      <c r="BM103" s="3" t="s">
        <v>2</v>
      </c>
      <c r="BN103" s="3">
        <v>1495791.4654071101</v>
      </c>
      <c r="BO103" s="3" t="s">
        <v>2</v>
      </c>
      <c r="BP103" s="3">
        <v>34832.303509548998</v>
      </c>
      <c r="BQ103" s="3" t="s">
        <v>2</v>
      </c>
      <c r="BR103" s="3" t="s">
        <v>2</v>
      </c>
      <c r="BS103" s="3">
        <v>1957597.10861994</v>
      </c>
      <c r="BT103" s="3" t="s">
        <v>2</v>
      </c>
      <c r="BU103" s="3" t="s">
        <v>2</v>
      </c>
      <c r="BV103" s="3" t="s">
        <v>2</v>
      </c>
      <c r="BW103" s="3">
        <v>2530.27873578551</v>
      </c>
      <c r="BX103" s="3" t="s">
        <v>2</v>
      </c>
      <c r="BY103" s="3">
        <v>7766.0304171118796</v>
      </c>
      <c r="BZ103" s="3">
        <v>2502724.8654541499</v>
      </c>
      <c r="CA103" s="3">
        <v>2436724.8150836402</v>
      </c>
      <c r="CB103" s="3" t="s">
        <v>2</v>
      </c>
      <c r="CC103" s="3" t="s">
        <v>2</v>
      </c>
      <c r="CD103" s="3" t="s">
        <v>2</v>
      </c>
      <c r="CE103" s="3">
        <v>1602499.1913040299</v>
      </c>
      <c r="CF103" s="3" t="s">
        <v>2</v>
      </c>
      <c r="CG103" s="3">
        <v>1458474.74872093</v>
      </c>
      <c r="CH103" s="3" t="s">
        <v>2</v>
      </c>
      <c r="CI103" s="3">
        <v>807255.63705160702</v>
      </c>
      <c r="CJ103" s="3" t="s">
        <v>2</v>
      </c>
      <c r="CK103" s="3" t="s">
        <v>2</v>
      </c>
      <c r="CL103" s="3">
        <v>1740880.60647298</v>
      </c>
      <c r="CM103" s="3" t="s">
        <v>2</v>
      </c>
      <c r="CN103" s="3" t="s">
        <v>2</v>
      </c>
      <c r="CO103" s="3" t="s">
        <v>2</v>
      </c>
      <c r="CP103" s="3" t="s">
        <v>2</v>
      </c>
    </row>
    <row r="104" spans="1:94" x14ac:dyDescent="0.35">
      <c r="A104" s="1">
        <v>102</v>
      </c>
      <c r="B104" s="3" t="s">
        <v>103</v>
      </c>
      <c r="C104" s="3" t="s">
        <v>399</v>
      </c>
      <c r="D104" s="3" t="s">
        <v>2</v>
      </c>
      <c r="E104" s="3" t="s">
        <v>2</v>
      </c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3" t="s">
        <v>2</v>
      </c>
      <c r="M104" s="3" t="s">
        <v>2</v>
      </c>
      <c r="N104" s="3" t="s">
        <v>2</v>
      </c>
      <c r="O104" s="3" t="s">
        <v>2</v>
      </c>
      <c r="P104" s="3" t="s">
        <v>2</v>
      </c>
      <c r="Q104" s="3" t="s">
        <v>2</v>
      </c>
      <c r="R104" s="3" t="s">
        <v>2</v>
      </c>
      <c r="S104" s="3" t="s">
        <v>2</v>
      </c>
      <c r="T104" s="3" t="s">
        <v>2</v>
      </c>
      <c r="U104" s="3" t="s">
        <v>2</v>
      </c>
      <c r="V104" s="3" t="s">
        <v>2</v>
      </c>
      <c r="W104" s="3" t="s">
        <v>2</v>
      </c>
      <c r="X104" s="3" t="s">
        <v>2</v>
      </c>
      <c r="Y104" s="3" t="s">
        <v>2</v>
      </c>
      <c r="Z104" s="3" t="s">
        <v>2</v>
      </c>
      <c r="AA104" s="3" t="s">
        <v>2</v>
      </c>
      <c r="AB104" s="3" t="s">
        <v>2</v>
      </c>
      <c r="AC104" s="3" t="s">
        <v>2</v>
      </c>
      <c r="AD104" s="3" t="s">
        <v>2</v>
      </c>
      <c r="AE104" s="3" t="s">
        <v>2</v>
      </c>
      <c r="AF104" s="3" t="s">
        <v>2</v>
      </c>
      <c r="AG104" s="3" t="s">
        <v>2</v>
      </c>
      <c r="AH104" s="3" t="s">
        <v>2</v>
      </c>
      <c r="AI104" s="3" t="s">
        <v>2</v>
      </c>
      <c r="AJ104" s="3" t="s">
        <v>2</v>
      </c>
      <c r="AK104" s="3" t="s">
        <v>2</v>
      </c>
      <c r="AL104" s="3" t="s">
        <v>2</v>
      </c>
      <c r="AM104" s="3" t="s">
        <v>2</v>
      </c>
      <c r="AN104" s="3" t="s">
        <v>2</v>
      </c>
      <c r="AO104" s="3" t="s">
        <v>2</v>
      </c>
      <c r="AP104" s="3" t="s">
        <v>2</v>
      </c>
      <c r="AQ104" s="3" t="s">
        <v>2</v>
      </c>
      <c r="AR104" s="3" t="s">
        <v>2</v>
      </c>
      <c r="AS104" s="3" t="s">
        <v>2</v>
      </c>
      <c r="AT104" s="3" t="s">
        <v>2</v>
      </c>
      <c r="AU104" s="3" t="s">
        <v>2</v>
      </c>
      <c r="AV104" s="3" t="s">
        <v>2</v>
      </c>
      <c r="AW104" s="3" t="s">
        <v>2</v>
      </c>
      <c r="AX104" s="3" t="s">
        <v>2</v>
      </c>
      <c r="AY104" s="3" t="s">
        <v>2</v>
      </c>
      <c r="AZ104" s="3" t="s">
        <v>2</v>
      </c>
      <c r="BA104" s="3" t="s">
        <v>2</v>
      </c>
      <c r="BB104" s="3" t="s">
        <v>2</v>
      </c>
      <c r="BC104" s="3" t="s">
        <v>2</v>
      </c>
      <c r="BD104" s="3" t="s">
        <v>2</v>
      </c>
      <c r="BE104" s="3" t="s">
        <v>2</v>
      </c>
      <c r="BF104" s="3" t="s">
        <v>2</v>
      </c>
      <c r="BG104" s="3" t="s">
        <v>2</v>
      </c>
      <c r="BH104" s="3" t="s">
        <v>2</v>
      </c>
      <c r="BI104" s="3" t="s">
        <v>2</v>
      </c>
      <c r="BJ104" s="3" t="s">
        <v>2</v>
      </c>
      <c r="BK104" s="3" t="s">
        <v>2</v>
      </c>
      <c r="BL104" s="3" t="s">
        <v>2</v>
      </c>
      <c r="BM104" s="3" t="s">
        <v>2</v>
      </c>
      <c r="BN104" s="3" t="s">
        <v>2</v>
      </c>
      <c r="BO104" s="3" t="s">
        <v>2</v>
      </c>
      <c r="BP104" s="3" t="s">
        <v>2</v>
      </c>
      <c r="BQ104" s="3" t="s">
        <v>2</v>
      </c>
      <c r="BR104" s="3" t="s">
        <v>2</v>
      </c>
      <c r="BS104" s="3" t="s">
        <v>2</v>
      </c>
      <c r="BT104" s="3" t="s">
        <v>2</v>
      </c>
      <c r="BU104" s="3" t="s">
        <v>2</v>
      </c>
      <c r="BV104" s="3" t="s">
        <v>2</v>
      </c>
      <c r="BW104" s="3" t="s">
        <v>2</v>
      </c>
      <c r="BX104" s="3" t="s">
        <v>2</v>
      </c>
      <c r="BY104" s="3" t="s">
        <v>2</v>
      </c>
      <c r="BZ104" s="3" t="s">
        <v>2</v>
      </c>
      <c r="CA104" s="3" t="s">
        <v>2</v>
      </c>
      <c r="CB104" s="3" t="s">
        <v>2</v>
      </c>
      <c r="CC104" s="3" t="s">
        <v>2</v>
      </c>
      <c r="CD104" s="3" t="s">
        <v>2</v>
      </c>
      <c r="CE104" s="3" t="s">
        <v>2</v>
      </c>
      <c r="CF104" s="3" t="s">
        <v>2</v>
      </c>
      <c r="CG104" s="3" t="s">
        <v>2</v>
      </c>
      <c r="CH104" s="3" t="s">
        <v>2</v>
      </c>
      <c r="CI104" s="3" t="s">
        <v>2</v>
      </c>
      <c r="CJ104" s="3" t="s">
        <v>2</v>
      </c>
      <c r="CK104" s="3" t="s">
        <v>2</v>
      </c>
      <c r="CL104" s="3" t="s">
        <v>2</v>
      </c>
      <c r="CM104" s="3" t="s">
        <v>2</v>
      </c>
      <c r="CN104" s="3" t="s">
        <v>2</v>
      </c>
      <c r="CO104" s="3" t="s">
        <v>2</v>
      </c>
      <c r="CP104" s="3" t="s">
        <v>2</v>
      </c>
    </row>
    <row r="105" spans="1:94" x14ac:dyDescent="0.35">
      <c r="A105" s="1">
        <v>103</v>
      </c>
      <c r="B105" s="3" t="s">
        <v>104</v>
      </c>
      <c r="C105" s="3" t="s">
        <v>399</v>
      </c>
      <c r="D105" s="3" t="s">
        <v>2</v>
      </c>
      <c r="E105" s="3" t="s">
        <v>2</v>
      </c>
      <c r="F105" s="3" t="s">
        <v>2</v>
      </c>
      <c r="G105" s="3" t="s">
        <v>2</v>
      </c>
      <c r="H105" s="3" t="s">
        <v>2</v>
      </c>
      <c r="I105" s="3" t="s">
        <v>2</v>
      </c>
      <c r="J105" s="3" t="s">
        <v>2</v>
      </c>
      <c r="K105" s="3" t="s">
        <v>2</v>
      </c>
      <c r="L105" s="3" t="s">
        <v>2</v>
      </c>
      <c r="M105" s="3" t="s">
        <v>2</v>
      </c>
      <c r="N105" s="3" t="s">
        <v>2</v>
      </c>
      <c r="O105" s="3" t="s">
        <v>2</v>
      </c>
      <c r="P105" s="3" t="s">
        <v>2</v>
      </c>
      <c r="Q105" s="3" t="s">
        <v>2</v>
      </c>
      <c r="R105" s="3" t="s">
        <v>2</v>
      </c>
      <c r="S105" s="3" t="s">
        <v>2</v>
      </c>
      <c r="T105" s="3" t="s">
        <v>2</v>
      </c>
      <c r="U105" s="3" t="s">
        <v>2</v>
      </c>
      <c r="V105" s="3" t="s">
        <v>2</v>
      </c>
      <c r="W105" s="3" t="s">
        <v>2</v>
      </c>
      <c r="X105" s="3" t="s">
        <v>2</v>
      </c>
      <c r="Y105" s="3" t="s">
        <v>2</v>
      </c>
      <c r="Z105" s="3" t="s">
        <v>2</v>
      </c>
      <c r="AA105" s="3" t="s">
        <v>2</v>
      </c>
      <c r="AB105" s="3" t="s">
        <v>2</v>
      </c>
      <c r="AC105" s="3" t="s">
        <v>2</v>
      </c>
      <c r="AD105" s="3" t="s">
        <v>2</v>
      </c>
      <c r="AE105" s="3" t="s">
        <v>2</v>
      </c>
      <c r="AF105" s="3" t="s">
        <v>2</v>
      </c>
      <c r="AG105" s="3" t="s">
        <v>2</v>
      </c>
      <c r="AH105" s="3" t="s">
        <v>2</v>
      </c>
      <c r="AI105" s="3" t="s">
        <v>2</v>
      </c>
      <c r="AJ105" s="3" t="s">
        <v>2</v>
      </c>
      <c r="AK105" s="3" t="s">
        <v>2</v>
      </c>
      <c r="AL105" s="3" t="s">
        <v>2</v>
      </c>
      <c r="AM105" s="3" t="s">
        <v>2</v>
      </c>
      <c r="AN105" s="3" t="s">
        <v>2</v>
      </c>
      <c r="AO105" s="3" t="s">
        <v>2</v>
      </c>
      <c r="AP105" s="3" t="s">
        <v>2</v>
      </c>
      <c r="AQ105" s="3" t="s">
        <v>2</v>
      </c>
      <c r="AR105" s="3" t="s">
        <v>2</v>
      </c>
      <c r="AS105" s="3" t="s">
        <v>2</v>
      </c>
      <c r="AT105" s="3" t="s">
        <v>2</v>
      </c>
      <c r="AU105" s="3" t="s">
        <v>2</v>
      </c>
      <c r="AV105" s="3" t="s">
        <v>2</v>
      </c>
      <c r="AW105" s="3" t="s">
        <v>2</v>
      </c>
      <c r="AX105" s="3" t="s">
        <v>2</v>
      </c>
      <c r="AY105" s="3" t="s">
        <v>2</v>
      </c>
      <c r="AZ105" s="3" t="s">
        <v>2</v>
      </c>
      <c r="BA105" s="3" t="s">
        <v>2</v>
      </c>
      <c r="BB105" s="3" t="s">
        <v>2</v>
      </c>
      <c r="BC105" s="3" t="s">
        <v>2</v>
      </c>
      <c r="BD105" s="3" t="s">
        <v>2</v>
      </c>
      <c r="BE105" s="3" t="s">
        <v>2</v>
      </c>
      <c r="BF105" s="3" t="s">
        <v>2</v>
      </c>
      <c r="BG105" s="3" t="s">
        <v>2</v>
      </c>
      <c r="BH105" s="3" t="s">
        <v>2</v>
      </c>
      <c r="BI105" s="3" t="s">
        <v>2</v>
      </c>
      <c r="BJ105" s="3" t="s">
        <v>2</v>
      </c>
      <c r="BK105" s="3" t="s">
        <v>2</v>
      </c>
      <c r="BL105" s="3" t="s">
        <v>2</v>
      </c>
      <c r="BM105" s="3" t="s">
        <v>2</v>
      </c>
      <c r="BN105" s="3" t="s">
        <v>2</v>
      </c>
      <c r="BO105" s="3" t="s">
        <v>2</v>
      </c>
      <c r="BP105" s="3" t="s">
        <v>2</v>
      </c>
      <c r="BQ105" s="3" t="s">
        <v>2</v>
      </c>
      <c r="BR105" s="3" t="s">
        <v>2</v>
      </c>
      <c r="BS105" s="3" t="s">
        <v>2</v>
      </c>
      <c r="BT105" s="3" t="s">
        <v>2</v>
      </c>
      <c r="BU105" s="3" t="s">
        <v>2</v>
      </c>
      <c r="BV105" s="3" t="s">
        <v>2</v>
      </c>
      <c r="BW105" s="3" t="s">
        <v>2</v>
      </c>
      <c r="BX105" s="3" t="s">
        <v>2</v>
      </c>
      <c r="BY105" s="3" t="s">
        <v>2</v>
      </c>
      <c r="BZ105" s="3" t="s">
        <v>2</v>
      </c>
      <c r="CA105" s="3" t="s">
        <v>2</v>
      </c>
      <c r="CB105" s="3" t="s">
        <v>2</v>
      </c>
      <c r="CC105" s="3" t="s">
        <v>2</v>
      </c>
      <c r="CD105" s="3" t="s">
        <v>2</v>
      </c>
      <c r="CE105" s="3" t="s">
        <v>2</v>
      </c>
      <c r="CF105" s="3" t="s">
        <v>2</v>
      </c>
      <c r="CG105" s="3" t="s">
        <v>2</v>
      </c>
      <c r="CH105" s="3" t="s">
        <v>2</v>
      </c>
      <c r="CI105" s="3" t="s">
        <v>2</v>
      </c>
      <c r="CJ105" s="3" t="s">
        <v>2</v>
      </c>
      <c r="CK105" s="3" t="s">
        <v>2</v>
      </c>
      <c r="CL105" s="3" t="s">
        <v>2</v>
      </c>
      <c r="CM105" s="3" t="s">
        <v>2</v>
      </c>
      <c r="CN105" s="3" t="s">
        <v>2</v>
      </c>
      <c r="CO105" s="3" t="s">
        <v>2</v>
      </c>
      <c r="CP105" s="3" t="s">
        <v>2</v>
      </c>
    </row>
    <row r="106" spans="1:94" x14ac:dyDescent="0.35">
      <c r="A106" s="1">
        <v>104</v>
      </c>
      <c r="B106" s="3" t="s">
        <v>105</v>
      </c>
      <c r="C106" s="3" t="s">
        <v>399</v>
      </c>
      <c r="D106" s="3">
        <v>89978.658945638599</v>
      </c>
      <c r="E106" s="3">
        <v>645860.030552048</v>
      </c>
      <c r="F106" s="3">
        <v>496607.23334499099</v>
      </c>
      <c r="G106" s="3">
        <v>144601.329160908</v>
      </c>
      <c r="H106" s="3">
        <v>801338.88863654295</v>
      </c>
      <c r="I106" s="3">
        <v>396448.65028065199</v>
      </c>
      <c r="J106" s="3">
        <v>327705.23131447099</v>
      </c>
      <c r="K106" s="3">
        <v>587393.86363648297</v>
      </c>
      <c r="L106" s="3">
        <v>479117.42061695602</v>
      </c>
      <c r="M106" s="3">
        <v>126091.675074194</v>
      </c>
      <c r="N106" s="3">
        <v>766148.12231305102</v>
      </c>
      <c r="O106" s="3">
        <v>357311.94889678102</v>
      </c>
      <c r="P106" s="3">
        <v>4093749.5404735501</v>
      </c>
      <c r="Q106" s="3">
        <v>518793.74509700399</v>
      </c>
      <c r="R106" s="3">
        <v>793175.96387761901</v>
      </c>
      <c r="S106" s="3">
        <v>324351.78572082898</v>
      </c>
      <c r="T106" s="3">
        <v>49961.890414417503</v>
      </c>
      <c r="U106" s="3">
        <v>511463.273699602</v>
      </c>
      <c r="V106" s="3">
        <v>183042.78084602099</v>
      </c>
      <c r="W106" s="3">
        <v>436424.97122821101</v>
      </c>
      <c r="X106" s="3">
        <v>81764.9497824766</v>
      </c>
      <c r="Y106" s="3">
        <v>669245.25131910504</v>
      </c>
      <c r="Z106" s="3">
        <v>646633.16396838997</v>
      </c>
      <c r="AA106" s="3">
        <v>242415.63814787701</v>
      </c>
      <c r="AB106" s="3">
        <v>490898.78063739801</v>
      </c>
      <c r="AC106" s="3">
        <v>479762.43670560099</v>
      </c>
      <c r="AD106" s="3">
        <v>516703.89060382301</v>
      </c>
      <c r="AE106" s="3">
        <v>400423.95604505501</v>
      </c>
      <c r="AF106" s="3">
        <v>479938.750087636</v>
      </c>
      <c r="AG106" s="3">
        <v>543550.23407438805</v>
      </c>
      <c r="AH106" s="3">
        <v>458953.712333765</v>
      </c>
      <c r="AI106" s="3">
        <v>271802.42429907498</v>
      </c>
      <c r="AJ106" s="3">
        <v>116942.667538554</v>
      </c>
      <c r="AK106" s="3">
        <v>725698.90384620405</v>
      </c>
      <c r="AL106" s="3">
        <v>920415.03537958895</v>
      </c>
      <c r="AM106" s="3">
        <v>588867.05288076401</v>
      </c>
      <c r="AN106" s="3">
        <v>202528.987570962</v>
      </c>
      <c r="AO106" s="3">
        <v>309852.42862668901</v>
      </c>
      <c r="AP106" s="3">
        <v>478934.047757625</v>
      </c>
      <c r="AQ106" s="3">
        <v>191240.77865879401</v>
      </c>
      <c r="AR106" s="3">
        <v>1003080.09600688</v>
      </c>
      <c r="AS106" s="3">
        <v>536688.37610273296</v>
      </c>
      <c r="AT106" s="3">
        <v>580553.86952795298</v>
      </c>
      <c r="AU106" s="3">
        <v>1367495.3428644901</v>
      </c>
      <c r="AV106" s="3">
        <v>157881.659581107</v>
      </c>
      <c r="AW106" s="3">
        <v>496875.28855397098</v>
      </c>
      <c r="AX106" s="3">
        <v>598059.56499011803</v>
      </c>
      <c r="AY106" s="3">
        <v>414336.26407614601</v>
      </c>
      <c r="AZ106" s="3">
        <v>655033.35608202603</v>
      </c>
      <c r="BA106" s="3">
        <v>797914.22946216003</v>
      </c>
      <c r="BB106" s="3">
        <v>535210.34831993899</v>
      </c>
      <c r="BC106" s="3">
        <v>595400.005133998</v>
      </c>
      <c r="BD106" s="3">
        <v>261175.21377549201</v>
      </c>
      <c r="BE106" s="3">
        <v>448834.17849338299</v>
      </c>
      <c r="BF106" s="3">
        <v>568825.62083747704</v>
      </c>
      <c r="BG106" s="3">
        <v>765718.74903384806</v>
      </c>
      <c r="BH106" s="3">
        <v>476557.83374213701</v>
      </c>
      <c r="BI106" s="3">
        <v>456841.096861478</v>
      </c>
      <c r="BJ106" s="3">
        <v>245913.32646289401</v>
      </c>
      <c r="BK106" s="3">
        <v>183712.95653116301</v>
      </c>
      <c r="BL106" s="3">
        <v>810017.39044472005</v>
      </c>
      <c r="BM106" s="3">
        <v>366121.64086865901</v>
      </c>
      <c r="BN106" s="3">
        <v>292359.27173169999</v>
      </c>
      <c r="BO106" s="3">
        <v>721135.98413611797</v>
      </c>
      <c r="BP106" s="3">
        <v>470197.54179007001</v>
      </c>
      <c r="BQ106" s="3">
        <v>245862.48355031901</v>
      </c>
      <c r="BR106" s="3">
        <v>888607.65555547003</v>
      </c>
      <c r="BS106" s="3">
        <v>280473.74106638198</v>
      </c>
      <c r="BT106" s="3">
        <v>188961.98947593299</v>
      </c>
      <c r="BU106" s="3">
        <v>302293.95004398102</v>
      </c>
      <c r="BV106" s="3">
        <v>236150.76650486601</v>
      </c>
      <c r="BW106" s="3">
        <v>482046.28975065198</v>
      </c>
      <c r="BX106" s="3">
        <v>222999.304043724</v>
      </c>
      <c r="BY106" s="3">
        <v>319591.79569371301</v>
      </c>
      <c r="BZ106" s="3">
        <v>139885.31773519001</v>
      </c>
      <c r="CA106" s="3">
        <v>260510.61736885799</v>
      </c>
      <c r="CB106" s="3">
        <v>543724.40307787305</v>
      </c>
      <c r="CC106" s="3">
        <v>436755.22440139402</v>
      </c>
      <c r="CD106" s="3">
        <v>408521.90974436002</v>
      </c>
      <c r="CE106" s="3">
        <v>95704.083726808894</v>
      </c>
      <c r="CF106" s="3">
        <v>267032.778135976</v>
      </c>
      <c r="CG106" s="3">
        <v>159764.67913276001</v>
      </c>
      <c r="CH106" s="3">
        <v>171901.045373289</v>
      </c>
      <c r="CI106" s="3">
        <v>88921.484570163302</v>
      </c>
      <c r="CJ106" s="3">
        <v>430084.34908786201</v>
      </c>
      <c r="CK106" s="3">
        <v>66087.310653657303</v>
      </c>
      <c r="CL106" s="3">
        <v>659747.65565197403</v>
      </c>
      <c r="CM106" s="3">
        <v>723033.30918184505</v>
      </c>
      <c r="CN106" s="3" t="s">
        <v>2</v>
      </c>
      <c r="CO106" s="3" t="s">
        <v>2</v>
      </c>
      <c r="CP106" s="3" t="s">
        <v>2</v>
      </c>
    </row>
    <row r="107" spans="1:94" x14ac:dyDescent="0.35">
      <c r="A107" s="1">
        <v>105</v>
      </c>
      <c r="B107" s="3" t="s">
        <v>106</v>
      </c>
      <c r="C107" s="3" t="s">
        <v>399</v>
      </c>
      <c r="D107" s="3">
        <v>189175.67658991701</v>
      </c>
      <c r="E107" s="3">
        <v>478085.846328491</v>
      </c>
      <c r="F107" s="3">
        <v>1349217.4857786701</v>
      </c>
      <c r="G107" s="3">
        <v>259073.15288046401</v>
      </c>
      <c r="H107" s="3">
        <v>272311.00484179799</v>
      </c>
      <c r="I107" s="3">
        <v>773047.86399295903</v>
      </c>
      <c r="J107" s="3">
        <v>234873.65737393001</v>
      </c>
      <c r="K107" s="3">
        <v>232203.634681414</v>
      </c>
      <c r="L107" s="3">
        <v>355270.25959285902</v>
      </c>
      <c r="M107" s="3">
        <v>172715.98503593801</v>
      </c>
      <c r="N107" s="3">
        <v>246406.86632903799</v>
      </c>
      <c r="O107" s="3">
        <v>344519.25947985699</v>
      </c>
      <c r="P107" s="3">
        <v>6177648.5471318299</v>
      </c>
      <c r="Q107" s="3">
        <v>1492723.39051732</v>
      </c>
      <c r="R107" s="3">
        <v>1110821.0559296799</v>
      </c>
      <c r="S107" s="3">
        <v>378090.74610838998</v>
      </c>
      <c r="T107" s="3">
        <v>187358.662739433</v>
      </c>
      <c r="U107" s="3">
        <v>249792.66379063</v>
      </c>
      <c r="V107" s="3">
        <v>746295.99357704294</v>
      </c>
      <c r="W107" s="3">
        <v>140883.15702798899</v>
      </c>
      <c r="X107" s="3">
        <v>208169.96782913001</v>
      </c>
      <c r="Y107" s="3">
        <v>222973.77022276001</v>
      </c>
      <c r="Z107" s="3">
        <v>439448.19615436997</v>
      </c>
      <c r="AA107" s="3">
        <v>266057.615985187</v>
      </c>
      <c r="AB107" s="3">
        <v>1357004.9204015899</v>
      </c>
      <c r="AC107" s="3">
        <v>83913.371109088694</v>
      </c>
      <c r="AD107" s="3">
        <v>1099297.4604755901</v>
      </c>
      <c r="AE107" s="3">
        <v>112547.668699143</v>
      </c>
      <c r="AF107" s="3">
        <v>405516.17410845601</v>
      </c>
      <c r="AG107" s="3">
        <v>886852.54186486802</v>
      </c>
      <c r="AH107" s="3">
        <v>363231.26294150198</v>
      </c>
      <c r="AI107" s="3">
        <v>207035.387819361</v>
      </c>
      <c r="AJ107" s="3">
        <v>584265.13608924905</v>
      </c>
      <c r="AK107" s="3">
        <v>788556.87463808001</v>
      </c>
      <c r="AL107" s="3">
        <v>423707.217107929</v>
      </c>
      <c r="AM107" s="3">
        <v>1917348.53534939</v>
      </c>
      <c r="AN107" s="3">
        <v>196699.97223423101</v>
      </c>
      <c r="AO107" s="3">
        <v>350414.15752491303</v>
      </c>
      <c r="AP107" s="3">
        <v>390476.514553927</v>
      </c>
      <c r="AQ107" s="3">
        <v>25097.118645948402</v>
      </c>
      <c r="AR107" s="3">
        <v>282702.53585379</v>
      </c>
      <c r="AS107" s="3">
        <v>1504025.41149489</v>
      </c>
      <c r="AT107" s="3">
        <v>766120.80606673297</v>
      </c>
      <c r="AU107" s="3">
        <v>256394.71707016299</v>
      </c>
      <c r="AV107" s="3">
        <v>45863.716294968603</v>
      </c>
      <c r="AW107" s="3">
        <v>1430628.13454796</v>
      </c>
      <c r="AX107" s="3">
        <v>1149628.78442401</v>
      </c>
      <c r="AY107" s="3">
        <v>398424.88568614802</v>
      </c>
      <c r="AZ107" s="3">
        <v>490082.95799628599</v>
      </c>
      <c r="BA107" s="3">
        <v>1017518.52528246</v>
      </c>
      <c r="BB107" s="3">
        <v>516144.92624059803</v>
      </c>
      <c r="BC107" s="3">
        <v>334746.54711870302</v>
      </c>
      <c r="BD107" s="3">
        <v>596620.74043545302</v>
      </c>
      <c r="BE107" s="3">
        <v>876842.59253996005</v>
      </c>
      <c r="BF107" s="3">
        <v>824309.049176823</v>
      </c>
      <c r="BG107" s="3">
        <v>440866.05309881503</v>
      </c>
      <c r="BH107" s="3">
        <v>118662.12608481399</v>
      </c>
      <c r="BI107" s="3">
        <v>360860.26199380797</v>
      </c>
      <c r="BJ107" s="3">
        <v>1170785.30653364</v>
      </c>
      <c r="BK107" s="3">
        <v>1469072.99274727</v>
      </c>
      <c r="BL107" s="3">
        <v>718078.83613716904</v>
      </c>
      <c r="BM107" s="3">
        <v>285064.40824029502</v>
      </c>
      <c r="BN107" s="3">
        <v>288540.31434987101</v>
      </c>
      <c r="BO107" s="3">
        <v>2689596.9472498898</v>
      </c>
      <c r="BP107" s="3">
        <v>1575567.6411637</v>
      </c>
      <c r="BQ107" s="3">
        <v>2025691.5580784499</v>
      </c>
      <c r="BR107" s="3">
        <v>1325010.394423</v>
      </c>
      <c r="BS107" s="3">
        <v>790130.85961558495</v>
      </c>
      <c r="BT107" s="3">
        <v>60111.0944231311</v>
      </c>
      <c r="BU107" s="3">
        <v>92393.241391748496</v>
      </c>
      <c r="BV107" s="3">
        <v>858512.29491831595</v>
      </c>
      <c r="BW107" s="3" t="s">
        <v>2</v>
      </c>
      <c r="BX107" s="3">
        <v>665436.50158425898</v>
      </c>
      <c r="BY107" s="3">
        <v>287796.637230539</v>
      </c>
      <c r="BZ107" s="3">
        <v>362211.20544749103</v>
      </c>
      <c r="CA107" s="3">
        <v>224957.999420256</v>
      </c>
      <c r="CB107" s="3">
        <v>739788.05179430405</v>
      </c>
      <c r="CC107" s="3">
        <v>502111.27313764603</v>
      </c>
      <c r="CD107" s="3">
        <v>1881411.4696474799</v>
      </c>
      <c r="CE107" s="3">
        <v>136718.80616537199</v>
      </c>
      <c r="CF107" s="3">
        <v>544669.31220044196</v>
      </c>
      <c r="CG107" s="3">
        <v>304714.78930642299</v>
      </c>
      <c r="CH107" s="3">
        <v>75765.022527080801</v>
      </c>
      <c r="CI107" s="3">
        <v>290151.50004570599</v>
      </c>
      <c r="CJ107" s="3">
        <v>825133.51815276395</v>
      </c>
      <c r="CK107" s="3">
        <v>174901.51737918099</v>
      </c>
      <c r="CL107" s="3">
        <v>162147.399809703</v>
      </c>
      <c r="CM107" s="3">
        <v>223554.03106293801</v>
      </c>
      <c r="CN107" s="3" t="s">
        <v>2</v>
      </c>
      <c r="CO107" s="3" t="s">
        <v>2</v>
      </c>
      <c r="CP107" s="3" t="s">
        <v>2</v>
      </c>
    </row>
    <row r="108" spans="1:94" x14ac:dyDescent="0.35">
      <c r="A108" s="1">
        <v>106</v>
      </c>
      <c r="B108" s="3" t="s">
        <v>107</v>
      </c>
      <c r="C108" s="3" t="s">
        <v>399</v>
      </c>
      <c r="D108" s="3">
        <v>2995138.5575162</v>
      </c>
      <c r="E108" s="3">
        <v>6346296.6254084697</v>
      </c>
      <c r="F108" s="3">
        <v>2456220.6353431498</v>
      </c>
      <c r="G108" s="3">
        <v>2703297.5208714399</v>
      </c>
      <c r="H108" s="3">
        <v>2867616.7392444299</v>
      </c>
      <c r="I108" s="3">
        <v>183414.40115234899</v>
      </c>
      <c r="J108" s="3">
        <v>674299.03060555004</v>
      </c>
      <c r="K108" s="3">
        <v>1763658.8182902399</v>
      </c>
      <c r="L108" s="3">
        <v>5372152.8600458903</v>
      </c>
      <c r="M108" s="3">
        <v>2353246.9040038702</v>
      </c>
      <c r="N108" s="3">
        <v>3610676.1913336799</v>
      </c>
      <c r="O108" s="3">
        <v>991661.13527075795</v>
      </c>
      <c r="P108" s="3">
        <v>1142017.2188973101</v>
      </c>
      <c r="Q108" s="3">
        <v>4279073.5184309296</v>
      </c>
      <c r="R108" s="3">
        <v>5061482.2089041797</v>
      </c>
      <c r="S108" s="3">
        <v>2112888.2109084502</v>
      </c>
      <c r="T108" s="3">
        <v>2455112.67402572</v>
      </c>
      <c r="U108" s="3">
        <v>1116831.1250028</v>
      </c>
      <c r="V108" s="3">
        <v>345671.89743763302</v>
      </c>
      <c r="W108" s="3">
        <v>1909532.45483562</v>
      </c>
      <c r="X108" s="3">
        <v>3269430.3290773402</v>
      </c>
      <c r="Y108" s="3">
        <v>3958125.2781348201</v>
      </c>
      <c r="Z108" s="3">
        <v>2434755.0826143399</v>
      </c>
      <c r="AA108" s="3">
        <v>4817592.56233529</v>
      </c>
      <c r="AB108" s="3">
        <v>3260340.4120532898</v>
      </c>
      <c r="AC108" s="3">
        <v>670589.69629644603</v>
      </c>
      <c r="AD108" s="3">
        <v>1990714.3374201399</v>
      </c>
      <c r="AE108" s="3">
        <v>2316405.62647432</v>
      </c>
      <c r="AF108" s="3">
        <v>7700499.0089597302</v>
      </c>
      <c r="AG108" s="3">
        <v>1719699.4455367101</v>
      </c>
      <c r="AH108" s="3">
        <v>3399636.5942995599</v>
      </c>
      <c r="AI108" s="3">
        <v>1311459.24514658</v>
      </c>
      <c r="AJ108" s="3">
        <v>4825088.3769632401</v>
      </c>
      <c r="AK108" s="3">
        <v>8333265.0078758802</v>
      </c>
      <c r="AL108" s="3">
        <v>5033988.6552318698</v>
      </c>
      <c r="AM108" s="3">
        <v>3324830.9987679902</v>
      </c>
      <c r="AN108" s="3">
        <v>3195329.0655163201</v>
      </c>
      <c r="AO108" s="3">
        <v>6822621.9860168695</v>
      </c>
      <c r="AP108" s="3">
        <v>5868965.11141029</v>
      </c>
      <c r="AQ108" s="3">
        <v>180150.054032746</v>
      </c>
      <c r="AR108" s="3">
        <v>2764337.09668364</v>
      </c>
      <c r="AS108" s="3">
        <v>2579290.27440859</v>
      </c>
      <c r="AT108" s="3">
        <v>2867415.8425163198</v>
      </c>
      <c r="AU108" s="3">
        <v>2236172.5287215002</v>
      </c>
      <c r="AV108" s="3" t="s">
        <v>2</v>
      </c>
      <c r="AW108" s="3">
        <v>2711199.5045673298</v>
      </c>
      <c r="AX108" s="3">
        <v>4996082.4134574197</v>
      </c>
      <c r="AY108" s="3">
        <v>771722.80204657803</v>
      </c>
      <c r="AZ108" s="3">
        <v>6999264.19452231</v>
      </c>
      <c r="BA108" s="3">
        <v>857314.92705013498</v>
      </c>
      <c r="BB108" s="3">
        <v>5861821.6239563096</v>
      </c>
      <c r="BC108" s="3">
        <v>2326980.7991813798</v>
      </c>
      <c r="BD108" s="3">
        <v>2161288.43606319</v>
      </c>
      <c r="BE108" s="3">
        <v>5284493.64717416</v>
      </c>
      <c r="BF108" s="3">
        <v>1453206.98114211</v>
      </c>
      <c r="BG108" s="3">
        <v>8024997.19819686</v>
      </c>
      <c r="BH108" s="3">
        <v>455946.37830628699</v>
      </c>
      <c r="BI108" s="3">
        <v>5144948.3422207199</v>
      </c>
      <c r="BJ108" s="3">
        <v>5357399.19943971</v>
      </c>
      <c r="BK108" s="3">
        <v>2688209.9154094998</v>
      </c>
      <c r="BL108" s="3">
        <v>1549441.7770905599</v>
      </c>
      <c r="BM108" s="3">
        <v>3545245.6691759098</v>
      </c>
      <c r="BN108" s="3">
        <v>5374461.8509738902</v>
      </c>
      <c r="BO108" s="3">
        <v>4329876.5359554701</v>
      </c>
      <c r="BP108" s="3">
        <v>267787.395471761</v>
      </c>
      <c r="BQ108" s="3">
        <v>582350.79341387202</v>
      </c>
      <c r="BR108" s="3">
        <v>2805717.0809952701</v>
      </c>
      <c r="BS108" s="3">
        <v>7797863.9368716897</v>
      </c>
      <c r="BT108" s="3">
        <v>496543.438029613</v>
      </c>
      <c r="BU108" s="3">
        <v>829184.58786217798</v>
      </c>
      <c r="BV108" s="3">
        <v>840064.26687184104</v>
      </c>
      <c r="BW108" s="3" t="s">
        <v>2</v>
      </c>
      <c r="BX108" s="3">
        <v>1811142.76441729</v>
      </c>
      <c r="BY108" s="3">
        <v>3444316.3912975299</v>
      </c>
      <c r="BZ108" s="3">
        <v>6508138.1230518697</v>
      </c>
      <c r="CA108" s="3">
        <v>2338704.4330164702</v>
      </c>
      <c r="CB108" s="3">
        <v>749031.248581002</v>
      </c>
      <c r="CC108" s="3">
        <v>5129051.3975594305</v>
      </c>
      <c r="CD108" s="3">
        <v>7376028.3140897201</v>
      </c>
      <c r="CE108" s="3">
        <v>284905.11106033402</v>
      </c>
      <c r="CF108" s="3">
        <v>3940541.4109562198</v>
      </c>
      <c r="CG108" s="3">
        <v>4064210.4262651498</v>
      </c>
      <c r="CH108" s="3">
        <v>648849.69688215002</v>
      </c>
      <c r="CI108" s="3">
        <v>913736.99352661497</v>
      </c>
      <c r="CJ108" s="3">
        <v>2466088.77794145</v>
      </c>
      <c r="CK108" s="3">
        <v>1284164.79462609</v>
      </c>
      <c r="CL108" s="3">
        <v>2176275.90053774</v>
      </c>
      <c r="CM108" s="3">
        <v>2717962.4879552899</v>
      </c>
      <c r="CN108" s="3" t="s">
        <v>2</v>
      </c>
      <c r="CO108" s="3" t="s">
        <v>2</v>
      </c>
      <c r="CP108" s="3" t="s">
        <v>2</v>
      </c>
    </row>
    <row r="109" spans="1:94" x14ac:dyDescent="0.35">
      <c r="A109" s="1">
        <v>107</v>
      </c>
      <c r="B109" s="3" t="s">
        <v>108</v>
      </c>
      <c r="C109" s="3" t="s">
        <v>399</v>
      </c>
      <c r="D109" s="3">
        <v>344879.81864084001</v>
      </c>
      <c r="E109" s="3">
        <v>1643713.9525090901</v>
      </c>
      <c r="F109" s="3">
        <v>1135517.58852177</v>
      </c>
      <c r="G109" s="3">
        <v>444883.455440038</v>
      </c>
      <c r="H109" s="3">
        <v>740650.65285285399</v>
      </c>
      <c r="I109" s="3">
        <v>1070748.89085607</v>
      </c>
      <c r="J109" s="3">
        <v>462331.24815924</v>
      </c>
      <c r="K109" s="3">
        <v>344306.40769932402</v>
      </c>
      <c r="L109" s="3">
        <v>527843.49258849095</v>
      </c>
      <c r="M109" s="3">
        <v>278884.50732701703</v>
      </c>
      <c r="N109" s="3">
        <v>1146432.7398883</v>
      </c>
      <c r="O109" s="3">
        <v>577757.07030590496</v>
      </c>
      <c r="P109" s="3">
        <v>746853.32098437904</v>
      </c>
      <c r="Q109" s="3">
        <v>868785.49689471303</v>
      </c>
      <c r="R109" s="3">
        <v>1080830.1215573</v>
      </c>
      <c r="S109" s="3">
        <v>543711.46607707697</v>
      </c>
      <c r="T109" s="3">
        <v>283420.28198240098</v>
      </c>
      <c r="U109" s="3">
        <v>547475.43261390203</v>
      </c>
      <c r="V109" s="3">
        <v>325654.73758993502</v>
      </c>
      <c r="W109" s="3">
        <v>794710.22968035296</v>
      </c>
      <c r="X109" s="3">
        <v>289724.45184724999</v>
      </c>
      <c r="Y109" s="3">
        <v>714211.86455384898</v>
      </c>
      <c r="Z109" s="3">
        <v>1678455.3590074601</v>
      </c>
      <c r="AA109" s="3">
        <v>478262.88370288798</v>
      </c>
      <c r="AB109" s="3">
        <v>442405.32045693602</v>
      </c>
      <c r="AC109" s="3">
        <v>1263606.2099769199</v>
      </c>
      <c r="AD109" s="3">
        <v>1002867.2059428</v>
      </c>
      <c r="AE109" s="3">
        <v>730125.83331392403</v>
      </c>
      <c r="AF109" s="3">
        <v>563805.59687007102</v>
      </c>
      <c r="AG109" s="3">
        <v>715933.60156844603</v>
      </c>
      <c r="AH109" s="3">
        <v>522308.48453884001</v>
      </c>
      <c r="AI109" s="3">
        <v>405102.24231906299</v>
      </c>
      <c r="AJ109" s="3">
        <v>406535.79869115597</v>
      </c>
      <c r="AK109" s="3">
        <v>1304535.7852979901</v>
      </c>
      <c r="AL109" s="3">
        <v>895464.73064703203</v>
      </c>
      <c r="AM109" s="3">
        <v>828432.24800868402</v>
      </c>
      <c r="AN109" s="3">
        <v>586238.84140904597</v>
      </c>
      <c r="AO109" s="3">
        <v>819511.89760153601</v>
      </c>
      <c r="AP109" s="3">
        <v>559359.91326329904</v>
      </c>
      <c r="AQ109" s="3">
        <v>348914.98894096399</v>
      </c>
      <c r="AR109" s="3">
        <v>1181413.1762793299</v>
      </c>
      <c r="AS109" s="3">
        <v>1713471.45070983</v>
      </c>
      <c r="AT109" s="3">
        <v>847101.69576814305</v>
      </c>
      <c r="AU109" s="3">
        <v>1058539.95996979</v>
      </c>
      <c r="AV109" s="3">
        <v>362636.772183811</v>
      </c>
      <c r="AW109" s="3">
        <v>804014.88263770903</v>
      </c>
      <c r="AX109" s="3">
        <v>755421.98461212404</v>
      </c>
      <c r="AY109" s="3">
        <v>1022807.24632685</v>
      </c>
      <c r="AZ109" s="3">
        <v>857184.23154846102</v>
      </c>
      <c r="BA109" s="3">
        <v>1727346.7894916199</v>
      </c>
      <c r="BB109" s="3">
        <v>582312.72243776196</v>
      </c>
      <c r="BC109" s="3">
        <v>730156.59660978802</v>
      </c>
      <c r="BD109" s="3">
        <v>480628.32473642001</v>
      </c>
      <c r="BE109" s="3">
        <v>865016.70765847201</v>
      </c>
      <c r="BF109" s="3">
        <v>1071748.58981555</v>
      </c>
      <c r="BG109" s="3">
        <v>1613251.0799549699</v>
      </c>
      <c r="BH109" s="3">
        <v>389051.45455610799</v>
      </c>
      <c r="BI109" s="3">
        <v>531055.46362466097</v>
      </c>
      <c r="BJ109" s="3">
        <v>438693.50738192402</v>
      </c>
      <c r="BK109" s="3">
        <v>718300.98273013299</v>
      </c>
      <c r="BL109" s="3">
        <v>1084551.1346881101</v>
      </c>
      <c r="BM109" s="3">
        <v>701399.78231798694</v>
      </c>
      <c r="BN109" s="3">
        <v>329519.44289680099</v>
      </c>
      <c r="BO109" s="3">
        <v>995548.01630366303</v>
      </c>
      <c r="BP109" s="3">
        <v>866738.83502273704</v>
      </c>
      <c r="BQ109" s="3">
        <v>814940.25314923003</v>
      </c>
      <c r="BR109" s="3">
        <v>1268430.05990735</v>
      </c>
      <c r="BS109" s="3">
        <v>753607.20058448601</v>
      </c>
      <c r="BT109" s="3">
        <v>360129.50801048003</v>
      </c>
      <c r="BU109" s="3">
        <v>825209.739015328</v>
      </c>
      <c r="BV109" s="3">
        <v>446616.37758044602</v>
      </c>
      <c r="BW109" s="3">
        <v>1196136.1249043399</v>
      </c>
      <c r="BX109" s="3">
        <v>688980.49048179504</v>
      </c>
      <c r="BY109" s="3">
        <v>1399157.36903896</v>
      </c>
      <c r="BZ109" s="3">
        <v>453620.88546553499</v>
      </c>
      <c r="CA109" s="3">
        <v>456686.81133089901</v>
      </c>
      <c r="CB109" s="3">
        <v>477552.49170842802</v>
      </c>
      <c r="CC109" s="3">
        <v>1534844.94417557</v>
      </c>
      <c r="CD109" s="3">
        <v>969942.71117359097</v>
      </c>
      <c r="CE109" s="3">
        <v>396272.52926623402</v>
      </c>
      <c r="CF109" s="3">
        <v>346210.79438294302</v>
      </c>
      <c r="CG109" s="3">
        <v>256820.189727258</v>
      </c>
      <c r="CH109" s="3">
        <v>337410.65214574599</v>
      </c>
      <c r="CI109" s="3">
        <v>235232.63846254899</v>
      </c>
      <c r="CJ109" s="3">
        <v>648819.57951154804</v>
      </c>
      <c r="CK109" s="3">
        <v>361066.50350272999</v>
      </c>
      <c r="CL109" s="3">
        <v>681098.396807743</v>
      </c>
      <c r="CM109" s="3">
        <v>1190730.8719184001</v>
      </c>
      <c r="CN109" s="3">
        <v>243887.32040386301</v>
      </c>
      <c r="CO109" s="3">
        <v>234692.60864861499</v>
      </c>
      <c r="CP109" s="3" t="s">
        <v>2</v>
      </c>
    </row>
    <row r="110" spans="1:94" x14ac:dyDescent="0.35">
      <c r="A110" s="1">
        <v>108</v>
      </c>
      <c r="B110" s="3" t="s">
        <v>109</v>
      </c>
      <c r="C110" s="3" t="s">
        <v>399</v>
      </c>
      <c r="D110" s="3" t="s">
        <v>2</v>
      </c>
      <c r="E110" s="3" t="s">
        <v>2</v>
      </c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3" t="s">
        <v>2</v>
      </c>
      <c r="M110" s="3" t="s">
        <v>2</v>
      </c>
      <c r="N110" s="3" t="s">
        <v>2</v>
      </c>
      <c r="O110" s="3" t="s">
        <v>2</v>
      </c>
      <c r="P110" s="3" t="s">
        <v>2</v>
      </c>
      <c r="Q110" s="3" t="s">
        <v>2</v>
      </c>
      <c r="R110" s="3" t="s">
        <v>2</v>
      </c>
      <c r="S110" s="3" t="s">
        <v>2</v>
      </c>
      <c r="T110" s="3" t="s">
        <v>2</v>
      </c>
      <c r="U110" s="3" t="s">
        <v>2</v>
      </c>
      <c r="V110" s="3" t="s">
        <v>2</v>
      </c>
      <c r="W110" s="3" t="s">
        <v>2</v>
      </c>
      <c r="X110" s="3" t="s">
        <v>2</v>
      </c>
      <c r="Y110" s="3" t="s">
        <v>2</v>
      </c>
      <c r="Z110" s="3" t="s">
        <v>2</v>
      </c>
      <c r="AA110" s="3" t="s">
        <v>2</v>
      </c>
      <c r="AB110" s="3" t="s">
        <v>2</v>
      </c>
      <c r="AC110" s="3" t="s">
        <v>2</v>
      </c>
      <c r="AD110" s="3" t="s">
        <v>2</v>
      </c>
      <c r="AE110" s="3" t="s">
        <v>2</v>
      </c>
      <c r="AF110" s="3" t="s">
        <v>2</v>
      </c>
      <c r="AG110" s="3" t="s">
        <v>2</v>
      </c>
      <c r="AH110" s="3" t="s">
        <v>2</v>
      </c>
      <c r="AI110" s="3" t="s">
        <v>2</v>
      </c>
      <c r="AJ110" s="3" t="s">
        <v>2</v>
      </c>
      <c r="AK110" s="3" t="s">
        <v>2</v>
      </c>
      <c r="AL110" s="3" t="s">
        <v>2</v>
      </c>
      <c r="AM110" s="3" t="s">
        <v>2</v>
      </c>
      <c r="AN110" s="3" t="s">
        <v>2</v>
      </c>
      <c r="AO110" s="3" t="s">
        <v>2</v>
      </c>
      <c r="AP110" s="3" t="s">
        <v>2</v>
      </c>
      <c r="AQ110" s="3" t="s">
        <v>2</v>
      </c>
      <c r="AR110" s="3" t="s">
        <v>2</v>
      </c>
      <c r="AS110" s="3" t="s">
        <v>2</v>
      </c>
      <c r="AT110" s="3" t="s">
        <v>2</v>
      </c>
      <c r="AU110" s="3" t="s">
        <v>2</v>
      </c>
      <c r="AV110" s="3" t="s">
        <v>2</v>
      </c>
      <c r="AW110" s="3" t="s">
        <v>2</v>
      </c>
      <c r="AX110" s="3" t="s">
        <v>2</v>
      </c>
      <c r="AY110" s="3" t="s">
        <v>2</v>
      </c>
      <c r="AZ110" s="3" t="s">
        <v>2</v>
      </c>
      <c r="BA110" s="3" t="s">
        <v>2</v>
      </c>
      <c r="BB110" s="3" t="s">
        <v>2</v>
      </c>
      <c r="BC110" s="3" t="s">
        <v>2</v>
      </c>
      <c r="BD110" s="3" t="s">
        <v>2</v>
      </c>
      <c r="BE110" s="3" t="s">
        <v>2</v>
      </c>
      <c r="BF110" s="3" t="s">
        <v>2</v>
      </c>
      <c r="BG110" s="3" t="s">
        <v>2</v>
      </c>
      <c r="BH110" s="3" t="s">
        <v>2</v>
      </c>
      <c r="BI110" s="3" t="s">
        <v>2</v>
      </c>
      <c r="BJ110" s="3" t="s">
        <v>2</v>
      </c>
      <c r="BK110" s="3" t="s">
        <v>2</v>
      </c>
      <c r="BL110" s="3" t="s">
        <v>2</v>
      </c>
      <c r="BM110" s="3" t="s">
        <v>2</v>
      </c>
      <c r="BN110" s="3" t="s">
        <v>2</v>
      </c>
      <c r="BO110" s="3" t="s">
        <v>2</v>
      </c>
      <c r="BP110" s="3" t="s">
        <v>2</v>
      </c>
      <c r="BQ110" s="3" t="s">
        <v>2</v>
      </c>
      <c r="BR110" s="3" t="s">
        <v>2</v>
      </c>
      <c r="BS110" s="3" t="s">
        <v>2</v>
      </c>
      <c r="BT110" s="3" t="s">
        <v>2</v>
      </c>
      <c r="BU110" s="3" t="s">
        <v>2</v>
      </c>
      <c r="BV110" s="3" t="s">
        <v>2</v>
      </c>
      <c r="BW110" s="3" t="s">
        <v>2</v>
      </c>
      <c r="BX110" s="3" t="s">
        <v>2</v>
      </c>
      <c r="BY110" s="3" t="s">
        <v>2</v>
      </c>
      <c r="BZ110" s="3" t="s">
        <v>2</v>
      </c>
      <c r="CA110" s="3" t="s">
        <v>2</v>
      </c>
      <c r="CB110" s="3" t="s">
        <v>2</v>
      </c>
      <c r="CC110" s="3" t="s">
        <v>2</v>
      </c>
      <c r="CD110" s="3" t="s">
        <v>2</v>
      </c>
      <c r="CE110" s="3" t="s">
        <v>2</v>
      </c>
      <c r="CF110" s="3" t="s">
        <v>2</v>
      </c>
      <c r="CG110" s="3" t="s">
        <v>2</v>
      </c>
      <c r="CH110" s="3" t="s">
        <v>2</v>
      </c>
      <c r="CI110" s="3" t="s">
        <v>2</v>
      </c>
      <c r="CJ110" s="3" t="s">
        <v>2</v>
      </c>
      <c r="CK110" s="3" t="s">
        <v>2</v>
      </c>
      <c r="CL110" s="3" t="s">
        <v>2</v>
      </c>
      <c r="CM110" s="3" t="s">
        <v>2</v>
      </c>
      <c r="CN110" s="3" t="s">
        <v>2</v>
      </c>
      <c r="CO110" s="3" t="s">
        <v>2</v>
      </c>
      <c r="CP110" s="3" t="s">
        <v>2</v>
      </c>
    </row>
    <row r="111" spans="1:94" x14ac:dyDescent="0.35">
      <c r="A111" s="1">
        <v>109</v>
      </c>
      <c r="B111" s="3" t="s">
        <v>110</v>
      </c>
      <c r="C111" s="3" t="s">
        <v>399</v>
      </c>
      <c r="D111" s="3">
        <v>9273876.4959542807</v>
      </c>
      <c r="E111" s="3">
        <v>9000599.7478912491</v>
      </c>
      <c r="F111" s="3">
        <v>8767578.2894443404</v>
      </c>
      <c r="G111" s="3">
        <v>9467414.0217874702</v>
      </c>
      <c r="H111" s="3">
        <v>8236604.0673017697</v>
      </c>
      <c r="I111" s="3">
        <v>9483479.3998044003</v>
      </c>
      <c r="J111" s="3">
        <v>9159833.6816442292</v>
      </c>
      <c r="K111" s="3">
        <v>7869193.8155145301</v>
      </c>
      <c r="L111" s="3">
        <v>8139868.4386065695</v>
      </c>
      <c r="M111" s="3">
        <v>9619764.7854150701</v>
      </c>
      <c r="N111" s="3">
        <v>7813556.1695445497</v>
      </c>
      <c r="O111" s="3">
        <v>8240453.6315701399</v>
      </c>
      <c r="P111" s="3">
        <v>8419290.4025932103</v>
      </c>
      <c r="Q111" s="3">
        <v>8491333.2843893301</v>
      </c>
      <c r="R111" s="3">
        <v>7953046.4471301297</v>
      </c>
      <c r="S111" s="3">
        <v>9339710.4441857003</v>
      </c>
      <c r="T111" s="3">
        <v>9672884.0462297499</v>
      </c>
      <c r="U111" s="3">
        <v>9039310.6335576605</v>
      </c>
      <c r="V111" s="3">
        <v>8973435.8375614993</v>
      </c>
      <c r="W111" s="3">
        <v>9189392.4669519495</v>
      </c>
      <c r="X111" s="3">
        <v>9915823.2123504002</v>
      </c>
      <c r="Y111" s="3">
        <v>7950377.5705472901</v>
      </c>
      <c r="Z111" s="3">
        <v>8757190.7669302896</v>
      </c>
      <c r="AA111" s="3">
        <v>7282553.97191945</v>
      </c>
      <c r="AB111" s="3">
        <v>8215602.6049444899</v>
      </c>
      <c r="AC111" s="3">
        <v>8318602.89963465</v>
      </c>
      <c r="AD111" s="3">
        <v>8117527.9972805101</v>
      </c>
      <c r="AE111" s="3">
        <v>6991252.52269141</v>
      </c>
      <c r="AF111" s="3">
        <v>7952112.5443335297</v>
      </c>
      <c r="AG111" s="3">
        <v>7562498.54384859</v>
      </c>
      <c r="AH111" s="3">
        <v>10148438.919916</v>
      </c>
      <c r="AI111" s="3">
        <v>9442038.0421284102</v>
      </c>
      <c r="AJ111" s="3">
        <v>9889189.9116871506</v>
      </c>
      <c r="AK111" s="3">
        <v>8478163.0136449691</v>
      </c>
      <c r="AL111" s="3">
        <v>7815922.9252860397</v>
      </c>
      <c r="AM111" s="3">
        <v>7630477.9457518598</v>
      </c>
      <c r="AN111" s="3">
        <v>8831334.8990493398</v>
      </c>
      <c r="AO111" s="3">
        <v>8352911.3883758299</v>
      </c>
      <c r="AP111" s="3">
        <v>8608766.6765754707</v>
      </c>
      <c r="AQ111" s="3">
        <v>10414968.7023184</v>
      </c>
      <c r="AR111" s="3">
        <v>9494589.7325449493</v>
      </c>
      <c r="AS111" s="3">
        <v>8674557.1260347907</v>
      </c>
      <c r="AT111" s="3">
        <v>8112068.85324392</v>
      </c>
      <c r="AU111" s="3">
        <v>8226490.8020290099</v>
      </c>
      <c r="AV111" s="3">
        <v>8556843.2031997107</v>
      </c>
      <c r="AW111" s="3">
        <v>8490592.7081616502</v>
      </c>
      <c r="AX111" s="3">
        <v>8905778.2038278691</v>
      </c>
      <c r="AY111" s="3">
        <v>8027964.0042582499</v>
      </c>
      <c r="AZ111" s="3">
        <v>8872219.1449512094</v>
      </c>
      <c r="BA111" s="3">
        <v>11038209.1596482</v>
      </c>
      <c r="BB111" s="3">
        <v>7569917.3882581601</v>
      </c>
      <c r="BC111" s="3">
        <v>9605878.2712961808</v>
      </c>
      <c r="BD111" s="3">
        <v>8547653.4682032391</v>
      </c>
      <c r="BE111" s="3">
        <v>7772992.6596760899</v>
      </c>
      <c r="BF111" s="3">
        <v>6874487.3264686298</v>
      </c>
      <c r="BG111" s="3">
        <v>8345958.9625560101</v>
      </c>
      <c r="BH111" s="3">
        <v>10516157.006885501</v>
      </c>
      <c r="BI111" s="3">
        <v>9164406.8869107291</v>
      </c>
      <c r="BJ111" s="3">
        <v>8649483.0578225907</v>
      </c>
      <c r="BK111" s="3">
        <v>7628829.83266572</v>
      </c>
      <c r="BL111" s="3">
        <v>8651780.8064458091</v>
      </c>
      <c r="BM111" s="3">
        <v>9127930.6090428308</v>
      </c>
      <c r="BN111" s="3">
        <v>8142725.0437874403</v>
      </c>
      <c r="BO111" s="3">
        <v>9143432.9706134591</v>
      </c>
      <c r="BP111" s="3">
        <v>8551492.1607249901</v>
      </c>
      <c r="BQ111" s="3">
        <v>8250761.3720977204</v>
      </c>
      <c r="BR111" s="3">
        <v>9155437.5421637092</v>
      </c>
      <c r="BS111" s="3">
        <v>8150073.2784011196</v>
      </c>
      <c r="BT111" s="3">
        <v>9930130.9341439493</v>
      </c>
      <c r="BU111" s="3">
        <v>8488785.4263761509</v>
      </c>
      <c r="BV111" s="3">
        <v>8530252.9911870491</v>
      </c>
      <c r="BW111" s="3">
        <v>9053950.3837500103</v>
      </c>
      <c r="BX111" s="3">
        <v>8519736.1012850795</v>
      </c>
      <c r="BY111" s="3">
        <v>8639128.7889954299</v>
      </c>
      <c r="BZ111" s="3">
        <v>8980010.98366905</v>
      </c>
      <c r="CA111" s="3">
        <v>8950462.0827832706</v>
      </c>
      <c r="CB111" s="3">
        <v>7461053.5405840399</v>
      </c>
      <c r="CC111" s="3">
        <v>6691484.1663306002</v>
      </c>
      <c r="CD111" s="3">
        <v>7829129.2399858702</v>
      </c>
      <c r="CE111" s="3">
        <v>8791922.4279727694</v>
      </c>
      <c r="CF111" s="3">
        <v>8396888.7302057501</v>
      </c>
      <c r="CG111" s="3">
        <v>9927009.6104533095</v>
      </c>
      <c r="CH111" s="3">
        <v>10024924.9806925</v>
      </c>
      <c r="CI111" s="3">
        <v>9273916.2951724604</v>
      </c>
      <c r="CJ111" s="3">
        <v>6805926.3837014297</v>
      </c>
      <c r="CK111" s="3">
        <v>9589065.1405228507</v>
      </c>
      <c r="CL111" s="3">
        <v>8404726.2281515393</v>
      </c>
      <c r="CM111" s="3">
        <v>8732394.8403186593</v>
      </c>
      <c r="CN111" s="3">
        <v>11128431.937939299</v>
      </c>
      <c r="CO111" s="3">
        <v>10683501.8831465</v>
      </c>
      <c r="CP111" s="3" t="s">
        <v>2</v>
      </c>
    </row>
    <row r="112" spans="1:94" x14ac:dyDescent="0.35">
      <c r="A112" s="1">
        <v>110</v>
      </c>
      <c r="B112" s="3" t="s">
        <v>111</v>
      </c>
      <c r="C112" s="3" t="s">
        <v>399</v>
      </c>
      <c r="D112" s="3">
        <v>4002.2068895480702</v>
      </c>
      <c r="E112" s="3">
        <v>21297.1682985511</v>
      </c>
      <c r="F112" s="3">
        <v>45100.226009564103</v>
      </c>
      <c r="G112" s="3">
        <v>8475.6215010052401</v>
      </c>
      <c r="H112" s="3">
        <v>81789.986830690003</v>
      </c>
      <c r="I112" s="3">
        <v>13760.6537385836</v>
      </c>
      <c r="J112" s="3" t="s">
        <v>2</v>
      </c>
      <c r="K112" s="3">
        <v>8737.2205596533295</v>
      </c>
      <c r="L112" s="3" t="s">
        <v>2</v>
      </c>
      <c r="M112" s="3">
        <v>7724.1816765646099</v>
      </c>
      <c r="N112" s="3">
        <v>18212.716046642799</v>
      </c>
      <c r="O112" s="3">
        <v>32419.189165784901</v>
      </c>
      <c r="P112" s="3">
        <v>69801.840276080693</v>
      </c>
      <c r="Q112" s="3">
        <v>16302.737637956699</v>
      </c>
      <c r="R112" s="3">
        <v>40012.781644626302</v>
      </c>
      <c r="S112" s="3" t="s">
        <v>2</v>
      </c>
      <c r="T112" s="3" t="s">
        <v>2</v>
      </c>
      <c r="U112" s="3">
        <v>96802.597118899503</v>
      </c>
      <c r="V112" s="3" t="s">
        <v>2</v>
      </c>
      <c r="W112" s="3" t="s">
        <v>2</v>
      </c>
      <c r="X112" s="3" t="s">
        <v>2</v>
      </c>
      <c r="Y112" s="3">
        <v>13629.0620017609</v>
      </c>
      <c r="Z112" s="3">
        <v>78465.510102378699</v>
      </c>
      <c r="AA112" s="3" t="s">
        <v>2</v>
      </c>
      <c r="AB112" s="3">
        <v>10221.8836615935</v>
      </c>
      <c r="AC112" s="3" t="s">
        <v>2</v>
      </c>
      <c r="AD112" s="3">
        <v>11051.7944833357</v>
      </c>
      <c r="AE112" s="3">
        <v>14255.6941746759</v>
      </c>
      <c r="AF112" s="3">
        <v>22462.813586878001</v>
      </c>
      <c r="AG112" s="3">
        <v>18144.416027219999</v>
      </c>
      <c r="AH112" s="3">
        <v>32842.936288268102</v>
      </c>
      <c r="AI112" s="3" t="s">
        <v>2</v>
      </c>
      <c r="AJ112" s="3" t="s">
        <v>2</v>
      </c>
      <c r="AK112" s="3">
        <v>19849.045787291801</v>
      </c>
      <c r="AL112" s="3">
        <v>52461.741930175602</v>
      </c>
      <c r="AM112" s="3">
        <v>20694.731192682801</v>
      </c>
      <c r="AN112" s="3">
        <v>12065.7036794137</v>
      </c>
      <c r="AO112" s="3">
        <v>17861.591281116402</v>
      </c>
      <c r="AP112" s="3" t="s">
        <v>2</v>
      </c>
      <c r="AQ112" s="3" t="s">
        <v>2</v>
      </c>
      <c r="AR112" s="3">
        <v>18550.033135860602</v>
      </c>
      <c r="AS112" s="3">
        <v>16124.479116532901</v>
      </c>
      <c r="AT112" s="3">
        <v>62748.424663691199</v>
      </c>
      <c r="AU112" s="3">
        <v>21881.510909284301</v>
      </c>
      <c r="AV112" s="3">
        <v>22574.685115710799</v>
      </c>
      <c r="AW112" s="3">
        <v>17470.3398283184</v>
      </c>
      <c r="AX112" s="3">
        <v>7690.4142728852903</v>
      </c>
      <c r="AY112" s="3" t="s">
        <v>2</v>
      </c>
      <c r="AZ112" s="3" t="s">
        <v>2</v>
      </c>
      <c r="BA112" s="3">
        <v>14632.069486975701</v>
      </c>
      <c r="BB112" s="3">
        <v>10083.475907256799</v>
      </c>
      <c r="BC112" s="3">
        <v>60919.434276988301</v>
      </c>
      <c r="BD112" s="3">
        <v>19600.873024599099</v>
      </c>
      <c r="BE112" s="3">
        <v>13985.7744701764</v>
      </c>
      <c r="BF112" s="3">
        <v>16139.767543744299</v>
      </c>
      <c r="BG112" s="3" t="s">
        <v>2</v>
      </c>
      <c r="BH112" s="3">
        <v>21807.810814731001</v>
      </c>
      <c r="BI112" s="3">
        <v>12794.4774855669</v>
      </c>
      <c r="BJ112" s="3">
        <v>24019.1512269989</v>
      </c>
      <c r="BK112" s="3" t="s">
        <v>2</v>
      </c>
      <c r="BL112" s="3">
        <v>22695.1034563793</v>
      </c>
      <c r="BM112" s="3">
        <v>13175.375786062101</v>
      </c>
      <c r="BN112" s="3">
        <v>9944.3407790912806</v>
      </c>
      <c r="BO112" s="3">
        <v>10191.0839699475</v>
      </c>
      <c r="BP112" s="3">
        <v>35735.359760154199</v>
      </c>
      <c r="BQ112" s="3" t="s">
        <v>2</v>
      </c>
      <c r="BR112" s="3">
        <v>41037.523182292498</v>
      </c>
      <c r="BS112" s="3">
        <v>15745.7366133417</v>
      </c>
      <c r="BT112" s="3" t="s">
        <v>2</v>
      </c>
      <c r="BU112" s="3">
        <v>12086.8743401258</v>
      </c>
      <c r="BV112" s="3" t="s">
        <v>2</v>
      </c>
      <c r="BW112" s="3">
        <v>8656.3631611639394</v>
      </c>
      <c r="BX112" s="3" t="s">
        <v>2</v>
      </c>
      <c r="BY112" s="3">
        <v>40197.441960506498</v>
      </c>
      <c r="BZ112" s="3" t="s">
        <v>2</v>
      </c>
      <c r="CA112" s="3">
        <v>41614.676266059098</v>
      </c>
      <c r="CB112" s="3">
        <v>22281.4070542011</v>
      </c>
      <c r="CC112" s="3">
        <v>16513.4157302684</v>
      </c>
      <c r="CD112" s="3">
        <v>21633.4657685409</v>
      </c>
      <c r="CE112" s="3" t="s">
        <v>2</v>
      </c>
      <c r="CF112" s="3">
        <v>15648.141229135001</v>
      </c>
      <c r="CG112" s="3" t="s">
        <v>2</v>
      </c>
      <c r="CH112" s="3" t="s">
        <v>2</v>
      </c>
      <c r="CI112" s="3" t="s">
        <v>2</v>
      </c>
      <c r="CJ112" s="3">
        <v>31994.479775894801</v>
      </c>
      <c r="CK112" s="3">
        <v>9690.1485715358394</v>
      </c>
      <c r="CL112" s="3">
        <v>12801.767445085599</v>
      </c>
      <c r="CM112" s="3">
        <v>24564.739551070899</v>
      </c>
      <c r="CN112" s="3" t="s">
        <v>2</v>
      </c>
      <c r="CO112" s="3" t="s">
        <v>2</v>
      </c>
      <c r="CP112" s="3" t="s">
        <v>2</v>
      </c>
    </row>
    <row r="113" spans="1:94" x14ac:dyDescent="0.35">
      <c r="A113" s="1">
        <v>111</v>
      </c>
      <c r="B113" s="3" t="s">
        <v>112</v>
      </c>
      <c r="C113" s="3" t="s">
        <v>399</v>
      </c>
      <c r="D113" s="3">
        <v>6596276.9939235002</v>
      </c>
      <c r="E113" s="3">
        <v>8596254.0285190195</v>
      </c>
      <c r="F113" s="3">
        <v>8072559.1216906002</v>
      </c>
      <c r="G113" s="3">
        <v>6027257.5982407201</v>
      </c>
      <c r="H113" s="3">
        <v>6791036.8502895497</v>
      </c>
      <c r="I113" s="3">
        <v>8318942.6648871098</v>
      </c>
      <c r="J113" s="3">
        <v>6335853.9835818401</v>
      </c>
      <c r="K113" s="3">
        <v>7240674.2871993398</v>
      </c>
      <c r="L113" s="3">
        <v>7976902.8533137003</v>
      </c>
      <c r="M113" s="3">
        <v>7086335.4105127603</v>
      </c>
      <c r="N113" s="3">
        <v>11015282.327648001</v>
      </c>
      <c r="O113" s="3">
        <v>7348204.7477276297</v>
      </c>
      <c r="P113" s="3">
        <v>7685372.1218625996</v>
      </c>
      <c r="Q113" s="3">
        <v>7981098.4062842</v>
      </c>
      <c r="R113" s="3">
        <v>7813103.8196249995</v>
      </c>
      <c r="S113" s="3">
        <v>6595835.88566822</v>
      </c>
      <c r="T113" s="3">
        <v>6560277.5538008399</v>
      </c>
      <c r="U113" s="3">
        <v>7032842.5081454897</v>
      </c>
      <c r="V113" s="3">
        <v>6451117.4017361999</v>
      </c>
      <c r="W113" s="3">
        <v>6881754.4600803796</v>
      </c>
      <c r="X113" s="3">
        <v>6374256.6098261997</v>
      </c>
      <c r="Y113" s="3">
        <v>7919689.7884078501</v>
      </c>
      <c r="Z113" s="3">
        <v>7688555.29434299</v>
      </c>
      <c r="AA113" s="3">
        <v>6937525.5339509603</v>
      </c>
      <c r="AB113" s="3">
        <v>6932245.5082275001</v>
      </c>
      <c r="AC113" s="3">
        <v>7834363.2352616899</v>
      </c>
      <c r="AD113" s="3">
        <v>7499099.3130702004</v>
      </c>
      <c r="AE113" s="3">
        <v>8817287.2491575293</v>
      </c>
      <c r="AF113" s="3">
        <v>7049096.1301859599</v>
      </c>
      <c r="AG113" s="3">
        <v>7365602.0819439199</v>
      </c>
      <c r="AH113" s="3">
        <v>6864031.5869145198</v>
      </c>
      <c r="AI113" s="3">
        <v>6102935.5271725301</v>
      </c>
      <c r="AJ113" s="3">
        <v>6224009.5247770296</v>
      </c>
      <c r="AK113" s="3">
        <v>8146249.9176008804</v>
      </c>
      <c r="AL113" s="3">
        <v>7712445.9105671803</v>
      </c>
      <c r="AM113" s="3">
        <v>8892452.32422035</v>
      </c>
      <c r="AN113" s="3">
        <v>6613340.8079456799</v>
      </c>
      <c r="AO113" s="3">
        <v>7256218.7995826798</v>
      </c>
      <c r="AP113" s="3">
        <v>8069619.8892488796</v>
      </c>
      <c r="AQ113" s="3">
        <v>5835357.7723962702</v>
      </c>
      <c r="AR113" s="3">
        <v>7987991.5146048497</v>
      </c>
      <c r="AS113" s="3">
        <v>10090196.5119703</v>
      </c>
      <c r="AT113" s="3">
        <v>7834743.7506498098</v>
      </c>
      <c r="AU113" s="3">
        <v>7582671.8653555298</v>
      </c>
      <c r="AV113" s="3">
        <v>6762739.6603493197</v>
      </c>
      <c r="AW113" s="3">
        <v>7275785.1000848999</v>
      </c>
      <c r="AX113" s="3">
        <v>8097358.3906543301</v>
      </c>
      <c r="AY113" s="3">
        <v>7138227.1795657799</v>
      </c>
      <c r="AZ113" s="3">
        <v>8077210.3474479504</v>
      </c>
      <c r="BA113" s="3">
        <v>10770531.285847001</v>
      </c>
      <c r="BB113" s="3">
        <v>6601462.9648711598</v>
      </c>
      <c r="BC113" s="3">
        <v>7935857.3646742404</v>
      </c>
      <c r="BD113" s="3">
        <v>7441615.2300299704</v>
      </c>
      <c r="BE113" s="3">
        <v>6885634.2734133201</v>
      </c>
      <c r="BF113" s="3">
        <v>7539531.8929870604</v>
      </c>
      <c r="BG113" s="3">
        <v>9196254.8231972996</v>
      </c>
      <c r="BH113" s="3">
        <v>7555920.3835656298</v>
      </c>
      <c r="BI113" s="3">
        <v>6506613.0492475396</v>
      </c>
      <c r="BJ113" s="3">
        <v>5616789.6551832901</v>
      </c>
      <c r="BK113" s="3">
        <v>6482298.3981240802</v>
      </c>
      <c r="BL113" s="3">
        <v>8092841.1618491802</v>
      </c>
      <c r="BM113" s="3">
        <v>6835458.5424564797</v>
      </c>
      <c r="BN113" s="3">
        <v>6481975.4812874403</v>
      </c>
      <c r="BO113" s="3">
        <v>6823267.5959950797</v>
      </c>
      <c r="BP113" s="3">
        <v>7946526.4111381797</v>
      </c>
      <c r="BQ113" s="3">
        <v>10212798.2839137</v>
      </c>
      <c r="BR113" s="3">
        <v>10456177.4119622</v>
      </c>
      <c r="BS113" s="3">
        <v>7101795.2714053504</v>
      </c>
      <c r="BT113" s="3">
        <v>5988024.2899607103</v>
      </c>
      <c r="BU113" s="3">
        <v>7557800.1952332603</v>
      </c>
      <c r="BV113" s="3">
        <v>6147381.1693495503</v>
      </c>
      <c r="BW113" s="3">
        <v>9316763.1972917207</v>
      </c>
      <c r="BX113" s="3">
        <v>5941585.0023090299</v>
      </c>
      <c r="BY113" s="3">
        <v>7571399.4719067505</v>
      </c>
      <c r="BZ113" s="3">
        <v>5925140.69089837</v>
      </c>
      <c r="CA113" s="3">
        <v>6585733.5805327296</v>
      </c>
      <c r="CB113" s="3">
        <v>6703182.1687682802</v>
      </c>
      <c r="CC113" s="3">
        <v>7658114.5917244498</v>
      </c>
      <c r="CD113" s="3">
        <v>7803628.1388536403</v>
      </c>
      <c r="CE113" s="3">
        <v>5770004.0126525396</v>
      </c>
      <c r="CF113" s="3">
        <v>6531409.8558476605</v>
      </c>
      <c r="CG113" s="3">
        <v>5557343.9276375296</v>
      </c>
      <c r="CH113" s="3">
        <v>5928409.3951708097</v>
      </c>
      <c r="CI113" s="3">
        <v>5603199.83439912</v>
      </c>
      <c r="CJ113" s="3">
        <v>6440393.0843025995</v>
      </c>
      <c r="CK113" s="3">
        <v>5998911.2488368303</v>
      </c>
      <c r="CL113" s="3">
        <v>7108730.4190666797</v>
      </c>
      <c r="CM113" s="3">
        <v>9868679.75402987</v>
      </c>
      <c r="CN113" s="3">
        <v>6225547.7264516801</v>
      </c>
      <c r="CO113" s="3">
        <v>6471477.4952597804</v>
      </c>
      <c r="CP113" s="3">
        <v>39244.118308755496</v>
      </c>
    </row>
    <row r="114" spans="1:94" x14ac:dyDescent="0.35">
      <c r="A114" s="1">
        <v>112</v>
      </c>
      <c r="B114" s="3" t="s">
        <v>113</v>
      </c>
      <c r="C114" s="3" t="s">
        <v>399</v>
      </c>
      <c r="D114" s="3">
        <v>99347.939410264298</v>
      </c>
      <c r="E114" s="3">
        <v>1073266.53131911</v>
      </c>
      <c r="F114" s="3">
        <v>731290.65255203797</v>
      </c>
      <c r="G114" s="3">
        <v>294588.40195454902</v>
      </c>
      <c r="H114" s="3">
        <v>754229.28049702698</v>
      </c>
      <c r="I114" s="3">
        <v>713359.13728815003</v>
      </c>
      <c r="J114" s="3">
        <v>514039.00546937197</v>
      </c>
      <c r="K114" s="3">
        <v>623374.20845682395</v>
      </c>
      <c r="L114" s="3">
        <v>674639.11774964002</v>
      </c>
      <c r="M114" s="3">
        <v>131655.88853866199</v>
      </c>
      <c r="N114" s="3">
        <v>1691514.8550495701</v>
      </c>
      <c r="O114" s="3">
        <v>624864.32266206702</v>
      </c>
      <c r="P114" s="3">
        <v>988425.03679492802</v>
      </c>
      <c r="Q114" s="3">
        <v>795476.55560963403</v>
      </c>
      <c r="R114" s="3">
        <v>885301.73980588699</v>
      </c>
      <c r="S114" s="3">
        <v>196891.41275706701</v>
      </c>
      <c r="T114" s="3">
        <v>74301.878060941599</v>
      </c>
      <c r="U114" s="3">
        <v>601501.45468903403</v>
      </c>
      <c r="V114" s="3">
        <v>164101.40200064401</v>
      </c>
      <c r="W114" s="3">
        <v>671510.23436822696</v>
      </c>
      <c r="X114" s="3">
        <v>159556.22952046999</v>
      </c>
      <c r="Y114" s="3">
        <v>728515.41446225299</v>
      </c>
      <c r="Z114" s="3">
        <v>1150629.5881453501</v>
      </c>
      <c r="AA114" s="3">
        <v>469291.57864553801</v>
      </c>
      <c r="AB114" s="3">
        <v>253643.786194341</v>
      </c>
      <c r="AC114" s="3">
        <v>1035201.59412757</v>
      </c>
      <c r="AD114" s="3">
        <v>760133.63550519</v>
      </c>
      <c r="AE114" s="3">
        <v>825882.98045033205</v>
      </c>
      <c r="AF114" s="3">
        <v>403647.87596396299</v>
      </c>
      <c r="AG114" s="3">
        <v>702527.60206078098</v>
      </c>
      <c r="AH114" s="3">
        <v>441334.53540227102</v>
      </c>
      <c r="AI114" s="3">
        <v>224042.91403554101</v>
      </c>
      <c r="AJ114" s="3">
        <v>221214.93661043601</v>
      </c>
      <c r="AK114" s="3">
        <v>1094128.9095435501</v>
      </c>
      <c r="AL114" s="3">
        <v>825571.71115124004</v>
      </c>
      <c r="AM114" s="3">
        <v>1720192.63891597</v>
      </c>
      <c r="AN114" s="3">
        <v>231905.530759619</v>
      </c>
      <c r="AO114" s="3">
        <v>582529.48737001605</v>
      </c>
      <c r="AP114" s="3">
        <v>661726.67045428301</v>
      </c>
      <c r="AQ114" s="3">
        <v>161912.375736382</v>
      </c>
      <c r="AR114" s="3">
        <v>928188.60260871903</v>
      </c>
      <c r="AS114" s="3">
        <v>1366006.7102878799</v>
      </c>
      <c r="AT114" s="3">
        <v>1154527.29688239</v>
      </c>
      <c r="AU114" s="3">
        <v>979554.60509194701</v>
      </c>
      <c r="AV114" s="3">
        <v>292582.51405876502</v>
      </c>
      <c r="AW114" s="3">
        <v>603881.41254456504</v>
      </c>
      <c r="AX114" s="3">
        <v>902863.78509401903</v>
      </c>
      <c r="AY114" s="3">
        <v>973282.38787864195</v>
      </c>
      <c r="AZ114" s="3">
        <v>540132.923024502</v>
      </c>
      <c r="BA114" s="3">
        <v>1418343.1408975499</v>
      </c>
      <c r="BB114" s="3">
        <v>564879.02025420498</v>
      </c>
      <c r="BC114" s="3">
        <v>624765.49131593201</v>
      </c>
      <c r="BD114" s="3">
        <v>391929.95393793099</v>
      </c>
      <c r="BE114" s="3">
        <v>658412.30587652605</v>
      </c>
      <c r="BF114" s="3">
        <v>628204.96681663604</v>
      </c>
      <c r="BG114" s="3">
        <v>1419183.0786284599</v>
      </c>
      <c r="BH114" s="3">
        <v>231691.062129103</v>
      </c>
      <c r="BI114" s="3">
        <v>394322.537528418</v>
      </c>
      <c r="BJ114" s="3">
        <v>319524.750562614</v>
      </c>
      <c r="BK114" s="3">
        <v>471480.64676539402</v>
      </c>
      <c r="BL114" s="3">
        <v>833494.96821878501</v>
      </c>
      <c r="BM114" s="3">
        <v>639963.11511907703</v>
      </c>
      <c r="BN114" s="3">
        <v>430869.74184535001</v>
      </c>
      <c r="BO114" s="3">
        <v>512044.96739535901</v>
      </c>
      <c r="BP114" s="3">
        <v>646736.48534591903</v>
      </c>
      <c r="BQ114" s="3">
        <v>794428.50779792399</v>
      </c>
      <c r="BR114" s="3">
        <v>1441787.9477885901</v>
      </c>
      <c r="BS114" s="3">
        <v>651913.38821464195</v>
      </c>
      <c r="BT114" s="3">
        <v>139754.48173671699</v>
      </c>
      <c r="BU114" s="3">
        <v>642719.54557686998</v>
      </c>
      <c r="BV114" s="3">
        <v>179421.41887635601</v>
      </c>
      <c r="BW114" s="3">
        <v>1207008.0034382399</v>
      </c>
      <c r="BX114" s="3">
        <v>579448.033597311</v>
      </c>
      <c r="BY114" s="3">
        <v>525713.11187795398</v>
      </c>
      <c r="BZ114" s="3">
        <v>223517.342462275</v>
      </c>
      <c r="CA114" s="3">
        <v>155806.36771740901</v>
      </c>
      <c r="CB114" s="3">
        <v>593725.48270926601</v>
      </c>
      <c r="CC114" s="3">
        <v>563022.28374262305</v>
      </c>
      <c r="CD114" s="3">
        <v>656259.077246962</v>
      </c>
      <c r="CE114" s="3">
        <v>175060.40210865199</v>
      </c>
      <c r="CF114" s="3">
        <v>390833.48486341099</v>
      </c>
      <c r="CG114" s="3">
        <v>75523.899436920401</v>
      </c>
      <c r="CH114" s="3">
        <v>157177.51079770899</v>
      </c>
      <c r="CI114" s="3">
        <v>67052.5795500276</v>
      </c>
      <c r="CJ114" s="3">
        <v>387170.18879597599</v>
      </c>
      <c r="CK114" s="3">
        <v>120820.727239627</v>
      </c>
      <c r="CL114" s="3">
        <v>644338.38612131902</v>
      </c>
      <c r="CM114" s="3">
        <v>1197669.6956372401</v>
      </c>
      <c r="CN114" s="3" t="s">
        <v>2</v>
      </c>
      <c r="CO114" s="3" t="s">
        <v>2</v>
      </c>
      <c r="CP114" s="3" t="s">
        <v>2</v>
      </c>
    </row>
    <row r="115" spans="1:94" x14ac:dyDescent="0.35">
      <c r="A115" s="1">
        <v>113</v>
      </c>
      <c r="B115" s="3" t="s">
        <v>114</v>
      </c>
      <c r="C115" s="3" t="s">
        <v>399</v>
      </c>
      <c r="D115" s="3">
        <v>202673.80182455899</v>
      </c>
      <c r="E115" s="3">
        <v>5644058.6888641501</v>
      </c>
      <c r="F115" s="3">
        <v>5361199.0681403102</v>
      </c>
      <c r="G115" s="3">
        <v>1011066.3593744599</v>
      </c>
      <c r="H115" s="3">
        <v>6625871.75891151</v>
      </c>
      <c r="I115" s="3">
        <v>3212071.1950602401</v>
      </c>
      <c r="J115" s="3">
        <v>1985213.76740634</v>
      </c>
      <c r="K115" s="3">
        <v>4236445.7491416996</v>
      </c>
      <c r="L115" s="3">
        <v>2541187.96364264</v>
      </c>
      <c r="M115" s="3">
        <v>394086.328443226</v>
      </c>
      <c r="N115" s="3">
        <v>9736037.0193398502</v>
      </c>
      <c r="O115" s="3">
        <v>2749733.9865469602</v>
      </c>
      <c r="P115" s="3">
        <v>7944960.2055156603</v>
      </c>
      <c r="Q115" s="3">
        <v>2777466.2553237202</v>
      </c>
      <c r="R115" s="3">
        <v>5060944.2335755602</v>
      </c>
      <c r="S115" s="3">
        <v>481073.32926251402</v>
      </c>
      <c r="T115" s="3">
        <v>444962.84841238201</v>
      </c>
      <c r="U115" s="3">
        <v>2432634.5756245102</v>
      </c>
      <c r="V115" s="3">
        <v>469228.01918293</v>
      </c>
      <c r="W115" s="3">
        <v>2596534.7528895698</v>
      </c>
      <c r="X115" s="3">
        <v>166512.162638059</v>
      </c>
      <c r="Y115" s="3">
        <v>4060188.6943131201</v>
      </c>
      <c r="Z115" s="3">
        <v>5830812.4020692799</v>
      </c>
      <c r="AA115" s="3">
        <v>1667435.95303856</v>
      </c>
      <c r="AB115" s="3">
        <v>983602.66742511</v>
      </c>
      <c r="AC115" s="3">
        <v>5747245.2219428103</v>
      </c>
      <c r="AD115" s="3">
        <v>3382551.7081878101</v>
      </c>
      <c r="AE115" s="3">
        <v>4075706.98767999</v>
      </c>
      <c r="AF115" s="3">
        <v>2059380.4406689701</v>
      </c>
      <c r="AG115" s="3">
        <v>3889664.0703957798</v>
      </c>
      <c r="AH115" s="3">
        <v>5157024.3895757804</v>
      </c>
      <c r="AI115" s="3">
        <v>267278.307881516</v>
      </c>
      <c r="AJ115" s="3">
        <v>585529.22524043301</v>
      </c>
      <c r="AK115" s="3">
        <v>7553865.7277775602</v>
      </c>
      <c r="AL115" s="3">
        <v>3822499.78348974</v>
      </c>
      <c r="AM115" s="3">
        <v>4351794.5320725301</v>
      </c>
      <c r="AN115" s="3">
        <v>827947.69815703796</v>
      </c>
      <c r="AO115" s="3">
        <v>2782981.53656802</v>
      </c>
      <c r="AP115" s="3">
        <v>2768561.9279102199</v>
      </c>
      <c r="AQ115" s="3">
        <v>460004.902961944</v>
      </c>
      <c r="AR115" s="3">
        <v>4891254.0849704696</v>
      </c>
      <c r="AS115" s="3">
        <v>4215402.9218825903</v>
      </c>
      <c r="AT115" s="3">
        <v>3936609.2396243</v>
      </c>
      <c r="AU115" s="3">
        <v>4234844.1336922897</v>
      </c>
      <c r="AV115" s="3">
        <v>1220504.7243283801</v>
      </c>
      <c r="AW115" s="3">
        <v>2326281.9219326298</v>
      </c>
      <c r="AX115" s="3">
        <v>4692780.0074844602</v>
      </c>
      <c r="AY115" s="3">
        <v>2918169.2892553098</v>
      </c>
      <c r="AZ115" s="3">
        <v>3082295.3504548199</v>
      </c>
      <c r="BA115" s="3">
        <v>10780520.6077812</v>
      </c>
      <c r="BB115" s="3">
        <v>3931447.85900683</v>
      </c>
      <c r="BC115" s="3">
        <v>5375285.9488312602</v>
      </c>
      <c r="BD115" s="3">
        <v>6113320.9806245696</v>
      </c>
      <c r="BE115" s="3">
        <v>3667777.0694790198</v>
      </c>
      <c r="BF115" s="3">
        <v>2550715.2509784</v>
      </c>
      <c r="BG115" s="3">
        <v>8275971.0998241901</v>
      </c>
      <c r="BH115" s="3">
        <v>2914120.8660579398</v>
      </c>
      <c r="BI115" s="3">
        <v>1132061.5284915699</v>
      </c>
      <c r="BJ115" s="3">
        <v>1106797.25323166</v>
      </c>
      <c r="BK115" s="3">
        <v>1756337.4751704601</v>
      </c>
      <c r="BL115" s="3">
        <v>4344863.5301209399</v>
      </c>
      <c r="BM115" s="3">
        <v>2411406.7991754599</v>
      </c>
      <c r="BN115" s="3">
        <v>501414.52382486803</v>
      </c>
      <c r="BO115" s="3">
        <v>3132933.4206097801</v>
      </c>
      <c r="BP115" s="3">
        <v>3008411.17494951</v>
      </c>
      <c r="BQ115" s="3">
        <v>4535382.2699784096</v>
      </c>
      <c r="BR115" s="3">
        <v>10888058.174080599</v>
      </c>
      <c r="BS115" s="3">
        <v>2713815.92208208</v>
      </c>
      <c r="BT115" s="3">
        <v>188636.81018701501</v>
      </c>
      <c r="BU115" s="3">
        <v>3358358.1861950802</v>
      </c>
      <c r="BV115" s="3">
        <v>394986.61332872702</v>
      </c>
      <c r="BW115" s="3">
        <v>5676079.8760265904</v>
      </c>
      <c r="BX115" s="3">
        <v>815542.27880738</v>
      </c>
      <c r="BY115" s="3">
        <v>3940983.9837646098</v>
      </c>
      <c r="BZ115" s="3">
        <v>375629.341107502</v>
      </c>
      <c r="CA115" s="3">
        <v>2061390.4011127001</v>
      </c>
      <c r="CB115" s="3">
        <v>2478606.2566578798</v>
      </c>
      <c r="CC115" s="3">
        <v>1889252.52204802</v>
      </c>
      <c r="CD115" s="3">
        <v>2587174.49923782</v>
      </c>
      <c r="CE115" s="3">
        <v>375475.65419367899</v>
      </c>
      <c r="CF115" s="3">
        <v>990845.414359299</v>
      </c>
      <c r="CG115" s="3">
        <v>744399.47756020003</v>
      </c>
      <c r="CH115" s="3">
        <v>326096.88338832202</v>
      </c>
      <c r="CI115" s="3">
        <v>111932.710067345</v>
      </c>
      <c r="CJ115" s="3">
        <v>1417199.3568162101</v>
      </c>
      <c r="CK115" s="3">
        <v>204726.821302697</v>
      </c>
      <c r="CL115" s="3">
        <v>2790176.84056221</v>
      </c>
      <c r="CM115" s="3">
        <v>7882040.4884471605</v>
      </c>
      <c r="CN115" s="3" t="s">
        <v>2</v>
      </c>
      <c r="CO115" s="3" t="s">
        <v>2</v>
      </c>
      <c r="CP115" s="3" t="s">
        <v>2</v>
      </c>
    </row>
    <row r="116" spans="1:94" x14ac:dyDescent="0.35">
      <c r="A116" s="1">
        <v>114</v>
      </c>
      <c r="B116" s="3" t="s">
        <v>115</v>
      </c>
      <c r="C116" s="3" t="s">
        <v>399</v>
      </c>
      <c r="D116" s="3">
        <v>5513589.8316528201</v>
      </c>
      <c r="E116" s="3">
        <v>166774205.606213</v>
      </c>
      <c r="F116" s="3">
        <v>162548086.53438601</v>
      </c>
      <c r="G116" s="3">
        <v>27697766.3207363</v>
      </c>
      <c r="H116" s="3">
        <v>209971376.72372699</v>
      </c>
      <c r="I116" s="3">
        <v>72913265.297721699</v>
      </c>
      <c r="J116" s="3">
        <v>63867141.313981697</v>
      </c>
      <c r="K116" s="3">
        <v>124709958.87492</v>
      </c>
      <c r="L116" s="3">
        <v>74202306.1541311</v>
      </c>
      <c r="M116" s="3">
        <v>12004522.392860601</v>
      </c>
      <c r="N116" s="3">
        <v>257789534.95181799</v>
      </c>
      <c r="O116" s="3">
        <v>84582252.029643893</v>
      </c>
      <c r="P116" s="3">
        <v>244919926.24255201</v>
      </c>
      <c r="Q116" s="3">
        <v>75601347.431255803</v>
      </c>
      <c r="R116" s="3">
        <v>156161952.315337</v>
      </c>
      <c r="S116" s="3">
        <v>12424905.8370705</v>
      </c>
      <c r="T116" s="3">
        <v>15350855.562683599</v>
      </c>
      <c r="U116" s="3">
        <v>77790068.810062602</v>
      </c>
      <c r="V116" s="3">
        <v>15428831.269044099</v>
      </c>
      <c r="W116" s="3">
        <v>80649385.216400102</v>
      </c>
      <c r="X116" s="3">
        <v>5186665.82961185</v>
      </c>
      <c r="Y116" s="3">
        <v>126569584.51714399</v>
      </c>
      <c r="Z116" s="3">
        <v>165751818.989317</v>
      </c>
      <c r="AA116" s="3">
        <v>48047221.046528503</v>
      </c>
      <c r="AB116" s="3">
        <v>30386127.276791401</v>
      </c>
      <c r="AC116" s="3">
        <v>170991540.463247</v>
      </c>
      <c r="AD116" s="3">
        <v>97921237.329480097</v>
      </c>
      <c r="AE116" s="3">
        <v>86380036.911050305</v>
      </c>
      <c r="AF116" s="3">
        <v>61029201.104405098</v>
      </c>
      <c r="AG116" s="3">
        <v>119749052.359071</v>
      </c>
      <c r="AH116" s="3">
        <v>161781473.00588301</v>
      </c>
      <c r="AI116" s="3">
        <v>7031824.3121211799</v>
      </c>
      <c r="AJ116" s="3">
        <v>18536387.7722582</v>
      </c>
      <c r="AK116" s="3">
        <v>227343638.19509199</v>
      </c>
      <c r="AL116" s="3">
        <v>120414120.41773801</v>
      </c>
      <c r="AM116" s="3">
        <v>132284780.54906701</v>
      </c>
      <c r="AN116" s="3">
        <v>26514562.558550201</v>
      </c>
      <c r="AO116" s="3">
        <v>74496559.712509498</v>
      </c>
      <c r="AP116" s="3">
        <v>84078829.208517596</v>
      </c>
      <c r="AQ116" s="3">
        <v>13505352.813703099</v>
      </c>
      <c r="AR116" s="3">
        <v>131384917.578187</v>
      </c>
      <c r="AS116" s="3">
        <v>115564593.05883899</v>
      </c>
      <c r="AT116" s="3">
        <v>120112357.200334</v>
      </c>
      <c r="AU116" s="3">
        <v>127545798.085356</v>
      </c>
      <c r="AV116" s="3">
        <v>38771796.404410101</v>
      </c>
      <c r="AW116" s="3">
        <v>73434091.485839799</v>
      </c>
      <c r="AX116" s="3">
        <v>138342636.41863599</v>
      </c>
      <c r="AY116" s="3">
        <v>92827280.204924896</v>
      </c>
      <c r="AZ116" s="3">
        <v>91483938.066028506</v>
      </c>
      <c r="BA116" s="3">
        <v>271669941.60930198</v>
      </c>
      <c r="BB116" s="3">
        <v>113125297.79714499</v>
      </c>
      <c r="BC116" s="3">
        <v>165942571.508596</v>
      </c>
      <c r="BD116" s="3">
        <v>170119878.325104</v>
      </c>
      <c r="BE116" s="3">
        <v>111455698.46507201</v>
      </c>
      <c r="BF116" s="3">
        <v>77547041.799239203</v>
      </c>
      <c r="BG116" s="3">
        <v>206141281.26023999</v>
      </c>
      <c r="BH116" s="3">
        <v>91241361.806308806</v>
      </c>
      <c r="BI116" s="3">
        <v>32148481.917283598</v>
      </c>
      <c r="BJ116" s="3">
        <v>35446998.001438402</v>
      </c>
      <c r="BK116" s="3">
        <v>52019077.906259999</v>
      </c>
      <c r="BL116" s="3">
        <v>123160429.277086</v>
      </c>
      <c r="BM116" s="3">
        <v>76696199.7193975</v>
      </c>
      <c r="BN116" s="3">
        <v>14993721.768755</v>
      </c>
      <c r="BO116" s="3">
        <v>83564279.020010799</v>
      </c>
      <c r="BP116" s="3">
        <v>85415806.581475005</v>
      </c>
      <c r="BQ116" s="3">
        <v>108266206.03194</v>
      </c>
      <c r="BR116" s="3">
        <v>293572122.60640401</v>
      </c>
      <c r="BS116" s="3">
        <v>84195097.456642106</v>
      </c>
      <c r="BT116" s="3">
        <v>6228721.15605669</v>
      </c>
      <c r="BU116" s="3">
        <v>104037403.624654</v>
      </c>
      <c r="BV116" s="3">
        <v>13347443.777772799</v>
      </c>
      <c r="BW116" s="3">
        <v>139527989.446172</v>
      </c>
      <c r="BX116" s="3">
        <v>24987911.585639</v>
      </c>
      <c r="BY116" s="3">
        <v>120804717.116089</v>
      </c>
      <c r="BZ116" s="3">
        <v>12364846.501710501</v>
      </c>
      <c r="CA116" s="3">
        <v>58656914.985286698</v>
      </c>
      <c r="CB116" s="3">
        <v>75074555.657675698</v>
      </c>
      <c r="CC116" s="3">
        <v>53177876.109922901</v>
      </c>
      <c r="CD116" s="3">
        <v>65398752.5092666</v>
      </c>
      <c r="CE116" s="3">
        <v>12193255.3146278</v>
      </c>
      <c r="CF116" s="3">
        <v>31277992.324249599</v>
      </c>
      <c r="CG116" s="3">
        <v>24713370.058092698</v>
      </c>
      <c r="CH116" s="3">
        <v>9418091.7376080807</v>
      </c>
      <c r="CI116" s="3">
        <v>3700272.2252750299</v>
      </c>
      <c r="CJ116" s="3">
        <v>41019506.5141536</v>
      </c>
      <c r="CK116" s="3">
        <v>5833317.0119620599</v>
      </c>
      <c r="CL116" s="3">
        <v>86055593.6491272</v>
      </c>
      <c r="CM116" s="3">
        <v>191916634.188301</v>
      </c>
      <c r="CN116" s="3">
        <v>200554.73597944499</v>
      </c>
      <c r="CO116" s="3">
        <v>259700.769154679</v>
      </c>
      <c r="CP116" s="3">
        <v>100006.79913792</v>
      </c>
    </row>
    <row r="117" spans="1:94" x14ac:dyDescent="0.35">
      <c r="A117" s="1">
        <v>115</v>
      </c>
      <c r="B117" s="3" t="s">
        <v>116</v>
      </c>
      <c r="C117" s="3" t="s">
        <v>399</v>
      </c>
      <c r="D117" s="3">
        <v>84686.622664079405</v>
      </c>
      <c r="E117" s="3">
        <v>2533891.2854137798</v>
      </c>
      <c r="F117" s="3">
        <v>1136825.3820635099</v>
      </c>
      <c r="G117" s="3">
        <v>499485.424308068</v>
      </c>
      <c r="H117" s="3">
        <v>993976.203747842</v>
      </c>
      <c r="I117" s="3">
        <v>576973.79816741298</v>
      </c>
      <c r="J117" s="3">
        <v>934370.00242882199</v>
      </c>
      <c r="K117" s="3">
        <v>2518430.5909877201</v>
      </c>
      <c r="L117" s="3">
        <v>817356.13323021098</v>
      </c>
      <c r="M117" s="3">
        <v>152945.77916634001</v>
      </c>
      <c r="N117" s="3">
        <v>953011.12541157298</v>
      </c>
      <c r="O117" s="3">
        <v>741819.36325147399</v>
      </c>
      <c r="P117" s="3">
        <v>1355117.35616444</v>
      </c>
      <c r="Q117" s="3">
        <v>442565.99799245002</v>
      </c>
      <c r="R117" s="3">
        <v>622631.24417051103</v>
      </c>
      <c r="S117" s="3">
        <v>233098.778807214</v>
      </c>
      <c r="T117" s="3">
        <v>150531.47087139401</v>
      </c>
      <c r="U117" s="3">
        <v>707561.85539265804</v>
      </c>
      <c r="V117" s="3">
        <v>312470.03606983903</v>
      </c>
      <c r="W117" s="3">
        <v>774927.97562413896</v>
      </c>
      <c r="X117" s="3">
        <v>46942.456271814503</v>
      </c>
      <c r="Y117" s="3">
        <v>903490.53884627996</v>
      </c>
      <c r="Z117" s="3">
        <v>1489156.0812079799</v>
      </c>
      <c r="AA117" s="3">
        <v>442890.256819317</v>
      </c>
      <c r="AB117" s="3">
        <v>493472.832442921</v>
      </c>
      <c r="AC117" s="3">
        <v>879525.61447027698</v>
      </c>
      <c r="AD117" s="3">
        <v>456291.48111798399</v>
      </c>
      <c r="AE117" s="3">
        <v>740631.25061973196</v>
      </c>
      <c r="AF117" s="3">
        <v>463742.225453021</v>
      </c>
      <c r="AG117" s="3">
        <v>753756.20799440704</v>
      </c>
      <c r="AH117" s="3">
        <v>1402827.44085406</v>
      </c>
      <c r="AI117" s="3">
        <v>194254.933739158</v>
      </c>
      <c r="AJ117" s="3">
        <v>150220.98789256701</v>
      </c>
      <c r="AK117" s="3">
        <v>3196428.2852274198</v>
      </c>
      <c r="AL117" s="3">
        <v>849921.09779881698</v>
      </c>
      <c r="AM117" s="3">
        <v>947375.71038333303</v>
      </c>
      <c r="AN117" s="3">
        <v>285205.315373183</v>
      </c>
      <c r="AO117" s="3">
        <v>693489.40120195504</v>
      </c>
      <c r="AP117" s="3">
        <v>830915.82657569204</v>
      </c>
      <c r="AQ117" s="3">
        <v>195866.70209900901</v>
      </c>
      <c r="AR117" s="3">
        <v>695066.22333479906</v>
      </c>
      <c r="AS117" s="3">
        <v>765389.77551297098</v>
      </c>
      <c r="AT117" s="3">
        <v>981080.47915634396</v>
      </c>
      <c r="AU117" s="3">
        <v>1202486.124414</v>
      </c>
      <c r="AV117" s="3">
        <v>584036.644898945</v>
      </c>
      <c r="AW117" s="3">
        <v>537892.53766981699</v>
      </c>
      <c r="AX117" s="3">
        <v>1850478.80052015</v>
      </c>
      <c r="AY117" s="3">
        <v>750336.49383928196</v>
      </c>
      <c r="AZ117" s="3">
        <v>716060.34275749198</v>
      </c>
      <c r="BA117" s="3">
        <v>1464821.90617247</v>
      </c>
      <c r="BB117" s="3">
        <v>613297.90322665102</v>
      </c>
      <c r="BC117" s="3">
        <v>714079.28436450497</v>
      </c>
      <c r="BD117" s="3">
        <v>621055.96961487702</v>
      </c>
      <c r="BE117" s="3">
        <v>590271.39426934905</v>
      </c>
      <c r="BF117" s="3">
        <v>537637.24080804503</v>
      </c>
      <c r="BG117" s="3">
        <v>2216406.60002574</v>
      </c>
      <c r="BH117" s="3">
        <v>291529.345197669</v>
      </c>
      <c r="BI117" s="3">
        <v>392687.57418764097</v>
      </c>
      <c r="BJ117" s="3">
        <v>268022.07068761199</v>
      </c>
      <c r="BK117" s="3">
        <v>458180.81487193902</v>
      </c>
      <c r="BL117" s="3">
        <v>717070.98413640901</v>
      </c>
      <c r="BM117" s="3">
        <v>1214158.82114845</v>
      </c>
      <c r="BN117" s="3">
        <v>241834.191788756</v>
      </c>
      <c r="BO117" s="3">
        <v>524155.82345775299</v>
      </c>
      <c r="BP117" s="3">
        <v>793086.44621770305</v>
      </c>
      <c r="BQ117" s="3">
        <v>1054252.9012207801</v>
      </c>
      <c r="BR117" s="3">
        <v>1174282.6326838599</v>
      </c>
      <c r="BS117" s="3">
        <v>696033.06818298297</v>
      </c>
      <c r="BT117" s="3">
        <v>136906.844739458</v>
      </c>
      <c r="BU117" s="3">
        <v>504300.59619476501</v>
      </c>
      <c r="BV117" s="3">
        <v>202276.005320995</v>
      </c>
      <c r="BW117" s="3">
        <v>1454241.4819698699</v>
      </c>
      <c r="BX117" s="3">
        <v>406151.10011042398</v>
      </c>
      <c r="BY117" s="3">
        <v>921352.85726230894</v>
      </c>
      <c r="BZ117" s="3">
        <v>127149.538811117</v>
      </c>
      <c r="CA117" s="3">
        <v>275420.62549849198</v>
      </c>
      <c r="CB117" s="3">
        <v>918397.80389285996</v>
      </c>
      <c r="CC117" s="3">
        <v>531732.043331953</v>
      </c>
      <c r="CD117" s="3">
        <v>444303.22222193697</v>
      </c>
      <c r="CE117" s="3">
        <v>102900.708622102</v>
      </c>
      <c r="CF117" s="3">
        <v>476041.33471195801</v>
      </c>
      <c r="CG117" s="3">
        <v>85663.366562527503</v>
      </c>
      <c r="CH117" s="3">
        <v>131202.80881090401</v>
      </c>
      <c r="CI117" s="3">
        <v>50759.8791422008</v>
      </c>
      <c r="CJ117" s="3">
        <v>404370.633099386</v>
      </c>
      <c r="CK117" s="3">
        <v>120589.29147896499</v>
      </c>
      <c r="CL117" s="3">
        <v>650508.11142792797</v>
      </c>
      <c r="CM117" s="3">
        <v>4276233.4458732903</v>
      </c>
      <c r="CN117" s="3" t="s">
        <v>2</v>
      </c>
      <c r="CO117" s="3" t="s">
        <v>2</v>
      </c>
      <c r="CP117" s="3" t="s">
        <v>2</v>
      </c>
    </row>
    <row r="118" spans="1:94" x14ac:dyDescent="0.35">
      <c r="A118" s="1">
        <v>116</v>
      </c>
      <c r="B118" s="3" t="s">
        <v>117</v>
      </c>
      <c r="C118" s="3" t="s">
        <v>399</v>
      </c>
      <c r="D118" s="3">
        <v>65427.731207768797</v>
      </c>
      <c r="E118" s="3">
        <v>67102.783371051599</v>
      </c>
      <c r="F118" s="3">
        <v>65655.980434118203</v>
      </c>
      <c r="G118" s="3">
        <v>66903.178057779107</v>
      </c>
      <c r="H118" s="3">
        <v>61381.378483004701</v>
      </c>
      <c r="I118" s="3">
        <v>85466.385717634505</v>
      </c>
      <c r="J118" s="3">
        <v>70002.823907032594</v>
      </c>
      <c r="K118" s="3">
        <v>66662.065621566202</v>
      </c>
      <c r="L118" s="3">
        <v>74894.869896817094</v>
      </c>
      <c r="M118" s="3">
        <v>81740.573121597205</v>
      </c>
      <c r="N118" s="3">
        <v>53768.7241122575</v>
      </c>
      <c r="O118" s="3">
        <v>58569.657538056897</v>
      </c>
      <c r="P118" s="3">
        <v>56541.813961262502</v>
      </c>
      <c r="Q118" s="3">
        <v>78441.588924868804</v>
      </c>
      <c r="R118" s="3">
        <v>57688.339119626398</v>
      </c>
      <c r="S118" s="3">
        <v>60014.742521885302</v>
      </c>
      <c r="T118" s="3">
        <v>67617.513000074105</v>
      </c>
      <c r="U118" s="3">
        <v>73084.331163086594</v>
      </c>
      <c r="V118" s="3">
        <v>67673.699741719</v>
      </c>
      <c r="W118" s="3">
        <v>73328.602249812699</v>
      </c>
      <c r="X118" s="3">
        <v>65720.517999773496</v>
      </c>
      <c r="Y118" s="3">
        <v>71384.018893177694</v>
      </c>
      <c r="Z118" s="3">
        <v>68279.028091017593</v>
      </c>
      <c r="AA118" s="3">
        <v>63243.510939494001</v>
      </c>
      <c r="AB118" s="3">
        <v>59032.354084650098</v>
      </c>
      <c r="AC118" s="3">
        <v>57985.255906252904</v>
      </c>
      <c r="AD118" s="3">
        <v>55851.246088856802</v>
      </c>
      <c r="AE118" s="3">
        <v>59295.1605569928</v>
      </c>
      <c r="AF118" s="3">
        <v>50439.924066489897</v>
      </c>
      <c r="AG118" s="3">
        <v>69957.333391921406</v>
      </c>
      <c r="AH118" s="3">
        <v>67258.807785500001</v>
      </c>
      <c r="AI118" s="3">
        <v>70138.3226266485</v>
      </c>
      <c r="AJ118" s="3">
        <v>71089.117666723003</v>
      </c>
      <c r="AK118" s="3">
        <v>61242.512855271001</v>
      </c>
      <c r="AL118" s="3">
        <v>71557.335625685402</v>
      </c>
      <c r="AM118" s="3">
        <v>65198.110367821297</v>
      </c>
      <c r="AN118" s="3">
        <v>67458.360951340306</v>
      </c>
      <c r="AO118" s="3">
        <v>62240.600902912702</v>
      </c>
      <c r="AP118" s="3">
        <v>64444.062376759597</v>
      </c>
      <c r="AQ118" s="3">
        <v>73235.469346356796</v>
      </c>
      <c r="AR118" s="3">
        <v>66771.624318684902</v>
      </c>
      <c r="AS118" s="3">
        <v>65783.457281951094</v>
      </c>
      <c r="AT118" s="3">
        <v>65111.6817026879</v>
      </c>
      <c r="AU118" s="3">
        <v>51215.238968256002</v>
      </c>
      <c r="AV118" s="3">
        <v>64391.566996738402</v>
      </c>
      <c r="AW118" s="3">
        <v>74968.413455890695</v>
      </c>
      <c r="AX118" s="3">
        <v>67620.149778859195</v>
      </c>
      <c r="AY118" s="3">
        <v>51921.894690308298</v>
      </c>
      <c r="AZ118" s="3">
        <v>75982.684448104599</v>
      </c>
      <c r="BA118" s="3">
        <v>69887.565215128998</v>
      </c>
      <c r="BB118" s="3">
        <v>57521.902476236501</v>
      </c>
      <c r="BC118" s="3">
        <v>58370.567109514501</v>
      </c>
      <c r="BD118" s="3">
        <v>56742.388233063</v>
      </c>
      <c r="BE118" s="3">
        <v>61094.933453796002</v>
      </c>
      <c r="BF118" s="3">
        <v>45256.2655308678</v>
      </c>
      <c r="BG118" s="3">
        <v>59763.767347554</v>
      </c>
      <c r="BH118" s="3">
        <v>74296.244721800496</v>
      </c>
      <c r="BI118" s="3">
        <v>61262.902051463599</v>
      </c>
      <c r="BJ118" s="3">
        <v>63298.303086310101</v>
      </c>
      <c r="BK118" s="3">
        <v>50968.280254433099</v>
      </c>
      <c r="BL118" s="3">
        <v>59031.294549340302</v>
      </c>
      <c r="BM118" s="3">
        <v>66393.203454644899</v>
      </c>
      <c r="BN118" s="3">
        <v>60318.634413516498</v>
      </c>
      <c r="BO118" s="3">
        <v>80026.019107497996</v>
      </c>
      <c r="BP118" s="3">
        <v>52251.112205062702</v>
      </c>
      <c r="BQ118" s="3">
        <v>54126.797450969098</v>
      </c>
      <c r="BR118" s="3">
        <v>72296.719143264607</v>
      </c>
      <c r="BS118" s="3">
        <v>52499.167710934198</v>
      </c>
      <c r="BT118" s="3">
        <v>68725.784120819793</v>
      </c>
      <c r="BU118" s="3">
        <v>59773.345512699401</v>
      </c>
      <c r="BV118" s="3">
        <v>52708.4464926113</v>
      </c>
      <c r="BW118" s="3">
        <v>61395.430242339302</v>
      </c>
      <c r="BX118" s="3">
        <v>60416.676146198603</v>
      </c>
      <c r="BY118" s="3">
        <v>62187.360732088302</v>
      </c>
      <c r="BZ118" s="3">
        <v>55676.923844921701</v>
      </c>
      <c r="CA118" s="3">
        <v>66532.599612475693</v>
      </c>
      <c r="CB118" s="3">
        <v>52463.480905394303</v>
      </c>
      <c r="CC118" s="3">
        <v>46658.893749260897</v>
      </c>
      <c r="CD118" s="3">
        <v>56092.927598116301</v>
      </c>
      <c r="CE118" s="3">
        <v>75901.414960404407</v>
      </c>
      <c r="CF118" s="3">
        <v>61781.711869648701</v>
      </c>
      <c r="CG118" s="3">
        <v>62386.189816934399</v>
      </c>
      <c r="CH118" s="3">
        <v>65461.0139013878</v>
      </c>
      <c r="CI118" s="3">
        <v>73006.142691073794</v>
      </c>
      <c r="CJ118" s="3">
        <v>42094.696608644801</v>
      </c>
      <c r="CK118" s="3">
        <v>75855.772787834198</v>
      </c>
      <c r="CL118" s="3">
        <v>62374.646959059297</v>
      </c>
      <c r="CM118" s="3">
        <v>53245.677859870098</v>
      </c>
      <c r="CN118" s="3">
        <v>88143.941760325193</v>
      </c>
      <c r="CO118" s="3">
        <v>83664.284586366004</v>
      </c>
      <c r="CP118" s="3" t="s">
        <v>2</v>
      </c>
    </row>
    <row r="119" spans="1:94" x14ac:dyDescent="0.35">
      <c r="A119" s="1">
        <v>117</v>
      </c>
      <c r="B119" s="3" t="s">
        <v>118</v>
      </c>
      <c r="C119" s="3" t="s">
        <v>399</v>
      </c>
      <c r="D119" s="3">
        <v>2024384.7672581801</v>
      </c>
      <c r="E119" s="3">
        <v>1534653.8901823601</v>
      </c>
      <c r="F119" s="3">
        <v>320911.23161978403</v>
      </c>
      <c r="G119" s="3">
        <v>828599.86526858504</v>
      </c>
      <c r="H119" s="3">
        <v>421134.87292679102</v>
      </c>
      <c r="I119" s="3" t="s">
        <v>2</v>
      </c>
      <c r="J119" s="3">
        <v>123199.530919561</v>
      </c>
      <c r="K119" s="3">
        <v>288599.980053398</v>
      </c>
      <c r="L119" s="3">
        <v>1727043.16593226</v>
      </c>
      <c r="M119" s="3">
        <v>1845060.5741566599</v>
      </c>
      <c r="N119" s="3">
        <v>1952033.1456467099</v>
      </c>
      <c r="O119" s="3">
        <v>297644.28750465502</v>
      </c>
      <c r="P119" s="3">
        <v>373707.15388077201</v>
      </c>
      <c r="Q119" s="3">
        <v>1668162.7889477301</v>
      </c>
      <c r="R119" s="3">
        <v>1182577.24284538</v>
      </c>
      <c r="S119" s="3">
        <v>1168457.8670254899</v>
      </c>
      <c r="T119" s="3">
        <v>2554625.5753286402</v>
      </c>
      <c r="U119" s="3">
        <v>204151.59474612001</v>
      </c>
      <c r="V119" s="3">
        <v>368496.58688272699</v>
      </c>
      <c r="W119" s="3">
        <v>1418654.9594706299</v>
      </c>
      <c r="X119" s="3">
        <v>2633419.3122503301</v>
      </c>
      <c r="Y119" s="3">
        <v>630223.33734966896</v>
      </c>
      <c r="Z119" s="3">
        <v>1096998.4524634599</v>
      </c>
      <c r="AA119" s="3">
        <v>564959.22263504099</v>
      </c>
      <c r="AB119" s="3">
        <v>1300358.75531387</v>
      </c>
      <c r="AC119" s="3">
        <v>236947.72120240799</v>
      </c>
      <c r="AD119" s="3">
        <v>148051.16854819699</v>
      </c>
      <c r="AE119" s="3">
        <v>598255.20246930304</v>
      </c>
      <c r="AF119" s="3">
        <v>1729125.0512765299</v>
      </c>
      <c r="AG119" s="3">
        <v>342537.32027760497</v>
      </c>
      <c r="AH119" s="3">
        <v>984680.96177654399</v>
      </c>
      <c r="AI119" s="3">
        <v>513962.53277684201</v>
      </c>
      <c r="AJ119" s="3">
        <v>3111762.9068612801</v>
      </c>
      <c r="AK119" s="3">
        <v>1110756.4767668501</v>
      </c>
      <c r="AL119" s="3">
        <v>1732006.58090878</v>
      </c>
      <c r="AM119" s="3">
        <v>418171.369985522</v>
      </c>
      <c r="AN119" s="3">
        <v>1323688.20957421</v>
      </c>
      <c r="AO119" s="3">
        <v>1142936.2863976001</v>
      </c>
      <c r="AP119" s="3">
        <v>1930024.57705401</v>
      </c>
      <c r="AQ119" s="3" t="s">
        <v>2</v>
      </c>
      <c r="AR119" s="3">
        <v>892349.88672542095</v>
      </c>
      <c r="AS119" s="3">
        <v>364899.13669686799</v>
      </c>
      <c r="AT119" s="3">
        <v>1271730.8085433501</v>
      </c>
      <c r="AU119" s="3">
        <v>239569.95778800701</v>
      </c>
      <c r="AV119" s="3" t="s">
        <v>2</v>
      </c>
      <c r="AW119" s="3">
        <v>1018495.74797513</v>
      </c>
      <c r="AX119" s="3">
        <v>1331361.7586634101</v>
      </c>
      <c r="AY119" s="3">
        <v>263103.01918986399</v>
      </c>
      <c r="AZ119" s="3">
        <v>1798449.9450799201</v>
      </c>
      <c r="BA119" s="3">
        <v>421929.00162368797</v>
      </c>
      <c r="BB119" s="3">
        <v>1579329.51809027</v>
      </c>
      <c r="BC119" s="3">
        <v>616211.43986184895</v>
      </c>
      <c r="BD119" s="3">
        <v>1026765.2011207</v>
      </c>
      <c r="BE119" s="3">
        <v>1579432.48999943</v>
      </c>
      <c r="BF119" s="3">
        <v>721629.00919312297</v>
      </c>
      <c r="BG119" s="3">
        <v>659594.07060135796</v>
      </c>
      <c r="BH119" s="3">
        <v>482498.04312239698</v>
      </c>
      <c r="BI119" s="3">
        <v>2444828.7736572502</v>
      </c>
      <c r="BJ119" s="3">
        <v>1961398.7832545801</v>
      </c>
      <c r="BK119" s="3">
        <v>787306.40182357398</v>
      </c>
      <c r="BL119" s="3">
        <v>280346.56556240399</v>
      </c>
      <c r="BM119" s="3">
        <v>2521111.41745034</v>
      </c>
      <c r="BN119" s="3">
        <v>1520147.56516991</v>
      </c>
      <c r="BO119" s="3">
        <v>900531.60595345497</v>
      </c>
      <c r="BP119" s="3">
        <v>92303.651452822305</v>
      </c>
      <c r="BQ119" s="3">
        <v>89022.572570582503</v>
      </c>
      <c r="BR119" s="3">
        <v>1313654.3133277099</v>
      </c>
      <c r="BS119" s="3">
        <v>1499159.9105235401</v>
      </c>
      <c r="BT119" s="3">
        <v>257838.46974234199</v>
      </c>
      <c r="BU119" s="3">
        <v>116668.096743834</v>
      </c>
      <c r="BV119" s="3">
        <v>585405.74781317101</v>
      </c>
      <c r="BW119" s="3" t="s">
        <v>2</v>
      </c>
      <c r="BX119" s="3">
        <v>572069.81290906295</v>
      </c>
      <c r="BY119" s="3">
        <v>436192.88245749701</v>
      </c>
      <c r="BZ119" s="3">
        <v>1888022.9070431599</v>
      </c>
      <c r="CA119" s="3">
        <v>520694.734775085</v>
      </c>
      <c r="CB119" s="3">
        <v>205536.62084059001</v>
      </c>
      <c r="CC119" s="3">
        <v>1442757.94878601</v>
      </c>
      <c r="CD119" s="3">
        <v>2325832.6205115402</v>
      </c>
      <c r="CE119" s="3">
        <v>113466.88969450101</v>
      </c>
      <c r="CF119" s="3">
        <v>1659063.71202402</v>
      </c>
      <c r="CG119" s="3">
        <v>1931668.2108324801</v>
      </c>
      <c r="CH119" s="3">
        <v>768315.54836434405</v>
      </c>
      <c r="CI119" s="3">
        <v>780778.10121464403</v>
      </c>
      <c r="CJ119" s="3">
        <v>1299225.59060675</v>
      </c>
      <c r="CK119" s="3">
        <v>1740070.1146301599</v>
      </c>
      <c r="CL119" s="3">
        <v>233901.277805789</v>
      </c>
      <c r="CM119" s="3">
        <v>1702239.96855824</v>
      </c>
      <c r="CN119" s="3" t="s">
        <v>2</v>
      </c>
      <c r="CO119" s="3" t="s">
        <v>2</v>
      </c>
      <c r="CP119" s="3" t="s">
        <v>2</v>
      </c>
    </row>
    <row r="120" spans="1:94" x14ac:dyDescent="0.35">
      <c r="A120" s="1">
        <v>118</v>
      </c>
      <c r="B120" s="3" t="s">
        <v>119</v>
      </c>
      <c r="C120" s="3" t="s">
        <v>399</v>
      </c>
      <c r="D120" s="3">
        <v>17918.266300150299</v>
      </c>
      <c r="E120" s="3">
        <v>359197.45717078203</v>
      </c>
      <c r="F120" s="3">
        <v>82200.584780238394</v>
      </c>
      <c r="G120" s="3">
        <v>79558.708733839099</v>
      </c>
      <c r="H120" s="3">
        <v>56580.857142216999</v>
      </c>
      <c r="I120" s="3">
        <v>271609.30946637102</v>
      </c>
      <c r="J120" s="3">
        <v>6029823.4416134804</v>
      </c>
      <c r="K120" s="3">
        <v>513433.11867495102</v>
      </c>
      <c r="L120" s="3">
        <v>34467.532788320801</v>
      </c>
      <c r="M120" s="3">
        <v>1741971.0645030099</v>
      </c>
      <c r="N120" s="3">
        <v>34551826.751447603</v>
      </c>
      <c r="O120" s="3">
        <v>4445359.1559039401</v>
      </c>
      <c r="P120" s="3">
        <v>112430.74605793301</v>
      </c>
      <c r="Q120" s="3">
        <v>62023.933713251099</v>
      </c>
      <c r="R120" s="3">
        <v>125635.326643313</v>
      </c>
      <c r="S120" s="3">
        <v>1669996.7969722601</v>
      </c>
      <c r="T120" s="3">
        <v>23551.917024227201</v>
      </c>
      <c r="U120" s="3">
        <v>4335782.7586123301</v>
      </c>
      <c r="V120" s="3">
        <v>42160.875884319801</v>
      </c>
      <c r="W120" s="3">
        <v>60574.252437787698</v>
      </c>
      <c r="X120" s="3">
        <v>14228.460557157199</v>
      </c>
      <c r="Y120" s="3">
        <v>25418.397637755901</v>
      </c>
      <c r="Z120" s="3">
        <v>2949146.1249647401</v>
      </c>
      <c r="AA120" s="3">
        <v>73824.105917298701</v>
      </c>
      <c r="AB120" s="3">
        <v>46828.8703811292</v>
      </c>
      <c r="AC120" s="3">
        <v>67135.928981875593</v>
      </c>
      <c r="AD120" s="3">
        <v>62000.157910785099</v>
      </c>
      <c r="AE120" s="3">
        <v>51062.038841615496</v>
      </c>
      <c r="AF120" s="3">
        <v>4188151.1765083699</v>
      </c>
      <c r="AG120" s="3">
        <v>38660.304603706201</v>
      </c>
      <c r="AH120" s="3">
        <v>95024.750647804001</v>
      </c>
      <c r="AI120" s="3">
        <v>8139106.1463952297</v>
      </c>
      <c r="AJ120" s="3">
        <v>61884.642199409398</v>
      </c>
      <c r="AK120" s="3">
        <v>197816.26727286101</v>
      </c>
      <c r="AL120" s="3">
        <v>329575.58760730497</v>
      </c>
      <c r="AM120" s="3">
        <v>2015872.22609134</v>
      </c>
      <c r="AN120" s="3">
        <v>37454.1812532775</v>
      </c>
      <c r="AO120" s="3">
        <v>50622.2838736095</v>
      </c>
      <c r="AP120" s="3">
        <v>35493.958144572804</v>
      </c>
      <c r="AQ120" s="3">
        <v>57453.775003111798</v>
      </c>
      <c r="AR120" s="3">
        <v>3403978.3276197799</v>
      </c>
      <c r="AS120" s="3">
        <v>130159.43983857</v>
      </c>
      <c r="AT120" s="3">
        <v>892454.46973381995</v>
      </c>
      <c r="AU120" s="3">
        <v>110981.710318428</v>
      </c>
      <c r="AV120" s="3">
        <v>495632.51806837402</v>
      </c>
      <c r="AW120" s="3">
        <v>120455.031441342</v>
      </c>
      <c r="AX120" s="3">
        <v>16413707.2034266</v>
      </c>
      <c r="AY120" s="3">
        <v>1621864.2083562501</v>
      </c>
      <c r="AZ120" s="3">
        <v>174118.46240248001</v>
      </c>
      <c r="BA120" s="3">
        <v>191139.23396993399</v>
      </c>
      <c r="BB120" s="3">
        <v>28610.963921550501</v>
      </c>
      <c r="BC120" s="3">
        <v>90741.2642687552</v>
      </c>
      <c r="BD120" s="3">
        <v>239099.509421378</v>
      </c>
      <c r="BE120" s="3">
        <v>5709385.9944118103</v>
      </c>
      <c r="BF120" s="3">
        <v>143401.95078203699</v>
      </c>
      <c r="BG120" s="3">
        <v>91842.261341715697</v>
      </c>
      <c r="BH120" s="3">
        <v>88013.724432836199</v>
      </c>
      <c r="BI120" s="3">
        <v>77395.131594103004</v>
      </c>
      <c r="BJ120" s="3">
        <v>293481.98456437798</v>
      </c>
      <c r="BK120" s="3">
        <v>194632.49660892901</v>
      </c>
      <c r="BL120" s="3">
        <v>24616.431921685398</v>
      </c>
      <c r="BM120" s="3">
        <v>133735.621855556</v>
      </c>
      <c r="BN120" s="3">
        <v>20878.651706866702</v>
      </c>
      <c r="BO120" s="3">
        <v>92474.9309124008</v>
      </c>
      <c r="BP120" s="3">
        <v>119737.637697857</v>
      </c>
      <c r="BQ120" s="3">
        <v>7700169.5252977703</v>
      </c>
      <c r="BR120" s="3">
        <v>12676217.91604</v>
      </c>
      <c r="BS120" s="3">
        <v>79337.087454195498</v>
      </c>
      <c r="BT120" s="3">
        <v>22408.6259338563</v>
      </c>
      <c r="BU120" s="3">
        <v>41620.283123901099</v>
      </c>
      <c r="BV120" s="3">
        <v>162288.67340008399</v>
      </c>
      <c r="BW120" s="3">
        <v>156887310.73952401</v>
      </c>
      <c r="BX120" s="3">
        <v>63512.934287932301</v>
      </c>
      <c r="BY120" s="3">
        <v>61342.849514291098</v>
      </c>
      <c r="BZ120" s="3">
        <v>386433.859646964</v>
      </c>
      <c r="CA120" s="3">
        <v>69366.958725881195</v>
      </c>
      <c r="CB120" s="3">
        <v>3180171.8497939399</v>
      </c>
      <c r="CC120" s="3">
        <v>49342.399627382503</v>
      </c>
      <c r="CD120" s="3">
        <v>902174.74333220604</v>
      </c>
      <c r="CE120" s="3">
        <v>2175725.5797983701</v>
      </c>
      <c r="CF120" s="3">
        <v>102461.78953582099</v>
      </c>
      <c r="CG120" s="3">
        <v>16907.725343945702</v>
      </c>
      <c r="CH120" s="3">
        <v>80675.446344024604</v>
      </c>
      <c r="CI120" s="3">
        <v>14413.080816757099</v>
      </c>
      <c r="CJ120" s="3">
        <v>15954264.9317814</v>
      </c>
      <c r="CK120" s="3">
        <v>30668.830467117801</v>
      </c>
      <c r="CL120" s="3">
        <v>3361517.99692789</v>
      </c>
      <c r="CM120" s="3">
        <v>251784.29586662399</v>
      </c>
      <c r="CN120" s="3" t="s">
        <v>2</v>
      </c>
      <c r="CO120" s="3" t="s">
        <v>2</v>
      </c>
      <c r="CP120" s="3" t="s">
        <v>2</v>
      </c>
    </row>
    <row r="121" spans="1:94" x14ac:dyDescent="0.35">
      <c r="A121" s="1">
        <v>119</v>
      </c>
      <c r="B121" s="3" t="s">
        <v>120</v>
      </c>
      <c r="C121" s="3" t="s">
        <v>399</v>
      </c>
      <c r="D121" s="3">
        <v>38422.411992860798</v>
      </c>
      <c r="E121" s="3">
        <v>296369.404470373</v>
      </c>
      <c r="F121" s="3">
        <v>251379.03191733701</v>
      </c>
      <c r="G121" s="3">
        <v>95746.8280280076</v>
      </c>
      <c r="H121" s="3">
        <v>405842.72866636998</v>
      </c>
      <c r="I121" s="3">
        <v>184929.822337786</v>
      </c>
      <c r="J121" s="3">
        <v>110856.649476929</v>
      </c>
      <c r="K121" s="3">
        <v>173437.02163442</v>
      </c>
      <c r="L121" s="3">
        <v>166619.13525808201</v>
      </c>
      <c r="M121" s="3">
        <v>98291.235148157997</v>
      </c>
      <c r="N121" s="3">
        <v>468482.886139001</v>
      </c>
      <c r="O121" s="3">
        <v>154308.779171334</v>
      </c>
      <c r="P121" s="3">
        <v>418004.64539297699</v>
      </c>
      <c r="Q121" s="3">
        <v>157236.824299395</v>
      </c>
      <c r="R121" s="3">
        <v>240360.20762771001</v>
      </c>
      <c r="S121" s="3">
        <v>53611.760626729498</v>
      </c>
      <c r="T121" s="3">
        <v>30016.148822804302</v>
      </c>
      <c r="U121" s="3">
        <v>189002.376616986</v>
      </c>
      <c r="V121" s="3">
        <v>34935.638139811999</v>
      </c>
      <c r="W121" s="3">
        <v>241675.523288386</v>
      </c>
      <c r="X121" s="3">
        <v>50705.5652151131</v>
      </c>
      <c r="Y121" s="3">
        <v>201203.63707705299</v>
      </c>
      <c r="Z121" s="3">
        <v>125662.32627590399</v>
      </c>
      <c r="AA121" s="3">
        <v>156277.88499423501</v>
      </c>
      <c r="AB121" s="3">
        <v>76502.189411496307</v>
      </c>
      <c r="AC121" s="3">
        <v>440829.339581059</v>
      </c>
      <c r="AD121" s="3">
        <v>473184.96742522501</v>
      </c>
      <c r="AE121" s="3">
        <v>183811.55688058099</v>
      </c>
      <c r="AF121" s="3">
        <v>133183.72006125201</v>
      </c>
      <c r="AG121" s="3">
        <v>200787.76830584201</v>
      </c>
      <c r="AH121" s="3">
        <v>212229.40454924299</v>
      </c>
      <c r="AI121" s="3">
        <v>62311.237253716601</v>
      </c>
      <c r="AJ121" s="3">
        <v>93616.205882652503</v>
      </c>
      <c r="AK121" s="3">
        <v>313135.95903025998</v>
      </c>
      <c r="AL121" s="3">
        <v>577749.81883597001</v>
      </c>
      <c r="AM121" s="3">
        <v>247443.080750252</v>
      </c>
      <c r="AN121" s="3">
        <v>123084.607504012</v>
      </c>
      <c r="AO121" s="3">
        <v>150781.93643534201</v>
      </c>
      <c r="AP121" s="3">
        <v>163666.96572089</v>
      </c>
      <c r="AQ121" s="3">
        <v>50878.094489855197</v>
      </c>
      <c r="AR121" s="3">
        <v>278195.98387580703</v>
      </c>
      <c r="AS121" s="3">
        <v>465768.17773365398</v>
      </c>
      <c r="AT121" s="3">
        <v>249481.96873814901</v>
      </c>
      <c r="AU121" s="3">
        <v>244551.69652267799</v>
      </c>
      <c r="AV121" s="3">
        <v>70643.649976480199</v>
      </c>
      <c r="AW121" s="3">
        <v>100907.634705433</v>
      </c>
      <c r="AX121" s="3">
        <v>113881.461508737</v>
      </c>
      <c r="AY121" s="3">
        <v>223030.82029660899</v>
      </c>
      <c r="AZ121" s="3">
        <v>271914.46755680902</v>
      </c>
      <c r="BA121" s="3">
        <v>382758.169767502</v>
      </c>
      <c r="BB121" s="3">
        <v>170522.456461922</v>
      </c>
      <c r="BC121" s="3">
        <v>255223.615930186</v>
      </c>
      <c r="BD121" s="3">
        <v>163441.49102705001</v>
      </c>
      <c r="BE121" s="3">
        <v>227765.17096198499</v>
      </c>
      <c r="BF121" s="3">
        <v>128666.77686981</v>
      </c>
      <c r="BG121" s="3">
        <v>648323.75552968995</v>
      </c>
      <c r="BH121" s="3">
        <v>216404.25392495099</v>
      </c>
      <c r="BI121" s="3">
        <v>123556.000183485</v>
      </c>
      <c r="BJ121" s="3">
        <v>116598.391687258</v>
      </c>
      <c r="BK121" s="3">
        <v>107471.436414096</v>
      </c>
      <c r="BL121" s="3">
        <v>264029.813385822</v>
      </c>
      <c r="BM121" s="3">
        <v>179365.96581340299</v>
      </c>
      <c r="BN121" s="3">
        <v>92028.6146062232</v>
      </c>
      <c r="BO121" s="3">
        <v>201945.91139383501</v>
      </c>
      <c r="BP121" s="3">
        <v>155747.11246269799</v>
      </c>
      <c r="BQ121" s="3">
        <v>234841.70577349499</v>
      </c>
      <c r="BR121" s="3">
        <v>318892.94755364303</v>
      </c>
      <c r="BS121" s="3">
        <v>152039.48445978601</v>
      </c>
      <c r="BT121" s="3">
        <v>51888.568075590803</v>
      </c>
      <c r="BU121" s="3">
        <v>327833.85483275499</v>
      </c>
      <c r="BV121" s="3">
        <v>57433.080252132298</v>
      </c>
      <c r="BW121" s="3">
        <v>121012.51940097399</v>
      </c>
      <c r="BX121" s="3">
        <v>83095.295383391305</v>
      </c>
      <c r="BY121" s="3">
        <v>231384.85643019099</v>
      </c>
      <c r="BZ121" s="3">
        <v>52624.885538639603</v>
      </c>
      <c r="CA121" s="3">
        <v>71767.907382882797</v>
      </c>
      <c r="CB121" s="3">
        <v>111277.260895638</v>
      </c>
      <c r="CC121" s="3">
        <v>152054.66289221001</v>
      </c>
      <c r="CD121" s="3">
        <v>152126.17470282901</v>
      </c>
      <c r="CE121" s="3">
        <v>102968.28888870501</v>
      </c>
      <c r="CF121" s="3">
        <v>103150.334191748</v>
      </c>
      <c r="CG121" s="3">
        <v>48477.284118485499</v>
      </c>
      <c r="CH121" s="3">
        <v>85199.239395565193</v>
      </c>
      <c r="CI121" s="3">
        <v>42613.291801719402</v>
      </c>
      <c r="CJ121" s="3">
        <v>76285.403000393402</v>
      </c>
      <c r="CK121" s="3">
        <v>31198.239268920399</v>
      </c>
      <c r="CL121" s="3">
        <v>268985.533266588</v>
      </c>
      <c r="CM121" s="3">
        <v>435974.34784740797</v>
      </c>
      <c r="CN121" s="3" t="s">
        <v>2</v>
      </c>
      <c r="CO121" s="3" t="s">
        <v>2</v>
      </c>
      <c r="CP121" s="3" t="s">
        <v>2</v>
      </c>
    </row>
    <row r="122" spans="1:94" x14ac:dyDescent="0.35">
      <c r="A122" s="1">
        <v>120</v>
      </c>
      <c r="B122" s="3" t="s">
        <v>121</v>
      </c>
      <c r="C122" s="3" t="s">
        <v>399</v>
      </c>
      <c r="D122" s="3" t="s">
        <v>2</v>
      </c>
      <c r="E122" s="3" t="s">
        <v>2</v>
      </c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3" t="s">
        <v>2</v>
      </c>
      <c r="M122" s="3" t="s">
        <v>2</v>
      </c>
      <c r="N122" s="3" t="s">
        <v>2</v>
      </c>
      <c r="O122" s="3" t="s">
        <v>2</v>
      </c>
      <c r="P122" s="3" t="s">
        <v>2</v>
      </c>
      <c r="Q122" s="3" t="s">
        <v>2</v>
      </c>
      <c r="R122" s="3" t="s">
        <v>2</v>
      </c>
      <c r="S122" s="3" t="s">
        <v>2</v>
      </c>
      <c r="T122" s="3" t="s">
        <v>2</v>
      </c>
      <c r="U122" s="3" t="s">
        <v>2</v>
      </c>
      <c r="V122" s="3" t="s">
        <v>2</v>
      </c>
      <c r="W122" s="3" t="s">
        <v>2</v>
      </c>
      <c r="X122" s="3" t="s">
        <v>2</v>
      </c>
      <c r="Y122" s="3" t="s">
        <v>2</v>
      </c>
      <c r="Z122" s="3" t="s">
        <v>2</v>
      </c>
      <c r="AA122" s="3" t="s">
        <v>2</v>
      </c>
      <c r="AB122" s="3" t="s">
        <v>2</v>
      </c>
      <c r="AC122" s="3" t="s">
        <v>2</v>
      </c>
      <c r="AD122" s="3" t="s">
        <v>2</v>
      </c>
      <c r="AE122" s="3" t="s">
        <v>2</v>
      </c>
      <c r="AF122" s="3" t="s">
        <v>2</v>
      </c>
      <c r="AG122" s="3" t="s">
        <v>2</v>
      </c>
      <c r="AH122" s="3" t="s">
        <v>2</v>
      </c>
      <c r="AI122" s="3" t="s">
        <v>2</v>
      </c>
      <c r="AJ122" s="3" t="s">
        <v>2</v>
      </c>
      <c r="AK122" s="3" t="s">
        <v>2</v>
      </c>
      <c r="AL122" s="3" t="s">
        <v>2</v>
      </c>
      <c r="AM122" s="3" t="s">
        <v>2</v>
      </c>
      <c r="AN122" s="3" t="s">
        <v>2</v>
      </c>
      <c r="AO122" s="3" t="s">
        <v>2</v>
      </c>
      <c r="AP122" s="3" t="s">
        <v>2</v>
      </c>
      <c r="AQ122" s="3" t="s">
        <v>2</v>
      </c>
      <c r="AR122" s="3" t="s">
        <v>2</v>
      </c>
      <c r="AS122" s="3" t="s">
        <v>2</v>
      </c>
      <c r="AT122" s="3" t="s">
        <v>2</v>
      </c>
      <c r="AU122" s="3" t="s">
        <v>2</v>
      </c>
      <c r="AV122" s="3" t="s">
        <v>2</v>
      </c>
      <c r="AW122" s="3" t="s">
        <v>2</v>
      </c>
      <c r="AX122" s="3" t="s">
        <v>2</v>
      </c>
      <c r="AY122" s="3" t="s">
        <v>2</v>
      </c>
      <c r="AZ122" s="3" t="s">
        <v>2</v>
      </c>
      <c r="BA122" s="3" t="s">
        <v>2</v>
      </c>
      <c r="BB122" s="3" t="s">
        <v>2</v>
      </c>
      <c r="BC122" s="3" t="s">
        <v>2</v>
      </c>
      <c r="BD122" s="3" t="s">
        <v>2</v>
      </c>
      <c r="BE122" s="3" t="s">
        <v>2</v>
      </c>
      <c r="BF122" s="3" t="s">
        <v>2</v>
      </c>
      <c r="BG122" s="3" t="s">
        <v>2</v>
      </c>
      <c r="BH122" s="3" t="s">
        <v>2</v>
      </c>
      <c r="BI122" s="3" t="s">
        <v>2</v>
      </c>
      <c r="BJ122" s="3" t="s">
        <v>2</v>
      </c>
      <c r="BK122" s="3" t="s">
        <v>2</v>
      </c>
      <c r="BL122" s="3" t="s">
        <v>2</v>
      </c>
      <c r="BM122" s="3" t="s">
        <v>2</v>
      </c>
      <c r="BN122" s="3" t="s">
        <v>2</v>
      </c>
      <c r="BO122" s="3" t="s">
        <v>2</v>
      </c>
      <c r="BP122" s="3" t="s">
        <v>2</v>
      </c>
      <c r="BQ122" s="3" t="s">
        <v>2</v>
      </c>
      <c r="BR122" s="3" t="s">
        <v>2</v>
      </c>
      <c r="BS122" s="3" t="s">
        <v>2</v>
      </c>
      <c r="BT122" s="3" t="s">
        <v>2</v>
      </c>
      <c r="BU122" s="3" t="s">
        <v>2</v>
      </c>
      <c r="BV122" s="3" t="s">
        <v>2</v>
      </c>
      <c r="BW122" s="3" t="s">
        <v>2</v>
      </c>
      <c r="BX122" s="3" t="s">
        <v>2</v>
      </c>
      <c r="BY122" s="3" t="s">
        <v>2</v>
      </c>
      <c r="BZ122" s="3" t="s">
        <v>2</v>
      </c>
      <c r="CA122" s="3" t="s">
        <v>2</v>
      </c>
      <c r="CB122" s="3" t="s">
        <v>2</v>
      </c>
      <c r="CC122" s="3" t="s">
        <v>2</v>
      </c>
      <c r="CD122" s="3" t="s">
        <v>2</v>
      </c>
      <c r="CE122" s="3" t="s">
        <v>2</v>
      </c>
      <c r="CF122" s="3" t="s">
        <v>2</v>
      </c>
      <c r="CG122" s="3" t="s">
        <v>2</v>
      </c>
      <c r="CH122" s="3" t="s">
        <v>2</v>
      </c>
      <c r="CI122" s="3" t="s">
        <v>2</v>
      </c>
      <c r="CJ122" s="3" t="s">
        <v>2</v>
      </c>
      <c r="CK122" s="3" t="s">
        <v>2</v>
      </c>
      <c r="CL122" s="3" t="s">
        <v>2</v>
      </c>
      <c r="CM122" s="3" t="s">
        <v>2</v>
      </c>
      <c r="CN122" s="3" t="s">
        <v>2</v>
      </c>
      <c r="CO122" s="3" t="s">
        <v>2</v>
      </c>
      <c r="CP122" s="3" t="s">
        <v>2</v>
      </c>
    </row>
    <row r="123" spans="1:94" x14ac:dyDescent="0.35">
      <c r="A123" s="1">
        <v>121</v>
      </c>
      <c r="B123" s="3" t="s">
        <v>122</v>
      </c>
      <c r="C123" s="3" t="s">
        <v>399</v>
      </c>
      <c r="D123" s="3">
        <v>7294478.6586380703</v>
      </c>
      <c r="E123" s="3">
        <v>100066904.901279</v>
      </c>
      <c r="F123" s="3">
        <v>78119110.634016499</v>
      </c>
      <c r="G123" s="3">
        <v>23349259.509022702</v>
      </c>
      <c r="H123" s="3">
        <v>57255928.6633792</v>
      </c>
      <c r="I123" s="3">
        <v>51408463.534742698</v>
      </c>
      <c r="J123" s="3">
        <v>45849679.940742098</v>
      </c>
      <c r="K123" s="3">
        <v>68053707.298788801</v>
      </c>
      <c r="L123" s="3">
        <v>53468317.356692202</v>
      </c>
      <c r="M123" s="3">
        <v>18905544.785099398</v>
      </c>
      <c r="N123" s="3">
        <v>130871299.788129</v>
      </c>
      <c r="O123" s="3">
        <v>38650012.665624201</v>
      </c>
      <c r="P123" s="3">
        <v>97799740.129006207</v>
      </c>
      <c r="Q123" s="3">
        <v>53481667.170717403</v>
      </c>
      <c r="R123" s="3">
        <v>90771338.932443798</v>
      </c>
      <c r="S123" s="3">
        <v>12852250.868207</v>
      </c>
      <c r="T123" s="3">
        <v>8108115.9731860803</v>
      </c>
      <c r="U123" s="3">
        <v>39287465.465866201</v>
      </c>
      <c r="V123" s="3">
        <v>18382588.620609201</v>
      </c>
      <c r="W123" s="3">
        <v>53153473.155097</v>
      </c>
      <c r="X123" s="3">
        <v>6217917.4595947601</v>
      </c>
      <c r="Y123" s="3">
        <v>66713399.428448498</v>
      </c>
      <c r="Z123" s="3">
        <v>70746474.832215399</v>
      </c>
      <c r="AA123" s="3">
        <v>43774986.9307658</v>
      </c>
      <c r="AB123" s="3">
        <v>24793670.5206872</v>
      </c>
      <c r="AC123" s="3">
        <v>103320077.759039</v>
      </c>
      <c r="AD123" s="3">
        <v>60143039.290420897</v>
      </c>
      <c r="AE123" s="3">
        <v>42363607.4894436</v>
      </c>
      <c r="AF123" s="3">
        <v>43823681.221703202</v>
      </c>
      <c r="AG123" s="3">
        <v>45747194.192536898</v>
      </c>
      <c r="AH123" s="3">
        <v>35145099.127869897</v>
      </c>
      <c r="AI123" s="3">
        <v>10387187.8958319</v>
      </c>
      <c r="AJ123" s="3">
        <v>11548258.3276131</v>
      </c>
      <c r="AK123" s="3">
        <v>76540003.149381995</v>
      </c>
      <c r="AL123" s="3">
        <v>66793347.072517097</v>
      </c>
      <c r="AM123" s="3">
        <v>46883533.669363201</v>
      </c>
      <c r="AN123" s="3">
        <v>25410702.722387001</v>
      </c>
      <c r="AO123" s="3">
        <v>43841427.093998998</v>
      </c>
      <c r="AP123" s="3">
        <v>42551457.051572002</v>
      </c>
      <c r="AQ123" s="3">
        <v>10256218.724383</v>
      </c>
      <c r="AR123" s="3">
        <v>73304461.762730405</v>
      </c>
      <c r="AS123" s="3">
        <v>69215668.529215202</v>
      </c>
      <c r="AT123" s="3">
        <v>46213047.947934099</v>
      </c>
      <c r="AU123" s="3">
        <v>59200968.892706901</v>
      </c>
      <c r="AV123" s="3">
        <v>24223055.702</v>
      </c>
      <c r="AW123" s="3">
        <v>48319421.1916508</v>
      </c>
      <c r="AX123" s="3">
        <v>44475691.301541999</v>
      </c>
      <c r="AY123" s="3">
        <v>44994604.889286198</v>
      </c>
      <c r="AZ123" s="3">
        <v>46514608.863792002</v>
      </c>
      <c r="BA123" s="3">
        <v>63721612.548387296</v>
      </c>
      <c r="BB123" s="3">
        <v>51358749.872298501</v>
      </c>
      <c r="BC123" s="3">
        <v>51479049.130886801</v>
      </c>
      <c r="BD123" s="3">
        <v>34021409.901514098</v>
      </c>
      <c r="BE123" s="3">
        <v>59795437.6842243</v>
      </c>
      <c r="BF123" s="3">
        <v>40556565.891001001</v>
      </c>
      <c r="BG123" s="3">
        <v>115303369.96211199</v>
      </c>
      <c r="BH123" s="3">
        <v>43471719.426580504</v>
      </c>
      <c r="BI123" s="3">
        <v>22112373.385013301</v>
      </c>
      <c r="BJ123" s="3">
        <v>20354207.7846516</v>
      </c>
      <c r="BK123" s="3">
        <v>24812941.7939598</v>
      </c>
      <c r="BL123" s="3">
        <v>41678923.555095702</v>
      </c>
      <c r="BM123" s="3">
        <v>42153514.612820096</v>
      </c>
      <c r="BN123" s="3">
        <v>17731655.995042101</v>
      </c>
      <c r="BO123" s="3">
        <v>39862157.634421803</v>
      </c>
      <c r="BP123" s="3">
        <v>35309197.4985203</v>
      </c>
      <c r="BQ123" s="3">
        <v>52588019.540913701</v>
      </c>
      <c r="BR123" s="3">
        <v>76903886.888045698</v>
      </c>
      <c r="BS123" s="3">
        <v>30646862.459820699</v>
      </c>
      <c r="BT123" s="3">
        <v>5721723.7281575697</v>
      </c>
      <c r="BU123" s="3">
        <v>57314835.241754599</v>
      </c>
      <c r="BV123" s="3">
        <v>10121904.857986899</v>
      </c>
      <c r="BW123" s="3">
        <v>65187249.403222203</v>
      </c>
      <c r="BX123" s="3">
        <v>17035111.678596701</v>
      </c>
      <c r="BY123" s="3">
        <v>46674529.402149498</v>
      </c>
      <c r="BZ123" s="3">
        <v>8203361.4428337701</v>
      </c>
      <c r="CA123" s="3">
        <v>34069215.630216397</v>
      </c>
      <c r="CB123" s="3">
        <v>28711947.097044501</v>
      </c>
      <c r="CC123" s="3">
        <v>30808210.106159002</v>
      </c>
      <c r="CD123" s="3">
        <v>32721476.635159399</v>
      </c>
      <c r="CE123" s="3">
        <v>9498303.2718650699</v>
      </c>
      <c r="CF123" s="3">
        <v>26459081.934058402</v>
      </c>
      <c r="CG123" s="3">
        <v>6637541.4568320503</v>
      </c>
      <c r="CH123" s="3">
        <v>12980603.783252999</v>
      </c>
      <c r="CI123" s="3">
        <v>3993520.9083038</v>
      </c>
      <c r="CJ123" s="3">
        <v>24873853.9338344</v>
      </c>
      <c r="CK123" s="3">
        <v>7309855.0663338397</v>
      </c>
      <c r="CL123" s="3">
        <v>61420646.0516605</v>
      </c>
      <c r="CM123" s="3">
        <v>86127747.750186399</v>
      </c>
      <c r="CN123" s="3">
        <v>35532.6936270816</v>
      </c>
      <c r="CO123" s="3">
        <v>29175.701946693702</v>
      </c>
      <c r="CP123" s="3">
        <v>17394.422051310001</v>
      </c>
    </row>
    <row r="124" spans="1:94" x14ac:dyDescent="0.35">
      <c r="A124" s="1">
        <v>122</v>
      </c>
      <c r="B124" s="3" t="s">
        <v>123</v>
      </c>
      <c r="C124" s="3" t="s">
        <v>399</v>
      </c>
      <c r="D124" s="3" t="s">
        <v>2</v>
      </c>
      <c r="E124" s="3" t="s">
        <v>2</v>
      </c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3" t="s">
        <v>2</v>
      </c>
      <c r="M124" s="3" t="s">
        <v>2</v>
      </c>
      <c r="N124" s="3" t="s">
        <v>2</v>
      </c>
      <c r="O124" s="3" t="s">
        <v>2</v>
      </c>
      <c r="P124" s="3" t="s">
        <v>2</v>
      </c>
      <c r="Q124" s="3" t="s">
        <v>2</v>
      </c>
      <c r="R124" s="3" t="s">
        <v>2</v>
      </c>
      <c r="S124" s="3" t="s">
        <v>2</v>
      </c>
      <c r="T124" s="3" t="s">
        <v>2</v>
      </c>
      <c r="U124" s="3" t="s">
        <v>2</v>
      </c>
      <c r="V124" s="3" t="s">
        <v>2</v>
      </c>
      <c r="W124" s="3" t="s">
        <v>2</v>
      </c>
      <c r="X124" s="3" t="s">
        <v>2</v>
      </c>
      <c r="Y124" s="3" t="s">
        <v>2</v>
      </c>
      <c r="Z124" s="3" t="s">
        <v>2</v>
      </c>
      <c r="AA124" s="3" t="s">
        <v>2</v>
      </c>
      <c r="AB124" s="3" t="s">
        <v>2</v>
      </c>
      <c r="AC124" s="3" t="s">
        <v>2</v>
      </c>
      <c r="AD124" s="3" t="s">
        <v>2</v>
      </c>
      <c r="AE124" s="3" t="s">
        <v>2</v>
      </c>
      <c r="AF124" s="3" t="s">
        <v>2</v>
      </c>
      <c r="AG124" s="3" t="s">
        <v>2</v>
      </c>
      <c r="AH124" s="3" t="s">
        <v>2</v>
      </c>
      <c r="AI124" s="3" t="s">
        <v>2</v>
      </c>
      <c r="AJ124" s="3" t="s">
        <v>2</v>
      </c>
      <c r="AK124" s="3" t="s">
        <v>2</v>
      </c>
      <c r="AL124" s="3" t="s">
        <v>2</v>
      </c>
      <c r="AM124" s="3" t="s">
        <v>2</v>
      </c>
      <c r="AN124" s="3" t="s">
        <v>2</v>
      </c>
      <c r="AO124" s="3" t="s">
        <v>2</v>
      </c>
      <c r="AP124" s="3" t="s">
        <v>2</v>
      </c>
      <c r="AQ124" s="3" t="s">
        <v>2</v>
      </c>
      <c r="AR124" s="3" t="s">
        <v>2</v>
      </c>
      <c r="AS124" s="3" t="s">
        <v>2</v>
      </c>
      <c r="AT124" s="3" t="s">
        <v>2</v>
      </c>
      <c r="AU124" s="3" t="s">
        <v>2</v>
      </c>
      <c r="AV124" s="3" t="s">
        <v>2</v>
      </c>
      <c r="AW124" s="3" t="s">
        <v>2</v>
      </c>
      <c r="AX124" s="3" t="s">
        <v>2</v>
      </c>
      <c r="AY124" s="3" t="s">
        <v>2</v>
      </c>
      <c r="AZ124" s="3" t="s">
        <v>2</v>
      </c>
      <c r="BA124" s="3" t="s">
        <v>2</v>
      </c>
      <c r="BB124" s="3" t="s">
        <v>2</v>
      </c>
      <c r="BC124" s="3" t="s">
        <v>2</v>
      </c>
      <c r="BD124" s="3" t="s">
        <v>2</v>
      </c>
      <c r="BE124" s="3" t="s">
        <v>2</v>
      </c>
      <c r="BF124" s="3" t="s">
        <v>2</v>
      </c>
      <c r="BG124" s="3" t="s">
        <v>2</v>
      </c>
      <c r="BH124" s="3" t="s">
        <v>2</v>
      </c>
      <c r="BI124" s="3" t="s">
        <v>2</v>
      </c>
      <c r="BJ124" s="3" t="s">
        <v>2</v>
      </c>
      <c r="BK124" s="3" t="s">
        <v>2</v>
      </c>
      <c r="BL124" s="3" t="s">
        <v>2</v>
      </c>
      <c r="BM124" s="3" t="s">
        <v>2</v>
      </c>
      <c r="BN124" s="3" t="s">
        <v>2</v>
      </c>
      <c r="BO124" s="3" t="s">
        <v>2</v>
      </c>
      <c r="BP124" s="3" t="s">
        <v>2</v>
      </c>
      <c r="BQ124" s="3" t="s">
        <v>2</v>
      </c>
      <c r="BR124" s="3" t="s">
        <v>2</v>
      </c>
      <c r="BS124" s="3" t="s">
        <v>2</v>
      </c>
      <c r="BT124" s="3" t="s">
        <v>2</v>
      </c>
      <c r="BU124" s="3" t="s">
        <v>2</v>
      </c>
      <c r="BV124" s="3" t="s">
        <v>2</v>
      </c>
      <c r="BW124" s="3" t="s">
        <v>2</v>
      </c>
      <c r="BX124" s="3" t="s">
        <v>2</v>
      </c>
      <c r="BY124" s="3" t="s">
        <v>2</v>
      </c>
      <c r="BZ124" s="3" t="s">
        <v>2</v>
      </c>
      <c r="CA124" s="3" t="s">
        <v>2</v>
      </c>
      <c r="CB124" s="3" t="s">
        <v>2</v>
      </c>
      <c r="CC124" s="3" t="s">
        <v>2</v>
      </c>
      <c r="CD124" s="3" t="s">
        <v>2</v>
      </c>
      <c r="CE124" s="3" t="s">
        <v>2</v>
      </c>
      <c r="CF124" s="3" t="s">
        <v>2</v>
      </c>
      <c r="CG124" s="3" t="s">
        <v>2</v>
      </c>
      <c r="CH124" s="3" t="s">
        <v>2</v>
      </c>
      <c r="CI124" s="3" t="s">
        <v>2</v>
      </c>
      <c r="CJ124" s="3" t="s">
        <v>2</v>
      </c>
      <c r="CK124" s="3" t="s">
        <v>2</v>
      </c>
      <c r="CL124" s="3" t="s">
        <v>2</v>
      </c>
      <c r="CM124" s="3" t="s">
        <v>2</v>
      </c>
      <c r="CN124" s="3" t="s">
        <v>2</v>
      </c>
      <c r="CO124" s="3" t="s">
        <v>2</v>
      </c>
      <c r="CP124" s="3" t="s">
        <v>2</v>
      </c>
    </row>
    <row r="125" spans="1:94" x14ac:dyDescent="0.35">
      <c r="A125" s="1">
        <v>123</v>
      </c>
      <c r="B125" s="3" t="s">
        <v>124</v>
      </c>
      <c r="C125" s="3" t="s">
        <v>399</v>
      </c>
      <c r="D125" s="3" t="s">
        <v>2</v>
      </c>
      <c r="E125" s="3" t="s">
        <v>2</v>
      </c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3" t="s">
        <v>2</v>
      </c>
      <c r="M125" s="3" t="s">
        <v>2</v>
      </c>
      <c r="N125" s="3" t="s">
        <v>2</v>
      </c>
      <c r="O125" s="3" t="s">
        <v>2</v>
      </c>
      <c r="P125" s="3" t="s">
        <v>2</v>
      </c>
      <c r="Q125" s="3" t="s">
        <v>2</v>
      </c>
      <c r="R125" s="3" t="s">
        <v>2</v>
      </c>
      <c r="S125" s="3" t="s">
        <v>2</v>
      </c>
      <c r="T125" s="3" t="s">
        <v>2</v>
      </c>
      <c r="U125" s="3" t="s">
        <v>2</v>
      </c>
      <c r="V125" s="3" t="s">
        <v>2</v>
      </c>
      <c r="W125" s="3" t="s">
        <v>2</v>
      </c>
      <c r="X125" s="3" t="s">
        <v>2</v>
      </c>
      <c r="Y125" s="3" t="s">
        <v>2</v>
      </c>
      <c r="Z125" s="3" t="s">
        <v>2</v>
      </c>
      <c r="AA125" s="3" t="s">
        <v>2</v>
      </c>
      <c r="AB125" s="3" t="s">
        <v>2</v>
      </c>
      <c r="AC125" s="3" t="s">
        <v>2</v>
      </c>
      <c r="AD125" s="3" t="s">
        <v>2</v>
      </c>
      <c r="AE125" s="3" t="s">
        <v>2</v>
      </c>
      <c r="AF125" s="3" t="s">
        <v>2</v>
      </c>
      <c r="AG125" s="3" t="s">
        <v>2</v>
      </c>
      <c r="AH125" s="3" t="s">
        <v>2</v>
      </c>
      <c r="AI125" s="3" t="s">
        <v>2</v>
      </c>
      <c r="AJ125" s="3" t="s">
        <v>2</v>
      </c>
      <c r="AK125" s="3" t="s">
        <v>2</v>
      </c>
      <c r="AL125" s="3" t="s">
        <v>2</v>
      </c>
      <c r="AM125" s="3" t="s">
        <v>2</v>
      </c>
      <c r="AN125" s="3" t="s">
        <v>2</v>
      </c>
      <c r="AO125" s="3" t="s">
        <v>2</v>
      </c>
      <c r="AP125" s="3" t="s">
        <v>2</v>
      </c>
      <c r="AQ125" s="3" t="s">
        <v>2</v>
      </c>
      <c r="AR125" s="3" t="s">
        <v>2</v>
      </c>
      <c r="AS125" s="3" t="s">
        <v>2</v>
      </c>
      <c r="AT125" s="3" t="s">
        <v>2</v>
      </c>
      <c r="AU125" s="3" t="s">
        <v>2</v>
      </c>
      <c r="AV125" s="3" t="s">
        <v>2</v>
      </c>
      <c r="AW125" s="3" t="s">
        <v>2</v>
      </c>
      <c r="AX125" s="3" t="s">
        <v>2</v>
      </c>
      <c r="AY125" s="3" t="s">
        <v>2</v>
      </c>
      <c r="AZ125" s="3" t="s">
        <v>2</v>
      </c>
      <c r="BA125" s="3" t="s">
        <v>2</v>
      </c>
      <c r="BB125" s="3" t="s">
        <v>2</v>
      </c>
      <c r="BC125" s="3" t="s">
        <v>2</v>
      </c>
      <c r="BD125" s="3" t="s">
        <v>2</v>
      </c>
      <c r="BE125" s="3" t="s">
        <v>2</v>
      </c>
      <c r="BF125" s="3" t="s">
        <v>2</v>
      </c>
      <c r="BG125" s="3" t="s">
        <v>2</v>
      </c>
      <c r="BH125" s="3" t="s">
        <v>2</v>
      </c>
      <c r="BI125" s="3" t="s">
        <v>2</v>
      </c>
      <c r="BJ125" s="3" t="s">
        <v>2</v>
      </c>
      <c r="BK125" s="3" t="s">
        <v>2</v>
      </c>
      <c r="BL125" s="3" t="s">
        <v>2</v>
      </c>
      <c r="BM125" s="3" t="s">
        <v>2</v>
      </c>
      <c r="BN125" s="3" t="s">
        <v>2</v>
      </c>
      <c r="BO125" s="3" t="s">
        <v>2</v>
      </c>
      <c r="BP125" s="3" t="s">
        <v>2</v>
      </c>
      <c r="BQ125" s="3" t="s">
        <v>2</v>
      </c>
      <c r="BR125" s="3" t="s">
        <v>2</v>
      </c>
      <c r="BS125" s="3" t="s">
        <v>2</v>
      </c>
      <c r="BT125" s="3" t="s">
        <v>2</v>
      </c>
      <c r="BU125" s="3" t="s">
        <v>2</v>
      </c>
      <c r="BV125" s="3" t="s">
        <v>2</v>
      </c>
      <c r="BW125" s="3" t="s">
        <v>2</v>
      </c>
      <c r="BX125" s="3" t="s">
        <v>2</v>
      </c>
      <c r="BY125" s="3" t="s">
        <v>2</v>
      </c>
      <c r="BZ125" s="3" t="s">
        <v>2</v>
      </c>
      <c r="CA125" s="3" t="s">
        <v>2</v>
      </c>
      <c r="CB125" s="3" t="s">
        <v>2</v>
      </c>
      <c r="CC125" s="3" t="s">
        <v>2</v>
      </c>
      <c r="CD125" s="3" t="s">
        <v>2</v>
      </c>
      <c r="CE125" s="3" t="s">
        <v>2</v>
      </c>
      <c r="CF125" s="3" t="s">
        <v>2</v>
      </c>
      <c r="CG125" s="3" t="s">
        <v>2</v>
      </c>
      <c r="CH125" s="3" t="s">
        <v>2</v>
      </c>
      <c r="CI125" s="3" t="s">
        <v>2</v>
      </c>
      <c r="CJ125" s="3" t="s">
        <v>2</v>
      </c>
      <c r="CK125" s="3" t="s">
        <v>2</v>
      </c>
      <c r="CL125" s="3" t="s">
        <v>2</v>
      </c>
      <c r="CM125" s="3" t="s">
        <v>2</v>
      </c>
      <c r="CN125" s="3" t="s">
        <v>2</v>
      </c>
      <c r="CO125" s="3" t="s">
        <v>2</v>
      </c>
      <c r="CP125" s="3" t="s">
        <v>2</v>
      </c>
    </row>
    <row r="126" spans="1:94" x14ac:dyDescent="0.35">
      <c r="A126" s="1">
        <v>124</v>
      </c>
      <c r="B126" s="3" t="s">
        <v>125</v>
      </c>
      <c r="C126" s="3" t="s">
        <v>399</v>
      </c>
      <c r="D126" s="3">
        <v>734295.57794645499</v>
      </c>
      <c r="E126" s="3">
        <v>55252401.738782801</v>
      </c>
      <c r="F126" s="3">
        <v>9400989.3934187908</v>
      </c>
      <c r="G126" s="3">
        <v>10750845.4046795</v>
      </c>
      <c r="H126" s="3">
        <v>68144550.202090606</v>
      </c>
      <c r="I126" s="3">
        <v>7645014.7586700199</v>
      </c>
      <c r="J126" s="3">
        <v>21910533.923994601</v>
      </c>
      <c r="K126" s="3">
        <v>1181829.45194197</v>
      </c>
      <c r="L126" s="3">
        <v>28455915.2360931</v>
      </c>
      <c r="M126" s="3">
        <v>3133714.8385341899</v>
      </c>
      <c r="N126" s="3">
        <v>11061977.8736171</v>
      </c>
      <c r="O126" s="3">
        <v>4765607.6806484703</v>
      </c>
      <c r="P126" s="3">
        <v>8492466.5942761991</v>
      </c>
      <c r="Q126" s="3">
        <v>13850077.5608218</v>
      </c>
      <c r="R126" s="3">
        <v>18664037.609124299</v>
      </c>
      <c r="S126" s="3">
        <v>12485093.135516601</v>
      </c>
      <c r="T126" s="3">
        <v>10996785.206098</v>
      </c>
      <c r="U126" s="3">
        <v>67470551.846140996</v>
      </c>
      <c r="V126" s="3">
        <v>23793143.642893702</v>
      </c>
      <c r="W126" s="3">
        <v>12890571.1684718</v>
      </c>
      <c r="X126" s="3">
        <v>1950578.6981604199</v>
      </c>
      <c r="Y126" s="3">
        <v>52458407.193824202</v>
      </c>
      <c r="Z126" s="3">
        <v>38134764.398731701</v>
      </c>
      <c r="AA126" s="3">
        <v>47616064.039089702</v>
      </c>
      <c r="AB126" s="3">
        <v>7855007.7244826499</v>
      </c>
      <c r="AC126" s="3">
        <v>45989500.129392102</v>
      </c>
      <c r="AD126" s="3">
        <v>12896210.458334601</v>
      </c>
      <c r="AE126" s="3">
        <v>30580176.1777164</v>
      </c>
      <c r="AF126" s="3">
        <v>5222798.22839766</v>
      </c>
      <c r="AG126" s="3">
        <v>23884566.631626599</v>
      </c>
      <c r="AH126" s="3">
        <v>18116855.570274301</v>
      </c>
      <c r="AI126" s="3">
        <v>11540420.289315199</v>
      </c>
      <c r="AJ126" s="3">
        <v>11413365.399805101</v>
      </c>
      <c r="AK126" s="3">
        <v>23124587.622980699</v>
      </c>
      <c r="AL126" s="3">
        <v>25723012.303175099</v>
      </c>
      <c r="AM126" s="3">
        <v>16302838.948813099</v>
      </c>
      <c r="AN126" s="3">
        <v>9358623.0620945096</v>
      </c>
      <c r="AO126" s="3">
        <v>19538212.122999299</v>
      </c>
      <c r="AP126" s="3">
        <v>24358888.035121098</v>
      </c>
      <c r="AQ126" s="3">
        <v>1847806.65945741</v>
      </c>
      <c r="AR126" s="3">
        <v>11894926.7766107</v>
      </c>
      <c r="AS126" s="3">
        <v>27009302.9702316</v>
      </c>
      <c r="AT126" s="3">
        <v>14211981.026420301</v>
      </c>
      <c r="AU126" s="3">
        <v>53486948.948558003</v>
      </c>
      <c r="AV126" s="3">
        <v>11247961.849684101</v>
      </c>
      <c r="AW126" s="3">
        <v>21390320.089536499</v>
      </c>
      <c r="AX126" s="3">
        <v>41069331.777296498</v>
      </c>
      <c r="AY126" s="3">
        <v>30458584.744309299</v>
      </c>
      <c r="AZ126" s="3">
        <v>3264604.3579539801</v>
      </c>
      <c r="BA126" s="3">
        <v>24762994.335884899</v>
      </c>
      <c r="BB126" s="3">
        <v>34836656.884378098</v>
      </c>
      <c r="BC126" s="3">
        <v>10557145.783595299</v>
      </c>
      <c r="BD126" s="3">
        <v>13249777.3570318</v>
      </c>
      <c r="BE126" s="3">
        <v>21502365.3276232</v>
      </c>
      <c r="BF126" s="3">
        <v>13273733.0359318</v>
      </c>
      <c r="BG126" s="3">
        <v>10389746.1640944</v>
      </c>
      <c r="BH126" s="3">
        <v>5155606.8839216903</v>
      </c>
      <c r="BI126" s="3">
        <v>12846597.6243774</v>
      </c>
      <c r="BJ126" s="3">
        <v>1307494.23382879</v>
      </c>
      <c r="BK126" s="3">
        <v>3914671.3896886199</v>
      </c>
      <c r="BL126" s="3">
        <v>30301924.748796299</v>
      </c>
      <c r="BM126" s="3">
        <v>33699532.444996201</v>
      </c>
      <c r="BN126" s="3">
        <v>421547.89568718802</v>
      </c>
      <c r="BO126" s="3">
        <v>4168415.7924815002</v>
      </c>
      <c r="BP126" s="3">
        <v>16695231.337665001</v>
      </c>
      <c r="BQ126" s="3">
        <v>19418702.246986698</v>
      </c>
      <c r="BR126" s="3">
        <v>29131819.700328398</v>
      </c>
      <c r="BS126" s="3">
        <v>11969633.588522799</v>
      </c>
      <c r="BT126" s="3">
        <v>164498.824861008</v>
      </c>
      <c r="BU126" s="3">
        <v>9973919.0118645299</v>
      </c>
      <c r="BV126" s="3">
        <v>9746101.1331993602</v>
      </c>
      <c r="BW126" s="3">
        <v>18629542.825127602</v>
      </c>
      <c r="BX126" s="3">
        <v>7508717.5722787902</v>
      </c>
      <c r="BY126" s="3">
        <v>33704920.327956803</v>
      </c>
      <c r="BZ126" s="3">
        <v>1284601.90141166</v>
      </c>
      <c r="CA126" s="3">
        <v>605971.704987993</v>
      </c>
      <c r="CB126" s="3">
        <v>21530416.4521497</v>
      </c>
      <c r="CC126" s="3">
        <v>1421900.7238495999</v>
      </c>
      <c r="CD126" s="3">
        <v>10325618.242464401</v>
      </c>
      <c r="CE126" s="3">
        <v>3386900.7484468101</v>
      </c>
      <c r="CF126" s="3">
        <v>12301948.613882501</v>
      </c>
      <c r="CG126" s="3">
        <v>66207.5090350963</v>
      </c>
      <c r="CH126" s="3">
        <v>3429387.2763388199</v>
      </c>
      <c r="CI126" s="3">
        <v>12687976.3593334</v>
      </c>
      <c r="CJ126" s="3">
        <v>31702521.124582101</v>
      </c>
      <c r="CK126" s="3">
        <v>2550590.6705219001</v>
      </c>
      <c r="CL126" s="3">
        <v>121495012.087033</v>
      </c>
      <c r="CM126" s="3">
        <v>10272483.660184599</v>
      </c>
      <c r="CN126" s="3">
        <v>9440.0084426714293</v>
      </c>
      <c r="CO126" s="3">
        <v>9443.9541832239192</v>
      </c>
      <c r="CP126" s="3">
        <v>7131.9429375474501</v>
      </c>
    </row>
    <row r="127" spans="1:94" x14ac:dyDescent="0.35">
      <c r="A127" s="1">
        <v>125</v>
      </c>
      <c r="B127" s="3" t="s">
        <v>126</v>
      </c>
      <c r="C127" s="3" t="s">
        <v>399</v>
      </c>
      <c r="D127" s="3">
        <v>131570.79196495999</v>
      </c>
      <c r="E127" s="3">
        <v>1457510.02289509</v>
      </c>
      <c r="F127" s="3">
        <v>1151607.4667372301</v>
      </c>
      <c r="G127" s="3">
        <v>264581.63484093902</v>
      </c>
      <c r="H127" s="3">
        <v>598916.34513653303</v>
      </c>
      <c r="I127" s="3">
        <v>893195.83203120797</v>
      </c>
      <c r="J127" s="3">
        <v>300791.750871578</v>
      </c>
      <c r="K127" s="3">
        <v>369845.656444797</v>
      </c>
      <c r="L127" s="3">
        <v>480744.23859828903</v>
      </c>
      <c r="M127" s="3">
        <v>108329.902227047</v>
      </c>
      <c r="N127" s="3">
        <v>1157277.21690982</v>
      </c>
      <c r="O127" s="3">
        <v>417571.50558025698</v>
      </c>
      <c r="P127" s="3">
        <v>793003.65605343401</v>
      </c>
      <c r="Q127" s="3">
        <v>523313.936208378</v>
      </c>
      <c r="R127" s="3">
        <v>1550349.84810096</v>
      </c>
      <c r="S127" s="3">
        <v>246673.29271986501</v>
      </c>
      <c r="T127" s="3">
        <v>90582.704282809107</v>
      </c>
      <c r="U127" s="3">
        <v>399640.22573648603</v>
      </c>
      <c r="V127" s="3">
        <v>146726.68370048</v>
      </c>
      <c r="W127" s="3">
        <v>621994.94879623805</v>
      </c>
      <c r="X127" s="3">
        <v>108680.488760386</v>
      </c>
      <c r="Y127" s="3">
        <v>629588.70651145198</v>
      </c>
      <c r="Z127" s="3">
        <v>1560999.5731129099</v>
      </c>
      <c r="AA127" s="3">
        <v>471265.021705124</v>
      </c>
      <c r="AB127" s="3">
        <v>245315.60139391001</v>
      </c>
      <c r="AC127" s="3">
        <v>1010003.10506493</v>
      </c>
      <c r="AD127" s="3">
        <v>833109.21967682499</v>
      </c>
      <c r="AE127" s="3">
        <v>676797.46226386097</v>
      </c>
      <c r="AF127" s="3">
        <v>380190.14499906398</v>
      </c>
      <c r="AG127" s="3">
        <v>501380.78105656098</v>
      </c>
      <c r="AH127" s="3">
        <v>279364.32747933897</v>
      </c>
      <c r="AI127" s="3">
        <v>207152.65393155001</v>
      </c>
      <c r="AJ127" s="3">
        <v>159968.65258843001</v>
      </c>
      <c r="AK127" s="3">
        <v>959398.88792230096</v>
      </c>
      <c r="AL127" s="3">
        <v>866076.98911743599</v>
      </c>
      <c r="AM127" s="3">
        <v>605506.31538338598</v>
      </c>
      <c r="AN127" s="3">
        <v>301704.21613069199</v>
      </c>
      <c r="AO127" s="3">
        <v>608522.93346040603</v>
      </c>
      <c r="AP127" s="3">
        <v>469622.040992847</v>
      </c>
      <c r="AQ127" s="3">
        <v>96722.127846934003</v>
      </c>
      <c r="AR127" s="3">
        <v>755798.62997405895</v>
      </c>
      <c r="AS127" s="3">
        <v>1135799.3580992001</v>
      </c>
      <c r="AT127" s="3">
        <v>722027.30880724697</v>
      </c>
      <c r="AU127" s="3">
        <v>1033635.27067965</v>
      </c>
      <c r="AV127" s="3">
        <v>174258.19270076699</v>
      </c>
      <c r="AW127" s="3">
        <v>511221.98559528397</v>
      </c>
      <c r="AX127" s="3">
        <v>542890.00974333799</v>
      </c>
      <c r="AY127" s="3">
        <v>892499.77940783103</v>
      </c>
      <c r="AZ127" s="3">
        <v>661117.85675494303</v>
      </c>
      <c r="BA127" s="3">
        <v>973836.30947700702</v>
      </c>
      <c r="BB127" s="3">
        <v>560860.72356884298</v>
      </c>
      <c r="BC127" s="3">
        <v>553978.54635208205</v>
      </c>
      <c r="BD127" s="3">
        <v>336878.714766594</v>
      </c>
      <c r="BE127" s="3">
        <v>699731.17402540497</v>
      </c>
      <c r="BF127" s="3">
        <v>900745.51562342502</v>
      </c>
      <c r="BG127" s="3">
        <v>1649395.8661738699</v>
      </c>
      <c r="BH127" s="3">
        <v>139750.60425464</v>
      </c>
      <c r="BI127" s="3">
        <v>346368.195247036</v>
      </c>
      <c r="BJ127" s="3">
        <v>326016.33507270302</v>
      </c>
      <c r="BK127" s="3">
        <v>423769.10011704598</v>
      </c>
      <c r="BL127" s="3">
        <v>739801.680611989</v>
      </c>
      <c r="BM127" s="3">
        <v>536777.92424071103</v>
      </c>
      <c r="BN127" s="3">
        <v>197209.67712301799</v>
      </c>
      <c r="BO127" s="3">
        <v>698203.63323387201</v>
      </c>
      <c r="BP127" s="3">
        <v>657160.24923623004</v>
      </c>
      <c r="BQ127" s="3">
        <v>662587.06473075598</v>
      </c>
      <c r="BR127" s="3">
        <v>804274.24882839504</v>
      </c>
      <c r="BS127" s="3">
        <v>451530.97522114799</v>
      </c>
      <c r="BT127" s="3">
        <v>100293.89838119299</v>
      </c>
      <c r="BU127" s="3">
        <v>619977.81540303002</v>
      </c>
      <c r="BV127" s="3">
        <v>199226.676010069</v>
      </c>
      <c r="BW127" s="3">
        <v>938688.918574785</v>
      </c>
      <c r="BX127" s="3">
        <v>346203.45750321401</v>
      </c>
      <c r="BY127" s="3">
        <v>1198496.1708426001</v>
      </c>
      <c r="BZ127" s="3">
        <v>181166.49431250701</v>
      </c>
      <c r="CA127" s="3">
        <v>178440.89492541799</v>
      </c>
      <c r="CB127" s="3">
        <v>323315.13795186998</v>
      </c>
      <c r="CC127" s="3">
        <v>1288334.5955121999</v>
      </c>
      <c r="CD127" s="3">
        <v>725406.84110752598</v>
      </c>
      <c r="CE127" s="3">
        <v>187925.89744291001</v>
      </c>
      <c r="CF127" s="3">
        <v>132492.68242316</v>
      </c>
      <c r="CG127" s="3">
        <v>55181.223863562998</v>
      </c>
      <c r="CH127" s="3">
        <v>122297.077665341</v>
      </c>
      <c r="CI127" s="3">
        <v>33547.082905514799</v>
      </c>
      <c r="CJ127" s="3">
        <v>685764.51819702704</v>
      </c>
      <c r="CK127" s="3">
        <v>130462.350034902</v>
      </c>
      <c r="CL127" s="3">
        <v>446420.18726421602</v>
      </c>
      <c r="CM127" s="3">
        <v>877314.839164034</v>
      </c>
      <c r="CN127" s="3" t="s">
        <v>2</v>
      </c>
      <c r="CO127" s="3">
        <v>4335.8700348573002</v>
      </c>
      <c r="CP127" s="3" t="s">
        <v>2</v>
      </c>
    </row>
    <row r="128" spans="1:94" x14ac:dyDescent="0.35">
      <c r="A128" s="1">
        <v>126</v>
      </c>
      <c r="B128" s="3" t="s">
        <v>127</v>
      </c>
      <c r="C128" s="3" t="s">
        <v>399</v>
      </c>
      <c r="D128" s="3">
        <v>1931.7621446522701</v>
      </c>
      <c r="E128" s="3">
        <v>59312.505900194898</v>
      </c>
      <c r="F128" s="3">
        <v>18356.527925103201</v>
      </c>
      <c r="G128" s="3">
        <v>8284.6645249559697</v>
      </c>
      <c r="H128" s="3">
        <v>18224.2106117068</v>
      </c>
      <c r="I128" s="3">
        <v>15885.931084727201</v>
      </c>
      <c r="J128" s="3">
        <v>6559.7109417851898</v>
      </c>
      <c r="K128" s="3">
        <v>13761.145783952001</v>
      </c>
      <c r="L128" s="3">
        <v>18071.749297440201</v>
      </c>
      <c r="M128" s="3">
        <v>7178.1265836310304</v>
      </c>
      <c r="N128" s="3">
        <v>59223.406205171697</v>
      </c>
      <c r="O128" s="3">
        <v>55220.604483559699</v>
      </c>
      <c r="P128" s="3">
        <v>27392.948746652699</v>
      </c>
      <c r="Q128" s="3">
        <v>16024.628620781499</v>
      </c>
      <c r="R128" s="3">
        <v>295433.68923170102</v>
      </c>
      <c r="S128" s="3">
        <v>6830.1356418360001</v>
      </c>
      <c r="T128" s="3" t="s">
        <v>2</v>
      </c>
      <c r="U128" s="3">
        <v>12938.1088147752</v>
      </c>
      <c r="V128" s="3">
        <v>3068.78785263279</v>
      </c>
      <c r="W128" s="3">
        <v>65955.006188358602</v>
      </c>
      <c r="X128" s="3">
        <v>3277.7151693170999</v>
      </c>
      <c r="Y128" s="3">
        <v>33533.580801148499</v>
      </c>
      <c r="Z128" s="3">
        <v>125213.468691089</v>
      </c>
      <c r="AA128" s="3">
        <v>10538.6225934412</v>
      </c>
      <c r="AB128" s="3">
        <v>4531.2323133064101</v>
      </c>
      <c r="AC128" s="3">
        <v>15803.8260913796</v>
      </c>
      <c r="AD128" s="3">
        <v>33229.325774121498</v>
      </c>
      <c r="AE128" s="3">
        <v>29345.7517660997</v>
      </c>
      <c r="AF128" s="3">
        <v>27980.034575205598</v>
      </c>
      <c r="AG128" s="3">
        <v>10230.940287567701</v>
      </c>
      <c r="AH128" s="3">
        <v>4568.0976254905599</v>
      </c>
      <c r="AI128" s="3">
        <v>2485.6844683792301</v>
      </c>
      <c r="AJ128" s="3">
        <v>5482.5682636496604</v>
      </c>
      <c r="AK128" s="3">
        <v>35284.598812030599</v>
      </c>
      <c r="AL128" s="3">
        <v>25873.7386988404</v>
      </c>
      <c r="AM128" s="3">
        <v>31766.245478103701</v>
      </c>
      <c r="AN128" s="3">
        <v>6992.6462122926196</v>
      </c>
      <c r="AO128" s="3">
        <v>15955.4532219348</v>
      </c>
      <c r="AP128" s="3">
        <v>15537.8104392888</v>
      </c>
      <c r="AQ128" s="3">
        <v>3934.8703241271101</v>
      </c>
      <c r="AR128" s="3">
        <v>11684.3906030748</v>
      </c>
      <c r="AS128" s="3">
        <v>15193.677416488799</v>
      </c>
      <c r="AT128" s="3">
        <v>57492.9989100725</v>
      </c>
      <c r="AU128" s="3">
        <v>64317.820788977297</v>
      </c>
      <c r="AV128" s="3">
        <v>6816.7262019236996</v>
      </c>
      <c r="AW128" s="3">
        <v>16524.671797264898</v>
      </c>
      <c r="AX128" s="3">
        <v>38250.736633669098</v>
      </c>
      <c r="AY128" s="3">
        <v>16036.7704082735</v>
      </c>
      <c r="AZ128" s="3">
        <v>17334.209032357001</v>
      </c>
      <c r="BA128" s="3">
        <v>44874.758568705103</v>
      </c>
      <c r="BB128" s="3">
        <v>12015.711359500099</v>
      </c>
      <c r="BC128" s="3">
        <v>31637.534342968302</v>
      </c>
      <c r="BD128" s="3">
        <v>5086.3408920239599</v>
      </c>
      <c r="BE128" s="3">
        <v>36082.093719140197</v>
      </c>
      <c r="BF128" s="3">
        <v>18481.4151298451</v>
      </c>
      <c r="BG128" s="3">
        <v>35792.689989596598</v>
      </c>
      <c r="BH128" s="3">
        <v>12402.952721764899</v>
      </c>
      <c r="BI128" s="3">
        <v>11286.235930290401</v>
      </c>
      <c r="BJ128" s="3">
        <v>17033.781856067599</v>
      </c>
      <c r="BK128" s="3">
        <v>9068.4152957106198</v>
      </c>
      <c r="BL128" s="3">
        <v>14260.178475533399</v>
      </c>
      <c r="BM128" s="3">
        <v>28311.707758846402</v>
      </c>
      <c r="BN128" s="3">
        <v>4585.9146500265697</v>
      </c>
      <c r="BO128" s="3">
        <v>18476.1983750166</v>
      </c>
      <c r="BP128" s="3">
        <v>31117.610949521</v>
      </c>
      <c r="BQ128" s="3">
        <v>18375.301854916001</v>
      </c>
      <c r="BR128" s="3">
        <v>42285.042498812298</v>
      </c>
      <c r="BS128" s="3">
        <v>12664.491902198801</v>
      </c>
      <c r="BT128" s="3">
        <v>6396.5563440924298</v>
      </c>
      <c r="BU128" s="3">
        <v>12622.832641343201</v>
      </c>
      <c r="BV128" s="3">
        <v>5774.4582764996103</v>
      </c>
      <c r="BW128" s="3">
        <v>58695.9322904406</v>
      </c>
      <c r="BX128" s="3">
        <v>4613.8952050929302</v>
      </c>
      <c r="BY128" s="3">
        <v>23150.945168173501</v>
      </c>
      <c r="BZ128" s="3">
        <v>5216.7561412002196</v>
      </c>
      <c r="CA128" s="3">
        <v>10264.516394038401</v>
      </c>
      <c r="CB128" s="3">
        <v>20085.631570529498</v>
      </c>
      <c r="CC128" s="3">
        <v>21726.717290468099</v>
      </c>
      <c r="CD128" s="3">
        <v>25721.601011348699</v>
      </c>
      <c r="CE128" s="3">
        <v>2876.13658693343</v>
      </c>
      <c r="CF128" s="3">
        <v>6525.0852429957304</v>
      </c>
      <c r="CG128" s="3">
        <v>2942.0763181406201</v>
      </c>
      <c r="CH128" s="3">
        <v>5205.0254990364901</v>
      </c>
      <c r="CI128" s="3">
        <v>1987.7455222225899</v>
      </c>
      <c r="CJ128" s="3">
        <v>33525.794411363197</v>
      </c>
      <c r="CK128" s="3">
        <v>2423.3350403139302</v>
      </c>
      <c r="CL128" s="3">
        <v>6096.7608109801404</v>
      </c>
      <c r="CM128" s="3">
        <v>133260.35714799201</v>
      </c>
      <c r="CN128" s="3" t="s">
        <v>2</v>
      </c>
      <c r="CO128" s="3" t="s">
        <v>2</v>
      </c>
      <c r="CP128" s="3" t="s">
        <v>2</v>
      </c>
    </row>
    <row r="129" spans="1:94" x14ac:dyDescent="0.35">
      <c r="A129" s="1">
        <v>127</v>
      </c>
      <c r="B129" s="3" t="s">
        <v>128</v>
      </c>
      <c r="C129" s="3" t="s">
        <v>399</v>
      </c>
      <c r="D129" s="3" t="s">
        <v>2</v>
      </c>
      <c r="E129" s="3" t="s">
        <v>2</v>
      </c>
      <c r="F129" s="3" t="s">
        <v>2</v>
      </c>
      <c r="G129" s="3" t="s">
        <v>2</v>
      </c>
      <c r="H129" s="3" t="s">
        <v>2</v>
      </c>
      <c r="I129" s="3" t="s">
        <v>2</v>
      </c>
      <c r="J129" s="3" t="s">
        <v>2</v>
      </c>
      <c r="K129" s="3" t="s">
        <v>2</v>
      </c>
      <c r="L129" s="3" t="s">
        <v>2</v>
      </c>
      <c r="M129" s="3" t="s">
        <v>2</v>
      </c>
      <c r="N129" s="3" t="s">
        <v>2</v>
      </c>
      <c r="O129" s="3" t="s">
        <v>2</v>
      </c>
      <c r="P129" s="3" t="s">
        <v>2</v>
      </c>
      <c r="Q129" s="3" t="s">
        <v>2</v>
      </c>
      <c r="R129" s="3" t="s">
        <v>2</v>
      </c>
      <c r="S129" s="3" t="s">
        <v>2</v>
      </c>
      <c r="T129" s="3" t="s">
        <v>2</v>
      </c>
      <c r="U129" s="3" t="s">
        <v>2</v>
      </c>
      <c r="V129" s="3" t="s">
        <v>2</v>
      </c>
      <c r="W129" s="3" t="s">
        <v>2</v>
      </c>
      <c r="X129" s="3" t="s">
        <v>2</v>
      </c>
      <c r="Y129" s="3" t="s">
        <v>2</v>
      </c>
      <c r="Z129" s="3" t="s">
        <v>2</v>
      </c>
      <c r="AA129" s="3" t="s">
        <v>2</v>
      </c>
      <c r="AB129" s="3" t="s">
        <v>2</v>
      </c>
      <c r="AC129" s="3" t="s">
        <v>2</v>
      </c>
      <c r="AD129" s="3" t="s">
        <v>2</v>
      </c>
      <c r="AE129" s="3" t="s">
        <v>2</v>
      </c>
      <c r="AF129" s="3" t="s">
        <v>2</v>
      </c>
      <c r="AG129" s="3" t="s">
        <v>2</v>
      </c>
      <c r="AH129" s="3" t="s">
        <v>2</v>
      </c>
      <c r="AI129" s="3" t="s">
        <v>2</v>
      </c>
      <c r="AJ129" s="3" t="s">
        <v>2</v>
      </c>
      <c r="AK129" s="3" t="s">
        <v>2</v>
      </c>
      <c r="AL129" s="3" t="s">
        <v>2</v>
      </c>
      <c r="AM129" s="3" t="s">
        <v>2</v>
      </c>
      <c r="AN129" s="3" t="s">
        <v>2</v>
      </c>
      <c r="AO129" s="3" t="s">
        <v>2</v>
      </c>
      <c r="AP129" s="3" t="s">
        <v>2</v>
      </c>
      <c r="AQ129" s="3" t="s">
        <v>2</v>
      </c>
      <c r="AR129" s="3" t="s">
        <v>2</v>
      </c>
      <c r="AS129" s="3" t="s">
        <v>2</v>
      </c>
      <c r="AT129" s="3" t="s">
        <v>2</v>
      </c>
      <c r="AU129" s="3" t="s">
        <v>2</v>
      </c>
      <c r="AV129" s="3" t="s">
        <v>2</v>
      </c>
      <c r="AW129" s="3" t="s">
        <v>2</v>
      </c>
      <c r="AX129" s="3" t="s">
        <v>2</v>
      </c>
      <c r="AY129" s="3" t="s">
        <v>2</v>
      </c>
      <c r="AZ129" s="3" t="s">
        <v>2</v>
      </c>
      <c r="BA129" s="3" t="s">
        <v>2</v>
      </c>
      <c r="BB129" s="3" t="s">
        <v>2</v>
      </c>
      <c r="BC129" s="3" t="s">
        <v>2</v>
      </c>
      <c r="BD129" s="3" t="s">
        <v>2</v>
      </c>
      <c r="BE129" s="3" t="s">
        <v>2</v>
      </c>
      <c r="BF129" s="3" t="s">
        <v>2</v>
      </c>
      <c r="BG129" s="3" t="s">
        <v>2</v>
      </c>
      <c r="BH129" s="3" t="s">
        <v>2</v>
      </c>
      <c r="BI129" s="3" t="s">
        <v>2</v>
      </c>
      <c r="BJ129" s="3" t="s">
        <v>2</v>
      </c>
      <c r="BK129" s="3" t="s">
        <v>2</v>
      </c>
      <c r="BL129" s="3" t="s">
        <v>2</v>
      </c>
      <c r="BM129" s="3" t="s">
        <v>2</v>
      </c>
      <c r="BN129" s="3" t="s">
        <v>2</v>
      </c>
      <c r="BO129" s="3" t="s">
        <v>2</v>
      </c>
      <c r="BP129" s="3" t="s">
        <v>2</v>
      </c>
      <c r="BQ129" s="3" t="s">
        <v>2</v>
      </c>
      <c r="BR129" s="3" t="s">
        <v>2</v>
      </c>
      <c r="BS129" s="3" t="s">
        <v>2</v>
      </c>
      <c r="BT129" s="3" t="s">
        <v>2</v>
      </c>
      <c r="BU129" s="3" t="s">
        <v>2</v>
      </c>
      <c r="BV129" s="3" t="s">
        <v>2</v>
      </c>
      <c r="BW129" s="3" t="s">
        <v>2</v>
      </c>
      <c r="BX129" s="3" t="s">
        <v>2</v>
      </c>
      <c r="BY129" s="3" t="s">
        <v>2</v>
      </c>
      <c r="BZ129" s="3" t="s">
        <v>2</v>
      </c>
      <c r="CA129" s="3" t="s">
        <v>2</v>
      </c>
      <c r="CB129" s="3" t="s">
        <v>2</v>
      </c>
      <c r="CC129" s="3" t="s">
        <v>2</v>
      </c>
      <c r="CD129" s="3" t="s">
        <v>2</v>
      </c>
      <c r="CE129" s="3" t="s">
        <v>2</v>
      </c>
      <c r="CF129" s="3" t="s">
        <v>2</v>
      </c>
      <c r="CG129" s="3" t="s">
        <v>2</v>
      </c>
      <c r="CH129" s="3" t="s">
        <v>2</v>
      </c>
      <c r="CI129" s="3" t="s">
        <v>2</v>
      </c>
      <c r="CJ129" s="3" t="s">
        <v>2</v>
      </c>
      <c r="CK129" s="3" t="s">
        <v>2</v>
      </c>
      <c r="CL129" s="3" t="s">
        <v>2</v>
      </c>
      <c r="CM129" s="3" t="s">
        <v>2</v>
      </c>
      <c r="CN129" s="3" t="s">
        <v>2</v>
      </c>
      <c r="CO129" s="3" t="s">
        <v>2</v>
      </c>
      <c r="CP129" s="3" t="s">
        <v>2</v>
      </c>
    </row>
    <row r="130" spans="1:94" x14ac:dyDescent="0.35">
      <c r="A130" s="1">
        <v>128</v>
      </c>
      <c r="B130" s="3" t="s">
        <v>129</v>
      </c>
      <c r="C130" s="3" t="s">
        <v>399</v>
      </c>
      <c r="D130" s="3">
        <v>388078.564884811</v>
      </c>
      <c r="E130" s="3">
        <v>6766738.6732398197</v>
      </c>
      <c r="F130" s="3">
        <v>2203616.3632648899</v>
      </c>
      <c r="G130" s="3">
        <v>1513546.5939589599</v>
      </c>
      <c r="H130" s="3">
        <v>5511630.7305205902</v>
      </c>
      <c r="I130" s="3">
        <v>3007885.9775963002</v>
      </c>
      <c r="J130" s="3">
        <v>1392800.4669273901</v>
      </c>
      <c r="K130" s="3">
        <v>1250068.7612236999</v>
      </c>
      <c r="L130" s="3">
        <v>2104958.8273741002</v>
      </c>
      <c r="M130" s="3">
        <v>533110.854566772</v>
      </c>
      <c r="N130" s="3">
        <v>4143726.4477776699</v>
      </c>
      <c r="O130" s="3">
        <v>2329055.9261179902</v>
      </c>
      <c r="P130" s="3">
        <v>4158378.4979753098</v>
      </c>
      <c r="Q130" s="3">
        <v>1576472.83461079</v>
      </c>
      <c r="R130" s="3">
        <v>2361427.2058880399</v>
      </c>
      <c r="S130" s="3">
        <v>440049.53333970701</v>
      </c>
      <c r="T130" s="3">
        <v>479546.76200066699</v>
      </c>
      <c r="U130" s="3">
        <v>1736181.4923695</v>
      </c>
      <c r="V130" s="3">
        <v>323370.378545454</v>
      </c>
      <c r="W130" s="3">
        <v>1983226.3838100701</v>
      </c>
      <c r="X130" s="3">
        <v>546967.34853029496</v>
      </c>
      <c r="Y130" s="3">
        <v>2308109.50705902</v>
      </c>
      <c r="Z130" s="3">
        <v>3194877.8631695998</v>
      </c>
      <c r="AA130" s="3">
        <v>1748652.0669422401</v>
      </c>
      <c r="AB130" s="3">
        <v>770316.98021731095</v>
      </c>
      <c r="AC130" s="3">
        <v>7163560.0655285604</v>
      </c>
      <c r="AD130" s="3">
        <v>2876080.3404474901</v>
      </c>
      <c r="AE130" s="3">
        <v>2165683.95170426</v>
      </c>
      <c r="AF130" s="3">
        <v>1094536.9173508801</v>
      </c>
      <c r="AG130" s="3">
        <v>1648984.38330805</v>
      </c>
      <c r="AH130" s="3">
        <v>2111261.3433502498</v>
      </c>
      <c r="AI130" s="3">
        <v>950793.71661939798</v>
      </c>
      <c r="AJ130" s="3">
        <v>525692.41553000803</v>
      </c>
      <c r="AK130" s="3">
        <v>2258692.52207623</v>
      </c>
      <c r="AL130" s="3">
        <v>3382435.7975108102</v>
      </c>
      <c r="AM130" s="3">
        <v>1860417.95765956</v>
      </c>
      <c r="AN130" s="3">
        <v>1605313.6763204599</v>
      </c>
      <c r="AO130" s="3">
        <v>1484716.2723751301</v>
      </c>
      <c r="AP130" s="3">
        <v>1523421.15427828</v>
      </c>
      <c r="AQ130" s="3">
        <v>521800.25756613503</v>
      </c>
      <c r="AR130" s="3">
        <v>3123152.9532832098</v>
      </c>
      <c r="AS130" s="3">
        <v>4712652.2927980702</v>
      </c>
      <c r="AT130" s="3">
        <v>2757422.4669942101</v>
      </c>
      <c r="AU130" s="3">
        <v>3340795.8731342498</v>
      </c>
      <c r="AV130" s="3">
        <v>737444.608341399</v>
      </c>
      <c r="AW130" s="3">
        <v>882692.16158578999</v>
      </c>
      <c r="AX130" s="3">
        <v>1500030.1499212</v>
      </c>
      <c r="AY130" s="3">
        <v>1337966.3580680201</v>
      </c>
      <c r="AZ130" s="3">
        <v>2808895.6935471599</v>
      </c>
      <c r="BA130" s="3">
        <v>3374823.2147429702</v>
      </c>
      <c r="BB130" s="3">
        <v>2149636.7111836202</v>
      </c>
      <c r="BC130" s="3">
        <v>1821881.2007190301</v>
      </c>
      <c r="BD130" s="3">
        <v>2097938.44461782</v>
      </c>
      <c r="BE130" s="3">
        <v>2289420.27680723</v>
      </c>
      <c r="BF130" s="3">
        <v>1129032.0045092399</v>
      </c>
      <c r="BG130" s="3">
        <v>4101577.14487385</v>
      </c>
      <c r="BH130" s="3">
        <v>2265201.9042591802</v>
      </c>
      <c r="BI130" s="3">
        <v>1425464.02610703</v>
      </c>
      <c r="BJ130" s="3">
        <v>960569.56194218597</v>
      </c>
      <c r="BK130" s="3">
        <v>835051.36997962894</v>
      </c>
      <c r="BL130" s="3">
        <v>4243423.9469981501</v>
      </c>
      <c r="BM130" s="3">
        <v>1363260.44791268</v>
      </c>
      <c r="BN130" s="3">
        <v>656634.48178888799</v>
      </c>
      <c r="BO130" s="3">
        <v>2572623.0981895402</v>
      </c>
      <c r="BP130" s="3">
        <v>1482490.4974783801</v>
      </c>
      <c r="BQ130" s="3">
        <v>2976011.3429249199</v>
      </c>
      <c r="BR130" s="3">
        <v>2853614.3854843699</v>
      </c>
      <c r="BS130" s="3">
        <v>1266536.78798238</v>
      </c>
      <c r="BT130" s="3">
        <v>571321.20484377199</v>
      </c>
      <c r="BU130" s="3">
        <v>2429149.4926038301</v>
      </c>
      <c r="BV130" s="3">
        <v>318454.29570907401</v>
      </c>
      <c r="BW130" s="3">
        <v>934105.35028057406</v>
      </c>
      <c r="BX130" s="3">
        <v>716759.90753016202</v>
      </c>
      <c r="BY130" s="3">
        <v>1558216.5692521699</v>
      </c>
      <c r="BZ130" s="3">
        <v>391165.986987743</v>
      </c>
      <c r="CA130" s="3">
        <v>1242067.9561636101</v>
      </c>
      <c r="CB130" s="3">
        <v>1425616.8283782301</v>
      </c>
      <c r="CC130" s="3">
        <v>912881.62466775696</v>
      </c>
      <c r="CD130" s="3">
        <v>1705386.5151042801</v>
      </c>
      <c r="CE130" s="3">
        <v>821469.89539049799</v>
      </c>
      <c r="CF130" s="3">
        <v>852077.31663630204</v>
      </c>
      <c r="CG130" s="3">
        <v>345690.60991978197</v>
      </c>
      <c r="CH130" s="3">
        <v>483449.07052548497</v>
      </c>
      <c r="CI130" s="3">
        <v>353447.34781652002</v>
      </c>
      <c r="CJ130" s="3">
        <v>512134.631750056</v>
      </c>
      <c r="CK130" s="3">
        <v>362032.93620809802</v>
      </c>
      <c r="CL130" s="3">
        <v>2515986.3213497498</v>
      </c>
      <c r="CM130" s="3">
        <v>5291987.2876499202</v>
      </c>
      <c r="CN130" s="3" t="s">
        <v>2</v>
      </c>
      <c r="CO130" s="3" t="s">
        <v>2</v>
      </c>
      <c r="CP130" s="3" t="s">
        <v>2</v>
      </c>
    </row>
    <row r="131" spans="1:94" x14ac:dyDescent="0.35">
      <c r="A131" s="1">
        <v>129</v>
      </c>
      <c r="B131" s="3" t="s">
        <v>130</v>
      </c>
      <c r="C131" s="3" t="s">
        <v>399</v>
      </c>
      <c r="D131" s="3">
        <v>298548.879941736</v>
      </c>
      <c r="E131" s="3">
        <v>350355.56253533298</v>
      </c>
      <c r="F131" s="3">
        <v>324636.40955525398</v>
      </c>
      <c r="G131" s="3">
        <v>282527.66022243001</v>
      </c>
      <c r="H131" s="3">
        <v>299024.28777931101</v>
      </c>
      <c r="I131" s="3">
        <v>318334.29694752098</v>
      </c>
      <c r="J131" s="3">
        <v>285285.98395064601</v>
      </c>
      <c r="K131" s="3">
        <v>312710.45671957103</v>
      </c>
      <c r="L131" s="3">
        <v>306255.70743974799</v>
      </c>
      <c r="M131" s="3">
        <v>347776.58312205301</v>
      </c>
      <c r="N131" s="3">
        <v>292297.133361215</v>
      </c>
      <c r="O131" s="3">
        <v>312679.885626729</v>
      </c>
      <c r="P131" s="3">
        <v>321475.44551728398</v>
      </c>
      <c r="Q131" s="3">
        <v>327982.82509928098</v>
      </c>
      <c r="R131" s="3">
        <v>323780.07705064199</v>
      </c>
      <c r="S131" s="3">
        <v>309054.89506776998</v>
      </c>
      <c r="T131" s="3">
        <v>299247.707328688</v>
      </c>
      <c r="U131" s="3">
        <v>304147.23541286302</v>
      </c>
      <c r="V131" s="3">
        <v>290411.52310557099</v>
      </c>
      <c r="W131" s="3">
        <v>299420.68123828399</v>
      </c>
      <c r="X131" s="3">
        <v>290682.39415542502</v>
      </c>
      <c r="Y131" s="3">
        <v>338547.73945841799</v>
      </c>
      <c r="Z131" s="3">
        <v>362675.54678668</v>
      </c>
      <c r="AA131" s="3">
        <v>296755.564136178</v>
      </c>
      <c r="AB131" s="3">
        <v>318214.44413142902</v>
      </c>
      <c r="AC131" s="3">
        <v>307613.12347870303</v>
      </c>
      <c r="AD131" s="3">
        <v>290225.440188098</v>
      </c>
      <c r="AE131" s="3">
        <v>271217.23377773701</v>
      </c>
      <c r="AF131" s="3">
        <v>257333.65030370501</v>
      </c>
      <c r="AG131" s="3">
        <v>277418.69996578299</v>
      </c>
      <c r="AH131" s="3">
        <v>262907.99257432402</v>
      </c>
      <c r="AI131" s="3">
        <v>244080.76109282399</v>
      </c>
      <c r="AJ131" s="3">
        <v>273393.06795875297</v>
      </c>
      <c r="AK131" s="3">
        <v>242213.769222512</v>
      </c>
      <c r="AL131" s="3">
        <v>238099.350756375</v>
      </c>
      <c r="AM131" s="3">
        <v>254095.29022502399</v>
      </c>
      <c r="AN131" s="3">
        <v>256125.432397108</v>
      </c>
      <c r="AO131" s="3">
        <v>252631.677007294</v>
      </c>
      <c r="AP131" s="3">
        <v>260971.52284312301</v>
      </c>
      <c r="AQ131" s="3">
        <v>237798.19773846</v>
      </c>
      <c r="AR131" s="3">
        <v>258252.895468387</v>
      </c>
      <c r="AS131" s="3">
        <v>252654.055956861</v>
      </c>
      <c r="AT131" s="3">
        <v>254234.34745810999</v>
      </c>
      <c r="AU131" s="3">
        <v>270035.88998324203</v>
      </c>
      <c r="AV131" s="3">
        <v>259791.94477607901</v>
      </c>
      <c r="AW131" s="3">
        <v>264923.37913034199</v>
      </c>
      <c r="AX131" s="3">
        <v>253469.680202307</v>
      </c>
      <c r="AY131" s="3">
        <v>250810.155434588</v>
      </c>
      <c r="AZ131" s="3">
        <v>270439.67261698499</v>
      </c>
      <c r="BA131" s="3">
        <v>278655.24058490503</v>
      </c>
      <c r="BB131" s="3">
        <v>232490.12327820301</v>
      </c>
      <c r="BC131" s="3">
        <v>264386.38597288</v>
      </c>
      <c r="BD131" s="3">
        <v>260044.235660951</v>
      </c>
      <c r="BE131" s="3">
        <v>244797.472321893</v>
      </c>
      <c r="BF131" s="3">
        <v>244076.506536398</v>
      </c>
      <c r="BG131" s="3">
        <v>256433.41510555099</v>
      </c>
      <c r="BH131" s="3">
        <v>273110.48088793497</v>
      </c>
      <c r="BI131" s="3">
        <v>240418.588157889</v>
      </c>
      <c r="BJ131" s="3">
        <v>235108.852425574</v>
      </c>
      <c r="BK131" s="3">
        <v>211537.392363758</v>
      </c>
      <c r="BL131" s="3">
        <v>244634.923586508</v>
      </c>
      <c r="BM131" s="3">
        <v>231428.454268917</v>
      </c>
      <c r="BN131" s="3">
        <v>236953.966813265</v>
      </c>
      <c r="BO131" s="3">
        <v>250131.182439039</v>
      </c>
      <c r="BP131" s="3">
        <v>239672.61094827799</v>
      </c>
      <c r="BQ131" s="3">
        <v>259773.55500192399</v>
      </c>
      <c r="BR131" s="3">
        <v>239551.179458784</v>
      </c>
      <c r="BS131" s="3">
        <v>260413.55264189999</v>
      </c>
      <c r="BT131" s="3">
        <v>263421.50288273097</v>
      </c>
      <c r="BU131" s="3">
        <v>257861.872283948</v>
      </c>
      <c r="BV131" s="3">
        <v>249641.14687780201</v>
      </c>
      <c r="BW131" s="3">
        <v>223869.19158799999</v>
      </c>
      <c r="BX131" s="3">
        <v>265490.59455246601</v>
      </c>
      <c r="BY131" s="3">
        <v>246870.10511643201</v>
      </c>
      <c r="BZ131" s="3">
        <v>226456.97979776299</v>
      </c>
      <c r="CA131" s="3">
        <v>228185.439140273</v>
      </c>
      <c r="CB131" s="3">
        <v>228284.51056665799</v>
      </c>
      <c r="CC131" s="3">
        <v>224974.144063546</v>
      </c>
      <c r="CD131" s="3">
        <v>231445.59771994501</v>
      </c>
      <c r="CE131" s="3">
        <v>232646.25917909801</v>
      </c>
      <c r="CF131" s="3">
        <v>226330.423376691</v>
      </c>
      <c r="CG131" s="3">
        <v>236547.29230170301</v>
      </c>
      <c r="CH131" s="3">
        <v>242207.80101653899</v>
      </c>
      <c r="CI131" s="3">
        <v>236538.181130235</v>
      </c>
      <c r="CJ131" s="3">
        <v>236497.31020614601</v>
      </c>
      <c r="CK131" s="3">
        <v>233999.35836852001</v>
      </c>
      <c r="CL131" s="3">
        <v>232865.72474023199</v>
      </c>
      <c r="CM131" s="3">
        <v>243694.164477157</v>
      </c>
      <c r="CN131" s="3">
        <v>250184.62289839299</v>
      </c>
      <c r="CO131" s="3">
        <v>252916.26361029499</v>
      </c>
      <c r="CP131" s="3" t="s">
        <v>2</v>
      </c>
    </row>
    <row r="132" spans="1:94" x14ac:dyDescent="0.35">
      <c r="A132" s="1">
        <v>130</v>
      </c>
      <c r="B132" s="3" t="s">
        <v>131</v>
      </c>
      <c r="C132" s="3" t="s">
        <v>399</v>
      </c>
      <c r="D132" s="3">
        <v>111666.365811485</v>
      </c>
      <c r="E132" s="3">
        <v>1562286.3724231699</v>
      </c>
      <c r="F132" s="3">
        <v>1906605.19226646</v>
      </c>
      <c r="G132" s="3">
        <v>698934.55989254999</v>
      </c>
      <c r="H132" s="3">
        <v>4401734.9382136501</v>
      </c>
      <c r="I132" s="3">
        <v>649103.41516051104</v>
      </c>
      <c r="J132" s="3">
        <v>790046.888027312</v>
      </c>
      <c r="K132" s="3">
        <v>473826.09267853497</v>
      </c>
      <c r="L132" s="3">
        <v>394673.66206138901</v>
      </c>
      <c r="M132" s="3">
        <v>160780.42859684001</v>
      </c>
      <c r="N132" s="3">
        <v>3164705.46005964</v>
      </c>
      <c r="O132" s="3">
        <v>2321089.9848641302</v>
      </c>
      <c r="P132" s="3">
        <v>12578079.545035901</v>
      </c>
      <c r="Q132" s="3">
        <v>2453431.5609337599</v>
      </c>
      <c r="R132" s="3">
        <v>1193601.17198863</v>
      </c>
      <c r="S132" s="3">
        <v>430319.09567606298</v>
      </c>
      <c r="T132" s="3">
        <v>57732.9069941247</v>
      </c>
      <c r="U132" s="3">
        <v>1879850.23609353</v>
      </c>
      <c r="V132" s="3">
        <v>262082.112002282</v>
      </c>
      <c r="W132" s="3">
        <v>1112147.2609427699</v>
      </c>
      <c r="X132" s="3">
        <v>160935.118587167</v>
      </c>
      <c r="Y132" s="3">
        <v>1978028.7541732499</v>
      </c>
      <c r="Z132" s="3">
        <v>1325519.7008609001</v>
      </c>
      <c r="AA132" s="3">
        <v>515471.38075158698</v>
      </c>
      <c r="AB132" s="3">
        <v>678054.03349723399</v>
      </c>
      <c r="AC132" s="3">
        <v>1908993.94766216</v>
      </c>
      <c r="AD132" s="3">
        <v>542621.80723964702</v>
      </c>
      <c r="AE132" s="3">
        <v>4692330.7179706199</v>
      </c>
      <c r="AF132" s="3">
        <v>586794.38177249499</v>
      </c>
      <c r="AG132" s="3">
        <v>3460425.4438529699</v>
      </c>
      <c r="AH132" s="3">
        <v>750873.47662483505</v>
      </c>
      <c r="AI132" s="3">
        <v>105448.96231214399</v>
      </c>
      <c r="AJ132" s="3">
        <v>154903.181922672</v>
      </c>
      <c r="AK132" s="3">
        <v>2194205.8004184701</v>
      </c>
      <c r="AL132" s="3">
        <v>894901.669540687</v>
      </c>
      <c r="AM132" s="3">
        <v>8442183.12016288</v>
      </c>
      <c r="AN132" s="3">
        <v>400399.31424784102</v>
      </c>
      <c r="AO132" s="3">
        <v>2545076.7913444899</v>
      </c>
      <c r="AP132" s="3">
        <v>397861.69980829098</v>
      </c>
      <c r="AQ132" s="3">
        <v>1942401.3888759301</v>
      </c>
      <c r="AR132" s="3">
        <v>885521.40491591801</v>
      </c>
      <c r="AS132" s="3">
        <v>823725.89490386005</v>
      </c>
      <c r="AT132" s="3">
        <v>8373675.5714965397</v>
      </c>
      <c r="AU132" s="3">
        <v>1341862.43187184</v>
      </c>
      <c r="AV132" s="3">
        <v>475382.42674601002</v>
      </c>
      <c r="AW132" s="3">
        <v>567885.93242963101</v>
      </c>
      <c r="AX132" s="3">
        <v>576460.93076188001</v>
      </c>
      <c r="AY132" s="3">
        <v>375895.02275112201</v>
      </c>
      <c r="AZ132" s="3">
        <v>3314148.7274302002</v>
      </c>
      <c r="BA132" s="3">
        <v>4640622.3184137996</v>
      </c>
      <c r="BB132" s="3">
        <v>509031.49590731401</v>
      </c>
      <c r="BC132" s="3">
        <v>1198845.7622271201</v>
      </c>
      <c r="BD132" s="3">
        <v>470203.34038387699</v>
      </c>
      <c r="BE132" s="3">
        <v>1009824.58728994</v>
      </c>
      <c r="BF132" s="3">
        <v>2796324.1123359702</v>
      </c>
      <c r="BG132" s="3">
        <v>2682654.5737495599</v>
      </c>
      <c r="BH132" s="3">
        <v>9122645.5927885007</v>
      </c>
      <c r="BI132" s="3">
        <v>414012.13613329898</v>
      </c>
      <c r="BJ132" s="3">
        <v>557481.432374481</v>
      </c>
      <c r="BK132" s="3">
        <v>459043.81668726902</v>
      </c>
      <c r="BL132" s="3">
        <v>5751108.76325191</v>
      </c>
      <c r="BM132" s="3">
        <v>796641.83043733204</v>
      </c>
      <c r="BN132" s="3">
        <v>624016.34969797102</v>
      </c>
      <c r="BO132" s="3">
        <v>303563.64943043003</v>
      </c>
      <c r="BP132" s="3">
        <v>919831.42346900899</v>
      </c>
      <c r="BQ132" s="3">
        <v>452530.760062691</v>
      </c>
      <c r="BR132" s="3">
        <v>3368194.37608947</v>
      </c>
      <c r="BS132" s="3">
        <v>2493239.11704206</v>
      </c>
      <c r="BT132" s="3">
        <v>97613.569526468302</v>
      </c>
      <c r="BU132" s="3">
        <v>945974.525751626</v>
      </c>
      <c r="BV132" s="3">
        <v>106817.430667993</v>
      </c>
      <c r="BW132" s="3">
        <v>7882658.5766414301</v>
      </c>
      <c r="BX132" s="3">
        <v>821428.56719029602</v>
      </c>
      <c r="BY132" s="3">
        <v>1568269.7713965401</v>
      </c>
      <c r="BZ132" s="3">
        <v>217107.862675465</v>
      </c>
      <c r="CA132" s="3">
        <v>318312.40984968899</v>
      </c>
      <c r="CB132" s="3">
        <v>1739387.2668715799</v>
      </c>
      <c r="CC132" s="3">
        <v>1290148.6863913699</v>
      </c>
      <c r="CD132" s="3">
        <v>2626913.7917982698</v>
      </c>
      <c r="CE132" s="3">
        <v>129990.49511965099</v>
      </c>
      <c r="CF132" s="3">
        <v>1372270.1471345499</v>
      </c>
      <c r="CG132" s="3">
        <v>66880.587678087104</v>
      </c>
      <c r="CH132" s="3">
        <v>260287.503878352</v>
      </c>
      <c r="CI132" s="3">
        <v>63529.6329152162</v>
      </c>
      <c r="CJ132" s="3">
        <v>334321.27802488703</v>
      </c>
      <c r="CK132" s="3">
        <v>199447.11136078101</v>
      </c>
      <c r="CL132" s="3">
        <v>3265263.0151136201</v>
      </c>
      <c r="CM132" s="3">
        <v>6638918.4344425499</v>
      </c>
      <c r="CN132" s="3">
        <v>18282.924594964999</v>
      </c>
      <c r="CO132" s="3">
        <v>35353.505390232604</v>
      </c>
      <c r="CP132" s="3">
        <v>12446.180620571</v>
      </c>
    </row>
    <row r="133" spans="1:94" x14ac:dyDescent="0.35">
      <c r="A133" s="1">
        <v>131</v>
      </c>
      <c r="B133" s="3" t="s">
        <v>132</v>
      </c>
      <c r="C133" s="3" t="s">
        <v>399</v>
      </c>
      <c r="D133" s="3" t="s">
        <v>2</v>
      </c>
      <c r="E133" s="3" t="s">
        <v>2</v>
      </c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2</v>
      </c>
      <c r="K133" s="3" t="s">
        <v>2</v>
      </c>
      <c r="L133" s="3" t="s">
        <v>2</v>
      </c>
      <c r="M133" s="3" t="s">
        <v>2</v>
      </c>
      <c r="N133" s="3" t="s">
        <v>2</v>
      </c>
      <c r="O133" s="3" t="s">
        <v>2</v>
      </c>
      <c r="P133" s="3" t="s">
        <v>2</v>
      </c>
      <c r="Q133" s="3" t="s">
        <v>2</v>
      </c>
      <c r="R133" s="3" t="s">
        <v>2</v>
      </c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3" t="s">
        <v>2</v>
      </c>
      <c r="Z133" s="3" t="s">
        <v>2</v>
      </c>
      <c r="AA133" s="3" t="s">
        <v>2</v>
      </c>
      <c r="AB133" s="3" t="s">
        <v>2</v>
      </c>
      <c r="AC133" s="3" t="s">
        <v>2</v>
      </c>
      <c r="AD133" s="3" t="s">
        <v>2</v>
      </c>
      <c r="AE133" s="3" t="s">
        <v>2</v>
      </c>
      <c r="AF133" s="3" t="s">
        <v>2</v>
      </c>
      <c r="AG133" s="3" t="s">
        <v>2</v>
      </c>
      <c r="AH133" s="3" t="s">
        <v>2</v>
      </c>
      <c r="AI133" s="3" t="s">
        <v>2</v>
      </c>
      <c r="AJ133" s="3" t="s">
        <v>2</v>
      </c>
      <c r="AK133" s="3" t="s">
        <v>2</v>
      </c>
      <c r="AL133" s="3" t="s">
        <v>2</v>
      </c>
      <c r="AM133" s="3" t="s">
        <v>2</v>
      </c>
      <c r="AN133" s="3" t="s">
        <v>2</v>
      </c>
      <c r="AO133" s="3" t="s">
        <v>2</v>
      </c>
      <c r="AP133" s="3" t="s">
        <v>2</v>
      </c>
      <c r="AQ133" s="3" t="s">
        <v>2</v>
      </c>
      <c r="AR133" s="3" t="s">
        <v>2</v>
      </c>
      <c r="AS133" s="3" t="s">
        <v>2</v>
      </c>
      <c r="AT133" s="3" t="s">
        <v>2</v>
      </c>
      <c r="AU133" s="3" t="s">
        <v>2</v>
      </c>
      <c r="AV133" s="3" t="s">
        <v>2</v>
      </c>
      <c r="AW133" s="3" t="s">
        <v>2</v>
      </c>
      <c r="AX133" s="3" t="s">
        <v>2</v>
      </c>
      <c r="AY133" s="3" t="s">
        <v>2</v>
      </c>
      <c r="AZ133" s="3" t="s">
        <v>2</v>
      </c>
      <c r="BA133" s="3" t="s">
        <v>2</v>
      </c>
      <c r="BB133" s="3" t="s">
        <v>2</v>
      </c>
      <c r="BC133" s="3" t="s">
        <v>2</v>
      </c>
      <c r="BD133" s="3" t="s">
        <v>2</v>
      </c>
      <c r="BE133" s="3" t="s">
        <v>2</v>
      </c>
      <c r="BF133" s="3" t="s">
        <v>2</v>
      </c>
      <c r="BG133" s="3" t="s">
        <v>2</v>
      </c>
      <c r="BH133" s="3" t="s">
        <v>2</v>
      </c>
      <c r="BI133" s="3" t="s">
        <v>2</v>
      </c>
      <c r="BJ133" s="3" t="s">
        <v>2</v>
      </c>
      <c r="BK133" s="3" t="s">
        <v>2</v>
      </c>
      <c r="BL133" s="3" t="s">
        <v>2</v>
      </c>
      <c r="BM133" s="3" t="s">
        <v>2</v>
      </c>
      <c r="BN133" s="3" t="s">
        <v>2</v>
      </c>
      <c r="BO133" s="3" t="s">
        <v>2</v>
      </c>
      <c r="BP133" s="3" t="s">
        <v>2</v>
      </c>
      <c r="BQ133" s="3" t="s">
        <v>2</v>
      </c>
      <c r="BR133" s="3" t="s">
        <v>2</v>
      </c>
      <c r="BS133" s="3" t="s">
        <v>2</v>
      </c>
      <c r="BT133" s="3" t="s">
        <v>2</v>
      </c>
      <c r="BU133" s="3" t="s">
        <v>2</v>
      </c>
      <c r="BV133" s="3" t="s">
        <v>2</v>
      </c>
      <c r="BW133" s="3" t="s">
        <v>2</v>
      </c>
      <c r="BX133" s="3" t="s">
        <v>2</v>
      </c>
      <c r="BY133" s="3" t="s">
        <v>2</v>
      </c>
      <c r="BZ133" s="3" t="s">
        <v>2</v>
      </c>
      <c r="CA133" s="3" t="s">
        <v>2</v>
      </c>
      <c r="CB133" s="3" t="s">
        <v>2</v>
      </c>
      <c r="CC133" s="3" t="s">
        <v>2</v>
      </c>
      <c r="CD133" s="3" t="s">
        <v>2</v>
      </c>
      <c r="CE133" s="3" t="s">
        <v>2</v>
      </c>
      <c r="CF133" s="3" t="s">
        <v>2</v>
      </c>
      <c r="CG133" s="3" t="s">
        <v>2</v>
      </c>
      <c r="CH133" s="3" t="s">
        <v>2</v>
      </c>
      <c r="CI133" s="3" t="s">
        <v>2</v>
      </c>
      <c r="CJ133" s="3" t="s">
        <v>2</v>
      </c>
      <c r="CK133" s="3" t="s">
        <v>2</v>
      </c>
      <c r="CL133" s="3" t="s">
        <v>2</v>
      </c>
      <c r="CM133" s="3" t="s">
        <v>2</v>
      </c>
      <c r="CN133" s="3" t="s">
        <v>2</v>
      </c>
      <c r="CO133" s="3" t="s">
        <v>2</v>
      </c>
      <c r="CP133" s="3" t="s">
        <v>2</v>
      </c>
    </row>
    <row r="134" spans="1:94" x14ac:dyDescent="0.35">
      <c r="A134" s="1">
        <v>132</v>
      </c>
      <c r="B134" s="3" t="s">
        <v>133</v>
      </c>
      <c r="C134" s="3" t="s">
        <v>399</v>
      </c>
      <c r="D134" s="3" t="s">
        <v>2</v>
      </c>
      <c r="E134" s="3" t="s">
        <v>2</v>
      </c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3" t="s">
        <v>2</v>
      </c>
      <c r="M134" s="3" t="s">
        <v>2</v>
      </c>
      <c r="N134" s="3" t="s">
        <v>2</v>
      </c>
      <c r="O134" s="3" t="s">
        <v>2</v>
      </c>
      <c r="P134" s="3" t="s">
        <v>2</v>
      </c>
      <c r="Q134" s="3" t="s">
        <v>2</v>
      </c>
      <c r="R134" s="3" t="s">
        <v>2</v>
      </c>
      <c r="S134" s="3" t="s">
        <v>2</v>
      </c>
      <c r="T134" s="3" t="s">
        <v>2</v>
      </c>
      <c r="U134" s="3" t="s">
        <v>2</v>
      </c>
      <c r="V134" s="3" t="s">
        <v>2</v>
      </c>
      <c r="W134" s="3" t="s">
        <v>2</v>
      </c>
      <c r="X134" s="3" t="s">
        <v>2</v>
      </c>
      <c r="Y134" s="3" t="s">
        <v>2</v>
      </c>
      <c r="Z134" s="3" t="s">
        <v>2</v>
      </c>
      <c r="AA134" s="3" t="s">
        <v>2</v>
      </c>
      <c r="AB134" s="3" t="s">
        <v>2</v>
      </c>
      <c r="AC134" s="3" t="s">
        <v>2</v>
      </c>
      <c r="AD134" s="3" t="s">
        <v>2</v>
      </c>
      <c r="AE134" s="3" t="s">
        <v>2</v>
      </c>
      <c r="AF134" s="3" t="s">
        <v>2</v>
      </c>
      <c r="AG134" s="3" t="s">
        <v>2</v>
      </c>
      <c r="AH134" s="3" t="s">
        <v>2</v>
      </c>
      <c r="AI134" s="3" t="s">
        <v>2</v>
      </c>
      <c r="AJ134" s="3" t="s">
        <v>2</v>
      </c>
      <c r="AK134" s="3" t="s">
        <v>2</v>
      </c>
      <c r="AL134" s="3" t="s">
        <v>2</v>
      </c>
      <c r="AM134" s="3" t="s">
        <v>2</v>
      </c>
      <c r="AN134" s="3" t="s">
        <v>2</v>
      </c>
      <c r="AO134" s="3" t="s">
        <v>2</v>
      </c>
      <c r="AP134" s="3" t="s">
        <v>2</v>
      </c>
      <c r="AQ134" s="3" t="s">
        <v>2</v>
      </c>
      <c r="AR134" s="3" t="s">
        <v>2</v>
      </c>
      <c r="AS134" s="3" t="s">
        <v>2</v>
      </c>
      <c r="AT134" s="3" t="s">
        <v>2</v>
      </c>
      <c r="AU134" s="3" t="s">
        <v>2</v>
      </c>
      <c r="AV134" s="3" t="s">
        <v>2</v>
      </c>
      <c r="AW134" s="3" t="s">
        <v>2</v>
      </c>
      <c r="AX134" s="3" t="s">
        <v>2</v>
      </c>
      <c r="AY134" s="3" t="s">
        <v>2</v>
      </c>
      <c r="AZ134" s="3" t="s">
        <v>2</v>
      </c>
      <c r="BA134" s="3" t="s">
        <v>2</v>
      </c>
      <c r="BB134" s="3" t="s">
        <v>2</v>
      </c>
      <c r="BC134" s="3" t="s">
        <v>2</v>
      </c>
      <c r="BD134" s="3" t="s">
        <v>2</v>
      </c>
      <c r="BE134" s="3" t="s">
        <v>2</v>
      </c>
      <c r="BF134" s="3" t="s">
        <v>2</v>
      </c>
      <c r="BG134" s="3" t="s">
        <v>2</v>
      </c>
      <c r="BH134" s="3" t="s">
        <v>2</v>
      </c>
      <c r="BI134" s="3" t="s">
        <v>2</v>
      </c>
      <c r="BJ134" s="3" t="s">
        <v>2</v>
      </c>
      <c r="BK134" s="3" t="s">
        <v>2</v>
      </c>
      <c r="BL134" s="3" t="s">
        <v>2</v>
      </c>
      <c r="BM134" s="3" t="s">
        <v>2</v>
      </c>
      <c r="BN134" s="3" t="s">
        <v>2</v>
      </c>
      <c r="BO134" s="3" t="s">
        <v>2</v>
      </c>
      <c r="BP134" s="3" t="s">
        <v>2</v>
      </c>
      <c r="BQ134" s="3" t="s">
        <v>2</v>
      </c>
      <c r="BR134" s="3" t="s">
        <v>2</v>
      </c>
      <c r="BS134" s="3" t="s">
        <v>2</v>
      </c>
      <c r="BT134" s="3" t="s">
        <v>2</v>
      </c>
      <c r="BU134" s="3" t="s">
        <v>2</v>
      </c>
      <c r="BV134" s="3" t="s">
        <v>2</v>
      </c>
      <c r="BW134" s="3" t="s">
        <v>2</v>
      </c>
      <c r="BX134" s="3" t="s">
        <v>2</v>
      </c>
      <c r="BY134" s="3" t="s">
        <v>2</v>
      </c>
      <c r="BZ134" s="3" t="s">
        <v>2</v>
      </c>
      <c r="CA134" s="3" t="s">
        <v>2</v>
      </c>
      <c r="CB134" s="3" t="s">
        <v>2</v>
      </c>
      <c r="CC134" s="3" t="s">
        <v>2</v>
      </c>
      <c r="CD134" s="3" t="s">
        <v>2</v>
      </c>
      <c r="CE134" s="3" t="s">
        <v>2</v>
      </c>
      <c r="CF134" s="3" t="s">
        <v>2</v>
      </c>
      <c r="CG134" s="3" t="s">
        <v>2</v>
      </c>
      <c r="CH134" s="3" t="s">
        <v>2</v>
      </c>
      <c r="CI134" s="3" t="s">
        <v>2</v>
      </c>
      <c r="CJ134" s="3" t="s">
        <v>2</v>
      </c>
      <c r="CK134" s="3" t="s">
        <v>2</v>
      </c>
      <c r="CL134" s="3" t="s">
        <v>2</v>
      </c>
      <c r="CM134" s="3" t="s">
        <v>2</v>
      </c>
      <c r="CN134" s="3" t="s">
        <v>2</v>
      </c>
      <c r="CO134" s="3" t="s">
        <v>2</v>
      </c>
      <c r="CP134" s="3" t="s">
        <v>2</v>
      </c>
    </row>
    <row r="135" spans="1:94" x14ac:dyDescent="0.35">
      <c r="A135" s="1">
        <v>133</v>
      </c>
      <c r="B135" s="3" t="s">
        <v>134</v>
      </c>
      <c r="C135" s="3" t="s">
        <v>399</v>
      </c>
      <c r="D135" s="3" t="s">
        <v>2</v>
      </c>
      <c r="E135" s="3">
        <v>73798.049751885104</v>
      </c>
      <c r="F135" s="3">
        <v>38846.957849854203</v>
      </c>
      <c r="G135" s="3">
        <v>10599.8278602298</v>
      </c>
      <c r="H135" s="3">
        <v>23928.428117261199</v>
      </c>
      <c r="I135" s="3">
        <v>21473.335290254901</v>
      </c>
      <c r="J135" s="3">
        <v>23727.5723483068</v>
      </c>
      <c r="K135" s="3">
        <v>25397.383058199299</v>
      </c>
      <c r="L135" s="3">
        <v>26916.285168980801</v>
      </c>
      <c r="M135" s="3">
        <v>9619.6794803656703</v>
      </c>
      <c r="N135" s="3">
        <v>62875.708146919998</v>
      </c>
      <c r="O135" s="3">
        <v>16499.639787045398</v>
      </c>
      <c r="P135" s="3">
        <v>113369.838324433</v>
      </c>
      <c r="Q135" s="3">
        <v>29225.299307609101</v>
      </c>
      <c r="R135" s="3">
        <v>25083.462862624001</v>
      </c>
      <c r="S135" s="3">
        <v>9730.0246924953499</v>
      </c>
      <c r="T135" s="3">
        <v>10777.232982527799</v>
      </c>
      <c r="U135" s="3">
        <v>19863.836457417099</v>
      </c>
      <c r="V135" s="3">
        <v>7121.2384354749502</v>
      </c>
      <c r="W135" s="3">
        <v>18438.527958714902</v>
      </c>
      <c r="X135" s="3" t="s">
        <v>2</v>
      </c>
      <c r="Y135" s="3">
        <v>50133.834740728103</v>
      </c>
      <c r="Z135" s="3">
        <v>95085.671689210707</v>
      </c>
      <c r="AA135" s="3">
        <v>23096.332392849901</v>
      </c>
      <c r="AB135" s="3">
        <v>7412.6828521684702</v>
      </c>
      <c r="AC135" s="3">
        <v>38882.894710959801</v>
      </c>
      <c r="AD135" s="3">
        <v>21704.132198271898</v>
      </c>
      <c r="AE135" s="3">
        <v>13687.537532889</v>
      </c>
      <c r="AF135" s="3">
        <v>26061.624661158501</v>
      </c>
      <c r="AG135" s="3">
        <v>29278.308039937201</v>
      </c>
      <c r="AH135" s="3">
        <v>35007.448337298199</v>
      </c>
      <c r="AI135" s="3">
        <v>8003.3997161608504</v>
      </c>
      <c r="AJ135" s="3">
        <v>5266.3119474683299</v>
      </c>
      <c r="AK135" s="3">
        <v>37742.743059948698</v>
      </c>
      <c r="AL135" s="3">
        <v>26313.963926740798</v>
      </c>
      <c r="AM135" s="3">
        <v>34333.077710564503</v>
      </c>
      <c r="AN135" s="3">
        <v>20582.415620491902</v>
      </c>
      <c r="AO135" s="3">
        <v>19037.584817783201</v>
      </c>
      <c r="AP135" s="3">
        <v>24270.984745244401</v>
      </c>
      <c r="AQ135" s="3">
        <v>8083.9858107801001</v>
      </c>
      <c r="AR135" s="3">
        <v>42391.2033542231</v>
      </c>
      <c r="AS135" s="3">
        <v>49758.315441623097</v>
      </c>
      <c r="AT135" s="3">
        <v>34312.373663816099</v>
      </c>
      <c r="AU135" s="3">
        <v>38941.915898722596</v>
      </c>
      <c r="AV135" s="3">
        <v>13311.84787353</v>
      </c>
      <c r="AW135" s="3">
        <v>27443.859328452701</v>
      </c>
      <c r="AX135" s="3">
        <v>35913.383865599797</v>
      </c>
      <c r="AY135" s="3">
        <v>25767.649013661699</v>
      </c>
      <c r="AZ135" s="3">
        <v>54751.753933034597</v>
      </c>
      <c r="BA135" s="3">
        <v>35571.706156299799</v>
      </c>
      <c r="BB135" s="3">
        <v>24474.172834873199</v>
      </c>
      <c r="BC135" s="3">
        <v>43126.786523416296</v>
      </c>
      <c r="BD135" s="3">
        <v>28442.872015832101</v>
      </c>
      <c r="BE135" s="3">
        <v>34539.378674372099</v>
      </c>
      <c r="BF135" s="3">
        <v>71290.238662066695</v>
      </c>
      <c r="BG135" s="3">
        <v>79924.736328825398</v>
      </c>
      <c r="BH135" s="3">
        <v>72798.701321858607</v>
      </c>
      <c r="BI135" s="3">
        <v>18021.656802969901</v>
      </c>
      <c r="BJ135" s="3">
        <v>13808.976055494901</v>
      </c>
      <c r="BK135" s="3">
        <v>14857.497193951</v>
      </c>
      <c r="BL135" s="3">
        <v>48369.896106946202</v>
      </c>
      <c r="BM135" s="3">
        <v>22585.141923817799</v>
      </c>
      <c r="BN135" s="3">
        <v>10153.346075039901</v>
      </c>
      <c r="BO135" s="3">
        <v>25617.154954845199</v>
      </c>
      <c r="BP135" s="3">
        <v>24885.516724423102</v>
      </c>
      <c r="BQ135" s="3">
        <v>22339.555765408499</v>
      </c>
      <c r="BR135" s="3">
        <v>41283.092990594399</v>
      </c>
      <c r="BS135" s="3">
        <v>22422.536090779198</v>
      </c>
      <c r="BT135" s="3">
        <v>5094.3635180634001</v>
      </c>
      <c r="BU135" s="3">
        <v>18412.817939622499</v>
      </c>
      <c r="BV135" s="3">
        <v>6060.7729377298101</v>
      </c>
      <c r="BW135" s="3">
        <v>32227.927121540801</v>
      </c>
      <c r="BX135" s="3">
        <v>20283.684974584699</v>
      </c>
      <c r="BY135" s="3">
        <v>37785.126714106402</v>
      </c>
      <c r="BZ135" s="3">
        <v>6445.9212321296</v>
      </c>
      <c r="CA135" s="3">
        <v>23302.174708144899</v>
      </c>
      <c r="CB135" s="3">
        <v>19282.8140220118</v>
      </c>
      <c r="CC135" s="3">
        <v>13620.6620702484</v>
      </c>
      <c r="CD135" s="3">
        <v>17216.808805670302</v>
      </c>
      <c r="CE135" s="3">
        <v>3982.9866710358801</v>
      </c>
      <c r="CF135" s="3">
        <v>12381.948159763801</v>
      </c>
      <c r="CG135" s="3">
        <v>9547.0782805303406</v>
      </c>
      <c r="CH135" s="3">
        <v>9615.43938006791</v>
      </c>
      <c r="CI135" s="3" t="s">
        <v>2</v>
      </c>
      <c r="CJ135" s="3">
        <v>11027.858700468099</v>
      </c>
      <c r="CK135" s="3">
        <v>5507.1476858365804</v>
      </c>
      <c r="CL135" s="3">
        <v>32235.384546654001</v>
      </c>
      <c r="CM135" s="3">
        <v>67686.9018394046</v>
      </c>
      <c r="CN135" s="3" t="s">
        <v>2</v>
      </c>
      <c r="CO135" s="3" t="s">
        <v>2</v>
      </c>
      <c r="CP135" s="3" t="s">
        <v>2</v>
      </c>
    </row>
    <row r="136" spans="1:94" x14ac:dyDescent="0.35">
      <c r="A136" s="1">
        <v>134</v>
      </c>
      <c r="B136" s="3" t="s">
        <v>135</v>
      </c>
      <c r="C136" s="3" t="s">
        <v>399</v>
      </c>
      <c r="D136" s="3">
        <v>53859.2450444774</v>
      </c>
      <c r="E136" s="3">
        <v>1452297.709885</v>
      </c>
      <c r="F136" s="3">
        <v>244259.285955564</v>
      </c>
      <c r="G136" s="3">
        <v>107350.358736521</v>
      </c>
      <c r="H136" s="3">
        <v>10769742.9942159</v>
      </c>
      <c r="I136" s="3">
        <v>159089.213128553</v>
      </c>
      <c r="J136" s="3">
        <v>172020.250186886</v>
      </c>
      <c r="K136" s="3">
        <v>142172.10637121301</v>
      </c>
      <c r="L136" s="3">
        <v>31260.875483125499</v>
      </c>
      <c r="M136" s="3">
        <v>12629.8226190928</v>
      </c>
      <c r="N136" s="3">
        <v>162425901.398684</v>
      </c>
      <c r="O136" s="3">
        <v>1345895.5514368999</v>
      </c>
      <c r="P136" s="3">
        <v>1144181.69787471</v>
      </c>
      <c r="Q136" s="3">
        <v>261504.00690886899</v>
      </c>
      <c r="R136" s="3">
        <v>320182.70881786698</v>
      </c>
      <c r="S136" s="3">
        <v>84681.3822002745</v>
      </c>
      <c r="T136" s="3">
        <v>64461.282686362298</v>
      </c>
      <c r="U136" s="3">
        <v>3117961.2795015299</v>
      </c>
      <c r="V136" s="3">
        <v>90589.098616225994</v>
      </c>
      <c r="W136" s="3">
        <v>1557563.4964415899</v>
      </c>
      <c r="X136" s="3">
        <v>34275.289076346897</v>
      </c>
      <c r="Y136" s="3">
        <v>545706.63194910297</v>
      </c>
      <c r="Z136" s="3">
        <v>1865409.59219678</v>
      </c>
      <c r="AA136" s="3">
        <v>75061.977565730704</v>
      </c>
      <c r="AB136" s="3">
        <v>138052.57163485599</v>
      </c>
      <c r="AC136" s="3">
        <v>146824.017272239</v>
      </c>
      <c r="AD136" s="3">
        <v>222965.07336489801</v>
      </c>
      <c r="AE136" s="3">
        <v>855882.04605875199</v>
      </c>
      <c r="AF136" s="3">
        <v>50982.189034648203</v>
      </c>
      <c r="AG136" s="3">
        <v>310745.09458451299</v>
      </c>
      <c r="AH136" s="3">
        <v>1690175.9608436699</v>
      </c>
      <c r="AI136" s="3">
        <v>29536.190584366301</v>
      </c>
      <c r="AJ136" s="3">
        <v>26114.683661724601</v>
      </c>
      <c r="AK136" s="3">
        <v>10534816.4868659</v>
      </c>
      <c r="AL136" s="3">
        <v>122186.98241503999</v>
      </c>
      <c r="AM136" s="3">
        <v>7990287.7559072897</v>
      </c>
      <c r="AN136" s="3">
        <v>1260849.55535967</v>
      </c>
      <c r="AO136" s="3">
        <v>831098.00779293606</v>
      </c>
      <c r="AP136" s="3">
        <v>42518.702383775097</v>
      </c>
      <c r="AQ136" s="3">
        <v>198064.857844785</v>
      </c>
      <c r="AR136" s="3">
        <v>138477.18287596601</v>
      </c>
      <c r="AS136" s="3">
        <v>76845.363812128096</v>
      </c>
      <c r="AT136" s="3">
        <v>641660.55785125704</v>
      </c>
      <c r="AU136" s="3">
        <v>2037004.9165377901</v>
      </c>
      <c r="AV136" s="3">
        <v>90413.952899174197</v>
      </c>
      <c r="AW136" s="3">
        <v>123612.31793407199</v>
      </c>
      <c r="AX136" s="3">
        <v>81220.660614880602</v>
      </c>
      <c r="AY136" s="3">
        <v>40100.233761195901</v>
      </c>
      <c r="AZ136" s="3">
        <v>7096168.4986737901</v>
      </c>
      <c r="BA136" s="3">
        <v>16300791.406414</v>
      </c>
      <c r="BB136" s="3">
        <v>231566.94876223299</v>
      </c>
      <c r="BC136" s="3">
        <v>166654.37953742401</v>
      </c>
      <c r="BD136" s="3">
        <v>2776710.1484126402</v>
      </c>
      <c r="BE136" s="3">
        <v>3756101.87777449</v>
      </c>
      <c r="BF136" s="3">
        <v>279852.37720064499</v>
      </c>
      <c r="BG136" s="3">
        <v>362482.27296884498</v>
      </c>
      <c r="BH136" s="3">
        <v>3869263.7028692202</v>
      </c>
      <c r="BI136" s="3">
        <v>479878.207346596</v>
      </c>
      <c r="BJ136" s="3">
        <v>101588.786283058</v>
      </c>
      <c r="BK136" s="3">
        <v>88138.955789926404</v>
      </c>
      <c r="BL136" s="3">
        <v>12353254.8495168</v>
      </c>
      <c r="BM136" s="3">
        <v>122052.802411357</v>
      </c>
      <c r="BN136" s="3">
        <v>1404532.8480754199</v>
      </c>
      <c r="BO136" s="3">
        <v>166635.63585840599</v>
      </c>
      <c r="BP136" s="3">
        <v>146250.45792088399</v>
      </c>
      <c r="BQ136" s="3">
        <v>231339.41719328699</v>
      </c>
      <c r="BR136" s="3">
        <v>15743069.7789998</v>
      </c>
      <c r="BS136" s="3">
        <v>633233.82577023294</v>
      </c>
      <c r="BT136" s="3">
        <v>333750.18780066201</v>
      </c>
      <c r="BU136" s="3">
        <v>246874.15706024499</v>
      </c>
      <c r="BV136" s="3">
        <v>34758.449243658397</v>
      </c>
      <c r="BW136" s="3">
        <v>1160536.7440162899</v>
      </c>
      <c r="BX136" s="3">
        <v>1219246.44789935</v>
      </c>
      <c r="BY136" s="3">
        <v>172072.28196249399</v>
      </c>
      <c r="BZ136" s="3">
        <v>45020.250306618698</v>
      </c>
      <c r="CA136" s="3">
        <v>385197.31089597498</v>
      </c>
      <c r="CB136" s="3">
        <v>4317282.5055643898</v>
      </c>
      <c r="CC136" s="3">
        <v>3155095.2764143101</v>
      </c>
      <c r="CD136" s="3">
        <v>409148.21063971898</v>
      </c>
      <c r="CE136" s="3">
        <v>45184.882365658799</v>
      </c>
      <c r="CF136" s="3">
        <v>3697232.2693052301</v>
      </c>
      <c r="CG136" s="3">
        <v>25905.3463236883</v>
      </c>
      <c r="CH136" s="3">
        <v>28820.914400063099</v>
      </c>
      <c r="CI136" s="3">
        <v>14578.9323198368</v>
      </c>
      <c r="CJ136" s="3">
        <v>785615.55365015694</v>
      </c>
      <c r="CK136" s="3">
        <v>122956.93580188</v>
      </c>
      <c r="CL136" s="3">
        <v>8403264.1390862092</v>
      </c>
      <c r="CM136" s="3">
        <v>16082977.832278701</v>
      </c>
      <c r="CN136" s="3">
        <v>11621.459000144599</v>
      </c>
      <c r="CO136" s="3">
        <v>53448.951347258502</v>
      </c>
      <c r="CP136" s="3">
        <v>8966.6882587734708</v>
      </c>
    </row>
    <row r="137" spans="1:94" x14ac:dyDescent="0.35">
      <c r="A137" s="1">
        <v>135</v>
      </c>
      <c r="B137" s="3" t="s">
        <v>136</v>
      </c>
      <c r="C137" s="3" t="s">
        <v>399</v>
      </c>
      <c r="D137" s="3">
        <v>26515.9932139267</v>
      </c>
      <c r="E137" s="3">
        <v>322277.92266023799</v>
      </c>
      <c r="F137" s="3">
        <v>193584.74827983099</v>
      </c>
      <c r="G137" s="3">
        <v>95936.690053907703</v>
      </c>
      <c r="H137" s="3">
        <v>187585.83699432801</v>
      </c>
      <c r="I137" s="3">
        <v>502253.01728906902</v>
      </c>
      <c r="J137" s="3">
        <v>127254.486752621</v>
      </c>
      <c r="K137" s="3">
        <v>125418.355407959</v>
      </c>
      <c r="L137" s="3">
        <v>292305.84417414502</v>
      </c>
      <c r="M137" s="3">
        <v>48657.475157505098</v>
      </c>
      <c r="N137" s="3">
        <v>857395.12657480501</v>
      </c>
      <c r="O137" s="3">
        <v>183940.86877160601</v>
      </c>
      <c r="P137" s="3">
        <v>319188.109043009</v>
      </c>
      <c r="Q137" s="3">
        <v>669676.17316746002</v>
      </c>
      <c r="R137" s="3">
        <v>346938.96983724402</v>
      </c>
      <c r="S137" s="3">
        <v>160840.41031958099</v>
      </c>
      <c r="T137" s="3">
        <v>33629.892551284698</v>
      </c>
      <c r="U137" s="3">
        <v>146969.373291745</v>
      </c>
      <c r="V137" s="3">
        <v>50822.567673473401</v>
      </c>
      <c r="W137" s="3">
        <v>315368.846439927</v>
      </c>
      <c r="X137" s="3">
        <v>22640.584210104</v>
      </c>
      <c r="Y137" s="3">
        <v>175879.48649739</v>
      </c>
      <c r="Z137" s="3">
        <v>436470.59737627098</v>
      </c>
      <c r="AA137" s="3">
        <v>151559.83323173801</v>
      </c>
      <c r="AB137" s="3">
        <v>68799.891232681999</v>
      </c>
      <c r="AC137" s="3">
        <v>334712.69928862603</v>
      </c>
      <c r="AD137" s="3">
        <v>226726.564747672</v>
      </c>
      <c r="AE137" s="3">
        <v>500861.44182638603</v>
      </c>
      <c r="AF137" s="3">
        <v>119526.07075281499</v>
      </c>
      <c r="AG137" s="3">
        <v>175395.45994866599</v>
      </c>
      <c r="AH137" s="3">
        <v>87221.377029149095</v>
      </c>
      <c r="AI137" s="3">
        <v>59623.528022617596</v>
      </c>
      <c r="AJ137" s="3">
        <v>65406.132347454601</v>
      </c>
      <c r="AK137" s="3">
        <v>319870.35889447702</v>
      </c>
      <c r="AL137" s="3">
        <v>205312.15668929799</v>
      </c>
      <c r="AM137" s="3">
        <v>399629.88773467601</v>
      </c>
      <c r="AN137" s="3">
        <v>95324.739801222997</v>
      </c>
      <c r="AO137" s="3">
        <v>161278.216777783</v>
      </c>
      <c r="AP137" s="3">
        <v>331322.61527122802</v>
      </c>
      <c r="AQ137" s="3">
        <v>42875.317978003899</v>
      </c>
      <c r="AR137" s="3">
        <v>329456.138694775</v>
      </c>
      <c r="AS137" s="3">
        <v>713998.06361126702</v>
      </c>
      <c r="AT137" s="3">
        <v>251142.82493221399</v>
      </c>
      <c r="AU137" s="3">
        <v>216442.28338478401</v>
      </c>
      <c r="AV137" s="3">
        <v>154701.304467977</v>
      </c>
      <c r="AW137" s="3">
        <v>131955.60994145201</v>
      </c>
      <c r="AX137" s="3">
        <v>301210.74128327402</v>
      </c>
      <c r="AY137" s="3">
        <v>188017.16853755701</v>
      </c>
      <c r="AZ137" s="3">
        <v>206845.51008903101</v>
      </c>
      <c r="BA137" s="3">
        <v>789077.96855974698</v>
      </c>
      <c r="BB137" s="3">
        <v>330544.94187243102</v>
      </c>
      <c r="BC137" s="3">
        <v>255426.05700224801</v>
      </c>
      <c r="BD137" s="3">
        <v>304557.86023411102</v>
      </c>
      <c r="BE137" s="3">
        <v>275217.65098119702</v>
      </c>
      <c r="BF137" s="3">
        <v>389803.82683417603</v>
      </c>
      <c r="BG137" s="3">
        <v>477730.17721550399</v>
      </c>
      <c r="BH137" s="3">
        <v>202153.18205732299</v>
      </c>
      <c r="BI137" s="3">
        <v>133049.26651916301</v>
      </c>
      <c r="BJ137" s="3">
        <v>131381.96641185399</v>
      </c>
      <c r="BK137" s="3">
        <v>304555.96323072299</v>
      </c>
      <c r="BL137" s="3">
        <v>509171.70621224301</v>
      </c>
      <c r="BM137" s="3">
        <v>206117.699059898</v>
      </c>
      <c r="BN137" s="3">
        <v>75398.482305942307</v>
      </c>
      <c r="BO137" s="3">
        <v>168808.44480602001</v>
      </c>
      <c r="BP137" s="3">
        <v>177710.947011885</v>
      </c>
      <c r="BQ137" s="3">
        <v>1226411.6022957501</v>
      </c>
      <c r="BR137" s="3">
        <v>662740.13189108204</v>
      </c>
      <c r="BS137" s="3">
        <v>200596.01594420499</v>
      </c>
      <c r="BT137" s="3">
        <v>69586.5528333681</v>
      </c>
      <c r="BU137" s="3">
        <v>230416.42174222899</v>
      </c>
      <c r="BV137" s="3">
        <v>103834.248866707</v>
      </c>
      <c r="BW137" s="3">
        <v>538835.867462205</v>
      </c>
      <c r="BX137" s="3">
        <v>154528.83590243399</v>
      </c>
      <c r="BY137" s="3">
        <v>212796.990365776</v>
      </c>
      <c r="BZ137" s="3">
        <v>63707.927948269396</v>
      </c>
      <c r="CA137" s="3">
        <v>83303.895942508098</v>
      </c>
      <c r="CB137" s="3">
        <v>177480.00905278299</v>
      </c>
      <c r="CC137" s="3">
        <v>649921.28964742203</v>
      </c>
      <c r="CD137" s="3">
        <v>371005.94610325497</v>
      </c>
      <c r="CE137" s="3">
        <v>46613.391776110002</v>
      </c>
      <c r="CF137" s="3">
        <v>106351.53013522799</v>
      </c>
      <c r="CG137" s="3">
        <v>27660.228219357199</v>
      </c>
      <c r="CH137" s="3">
        <v>39861.034653025803</v>
      </c>
      <c r="CI137" s="3">
        <v>19173.166679538401</v>
      </c>
      <c r="CJ137" s="3">
        <v>236348.67663595601</v>
      </c>
      <c r="CK137" s="3">
        <v>25628.2356100824</v>
      </c>
      <c r="CL137" s="3">
        <v>209370.16281073901</v>
      </c>
      <c r="CM137" s="3">
        <v>651892.38334366702</v>
      </c>
      <c r="CN137" s="3" t="s">
        <v>2</v>
      </c>
      <c r="CO137" s="3" t="s">
        <v>2</v>
      </c>
      <c r="CP137" s="3" t="s">
        <v>2</v>
      </c>
    </row>
    <row r="138" spans="1:94" x14ac:dyDescent="0.35">
      <c r="A138" s="1">
        <v>136</v>
      </c>
      <c r="B138" s="3" t="s">
        <v>137</v>
      </c>
      <c r="C138" s="3" t="s">
        <v>399</v>
      </c>
      <c r="D138" s="3">
        <v>9174.1777075384998</v>
      </c>
      <c r="E138" s="3">
        <v>97918.146583210895</v>
      </c>
      <c r="F138" s="3">
        <v>22333.042730292502</v>
      </c>
      <c r="G138" s="3">
        <v>3393.60056112651</v>
      </c>
      <c r="H138" s="3">
        <v>7686.9953126252503</v>
      </c>
      <c r="I138" s="3">
        <v>19677.2346319836</v>
      </c>
      <c r="J138" s="3">
        <v>38038.582827451501</v>
      </c>
      <c r="K138" s="3">
        <v>3305.8376923911501</v>
      </c>
      <c r="L138" s="3">
        <v>12286.336634397399</v>
      </c>
      <c r="M138" s="3">
        <v>3755.55420039107</v>
      </c>
      <c r="N138" s="3">
        <v>8206.54394092029</v>
      </c>
      <c r="O138" s="3">
        <v>10067.205199739799</v>
      </c>
      <c r="P138" s="3">
        <v>88559.698429202603</v>
      </c>
      <c r="Q138" s="3">
        <v>4884.0845111889303</v>
      </c>
      <c r="R138" s="3">
        <v>53928.609410827499</v>
      </c>
      <c r="S138" s="3">
        <v>4988.6646020464304</v>
      </c>
      <c r="T138" s="3">
        <v>4767.7187211766404</v>
      </c>
      <c r="U138" s="3" t="s">
        <v>2</v>
      </c>
      <c r="V138" s="3">
        <v>6867.9496433358499</v>
      </c>
      <c r="W138" s="3">
        <v>15158.9440535993</v>
      </c>
      <c r="X138" s="3" t="s">
        <v>2</v>
      </c>
      <c r="Y138" s="3">
        <v>5456.4002993926397</v>
      </c>
      <c r="Z138" s="3">
        <v>9785.1107081912905</v>
      </c>
      <c r="AA138" s="3">
        <v>21922.543502637302</v>
      </c>
      <c r="AB138" s="3">
        <v>12386.581204099901</v>
      </c>
      <c r="AC138" s="3">
        <v>13747.7391952775</v>
      </c>
      <c r="AD138" s="3">
        <v>11436.910028386301</v>
      </c>
      <c r="AE138" s="3">
        <v>5562.7979217966304</v>
      </c>
      <c r="AF138" s="3">
        <v>26953.083847781701</v>
      </c>
      <c r="AG138" s="3">
        <v>10394.8583778631</v>
      </c>
      <c r="AH138" s="3">
        <v>5550.0193133769499</v>
      </c>
      <c r="AI138" s="3">
        <v>15987.986764191601</v>
      </c>
      <c r="AJ138" s="3">
        <v>2788.1299173821199</v>
      </c>
      <c r="AK138" s="3">
        <v>85103.615761461799</v>
      </c>
      <c r="AL138" s="3">
        <v>11245.8124186391</v>
      </c>
      <c r="AM138" s="3">
        <v>25594.469173035799</v>
      </c>
      <c r="AN138" s="3">
        <v>39448.697303840701</v>
      </c>
      <c r="AO138" s="3" t="s">
        <v>2</v>
      </c>
      <c r="AP138" s="3">
        <v>9317.8895093201809</v>
      </c>
      <c r="AQ138" s="3">
        <v>5778.6781560077197</v>
      </c>
      <c r="AR138" s="3">
        <v>5070.68577647026</v>
      </c>
      <c r="AS138" s="3">
        <v>46203.9641373505</v>
      </c>
      <c r="AT138" s="3">
        <v>4402.8798427578904</v>
      </c>
      <c r="AU138" s="3">
        <v>22419.9203438894</v>
      </c>
      <c r="AV138" s="3">
        <v>4998.6356082013199</v>
      </c>
      <c r="AW138" s="3">
        <v>12651.9335569908</v>
      </c>
      <c r="AX138" s="3">
        <v>30781.951779357001</v>
      </c>
      <c r="AY138" s="3">
        <v>11622.3203135944</v>
      </c>
      <c r="AZ138" s="3">
        <v>19835.691316542201</v>
      </c>
      <c r="BA138" s="3">
        <v>8601.2948811374499</v>
      </c>
      <c r="BB138" s="3">
        <v>33085.133481476398</v>
      </c>
      <c r="BC138" s="3">
        <v>9136.4877290868608</v>
      </c>
      <c r="BD138" s="3">
        <v>6746.8703464822102</v>
      </c>
      <c r="BE138" s="3">
        <v>27851.723789081901</v>
      </c>
      <c r="BF138" s="3">
        <v>4982.4100637484898</v>
      </c>
      <c r="BG138" s="3">
        <v>14192.3011456228</v>
      </c>
      <c r="BH138" s="3">
        <v>7691.5907675942299</v>
      </c>
      <c r="BI138" s="3">
        <v>12011.560293181499</v>
      </c>
      <c r="BJ138" s="3">
        <v>23922.1293065358</v>
      </c>
      <c r="BK138" s="3">
        <v>11513.1341035963</v>
      </c>
      <c r="BL138" s="3">
        <v>9960.6386752814997</v>
      </c>
      <c r="BM138" s="3">
        <v>5823.4730608112804</v>
      </c>
      <c r="BN138" s="3" t="s">
        <v>2</v>
      </c>
      <c r="BO138" s="3">
        <v>17604.129070584298</v>
      </c>
      <c r="BP138" s="3">
        <v>9007.5233784811808</v>
      </c>
      <c r="BQ138" s="3">
        <v>50888.024913344503</v>
      </c>
      <c r="BR138" s="3">
        <v>21517.542299029599</v>
      </c>
      <c r="BS138" s="3">
        <v>15940.374011362799</v>
      </c>
      <c r="BT138" s="3">
        <v>3483.93679023799</v>
      </c>
      <c r="BU138" s="3">
        <v>14538.5237373033</v>
      </c>
      <c r="BV138" s="3" t="s">
        <v>2</v>
      </c>
      <c r="BW138" s="3">
        <v>36941.006296469503</v>
      </c>
      <c r="BX138" s="3">
        <v>3524.2219505476701</v>
      </c>
      <c r="BY138" s="3">
        <v>16965.123777043002</v>
      </c>
      <c r="BZ138" s="3">
        <v>4741.5771045592001</v>
      </c>
      <c r="CA138" s="3">
        <v>20698.258207786199</v>
      </c>
      <c r="CB138" s="3">
        <v>2527.1799417725701</v>
      </c>
      <c r="CC138" s="3">
        <v>24649.311223336099</v>
      </c>
      <c r="CD138" s="3">
        <v>4232.0680296176497</v>
      </c>
      <c r="CE138" s="3">
        <v>5111.0161512036802</v>
      </c>
      <c r="CF138" s="3">
        <v>7834.4621494047897</v>
      </c>
      <c r="CG138" s="3" t="s">
        <v>2</v>
      </c>
      <c r="CH138" s="3">
        <v>8710.52709871968</v>
      </c>
      <c r="CI138" s="3" t="s">
        <v>2</v>
      </c>
      <c r="CJ138" s="3">
        <v>13276.32017073</v>
      </c>
      <c r="CK138" s="3" t="s">
        <v>2</v>
      </c>
      <c r="CL138" s="3">
        <v>6286.4688071787104</v>
      </c>
      <c r="CM138" s="3">
        <v>62943.0643967984</v>
      </c>
      <c r="CN138" s="3" t="s">
        <v>2</v>
      </c>
      <c r="CO138" s="3" t="s">
        <v>2</v>
      </c>
      <c r="CP138" s="3" t="s">
        <v>2</v>
      </c>
    </row>
    <row r="139" spans="1:94" x14ac:dyDescent="0.35">
      <c r="A139" s="1">
        <v>137</v>
      </c>
      <c r="B139" s="3" t="s">
        <v>138</v>
      </c>
      <c r="C139" s="3" t="s">
        <v>399</v>
      </c>
      <c r="D139" s="3">
        <v>5341.5462846391501</v>
      </c>
      <c r="E139" s="3">
        <v>32065.501844147399</v>
      </c>
      <c r="F139" s="3">
        <v>8871.7898459987791</v>
      </c>
      <c r="G139" s="3" t="s">
        <v>2</v>
      </c>
      <c r="H139" s="3">
        <v>8439.0083460395199</v>
      </c>
      <c r="I139" s="3">
        <v>8379.2619183884908</v>
      </c>
      <c r="J139" s="3">
        <v>7969.8178542365704</v>
      </c>
      <c r="K139" s="3">
        <v>6624.6074633788303</v>
      </c>
      <c r="L139" s="3">
        <v>8791.1430194376408</v>
      </c>
      <c r="M139" s="3">
        <v>5350.1310605647705</v>
      </c>
      <c r="N139" s="3">
        <v>13539.7201543434</v>
      </c>
      <c r="O139" s="3">
        <v>4063.2659132804501</v>
      </c>
      <c r="P139" s="3">
        <v>17509.629849294201</v>
      </c>
      <c r="Q139" s="3">
        <v>7752.5934256517903</v>
      </c>
      <c r="R139" s="3">
        <v>10232.177221866201</v>
      </c>
      <c r="S139" s="3" t="s">
        <v>2</v>
      </c>
      <c r="T139" s="3" t="s">
        <v>2</v>
      </c>
      <c r="U139" s="3">
        <v>2916.3018917242998</v>
      </c>
      <c r="V139" s="3" t="s">
        <v>2</v>
      </c>
      <c r="W139" s="3">
        <v>7763.6183232474496</v>
      </c>
      <c r="X139" s="3" t="s">
        <v>2</v>
      </c>
      <c r="Y139" s="3">
        <v>4834.6698034542496</v>
      </c>
      <c r="Z139" s="3">
        <v>11433.1374723687</v>
      </c>
      <c r="AA139" s="3">
        <v>7368.1882057045405</v>
      </c>
      <c r="AB139" s="3">
        <v>4833.8077156112804</v>
      </c>
      <c r="AC139" s="3">
        <v>12349.880567406</v>
      </c>
      <c r="AD139" s="3">
        <v>23065.922969584299</v>
      </c>
      <c r="AE139" s="3">
        <v>6472.9375379395196</v>
      </c>
      <c r="AF139" s="3">
        <v>8483.5058746478899</v>
      </c>
      <c r="AG139" s="3">
        <v>5796.0286126208703</v>
      </c>
      <c r="AH139" s="3">
        <v>7982.0841610511397</v>
      </c>
      <c r="AI139" s="3">
        <v>3289.1693792464498</v>
      </c>
      <c r="AJ139" s="3" t="s">
        <v>2</v>
      </c>
      <c r="AK139" s="3">
        <v>15682.134152476399</v>
      </c>
      <c r="AL139" s="3">
        <v>8210.5035450567593</v>
      </c>
      <c r="AM139" s="3">
        <v>6738.1192873336504</v>
      </c>
      <c r="AN139" s="3">
        <v>9843.3072736676404</v>
      </c>
      <c r="AO139" s="3">
        <v>6930.9811171540896</v>
      </c>
      <c r="AP139" s="3">
        <v>9633.5114443217699</v>
      </c>
      <c r="AQ139" s="3" t="s">
        <v>2</v>
      </c>
      <c r="AR139" s="3">
        <v>12868.329449213499</v>
      </c>
      <c r="AS139" s="3">
        <v>19651.613452740701</v>
      </c>
      <c r="AT139" s="3">
        <v>4735.4012014550999</v>
      </c>
      <c r="AU139" s="3">
        <v>12657.1563191158</v>
      </c>
      <c r="AV139" s="3" t="s">
        <v>2</v>
      </c>
      <c r="AW139" s="3">
        <v>6724.29997106869</v>
      </c>
      <c r="AX139" s="3">
        <v>12981.638669076499</v>
      </c>
      <c r="AY139" s="3">
        <v>5715.8564481159801</v>
      </c>
      <c r="AZ139" s="3">
        <v>8699.5770370346709</v>
      </c>
      <c r="BA139" s="3">
        <v>21969.540996164102</v>
      </c>
      <c r="BB139" s="3">
        <v>9642.2946065301003</v>
      </c>
      <c r="BC139" s="3">
        <v>13459.4458155103</v>
      </c>
      <c r="BD139" s="3">
        <v>4533.8824294064798</v>
      </c>
      <c r="BE139" s="3">
        <v>14795.8561472439</v>
      </c>
      <c r="BF139" s="3">
        <v>8633.4681294470702</v>
      </c>
      <c r="BG139" s="3">
        <v>26946.194353569601</v>
      </c>
      <c r="BH139" s="3">
        <v>5035.10647106529</v>
      </c>
      <c r="BI139" s="3">
        <v>8047.1032463340598</v>
      </c>
      <c r="BJ139" s="3">
        <v>8265.5518759689894</v>
      </c>
      <c r="BK139" s="3">
        <v>5062.4089875366399</v>
      </c>
      <c r="BL139" s="3">
        <v>11365.295434833</v>
      </c>
      <c r="BM139" s="3">
        <v>8737.4445263735997</v>
      </c>
      <c r="BN139" s="3" t="s">
        <v>2</v>
      </c>
      <c r="BO139" s="3">
        <v>9160.5911331497791</v>
      </c>
      <c r="BP139" s="3">
        <v>4437.7850974407102</v>
      </c>
      <c r="BQ139" s="3">
        <v>17366.601811074801</v>
      </c>
      <c r="BR139" s="3">
        <v>11267.9803264855</v>
      </c>
      <c r="BS139" s="3">
        <v>4751.7170245584703</v>
      </c>
      <c r="BT139" s="3" t="s">
        <v>2</v>
      </c>
      <c r="BU139" s="3">
        <v>13334.9034936596</v>
      </c>
      <c r="BV139" s="3" t="s">
        <v>2</v>
      </c>
      <c r="BW139" s="3">
        <v>24434.206421910199</v>
      </c>
      <c r="BX139" s="3">
        <v>5085.0241025922896</v>
      </c>
      <c r="BY139" s="3">
        <v>9610.2355113152207</v>
      </c>
      <c r="BZ139" s="3" t="s">
        <v>2</v>
      </c>
      <c r="CA139" s="3">
        <v>7682.7214610092497</v>
      </c>
      <c r="CB139" s="3">
        <v>4839.4657252651205</v>
      </c>
      <c r="CC139" s="3">
        <v>12773.322073953899</v>
      </c>
      <c r="CD139" s="3" t="s">
        <v>2</v>
      </c>
      <c r="CE139" s="3">
        <v>4457.9073888521098</v>
      </c>
      <c r="CF139" s="3">
        <v>6531.2785238932101</v>
      </c>
      <c r="CG139" s="3" t="s">
        <v>2</v>
      </c>
      <c r="CH139" s="3" t="s">
        <v>2</v>
      </c>
      <c r="CI139" s="3" t="s">
        <v>2</v>
      </c>
      <c r="CJ139" s="3">
        <v>14753.771659345301</v>
      </c>
      <c r="CK139" s="3" t="s">
        <v>2</v>
      </c>
      <c r="CL139" s="3">
        <v>8812.7237573079401</v>
      </c>
      <c r="CM139" s="3">
        <v>15404.451502591101</v>
      </c>
      <c r="CN139" s="3" t="s">
        <v>2</v>
      </c>
      <c r="CO139" s="3" t="s">
        <v>2</v>
      </c>
      <c r="CP139" s="3" t="s">
        <v>2</v>
      </c>
    </row>
    <row r="140" spans="1:94" x14ac:dyDescent="0.35">
      <c r="A140" s="1">
        <v>138</v>
      </c>
      <c r="B140" s="3" t="s">
        <v>139</v>
      </c>
      <c r="C140" s="3" t="s">
        <v>399</v>
      </c>
      <c r="D140" s="3">
        <v>289912.402458394</v>
      </c>
      <c r="E140" s="3">
        <v>7620253.9188868199</v>
      </c>
      <c r="F140" s="3">
        <v>4675383.8041914403</v>
      </c>
      <c r="G140" s="3">
        <v>2810437.2124386602</v>
      </c>
      <c r="H140" s="3">
        <v>11097770.7388262</v>
      </c>
      <c r="I140" s="3">
        <v>1889005.00787453</v>
      </c>
      <c r="J140" s="3">
        <v>4131664.0058235601</v>
      </c>
      <c r="K140" s="3">
        <v>756856.32054670202</v>
      </c>
      <c r="L140" s="3">
        <v>2287061.7312466302</v>
      </c>
      <c r="M140" s="3">
        <v>441578.99187283701</v>
      </c>
      <c r="N140" s="3">
        <v>6659572.0507936599</v>
      </c>
      <c r="O140" s="3">
        <v>1540072.10941176</v>
      </c>
      <c r="P140" s="3">
        <v>2353917.3852741499</v>
      </c>
      <c r="Q140" s="3">
        <v>3276468.2637468898</v>
      </c>
      <c r="R140" s="3">
        <v>2996763.89996649</v>
      </c>
      <c r="S140" s="3">
        <v>1448325.81567566</v>
      </c>
      <c r="T140" s="3">
        <v>1698241.7312940101</v>
      </c>
      <c r="U140" s="3">
        <v>5281727.1726545496</v>
      </c>
      <c r="V140" s="3">
        <v>1972601.31110847</v>
      </c>
      <c r="W140" s="3">
        <v>3424153.0688831098</v>
      </c>
      <c r="X140" s="3">
        <v>151402.60697273799</v>
      </c>
      <c r="Y140" s="3">
        <v>6623183.7872137995</v>
      </c>
      <c r="Z140" s="3">
        <v>10053588.5570763</v>
      </c>
      <c r="AA140" s="3">
        <v>3688864.3849081998</v>
      </c>
      <c r="AB140" s="3">
        <v>2164580.7872462999</v>
      </c>
      <c r="AC140" s="3">
        <v>9579461.3248373009</v>
      </c>
      <c r="AD140" s="3">
        <v>2898829.33780326</v>
      </c>
      <c r="AE140" s="3">
        <v>4860087.8771090303</v>
      </c>
      <c r="AF140" s="3">
        <v>9097612.8989511095</v>
      </c>
      <c r="AG140" s="3">
        <v>5401226.5474309903</v>
      </c>
      <c r="AH140" s="3">
        <v>3466197.8332565599</v>
      </c>
      <c r="AI140" s="3">
        <v>893304.34745104099</v>
      </c>
      <c r="AJ140" s="3">
        <v>1390303.7325955699</v>
      </c>
      <c r="AK140" s="3">
        <v>4867034.2672512103</v>
      </c>
      <c r="AL140" s="3">
        <v>1161425.8142766799</v>
      </c>
      <c r="AM140" s="3">
        <v>3421212.3514414001</v>
      </c>
      <c r="AN140" s="3">
        <v>1094787.6914198</v>
      </c>
      <c r="AO140" s="3">
        <v>3220743.0279008001</v>
      </c>
      <c r="AP140" s="3">
        <v>1813230.38246104</v>
      </c>
      <c r="AQ140" s="3">
        <v>461054.47877161897</v>
      </c>
      <c r="AR140" s="3">
        <v>2570747.89741892</v>
      </c>
      <c r="AS140" s="3">
        <v>5477438.9937347304</v>
      </c>
      <c r="AT140" s="3">
        <v>6468617.3609967697</v>
      </c>
      <c r="AU140" s="3">
        <v>8446039.2936743908</v>
      </c>
      <c r="AV140" s="3">
        <v>1404464.8475369599</v>
      </c>
      <c r="AW140" s="3">
        <v>3819036.8588491199</v>
      </c>
      <c r="AX140" s="3">
        <v>7687577.6710916301</v>
      </c>
      <c r="AY140" s="3">
        <v>4530826.87824059</v>
      </c>
      <c r="AZ140" s="3">
        <v>1472276.84651633</v>
      </c>
      <c r="BA140" s="3">
        <v>5237188.8726765299</v>
      </c>
      <c r="BB140" s="3">
        <v>4528222.0031980304</v>
      </c>
      <c r="BC140" s="3">
        <v>2251456.5716418298</v>
      </c>
      <c r="BD140" s="3">
        <v>2870932.05970588</v>
      </c>
      <c r="BE140" s="3">
        <v>3743821.1583186998</v>
      </c>
      <c r="BF140" s="3">
        <v>2867829.0290972502</v>
      </c>
      <c r="BG140" s="3">
        <v>4954479.8514745804</v>
      </c>
      <c r="BH140" s="3">
        <v>923086.80680835596</v>
      </c>
      <c r="BI140" s="3">
        <v>2564178.4590754001</v>
      </c>
      <c r="BJ140" s="3">
        <v>282533.45002655202</v>
      </c>
      <c r="BK140" s="3">
        <v>963460.42763599998</v>
      </c>
      <c r="BL140" s="3">
        <v>5900287.0621993504</v>
      </c>
      <c r="BM140" s="3">
        <v>5822412.8835352603</v>
      </c>
      <c r="BN140" s="3">
        <v>335664.29747018003</v>
      </c>
      <c r="BO140" s="3">
        <v>963423.17389560596</v>
      </c>
      <c r="BP140" s="3">
        <v>2722422.41763994</v>
      </c>
      <c r="BQ140" s="3">
        <v>2871476.9958125702</v>
      </c>
      <c r="BR140" s="3">
        <v>5807882.81042659</v>
      </c>
      <c r="BS140" s="3">
        <v>4093935.4900169801</v>
      </c>
      <c r="BT140" s="3">
        <v>61524.755240447499</v>
      </c>
      <c r="BU140" s="3">
        <v>2891493.1486864998</v>
      </c>
      <c r="BV140" s="3">
        <v>625077.72846550599</v>
      </c>
      <c r="BW140" s="3">
        <v>8112655.8319408204</v>
      </c>
      <c r="BX140" s="3">
        <v>1890538.6365290801</v>
      </c>
      <c r="BY140" s="3">
        <v>5462003.2546239505</v>
      </c>
      <c r="BZ140" s="3">
        <v>655092.50344817794</v>
      </c>
      <c r="CA140" s="3">
        <v>222309.718265159</v>
      </c>
      <c r="CB140" s="3">
        <v>2146097.3620103998</v>
      </c>
      <c r="CC140" s="3">
        <v>670233.35161115602</v>
      </c>
      <c r="CD140" s="3">
        <v>3158112.4443163299</v>
      </c>
      <c r="CE140" s="3">
        <v>582728.76866776403</v>
      </c>
      <c r="CF140" s="3">
        <v>1386303.9104349499</v>
      </c>
      <c r="CG140" s="3">
        <v>33082.812508915602</v>
      </c>
      <c r="CH140" s="3">
        <v>456321.30637218902</v>
      </c>
      <c r="CI140" s="3">
        <v>227496.249077321</v>
      </c>
      <c r="CJ140" s="3">
        <v>2959364.2054868699</v>
      </c>
      <c r="CK140" s="3">
        <v>544519.92214384105</v>
      </c>
      <c r="CL140" s="3">
        <v>4325972.0992589798</v>
      </c>
      <c r="CM140" s="3">
        <v>2634788.07715557</v>
      </c>
      <c r="CN140" s="3" t="s">
        <v>2</v>
      </c>
      <c r="CO140" s="3" t="s">
        <v>2</v>
      </c>
      <c r="CP140" s="3" t="s">
        <v>2</v>
      </c>
    </row>
    <row r="141" spans="1:94" x14ac:dyDescent="0.35">
      <c r="A141" s="1">
        <v>139</v>
      </c>
      <c r="B141" s="3" t="s">
        <v>140</v>
      </c>
      <c r="C141" s="3" t="s">
        <v>399</v>
      </c>
      <c r="D141" s="3">
        <v>77106.522714677296</v>
      </c>
      <c r="E141" s="3">
        <v>87625.691556061094</v>
      </c>
      <c r="F141" s="3">
        <v>88011.131742258207</v>
      </c>
      <c r="G141" s="3">
        <v>84936.318979960997</v>
      </c>
      <c r="H141" s="3">
        <v>65010.744063733</v>
      </c>
      <c r="I141" s="3">
        <v>96309.676968901796</v>
      </c>
      <c r="J141" s="3">
        <v>79920.640427735503</v>
      </c>
      <c r="K141" s="3">
        <v>94440.669872233397</v>
      </c>
      <c r="L141" s="3">
        <v>95766.485776234898</v>
      </c>
      <c r="M141" s="3">
        <v>96077.834288454702</v>
      </c>
      <c r="N141" s="3">
        <v>56236.645330886298</v>
      </c>
      <c r="O141" s="3">
        <v>98065.335547240698</v>
      </c>
      <c r="P141" s="3">
        <v>77416.125450632302</v>
      </c>
      <c r="Q141" s="3">
        <v>106292.47579907801</v>
      </c>
      <c r="R141" s="3">
        <v>99926.013756951506</v>
      </c>
      <c r="S141" s="3">
        <v>82905.391934715793</v>
      </c>
      <c r="T141" s="3">
        <v>79611.220157015006</v>
      </c>
      <c r="U141" s="3">
        <v>93978.061757771196</v>
      </c>
      <c r="V141" s="3">
        <v>87384.445319923296</v>
      </c>
      <c r="W141" s="3">
        <v>87912.347478612704</v>
      </c>
      <c r="X141" s="3">
        <v>88589.470716977798</v>
      </c>
      <c r="Y141" s="3">
        <v>82478.415036456005</v>
      </c>
      <c r="Z141" s="3">
        <v>86701.879641705003</v>
      </c>
      <c r="AA141" s="3">
        <v>97783.968099924299</v>
      </c>
      <c r="AB141" s="3">
        <v>93723.160058018402</v>
      </c>
      <c r="AC141" s="3">
        <v>89367.813881811206</v>
      </c>
      <c r="AD141" s="3">
        <v>103034.54921074001</v>
      </c>
      <c r="AE141" s="3">
        <v>77694.501013832196</v>
      </c>
      <c r="AF141" s="3">
        <v>98715.875384072904</v>
      </c>
      <c r="AG141" s="3">
        <v>93638.845832861596</v>
      </c>
      <c r="AH141" s="3">
        <v>57253.631254053398</v>
      </c>
      <c r="AI141" s="3">
        <v>85044.451533704807</v>
      </c>
      <c r="AJ141" s="3">
        <v>87388.954746599498</v>
      </c>
      <c r="AK141" s="3">
        <v>68187.948647306897</v>
      </c>
      <c r="AL141" s="3">
        <v>80083.815149522794</v>
      </c>
      <c r="AM141" s="3">
        <v>87097.107302948498</v>
      </c>
      <c r="AN141" s="3">
        <v>96484.364719362697</v>
      </c>
      <c r="AO141" s="3">
        <v>104102.64901770301</v>
      </c>
      <c r="AP141" s="3">
        <v>104200.04419503199</v>
      </c>
      <c r="AQ141" s="3">
        <v>72824.768448355797</v>
      </c>
      <c r="AR141" s="3">
        <v>107629.800845241</v>
      </c>
      <c r="AS141" s="3">
        <v>103117.975104957</v>
      </c>
      <c r="AT141" s="3">
        <v>84719.845282071503</v>
      </c>
      <c r="AU141" s="3">
        <v>93975.017519085595</v>
      </c>
      <c r="AV141" s="3">
        <v>101492.71469608499</v>
      </c>
      <c r="AW141" s="3">
        <v>101954.34037145801</v>
      </c>
      <c r="AX141" s="3">
        <v>107944.175362682</v>
      </c>
      <c r="AY141" s="3">
        <v>98325.637145472807</v>
      </c>
      <c r="AZ141" s="3">
        <v>100252.254617272</v>
      </c>
      <c r="BA141" s="3">
        <v>75806.439789789001</v>
      </c>
      <c r="BB141" s="3">
        <v>93174.778106866404</v>
      </c>
      <c r="BC141" s="3">
        <v>102048.52203300199</v>
      </c>
      <c r="BD141" s="3">
        <v>105044.36819117601</v>
      </c>
      <c r="BE141" s="3">
        <v>99641.940546522907</v>
      </c>
      <c r="BF141" s="3">
        <v>93973.097207352403</v>
      </c>
      <c r="BG141" s="3">
        <v>90417.50359239</v>
      </c>
      <c r="BH141" s="3">
        <v>100851.80743670699</v>
      </c>
      <c r="BI141" s="3">
        <v>108547.47147279901</v>
      </c>
      <c r="BJ141" s="3">
        <v>87050.200237895799</v>
      </c>
      <c r="BK141" s="3">
        <v>69797.815050406207</v>
      </c>
      <c r="BL141" s="3">
        <v>94317.420183338894</v>
      </c>
      <c r="BM141" s="3">
        <v>93306.913871684796</v>
      </c>
      <c r="BN141" s="3">
        <v>93723.546785641796</v>
      </c>
      <c r="BO141" s="3">
        <v>89301.841472493907</v>
      </c>
      <c r="BP141" s="3">
        <v>84607.714662632206</v>
      </c>
      <c r="BQ141" s="3">
        <v>56800.805109863199</v>
      </c>
      <c r="BR141" s="3">
        <v>81962.260041387795</v>
      </c>
      <c r="BS141" s="3">
        <v>72493.310523038002</v>
      </c>
      <c r="BT141" s="3">
        <v>69357.719182460904</v>
      </c>
      <c r="BU141" s="3">
        <v>92113.084015749599</v>
      </c>
      <c r="BV141" s="3">
        <v>98847.203024957198</v>
      </c>
      <c r="BW141" s="3">
        <v>82624.408115041399</v>
      </c>
      <c r="BX141" s="3">
        <v>72261.835829386298</v>
      </c>
      <c r="BY141" s="3">
        <v>82271.369584681204</v>
      </c>
      <c r="BZ141" s="3">
        <v>80241.813490457498</v>
      </c>
      <c r="CA141" s="3">
        <v>101024.841416319</v>
      </c>
      <c r="CB141" s="3">
        <v>89811.549694236499</v>
      </c>
      <c r="CC141" s="3">
        <v>85286.933694028994</v>
      </c>
      <c r="CD141" s="3">
        <v>77262.631058742307</v>
      </c>
      <c r="CE141" s="3">
        <v>52562.894663460502</v>
      </c>
      <c r="CF141" s="3">
        <v>93489.735169418796</v>
      </c>
      <c r="CG141" s="3">
        <v>78429.654821150296</v>
      </c>
      <c r="CH141" s="3">
        <v>94368.352599592297</v>
      </c>
      <c r="CI141" s="3">
        <v>91011.678204359603</v>
      </c>
      <c r="CJ141" s="3">
        <v>93451.093190053201</v>
      </c>
      <c r="CK141" s="3">
        <v>94519.577997033004</v>
      </c>
      <c r="CL141" s="3">
        <v>71816.8379007849</v>
      </c>
      <c r="CM141" s="3">
        <v>73010.5406193175</v>
      </c>
      <c r="CN141" s="3">
        <v>104587.01770122899</v>
      </c>
      <c r="CO141" s="3">
        <v>97404.437583631297</v>
      </c>
      <c r="CP141" s="3" t="s">
        <v>2</v>
      </c>
    </row>
    <row r="142" spans="1:94" x14ac:dyDescent="0.35">
      <c r="A142" s="1">
        <v>140</v>
      </c>
      <c r="B142" s="3" t="s">
        <v>141</v>
      </c>
      <c r="C142" s="3" t="s">
        <v>399</v>
      </c>
      <c r="D142" s="3">
        <v>12935.682838005299</v>
      </c>
      <c r="E142" s="3">
        <v>94000.075202771201</v>
      </c>
      <c r="F142" s="3">
        <v>39228.903615387302</v>
      </c>
      <c r="G142" s="3">
        <v>9870.2313809839598</v>
      </c>
      <c r="H142" s="3">
        <v>4884.69102817973</v>
      </c>
      <c r="I142" s="3">
        <v>43080.655759544199</v>
      </c>
      <c r="J142" s="3">
        <v>23485.680711848501</v>
      </c>
      <c r="K142" s="3">
        <v>36474.998863903602</v>
      </c>
      <c r="L142" s="3">
        <v>36218.836146104702</v>
      </c>
      <c r="M142" s="3">
        <v>3510.00445186152</v>
      </c>
      <c r="N142" s="3">
        <v>26233.592019715401</v>
      </c>
      <c r="O142" s="3">
        <v>13156.6096457521</v>
      </c>
      <c r="P142" s="3">
        <v>47352.720537687899</v>
      </c>
      <c r="Q142" s="3">
        <v>36238.210384472499</v>
      </c>
      <c r="R142" s="3">
        <v>30628.337544010701</v>
      </c>
      <c r="S142" s="3">
        <v>4236.7310721639997</v>
      </c>
      <c r="T142" s="3">
        <v>5634.1786992938896</v>
      </c>
      <c r="U142" s="3">
        <v>11551.9301954409</v>
      </c>
      <c r="V142" s="3">
        <v>20194.4575388872</v>
      </c>
      <c r="W142" s="3">
        <v>16254.8421444832</v>
      </c>
      <c r="X142" s="3">
        <v>2509.9459803068798</v>
      </c>
      <c r="Y142" s="3">
        <v>22606.586393738398</v>
      </c>
      <c r="Z142" s="3">
        <v>46273.155020147598</v>
      </c>
      <c r="AA142" s="3">
        <v>22722.411864959999</v>
      </c>
      <c r="AB142" s="3">
        <v>8452.5683729939592</v>
      </c>
      <c r="AC142" s="3">
        <v>57205.859805120999</v>
      </c>
      <c r="AD142" s="3">
        <v>58601.815850426501</v>
      </c>
      <c r="AE142" s="3">
        <v>25965.2891157997</v>
      </c>
      <c r="AF142" s="3">
        <v>38031.762350788398</v>
      </c>
      <c r="AG142" s="3">
        <v>33122.0368797177</v>
      </c>
      <c r="AH142" s="3">
        <v>27294.618360816399</v>
      </c>
      <c r="AI142" s="3">
        <v>9356.0298034141906</v>
      </c>
      <c r="AJ142" s="3">
        <v>9202.1640869633593</v>
      </c>
      <c r="AK142" s="3">
        <v>40570.4526920633</v>
      </c>
      <c r="AL142" s="3">
        <v>43234.411661183301</v>
      </c>
      <c r="AM142" s="3">
        <v>43492.542662079497</v>
      </c>
      <c r="AN142" s="3">
        <v>18047.9217442134</v>
      </c>
      <c r="AO142" s="3">
        <v>25863.397659993501</v>
      </c>
      <c r="AP142" s="3">
        <v>47869.306947370598</v>
      </c>
      <c r="AQ142" s="3">
        <v>10318.958989995001</v>
      </c>
      <c r="AR142" s="3">
        <v>62667.316206660696</v>
      </c>
      <c r="AS142" s="3">
        <v>53032.670133566397</v>
      </c>
      <c r="AT142" s="3">
        <v>40390.4693046916</v>
      </c>
      <c r="AU142" s="3">
        <v>38257.164438025196</v>
      </c>
      <c r="AV142" s="3">
        <v>43782.555977983196</v>
      </c>
      <c r="AW142" s="3">
        <v>47110.236502912601</v>
      </c>
      <c r="AX142" s="3">
        <v>60867.887565743302</v>
      </c>
      <c r="AY142" s="3">
        <v>25944.231052573501</v>
      </c>
      <c r="AZ142" s="3">
        <v>84853.216509959006</v>
      </c>
      <c r="BA142" s="3">
        <v>36357.291043711302</v>
      </c>
      <c r="BB142" s="3">
        <v>42756.294065302602</v>
      </c>
      <c r="BC142" s="3">
        <v>84990.070509573503</v>
      </c>
      <c r="BD142" s="3">
        <v>52004.637349154298</v>
      </c>
      <c r="BE142" s="3">
        <v>35339.8152936263</v>
      </c>
      <c r="BF142" s="3">
        <v>46958.749786817898</v>
      </c>
      <c r="BG142" s="3">
        <v>74332.830640032495</v>
      </c>
      <c r="BH142" s="3">
        <v>85630.367618086806</v>
      </c>
      <c r="BI142" s="3">
        <v>22760.503826407399</v>
      </c>
      <c r="BJ142" s="3">
        <v>31337.642714033998</v>
      </c>
      <c r="BK142" s="3">
        <v>34938.380580527199</v>
      </c>
      <c r="BL142" s="3">
        <v>34927.176110484499</v>
      </c>
      <c r="BM142" s="3">
        <v>29365.387201552399</v>
      </c>
      <c r="BN142" s="3">
        <v>16271.259413746</v>
      </c>
      <c r="BO142" s="3">
        <v>32178.7276278752</v>
      </c>
      <c r="BP142" s="3">
        <v>26876.288187066399</v>
      </c>
      <c r="BQ142" s="3">
        <v>53581.038412041198</v>
      </c>
      <c r="BR142" s="3">
        <v>48707.002263535498</v>
      </c>
      <c r="BS142" s="3">
        <v>16036.892217547</v>
      </c>
      <c r="BT142" s="3">
        <v>7025.2434738310903</v>
      </c>
      <c r="BU142" s="3">
        <v>75460.571119096901</v>
      </c>
      <c r="BV142" s="3">
        <v>10948.3804741695</v>
      </c>
      <c r="BW142" s="3">
        <v>49858.383566371303</v>
      </c>
      <c r="BX142" s="3">
        <v>22720.528457988799</v>
      </c>
      <c r="BY142" s="3">
        <v>64538.153604998901</v>
      </c>
      <c r="BZ142" s="3">
        <v>10837.0738587292</v>
      </c>
      <c r="CA142" s="3">
        <v>58716.826680178398</v>
      </c>
      <c r="CB142" s="3">
        <v>28841.285437332699</v>
      </c>
      <c r="CC142" s="3">
        <v>21080.964939195699</v>
      </c>
      <c r="CD142" s="3">
        <v>25223.0605794078</v>
      </c>
      <c r="CE142" s="3">
        <v>7546.6317847195896</v>
      </c>
      <c r="CF142" s="3">
        <v>16957.224971442902</v>
      </c>
      <c r="CG142" s="3">
        <v>11861.3638381123</v>
      </c>
      <c r="CH142" s="3">
        <v>11217.819906790201</v>
      </c>
      <c r="CI142" s="3">
        <v>4891.6405415397703</v>
      </c>
      <c r="CJ142" s="3">
        <v>17777.863935347399</v>
      </c>
      <c r="CK142" s="3">
        <v>10079.832211728401</v>
      </c>
      <c r="CL142" s="3">
        <v>66511.560771662305</v>
      </c>
      <c r="CM142" s="3">
        <v>67718.658231767899</v>
      </c>
      <c r="CN142" s="3" t="s">
        <v>2</v>
      </c>
      <c r="CO142" s="3" t="s">
        <v>2</v>
      </c>
      <c r="CP142" s="3" t="s">
        <v>2</v>
      </c>
    </row>
    <row r="143" spans="1:94" x14ac:dyDescent="0.35">
      <c r="A143" s="1">
        <v>141</v>
      </c>
      <c r="B143" s="3" t="s">
        <v>142</v>
      </c>
      <c r="C143" s="3" t="s">
        <v>399</v>
      </c>
      <c r="D143" s="3">
        <v>17136.7725835319</v>
      </c>
      <c r="E143" s="3">
        <v>16371.9300142384</v>
      </c>
      <c r="F143" s="3">
        <v>18867.718389518101</v>
      </c>
      <c r="G143" s="3">
        <v>18697.6832642304</v>
      </c>
      <c r="H143" s="3">
        <v>16386.077255473101</v>
      </c>
      <c r="I143" s="3">
        <v>19641.4799381923</v>
      </c>
      <c r="J143" s="3">
        <v>16746.908104710099</v>
      </c>
      <c r="K143" s="3">
        <v>18823.631395016298</v>
      </c>
      <c r="L143" s="3">
        <v>17921.524954129301</v>
      </c>
      <c r="M143" s="3">
        <v>18261.264033753701</v>
      </c>
      <c r="N143" s="3">
        <v>18241.429345530902</v>
      </c>
      <c r="O143" s="3">
        <v>17785.383812207099</v>
      </c>
      <c r="P143" s="3">
        <v>15809.5449898074</v>
      </c>
      <c r="Q143" s="3">
        <v>18984.1665091346</v>
      </c>
      <c r="R143" s="3">
        <v>16794.582881991399</v>
      </c>
      <c r="S143" s="3">
        <v>19230.518956498599</v>
      </c>
      <c r="T143" s="3">
        <v>17185.472593886599</v>
      </c>
      <c r="U143" s="3">
        <v>18471.856653582199</v>
      </c>
      <c r="V143" s="3">
        <v>14826.3504559509</v>
      </c>
      <c r="W143" s="3">
        <v>16720.1497720273</v>
      </c>
      <c r="X143" s="3">
        <v>14202.411325536301</v>
      </c>
      <c r="Y143" s="3">
        <v>16978.788023202302</v>
      </c>
      <c r="Z143" s="3">
        <v>17506.715234212999</v>
      </c>
      <c r="AA143" s="3">
        <v>15332.2780910077</v>
      </c>
      <c r="AB143" s="3">
        <v>16426.391400089698</v>
      </c>
      <c r="AC143" s="3">
        <v>15721.334061486399</v>
      </c>
      <c r="AD143" s="3">
        <v>18992.094123281</v>
      </c>
      <c r="AE143" s="3">
        <v>18109.7299945015</v>
      </c>
      <c r="AF143" s="3">
        <v>18286.2222179948</v>
      </c>
      <c r="AG143" s="3">
        <v>17157.253126490399</v>
      </c>
      <c r="AH143" s="3">
        <v>15627.188482391501</v>
      </c>
      <c r="AI143" s="3">
        <v>16517.755689542701</v>
      </c>
      <c r="AJ143" s="3">
        <v>17287.999813709601</v>
      </c>
      <c r="AK143" s="3">
        <v>14147.3601264681</v>
      </c>
      <c r="AL143" s="3">
        <v>15695.2571083325</v>
      </c>
      <c r="AM143" s="3">
        <v>14228.7681776554</v>
      </c>
      <c r="AN143" s="3">
        <v>18433.491376402799</v>
      </c>
      <c r="AO143" s="3">
        <v>16809.295656263399</v>
      </c>
      <c r="AP143" s="3">
        <v>19190.207941019999</v>
      </c>
      <c r="AQ143" s="3">
        <v>18427.7818319375</v>
      </c>
      <c r="AR143" s="3">
        <v>17536.131957701298</v>
      </c>
      <c r="AS143" s="3">
        <v>16336.8372871048</v>
      </c>
      <c r="AT143" s="3">
        <v>16498.238956157598</v>
      </c>
      <c r="AU143" s="3">
        <v>15757.2470135901</v>
      </c>
      <c r="AV143" s="3">
        <v>17054.2165292758</v>
      </c>
      <c r="AW143" s="3">
        <v>16917.813618378601</v>
      </c>
      <c r="AX143" s="3">
        <v>18739.437194252401</v>
      </c>
      <c r="AY143" s="3">
        <v>17313.5524640648</v>
      </c>
      <c r="AZ143" s="3">
        <v>15621.6144303211</v>
      </c>
      <c r="BA143" s="3">
        <v>16692.5255230806</v>
      </c>
      <c r="BB143" s="3">
        <v>14795.1567804308</v>
      </c>
      <c r="BC143" s="3">
        <v>15619.065764213399</v>
      </c>
      <c r="BD143" s="3">
        <v>14506.571262462099</v>
      </c>
      <c r="BE143" s="3">
        <v>17092.7943975247</v>
      </c>
      <c r="BF143" s="3">
        <v>15006.931167839601</v>
      </c>
      <c r="BG143" s="3">
        <v>17336.560706189699</v>
      </c>
      <c r="BH143" s="3">
        <v>14013.707493035499</v>
      </c>
      <c r="BI143" s="3">
        <v>16370.963189963701</v>
      </c>
      <c r="BJ143" s="3">
        <v>15701.782576805799</v>
      </c>
      <c r="BK143" s="3">
        <v>14029.0728941665</v>
      </c>
      <c r="BL143" s="3">
        <v>14777.2475724748</v>
      </c>
      <c r="BM143" s="3">
        <v>15600.504460091501</v>
      </c>
      <c r="BN143" s="3">
        <v>15726.186721362101</v>
      </c>
      <c r="BO143" s="3">
        <v>13368.1110169069</v>
      </c>
      <c r="BP143" s="3">
        <v>16180.840301005401</v>
      </c>
      <c r="BQ143" s="3">
        <v>16526.8522357404</v>
      </c>
      <c r="BR143" s="3">
        <v>16238.0851506282</v>
      </c>
      <c r="BS143" s="3">
        <v>16237.878818384899</v>
      </c>
      <c r="BT143" s="3">
        <v>13868.055031460301</v>
      </c>
      <c r="BU143" s="3">
        <v>16874.358301844601</v>
      </c>
      <c r="BV143" s="3">
        <v>17136.694566413102</v>
      </c>
      <c r="BW143" s="3">
        <v>17182.480406794999</v>
      </c>
      <c r="BX143" s="3">
        <v>17148.919993140302</v>
      </c>
      <c r="BY143" s="3">
        <v>15449.8929614258</v>
      </c>
      <c r="BZ143" s="3">
        <v>17821.1586526963</v>
      </c>
      <c r="CA143" s="3">
        <v>15546.1921280266</v>
      </c>
      <c r="CB143" s="3">
        <v>15248.1843896713</v>
      </c>
      <c r="CC143" s="3">
        <v>14722.8634000929</v>
      </c>
      <c r="CD143" s="3">
        <v>16421.412109140601</v>
      </c>
      <c r="CE143" s="3">
        <v>16254.828265463701</v>
      </c>
      <c r="CF143" s="3">
        <v>17808.730508212699</v>
      </c>
      <c r="CG143" s="3">
        <v>13330.3096652944</v>
      </c>
      <c r="CH143" s="3">
        <v>16369.4386016634</v>
      </c>
      <c r="CI143" s="3">
        <v>15347.933393711301</v>
      </c>
      <c r="CJ143" s="3">
        <v>15972.031406559199</v>
      </c>
      <c r="CK143" s="3">
        <v>17597.634524613401</v>
      </c>
      <c r="CL143" s="3">
        <v>17442.1398053548</v>
      </c>
      <c r="CM143" s="3">
        <v>14036.8922893034</v>
      </c>
      <c r="CN143" s="3">
        <v>17477.764844638099</v>
      </c>
      <c r="CO143" s="3">
        <v>18232.663319529001</v>
      </c>
      <c r="CP143" s="3" t="s">
        <v>2</v>
      </c>
    </row>
    <row r="144" spans="1:94" x14ac:dyDescent="0.35">
      <c r="A144" s="1">
        <v>142</v>
      </c>
      <c r="B144" s="3" t="s">
        <v>143</v>
      </c>
      <c r="C144" s="3" t="s">
        <v>399</v>
      </c>
      <c r="D144" s="3">
        <v>82307.1787895702</v>
      </c>
      <c r="E144" s="3">
        <v>834572.31809302198</v>
      </c>
      <c r="F144" s="3">
        <v>565221.22882937302</v>
      </c>
      <c r="G144" s="3">
        <v>110392.21651596299</v>
      </c>
      <c r="H144" s="3">
        <v>724216.13742725702</v>
      </c>
      <c r="I144" s="3">
        <v>443588.15605716797</v>
      </c>
      <c r="J144" s="3">
        <v>274419.624666752</v>
      </c>
      <c r="K144" s="3">
        <v>464659.17727134202</v>
      </c>
      <c r="L144" s="3">
        <v>396912.18895467801</v>
      </c>
      <c r="M144" s="3">
        <v>175553.09284655299</v>
      </c>
      <c r="N144" s="3">
        <v>1284736.0761463901</v>
      </c>
      <c r="O144" s="3">
        <v>219902.65421555101</v>
      </c>
      <c r="P144" s="3">
        <v>1109371.7120662499</v>
      </c>
      <c r="Q144" s="3">
        <v>442223.07947753702</v>
      </c>
      <c r="R144" s="3">
        <v>861210.37707452499</v>
      </c>
      <c r="S144" s="3">
        <v>106485.119011377</v>
      </c>
      <c r="T144" s="3">
        <v>64722.414900472802</v>
      </c>
      <c r="U144" s="3">
        <v>488968.996761658</v>
      </c>
      <c r="V144" s="3">
        <v>157250.365427874</v>
      </c>
      <c r="W144" s="3">
        <v>439652.78951263899</v>
      </c>
      <c r="X144" s="3">
        <v>89852.947645607797</v>
      </c>
      <c r="Y144" s="3">
        <v>538101.23553414701</v>
      </c>
      <c r="Z144" s="3">
        <v>571057.82871764502</v>
      </c>
      <c r="AA144" s="3">
        <v>416886.03385784</v>
      </c>
      <c r="AB144" s="3">
        <v>155446.72881486799</v>
      </c>
      <c r="AC144" s="3">
        <v>1074804.34748203</v>
      </c>
      <c r="AD144" s="3">
        <v>786496.44248762401</v>
      </c>
      <c r="AE144" s="3">
        <v>314868.238911603</v>
      </c>
      <c r="AF144" s="3">
        <v>459366.15020359302</v>
      </c>
      <c r="AG144" s="3">
        <v>500389.36985307297</v>
      </c>
      <c r="AH144" s="3">
        <v>453012.22673761903</v>
      </c>
      <c r="AI144" s="3">
        <v>173151.467817419</v>
      </c>
      <c r="AJ144" s="3">
        <v>176878.73201266999</v>
      </c>
      <c r="AK144" s="3">
        <v>781885.48339600302</v>
      </c>
      <c r="AL144" s="3">
        <v>1194399.3258841101</v>
      </c>
      <c r="AM144" s="3">
        <v>572937.70811767504</v>
      </c>
      <c r="AN144" s="3">
        <v>273787.86197774101</v>
      </c>
      <c r="AO144" s="3">
        <v>377051.87623687403</v>
      </c>
      <c r="AP144" s="3">
        <v>498707.75511626003</v>
      </c>
      <c r="AQ144" s="3">
        <v>143132.977873408</v>
      </c>
      <c r="AR144" s="3">
        <v>693100.30305246694</v>
      </c>
      <c r="AS144" s="3">
        <v>907199.730177872</v>
      </c>
      <c r="AT144" s="3">
        <v>924038.15021564497</v>
      </c>
      <c r="AU144" s="3">
        <v>736025.48180196399</v>
      </c>
      <c r="AV144" s="3">
        <v>282992.403989996</v>
      </c>
      <c r="AW144" s="3">
        <v>577270.48383396701</v>
      </c>
      <c r="AX144" s="3">
        <v>621270.41498577397</v>
      </c>
      <c r="AY144" s="3">
        <v>471435.585305685</v>
      </c>
      <c r="AZ144" s="3">
        <v>588306.09081694495</v>
      </c>
      <c r="BA144" s="3">
        <v>1047598.41573853</v>
      </c>
      <c r="BB144" s="3">
        <v>788588.97866890498</v>
      </c>
      <c r="BC144" s="3">
        <v>815105.23010512698</v>
      </c>
      <c r="BD144" s="3">
        <v>665407.75122704997</v>
      </c>
      <c r="BE144" s="3">
        <v>761075.79971896904</v>
      </c>
      <c r="BF144" s="3">
        <v>819295.40163032501</v>
      </c>
      <c r="BG144" s="3">
        <v>1572368.7017812601</v>
      </c>
      <c r="BH144" s="3">
        <v>524787.22321642796</v>
      </c>
      <c r="BI144" s="3">
        <v>433984.020575203</v>
      </c>
      <c r="BJ144" s="3">
        <v>447756.86281367502</v>
      </c>
      <c r="BK144" s="3">
        <v>510869.34486984398</v>
      </c>
      <c r="BL144" s="3">
        <v>779636.11990421603</v>
      </c>
      <c r="BM144" s="3">
        <v>507474.72030971502</v>
      </c>
      <c r="BN144" s="3">
        <v>239812.20508636799</v>
      </c>
      <c r="BO144" s="3">
        <v>424148.19817169302</v>
      </c>
      <c r="BP144" s="3">
        <v>586112.90220482997</v>
      </c>
      <c r="BQ144" s="3">
        <v>899901.53788758302</v>
      </c>
      <c r="BR144" s="3">
        <v>1251933.62877075</v>
      </c>
      <c r="BS144" s="3">
        <v>391023.64254408301</v>
      </c>
      <c r="BT144" s="3">
        <v>112835.927818971</v>
      </c>
      <c r="BU144" s="3">
        <v>746464.96296777902</v>
      </c>
      <c r="BV144" s="3">
        <v>177264.792329886</v>
      </c>
      <c r="BW144" s="3">
        <v>480409.19259674102</v>
      </c>
      <c r="BX144" s="3">
        <v>444040.63490800001</v>
      </c>
      <c r="BY144" s="3">
        <v>628489.03302879899</v>
      </c>
      <c r="BZ144" s="3">
        <v>140210.620177815</v>
      </c>
      <c r="CA144" s="3">
        <v>311812.71364703798</v>
      </c>
      <c r="CB144" s="3">
        <v>368937.14831841999</v>
      </c>
      <c r="CC144" s="3">
        <v>478904.94703090901</v>
      </c>
      <c r="CD144" s="3">
        <v>442082.68334356003</v>
      </c>
      <c r="CE144" s="3">
        <v>201445.63620626199</v>
      </c>
      <c r="CF144" s="3">
        <v>303980.96496628399</v>
      </c>
      <c r="CG144" s="3">
        <v>128846.08530563999</v>
      </c>
      <c r="CH144" s="3">
        <v>154979.399449611</v>
      </c>
      <c r="CI144" s="3">
        <v>120750.31994704599</v>
      </c>
      <c r="CJ144" s="3">
        <v>569631.04399981606</v>
      </c>
      <c r="CK144" s="3">
        <v>136101.74315653299</v>
      </c>
      <c r="CL144" s="3">
        <v>979305.50171510805</v>
      </c>
      <c r="CM144" s="3">
        <v>1151492.33836202</v>
      </c>
      <c r="CN144" s="3" t="s">
        <v>2</v>
      </c>
      <c r="CO144" s="3" t="s">
        <v>2</v>
      </c>
      <c r="CP144" s="3" t="s">
        <v>2</v>
      </c>
    </row>
    <row r="145" spans="1:94" x14ac:dyDescent="0.35">
      <c r="A145" s="1">
        <v>143</v>
      </c>
      <c r="B145" s="3" t="s">
        <v>144</v>
      </c>
      <c r="C145" s="3" t="s">
        <v>399</v>
      </c>
      <c r="D145" s="3" t="s">
        <v>2</v>
      </c>
      <c r="E145" s="3" t="s">
        <v>2</v>
      </c>
      <c r="F145" s="3" t="s">
        <v>2</v>
      </c>
      <c r="G145" s="3" t="s">
        <v>2</v>
      </c>
      <c r="H145" s="3" t="s">
        <v>2</v>
      </c>
      <c r="I145" s="3" t="s">
        <v>2</v>
      </c>
      <c r="J145" s="3" t="s">
        <v>2</v>
      </c>
      <c r="K145" s="3" t="s">
        <v>2</v>
      </c>
      <c r="L145" s="3" t="s">
        <v>2</v>
      </c>
      <c r="M145" s="3" t="s">
        <v>2</v>
      </c>
      <c r="N145" s="3" t="s">
        <v>2</v>
      </c>
      <c r="O145" s="3" t="s">
        <v>2</v>
      </c>
      <c r="P145" s="3" t="s">
        <v>2</v>
      </c>
      <c r="Q145" s="3" t="s">
        <v>2</v>
      </c>
      <c r="R145" s="3" t="s">
        <v>2</v>
      </c>
      <c r="S145" s="3" t="s">
        <v>2</v>
      </c>
      <c r="T145" s="3" t="s">
        <v>2</v>
      </c>
      <c r="U145" s="3" t="s">
        <v>2</v>
      </c>
      <c r="V145" s="3" t="s">
        <v>2</v>
      </c>
      <c r="W145" s="3" t="s">
        <v>2</v>
      </c>
      <c r="X145" s="3" t="s">
        <v>2</v>
      </c>
      <c r="Y145" s="3" t="s">
        <v>2</v>
      </c>
      <c r="Z145" s="3" t="s">
        <v>2</v>
      </c>
      <c r="AA145" s="3" t="s">
        <v>2</v>
      </c>
      <c r="AB145" s="3" t="s">
        <v>2</v>
      </c>
      <c r="AC145" s="3" t="s">
        <v>2</v>
      </c>
      <c r="AD145" s="3" t="s">
        <v>2</v>
      </c>
      <c r="AE145" s="3" t="s">
        <v>2</v>
      </c>
      <c r="AF145" s="3" t="s">
        <v>2</v>
      </c>
      <c r="AG145" s="3" t="s">
        <v>2</v>
      </c>
      <c r="AH145" s="3" t="s">
        <v>2</v>
      </c>
      <c r="AI145" s="3" t="s">
        <v>2</v>
      </c>
      <c r="AJ145" s="3" t="s">
        <v>2</v>
      </c>
      <c r="AK145" s="3" t="s">
        <v>2</v>
      </c>
      <c r="AL145" s="3" t="s">
        <v>2</v>
      </c>
      <c r="AM145" s="3" t="s">
        <v>2</v>
      </c>
      <c r="AN145" s="3" t="s">
        <v>2</v>
      </c>
      <c r="AO145" s="3" t="s">
        <v>2</v>
      </c>
      <c r="AP145" s="3" t="s">
        <v>2</v>
      </c>
      <c r="AQ145" s="3" t="s">
        <v>2</v>
      </c>
      <c r="AR145" s="3" t="s">
        <v>2</v>
      </c>
      <c r="AS145" s="3" t="s">
        <v>2</v>
      </c>
      <c r="AT145" s="3" t="s">
        <v>2</v>
      </c>
      <c r="AU145" s="3" t="s">
        <v>2</v>
      </c>
      <c r="AV145" s="3" t="s">
        <v>2</v>
      </c>
      <c r="AW145" s="3" t="s">
        <v>2</v>
      </c>
      <c r="AX145" s="3" t="s">
        <v>2</v>
      </c>
      <c r="AY145" s="3" t="s">
        <v>2</v>
      </c>
      <c r="AZ145" s="3" t="s">
        <v>2</v>
      </c>
      <c r="BA145" s="3" t="s">
        <v>2</v>
      </c>
      <c r="BB145" s="3" t="s">
        <v>2</v>
      </c>
      <c r="BC145" s="3" t="s">
        <v>2</v>
      </c>
      <c r="BD145" s="3" t="s">
        <v>2</v>
      </c>
      <c r="BE145" s="3" t="s">
        <v>2</v>
      </c>
      <c r="BF145" s="3" t="s">
        <v>2</v>
      </c>
      <c r="BG145" s="3" t="s">
        <v>2</v>
      </c>
      <c r="BH145" s="3" t="s">
        <v>2</v>
      </c>
      <c r="BI145" s="3" t="s">
        <v>2</v>
      </c>
      <c r="BJ145" s="3" t="s">
        <v>2</v>
      </c>
      <c r="BK145" s="3" t="s">
        <v>2</v>
      </c>
      <c r="BL145" s="3" t="s">
        <v>2</v>
      </c>
      <c r="BM145" s="3" t="s">
        <v>2</v>
      </c>
      <c r="BN145" s="3" t="s">
        <v>2</v>
      </c>
      <c r="BO145" s="3" t="s">
        <v>2</v>
      </c>
      <c r="BP145" s="3" t="s">
        <v>2</v>
      </c>
      <c r="BQ145" s="3" t="s">
        <v>2</v>
      </c>
      <c r="BR145" s="3" t="s">
        <v>2</v>
      </c>
      <c r="BS145" s="3" t="s">
        <v>2</v>
      </c>
      <c r="BT145" s="3" t="s">
        <v>2</v>
      </c>
      <c r="BU145" s="3" t="s">
        <v>2</v>
      </c>
      <c r="BV145" s="3" t="s">
        <v>2</v>
      </c>
      <c r="BW145" s="3" t="s">
        <v>2</v>
      </c>
      <c r="BX145" s="3" t="s">
        <v>2</v>
      </c>
      <c r="BY145" s="3" t="s">
        <v>2</v>
      </c>
      <c r="BZ145" s="3" t="s">
        <v>2</v>
      </c>
      <c r="CA145" s="3" t="s">
        <v>2</v>
      </c>
      <c r="CB145" s="3" t="s">
        <v>2</v>
      </c>
      <c r="CC145" s="3" t="s">
        <v>2</v>
      </c>
      <c r="CD145" s="3" t="s">
        <v>2</v>
      </c>
      <c r="CE145" s="3" t="s">
        <v>2</v>
      </c>
      <c r="CF145" s="3" t="s">
        <v>2</v>
      </c>
      <c r="CG145" s="3" t="s">
        <v>2</v>
      </c>
      <c r="CH145" s="3" t="s">
        <v>2</v>
      </c>
      <c r="CI145" s="3" t="s">
        <v>2</v>
      </c>
      <c r="CJ145" s="3" t="s">
        <v>2</v>
      </c>
      <c r="CK145" s="3" t="s">
        <v>2</v>
      </c>
      <c r="CL145" s="3" t="s">
        <v>2</v>
      </c>
      <c r="CM145" s="3" t="s">
        <v>2</v>
      </c>
      <c r="CN145" s="3" t="s">
        <v>2</v>
      </c>
      <c r="CO145" s="3" t="s">
        <v>2</v>
      </c>
      <c r="CP145" s="3" t="s">
        <v>2</v>
      </c>
    </row>
    <row r="146" spans="1:94" x14ac:dyDescent="0.35">
      <c r="A146" s="1">
        <v>144</v>
      </c>
      <c r="B146" s="3" t="s">
        <v>145</v>
      </c>
      <c r="C146" s="3" t="s">
        <v>399</v>
      </c>
      <c r="D146" s="3" t="s">
        <v>2</v>
      </c>
      <c r="E146" s="3">
        <v>29873.394436943901</v>
      </c>
      <c r="F146" s="3">
        <v>20919.764958445499</v>
      </c>
      <c r="G146" s="3">
        <v>12556.4475579876</v>
      </c>
      <c r="H146" s="3">
        <v>25821.466498165199</v>
      </c>
      <c r="I146" s="3">
        <v>17056.334140577499</v>
      </c>
      <c r="J146" s="3">
        <v>13754.6749442461</v>
      </c>
      <c r="K146" s="3">
        <v>25951.390305856399</v>
      </c>
      <c r="L146" s="3">
        <v>11718.1169380746</v>
      </c>
      <c r="M146" s="3" t="s">
        <v>2</v>
      </c>
      <c r="N146" s="3">
        <v>30256.052603212302</v>
      </c>
      <c r="O146" s="3" t="s">
        <v>2</v>
      </c>
      <c r="P146" s="3">
        <v>30938.892474951899</v>
      </c>
      <c r="Q146" s="3">
        <v>11952.043886560999</v>
      </c>
      <c r="R146" s="3">
        <v>26911.997653704799</v>
      </c>
      <c r="S146" s="3">
        <v>7233.3252111093398</v>
      </c>
      <c r="T146" s="3">
        <v>8320.4270418689503</v>
      </c>
      <c r="U146" s="3">
        <v>21513.997459132501</v>
      </c>
      <c r="V146" s="3" t="s">
        <v>2</v>
      </c>
      <c r="W146" s="3" t="s">
        <v>2</v>
      </c>
      <c r="X146" s="3" t="s">
        <v>2</v>
      </c>
      <c r="Y146" s="3">
        <v>23151.426607456298</v>
      </c>
      <c r="Z146" s="3">
        <v>26555.756158455901</v>
      </c>
      <c r="AA146" s="3" t="s">
        <v>2</v>
      </c>
      <c r="AB146" s="3" t="s">
        <v>2</v>
      </c>
      <c r="AC146" s="3">
        <v>27991.625258424501</v>
      </c>
      <c r="AD146" s="3">
        <v>21391.6917482791</v>
      </c>
      <c r="AE146" s="3" t="s">
        <v>2</v>
      </c>
      <c r="AF146" s="3">
        <v>10736.3757600388</v>
      </c>
      <c r="AG146" s="3">
        <v>21460.9288306038</v>
      </c>
      <c r="AH146" s="3">
        <v>37298.681621335498</v>
      </c>
      <c r="AI146" s="3">
        <v>8083.1286975624798</v>
      </c>
      <c r="AJ146" s="3">
        <v>4179.3747558724199</v>
      </c>
      <c r="AK146" s="3">
        <v>64467.378306832703</v>
      </c>
      <c r="AL146" s="3">
        <v>36916.713160795698</v>
      </c>
      <c r="AM146" s="3">
        <v>18877.043413031901</v>
      </c>
      <c r="AN146" s="3">
        <v>15288.193661854501</v>
      </c>
      <c r="AO146" s="3">
        <v>20475.669183390601</v>
      </c>
      <c r="AP146" s="3" t="s">
        <v>2</v>
      </c>
      <c r="AQ146" s="3" t="s">
        <v>2</v>
      </c>
      <c r="AR146" s="3">
        <v>29289.959036436299</v>
      </c>
      <c r="AS146" s="3">
        <v>43111.667881668502</v>
      </c>
      <c r="AT146" s="3">
        <v>43080.059386814602</v>
      </c>
      <c r="AU146" s="3">
        <v>33003.798453263</v>
      </c>
      <c r="AV146" s="3">
        <v>16354.3075673273</v>
      </c>
      <c r="AW146" s="3">
        <v>23823.734033760102</v>
      </c>
      <c r="AX146" s="3">
        <v>68245.978140462699</v>
      </c>
      <c r="AY146" s="3">
        <v>27410.7413741327</v>
      </c>
      <c r="AZ146" s="3">
        <v>21418.759663829202</v>
      </c>
      <c r="BA146" s="3">
        <v>100861.588606477</v>
      </c>
      <c r="BB146" s="3">
        <v>29052.6700867162</v>
      </c>
      <c r="BC146" s="3">
        <v>32186.3181891241</v>
      </c>
      <c r="BD146" s="3">
        <v>35773.6453921832</v>
      </c>
      <c r="BE146" s="3">
        <v>34389.7833195032</v>
      </c>
      <c r="BF146" s="3">
        <v>20435.411133571499</v>
      </c>
      <c r="BG146" s="3">
        <v>82200.052116830702</v>
      </c>
      <c r="BH146" s="3">
        <v>29144.638092771602</v>
      </c>
      <c r="BI146" s="3">
        <v>10648.0090765762</v>
      </c>
      <c r="BJ146" s="3">
        <v>9718.4478197128301</v>
      </c>
      <c r="BK146" s="3">
        <v>25368.524359093299</v>
      </c>
      <c r="BL146" s="3">
        <v>21651.224755746</v>
      </c>
      <c r="BM146" s="3">
        <v>21416.153329556499</v>
      </c>
      <c r="BN146" s="3" t="s">
        <v>2</v>
      </c>
      <c r="BO146" s="3">
        <v>22977.563211877499</v>
      </c>
      <c r="BP146" s="3">
        <v>32519.962014629698</v>
      </c>
      <c r="BQ146" s="3">
        <v>47226.4589312358</v>
      </c>
      <c r="BR146" s="3">
        <v>34201.278618568504</v>
      </c>
      <c r="BS146" s="3" t="s">
        <v>2</v>
      </c>
      <c r="BT146" s="3">
        <v>8558.0929797352801</v>
      </c>
      <c r="BU146" s="3">
        <v>32651.070927624201</v>
      </c>
      <c r="BV146" s="3" t="s">
        <v>2</v>
      </c>
      <c r="BW146" s="3">
        <v>56027.5947881147</v>
      </c>
      <c r="BX146" s="3">
        <v>14321.719564974501</v>
      </c>
      <c r="BY146" s="3">
        <v>47377.835439977302</v>
      </c>
      <c r="BZ146" s="3" t="s">
        <v>2</v>
      </c>
      <c r="CA146" s="3">
        <v>22296.494015690099</v>
      </c>
      <c r="CB146" s="3">
        <v>22878.3758815662</v>
      </c>
      <c r="CC146" s="3">
        <v>21784.668779037998</v>
      </c>
      <c r="CD146" s="3">
        <v>22160.535782157702</v>
      </c>
      <c r="CE146" s="3">
        <v>6376.5637966331797</v>
      </c>
      <c r="CF146" s="3">
        <v>12743.224789944699</v>
      </c>
      <c r="CG146" s="3" t="s">
        <v>2</v>
      </c>
      <c r="CH146" s="3">
        <v>10477.1687700522</v>
      </c>
      <c r="CI146" s="3">
        <v>3630.9749867322598</v>
      </c>
      <c r="CJ146" s="3">
        <v>10864.518648956901</v>
      </c>
      <c r="CK146" s="3">
        <v>8659.6688106949405</v>
      </c>
      <c r="CL146" s="3">
        <v>21582.221093298202</v>
      </c>
      <c r="CM146" s="3" t="s">
        <v>2</v>
      </c>
      <c r="CN146" s="3" t="s">
        <v>2</v>
      </c>
      <c r="CO146" s="3" t="s">
        <v>2</v>
      </c>
      <c r="CP146" s="3" t="s">
        <v>2</v>
      </c>
    </row>
    <row r="147" spans="1:94" x14ac:dyDescent="0.35">
      <c r="A147" s="1">
        <v>145</v>
      </c>
      <c r="B147" s="3" t="s">
        <v>146</v>
      </c>
      <c r="C147" s="3" t="s">
        <v>399</v>
      </c>
      <c r="D147" s="3">
        <v>81168.932044304194</v>
      </c>
      <c r="E147" s="3">
        <v>903557.55844039097</v>
      </c>
      <c r="F147" s="3">
        <v>1031648.30609978</v>
      </c>
      <c r="G147" s="3">
        <v>212194.333876858</v>
      </c>
      <c r="H147" s="3">
        <v>628724.496862003</v>
      </c>
      <c r="I147" s="3">
        <v>540954.06569823704</v>
      </c>
      <c r="J147" s="3">
        <v>315521.31790898502</v>
      </c>
      <c r="K147" s="3">
        <v>323036.03417055402</v>
      </c>
      <c r="L147" s="3">
        <v>568353.68813268899</v>
      </c>
      <c r="M147" s="3">
        <v>184341.41385883401</v>
      </c>
      <c r="N147" s="3">
        <v>1372939.6120440799</v>
      </c>
      <c r="O147" s="3">
        <v>424440.33452270599</v>
      </c>
      <c r="P147" s="3">
        <v>1272683.2083301099</v>
      </c>
      <c r="Q147" s="3">
        <v>610390.16842157301</v>
      </c>
      <c r="R147" s="3">
        <v>1088988.4585794399</v>
      </c>
      <c r="S147" s="3">
        <v>152127.415878698</v>
      </c>
      <c r="T147" s="3">
        <v>104035.36239495</v>
      </c>
      <c r="U147" s="3">
        <v>726550.73931835999</v>
      </c>
      <c r="V147" s="3">
        <v>164960.13773645399</v>
      </c>
      <c r="W147" s="3">
        <v>630120.96228744998</v>
      </c>
      <c r="X147" s="3">
        <v>59630.447655578901</v>
      </c>
      <c r="Y147" s="3">
        <v>595103.469336287</v>
      </c>
      <c r="Z147" s="3">
        <v>913017.99239207304</v>
      </c>
      <c r="AA147" s="3">
        <v>389817.43478934298</v>
      </c>
      <c r="AB147" s="3">
        <v>276028.31545121397</v>
      </c>
      <c r="AC147" s="3">
        <v>3267490.5766738802</v>
      </c>
      <c r="AD147" s="3">
        <v>931048.26366390695</v>
      </c>
      <c r="AE147" s="3">
        <v>608243.74690971395</v>
      </c>
      <c r="AF147" s="3">
        <v>413294.90003944602</v>
      </c>
      <c r="AG147" s="3">
        <v>596436.27819461899</v>
      </c>
      <c r="AH147" s="3">
        <v>480458.52982575702</v>
      </c>
      <c r="AI147" s="3">
        <v>170744.93543878099</v>
      </c>
      <c r="AJ147" s="3">
        <v>173142.114955631</v>
      </c>
      <c r="AK147" s="3">
        <v>1048168.29750485</v>
      </c>
      <c r="AL147" s="3">
        <v>603729.27215182502</v>
      </c>
      <c r="AM147" s="3">
        <v>678754.21182994801</v>
      </c>
      <c r="AN147" s="3">
        <v>302979.90018733102</v>
      </c>
      <c r="AO147" s="3">
        <v>392343.49780689197</v>
      </c>
      <c r="AP147" s="3">
        <v>718091.98902640201</v>
      </c>
      <c r="AQ147" s="3">
        <v>176736.012591857</v>
      </c>
      <c r="AR147" s="3">
        <v>1254317.2818781401</v>
      </c>
      <c r="AS147" s="3">
        <v>1171696.3076245999</v>
      </c>
      <c r="AT147" s="3">
        <v>690066.39689021301</v>
      </c>
      <c r="AU147" s="3">
        <v>1125034.5080768701</v>
      </c>
      <c r="AV147" s="3">
        <v>486505.10672111303</v>
      </c>
      <c r="AW147" s="3">
        <v>1074688.02343532</v>
      </c>
      <c r="AX147" s="3">
        <v>992476.46930691903</v>
      </c>
      <c r="AY147" s="3">
        <v>578175.22406685003</v>
      </c>
      <c r="AZ147" s="3">
        <v>696197.98474505602</v>
      </c>
      <c r="BA147" s="3">
        <v>1693527.6690632601</v>
      </c>
      <c r="BB147" s="3">
        <v>703447.60500520503</v>
      </c>
      <c r="BC147" s="3">
        <v>950500.70371766202</v>
      </c>
      <c r="BD147" s="3">
        <v>851658.85573064606</v>
      </c>
      <c r="BE147" s="3">
        <v>830924.92633132299</v>
      </c>
      <c r="BF147" s="3">
        <v>627786.86330923298</v>
      </c>
      <c r="BG147" s="3">
        <v>1601465.48743103</v>
      </c>
      <c r="BH147" s="3">
        <v>1205411.96922112</v>
      </c>
      <c r="BI147" s="3">
        <v>496028.21857973002</v>
      </c>
      <c r="BJ147" s="3">
        <v>349653.47846702498</v>
      </c>
      <c r="BK147" s="3">
        <v>449319.38391770702</v>
      </c>
      <c r="BL147" s="3">
        <v>833391.81051908701</v>
      </c>
      <c r="BM147" s="3">
        <v>629204.21678644395</v>
      </c>
      <c r="BN147" s="3">
        <v>285854.61544699298</v>
      </c>
      <c r="BO147" s="3">
        <v>633659.26142281096</v>
      </c>
      <c r="BP147" s="3">
        <v>965529.333606545</v>
      </c>
      <c r="BQ147" s="3">
        <v>658214.75722540903</v>
      </c>
      <c r="BR147" s="3">
        <v>1452639.2887323999</v>
      </c>
      <c r="BS147" s="3">
        <v>486327.94761888502</v>
      </c>
      <c r="BT147" s="3">
        <v>101564.487712341</v>
      </c>
      <c r="BU147" s="3">
        <v>744722.78228263697</v>
      </c>
      <c r="BV147" s="3">
        <v>249927.81338916899</v>
      </c>
      <c r="BW147" s="3">
        <v>985696.95177726995</v>
      </c>
      <c r="BX147" s="3">
        <v>380592.039645057</v>
      </c>
      <c r="BY147" s="3">
        <v>750550.68760236294</v>
      </c>
      <c r="BZ147" s="3">
        <v>179493.79730232101</v>
      </c>
      <c r="CA147" s="3">
        <v>552658.32715218002</v>
      </c>
      <c r="CB147" s="3">
        <v>568333.68970194703</v>
      </c>
      <c r="CC147" s="3">
        <v>473295.59236567002</v>
      </c>
      <c r="CD147" s="3">
        <v>650104.24752564204</v>
      </c>
      <c r="CE147" s="3">
        <v>229106.285170713</v>
      </c>
      <c r="CF147" s="3">
        <v>339552.47652357502</v>
      </c>
      <c r="CG147" s="3">
        <v>95972.232349813901</v>
      </c>
      <c r="CH147" s="3">
        <v>101847.338037298</v>
      </c>
      <c r="CI147" s="3">
        <v>58552.000380941397</v>
      </c>
      <c r="CJ147" s="3">
        <v>337745.01401148603</v>
      </c>
      <c r="CK147" s="3">
        <v>119359.540160177</v>
      </c>
      <c r="CL147" s="3">
        <v>800365.17464246601</v>
      </c>
      <c r="CM147" s="3">
        <v>1378189.00146282</v>
      </c>
      <c r="CN147" s="3" t="s">
        <v>2</v>
      </c>
      <c r="CO147" s="3" t="s">
        <v>2</v>
      </c>
      <c r="CP147" s="3" t="s">
        <v>2</v>
      </c>
    </row>
    <row r="148" spans="1:94" x14ac:dyDescent="0.35">
      <c r="A148" s="1">
        <v>146</v>
      </c>
      <c r="B148" s="3" t="s">
        <v>147</v>
      </c>
      <c r="C148" s="3" t="s">
        <v>399</v>
      </c>
      <c r="D148" s="3">
        <v>51107.008797155599</v>
      </c>
      <c r="E148" s="3">
        <v>1188571.79778543</v>
      </c>
      <c r="F148" s="3">
        <v>5269888.0065793004</v>
      </c>
      <c r="G148" s="3">
        <v>4044957.8180003199</v>
      </c>
      <c r="H148" s="3">
        <v>3431363.2368138698</v>
      </c>
      <c r="I148" s="3">
        <v>1050890.99937254</v>
      </c>
      <c r="J148" s="3">
        <v>6192908.37297583</v>
      </c>
      <c r="K148" s="3">
        <v>1964919.3944605701</v>
      </c>
      <c r="L148" s="3">
        <v>440681.20823242702</v>
      </c>
      <c r="M148" s="3">
        <v>112212.84688386301</v>
      </c>
      <c r="N148" s="3">
        <v>1908955.8677651</v>
      </c>
      <c r="O148" s="3">
        <v>1050576.6573872799</v>
      </c>
      <c r="P148" s="3">
        <v>7450332.5940265404</v>
      </c>
      <c r="Q148" s="3">
        <v>1652104.71288878</v>
      </c>
      <c r="R148" s="3">
        <v>1540367.16176954</v>
      </c>
      <c r="S148" s="3">
        <v>708348.47476167802</v>
      </c>
      <c r="T148" s="3">
        <v>93030.746975390299</v>
      </c>
      <c r="U148" s="3">
        <v>2757561.0560437702</v>
      </c>
      <c r="V148" s="3">
        <v>250016.15666070601</v>
      </c>
      <c r="W148" s="3">
        <v>445112.37836785999</v>
      </c>
      <c r="X148" s="3">
        <v>19377.8162099808</v>
      </c>
      <c r="Y148" s="3">
        <v>3658523.3181771198</v>
      </c>
      <c r="Z148" s="3">
        <v>29263533.028350201</v>
      </c>
      <c r="AA148" s="3">
        <v>662214.89497667598</v>
      </c>
      <c r="AB148" s="3">
        <v>444265.94193127501</v>
      </c>
      <c r="AC148" s="3">
        <v>5944376.0819674497</v>
      </c>
      <c r="AD148" s="3">
        <v>1446494.0898951699</v>
      </c>
      <c r="AE148" s="3">
        <v>943123.63206411502</v>
      </c>
      <c r="AF148" s="3">
        <v>3852878.9042874398</v>
      </c>
      <c r="AG148" s="3">
        <v>7966787.62013961</v>
      </c>
      <c r="AH148" s="3">
        <v>1947972.4528788901</v>
      </c>
      <c r="AI148" s="3">
        <v>1753553.9489993099</v>
      </c>
      <c r="AJ148" s="3">
        <v>2679701.1058978201</v>
      </c>
      <c r="AK148" s="3">
        <v>1919085.10880992</v>
      </c>
      <c r="AL148" s="3">
        <v>1074359.43692773</v>
      </c>
      <c r="AM148" s="3">
        <v>6233217.8076149402</v>
      </c>
      <c r="AN148" s="3">
        <v>1169331.2205796</v>
      </c>
      <c r="AO148" s="3">
        <v>1914977.53011306</v>
      </c>
      <c r="AP148" s="3">
        <v>524771.76273101603</v>
      </c>
      <c r="AQ148" s="3">
        <v>2789179.9429812701</v>
      </c>
      <c r="AR148" s="3">
        <v>6090494.1784872301</v>
      </c>
      <c r="AS148" s="3">
        <v>21933128.640306301</v>
      </c>
      <c r="AT148" s="3">
        <v>4447940.3746420499</v>
      </c>
      <c r="AU148" s="3">
        <v>3719914.3549657599</v>
      </c>
      <c r="AV148" s="3">
        <v>10093139.179910701</v>
      </c>
      <c r="AW148" s="3">
        <v>2328271.09109001</v>
      </c>
      <c r="AX148" s="3">
        <v>13656524.1120982</v>
      </c>
      <c r="AY148" s="3">
        <v>13097838.681908499</v>
      </c>
      <c r="AZ148" s="3">
        <v>2057928.0596936501</v>
      </c>
      <c r="BA148" s="3">
        <v>2262558.5355834402</v>
      </c>
      <c r="BB148" s="3">
        <v>843232.79489459004</v>
      </c>
      <c r="BC148" s="3">
        <v>1320952.9209379801</v>
      </c>
      <c r="BD148" s="3">
        <v>2764864.9208494402</v>
      </c>
      <c r="BE148" s="3">
        <v>10103181.7531082</v>
      </c>
      <c r="BF148" s="3">
        <v>3408474.2277091802</v>
      </c>
      <c r="BG148" s="3">
        <v>3929694.9976763302</v>
      </c>
      <c r="BH148" s="3">
        <v>5440389.1014452996</v>
      </c>
      <c r="BI148" s="3">
        <v>3552131.73701791</v>
      </c>
      <c r="BJ148" s="3">
        <v>165884.835412571</v>
      </c>
      <c r="BK148" s="3">
        <v>2851585.8210603101</v>
      </c>
      <c r="BL148" s="3">
        <v>4271424.77877321</v>
      </c>
      <c r="BM148" s="3">
        <v>873767.13042480499</v>
      </c>
      <c r="BN148" s="3">
        <v>928061.67890931002</v>
      </c>
      <c r="BO148" s="3">
        <v>2769753.98111672</v>
      </c>
      <c r="BP148" s="3">
        <v>2010472.5110952</v>
      </c>
      <c r="BQ148" s="3">
        <v>1599510.0756224899</v>
      </c>
      <c r="BR148" s="3">
        <v>7701727.1100732498</v>
      </c>
      <c r="BS148" s="3">
        <v>5400966.5046080397</v>
      </c>
      <c r="BT148" s="3">
        <v>503030.75995087699</v>
      </c>
      <c r="BU148" s="3">
        <v>637101.74396978598</v>
      </c>
      <c r="BV148" s="3">
        <v>355392.64042455301</v>
      </c>
      <c r="BW148" s="3">
        <v>1194697.8623396901</v>
      </c>
      <c r="BX148" s="3">
        <v>10748097.322694801</v>
      </c>
      <c r="BY148" s="3">
        <v>3023060.2859823001</v>
      </c>
      <c r="BZ148" s="3">
        <v>3685814.5143034598</v>
      </c>
      <c r="CA148" s="3">
        <v>3333824.7542207502</v>
      </c>
      <c r="CB148" s="3">
        <v>5724428.5686356202</v>
      </c>
      <c r="CC148" s="3">
        <v>15658465.950522101</v>
      </c>
      <c r="CD148" s="3">
        <v>2774539.7300813901</v>
      </c>
      <c r="CE148" s="3">
        <v>676261.13918073603</v>
      </c>
      <c r="CF148" s="3">
        <v>2821596.3111244799</v>
      </c>
      <c r="CG148" s="3">
        <v>30290.895609314801</v>
      </c>
      <c r="CH148" s="3">
        <v>1936639.6531182099</v>
      </c>
      <c r="CI148" s="3">
        <v>26885.380313912599</v>
      </c>
      <c r="CJ148" s="3">
        <v>1762502.3337640101</v>
      </c>
      <c r="CK148" s="3">
        <v>811075.50356763101</v>
      </c>
      <c r="CL148" s="3">
        <v>929925.11556226597</v>
      </c>
      <c r="CM148" s="3">
        <v>6688283.1302578896</v>
      </c>
      <c r="CN148" s="3">
        <v>5482.5528255517102</v>
      </c>
      <c r="CO148" s="3">
        <v>9869.6374156702204</v>
      </c>
      <c r="CP148" s="3">
        <v>8017.9113660889698</v>
      </c>
    </row>
    <row r="149" spans="1:94" x14ac:dyDescent="0.35">
      <c r="A149" s="1">
        <v>147</v>
      </c>
      <c r="B149" s="3" t="s">
        <v>148</v>
      </c>
      <c r="C149" s="3" t="s">
        <v>399</v>
      </c>
      <c r="D149" s="3" t="s">
        <v>2</v>
      </c>
      <c r="E149" s="3" t="s">
        <v>2</v>
      </c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3" t="s">
        <v>2</v>
      </c>
      <c r="M149" s="3" t="s">
        <v>2</v>
      </c>
      <c r="N149" s="3" t="s">
        <v>2</v>
      </c>
      <c r="O149" s="3" t="s">
        <v>2</v>
      </c>
      <c r="P149" s="3" t="s">
        <v>2</v>
      </c>
      <c r="Q149" s="3" t="s">
        <v>2</v>
      </c>
      <c r="R149" s="3" t="s">
        <v>2</v>
      </c>
      <c r="S149" s="3" t="s">
        <v>2</v>
      </c>
      <c r="T149" s="3" t="s">
        <v>2</v>
      </c>
      <c r="U149" s="3" t="s">
        <v>2</v>
      </c>
      <c r="V149" s="3" t="s">
        <v>2</v>
      </c>
      <c r="W149" s="3" t="s">
        <v>2</v>
      </c>
      <c r="X149" s="3" t="s">
        <v>2</v>
      </c>
      <c r="Y149" s="3" t="s">
        <v>2</v>
      </c>
      <c r="Z149" s="3" t="s">
        <v>2</v>
      </c>
      <c r="AA149" s="3" t="s">
        <v>2</v>
      </c>
      <c r="AB149" s="3" t="s">
        <v>2</v>
      </c>
      <c r="AC149" s="3" t="s">
        <v>2</v>
      </c>
      <c r="AD149" s="3" t="s">
        <v>2</v>
      </c>
      <c r="AE149" s="3" t="s">
        <v>2</v>
      </c>
      <c r="AF149" s="3" t="s">
        <v>2</v>
      </c>
      <c r="AG149" s="3" t="s">
        <v>2</v>
      </c>
      <c r="AH149" s="3" t="s">
        <v>2</v>
      </c>
      <c r="AI149" s="3" t="s">
        <v>2</v>
      </c>
      <c r="AJ149" s="3" t="s">
        <v>2</v>
      </c>
      <c r="AK149" s="3" t="s">
        <v>2</v>
      </c>
      <c r="AL149" s="3" t="s">
        <v>2</v>
      </c>
      <c r="AM149" s="3" t="s">
        <v>2</v>
      </c>
      <c r="AN149" s="3" t="s">
        <v>2</v>
      </c>
      <c r="AO149" s="3" t="s">
        <v>2</v>
      </c>
      <c r="AP149" s="3" t="s">
        <v>2</v>
      </c>
      <c r="AQ149" s="3" t="s">
        <v>2</v>
      </c>
      <c r="AR149" s="3" t="s">
        <v>2</v>
      </c>
      <c r="AS149" s="3" t="s">
        <v>2</v>
      </c>
      <c r="AT149" s="3" t="s">
        <v>2</v>
      </c>
      <c r="AU149" s="3" t="s">
        <v>2</v>
      </c>
      <c r="AV149" s="3" t="s">
        <v>2</v>
      </c>
      <c r="AW149" s="3" t="s">
        <v>2</v>
      </c>
      <c r="AX149" s="3" t="s">
        <v>2</v>
      </c>
      <c r="AY149" s="3" t="s">
        <v>2</v>
      </c>
      <c r="AZ149" s="3" t="s">
        <v>2</v>
      </c>
      <c r="BA149" s="3" t="s">
        <v>2</v>
      </c>
      <c r="BB149" s="3" t="s">
        <v>2</v>
      </c>
      <c r="BC149" s="3" t="s">
        <v>2</v>
      </c>
      <c r="BD149" s="3" t="s">
        <v>2</v>
      </c>
      <c r="BE149" s="3" t="s">
        <v>2</v>
      </c>
      <c r="BF149" s="3" t="s">
        <v>2</v>
      </c>
      <c r="BG149" s="3" t="s">
        <v>2</v>
      </c>
      <c r="BH149" s="3" t="s">
        <v>2</v>
      </c>
      <c r="BI149" s="3" t="s">
        <v>2</v>
      </c>
      <c r="BJ149" s="3" t="s">
        <v>2</v>
      </c>
      <c r="BK149" s="3" t="s">
        <v>2</v>
      </c>
      <c r="BL149" s="3" t="s">
        <v>2</v>
      </c>
      <c r="BM149" s="3" t="s">
        <v>2</v>
      </c>
      <c r="BN149" s="3" t="s">
        <v>2</v>
      </c>
      <c r="BO149" s="3" t="s">
        <v>2</v>
      </c>
      <c r="BP149" s="3" t="s">
        <v>2</v>
      </c>
      <c r="BQ149" s="3" t="s">
        <v>2</v>
      </c>
      <c r="BR149" s="3" t="s">
        <v>2</v>
      </c>
      <c r="BS149" s="3" t="s">
        <v>2</v>
      </c>
      <c r="BT149" s="3" t="s">
        <v>2</v>
      </c>
      <c r="BU149" s="3" t="s">
        <v>2</v>
      </c>
      <c r="BV149" s="3" t="s">
        <v>2</v>
      </c>
      <c r="BW149" s="3" t="s">
        <v>2</v>
      </c>
      <c r="BX149" s="3" t="s">
        <v>2</v>
      </c>
      <c r="BY149" s="3" t="s">
        <v>2</v>
      </c>
      <c r="BZ149" s="3" t="s">
        <v>2</v>
      </c>
      <c r="CA149" s="3" t="s">
        <v>2</v>
      </c>
      <c r="CB149" s="3" t="s">
        <v>2</v>
      </c>
      <c r="CC149" s="3" t="s">
        <v>2</v>
      </c>
      <c r="CD149" s="3" t="s">
        <v>2</v>
      </c>
      <c r="CE149" s="3" t="s">
        <v>2</v>
      </c>
      <c r="CF149" s="3" t="s">
        <v>2</v>
      </c>
      <c r="CG149" s="3" t="s">
        <v>2</v>
      </c>
      <c r="CH149" s="3" t="s">
        <v>2</v>
      </c>
      <c r="CI149" s="3" t="s">
        <v>2</v>
      </c>
      <c r="CJ149" s="3" t="s">
        <v>2</v>
      </c>
      <c r="CK149" s="3" t="s">
        <v>2</v>
      </c>
      <c r="CL149" s="3" t="s">
        <v>2</v>
      </c>
      <c r="CM149" s="3" t="s">
        <v>2</v>
      </c>
      <c r="CN149" s="3" t="s">
        <v>2</v>
      </c>
      <c r="CO149" s="3" t="s">
        <v>2</v>
      </c>
      <c r="CP149" s="3" t="s">
        <v>2</v>
      </c>
    </row>
    <row r="150" spans="1:94" x14ac:dyDescent="0.35">
      <c r="A150" s="1">
        <v>148</v>
      </c>
      <c r="B150" s="3" t="s">
        <v>149</v>
      </c>
      <c r="C150" s="3" t="s">
        <v>399</v>
      </c>
      <c r="D150" s="3" t="s">
        <v>2</v>
      </c>
      <c r="E150" s="3" t="s">
        <v>2</v>
      </c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3" t="s">
        <v>2</v>
      </c>
      <c r="M150" s="3" t="s">
        <v>2</v>
      </c>
      <c r="N150" s="3" t="s">
        <v>2</v>
      </c>
      <c r="O150" s="3" t="s">
        <v>2</v>
      </c>
      <c r="P150" s="3" t="s">
        <v>2</v>
      </c>
      <c r="Q150" s="3" t="s">
        <v>2</v>
      </c>
      <c r="R150" s="3" t="s">
        <v>2</v>
      </c>
      <c r="S150" s="3" t="s">
        <v>2</v>
      </c>
      <c r="T150" s="3" t="s">
        <v>2</v>
      </c>
      <c r="U150" s="3" t="s">
        <v>2</v>
      </c>
      <c r="V150" s="3" t="s">
        <v>2</v>
      </c>
      <c r="W150" s="3" t="s">
        <v>2</v>
      </c>
      <c r="X150" s="3" t="s">
        <v>2</v>
      </c>
      <c r="Y150" s="3" t="s">
        <v>2</v>
      </c>
      <c r="Z150" s="3" t="s">
        <v>2</v>
      </c>
      <c r="AA150" s="3" t="s">
        <v>2</v>
      </c>
      <c r="AB150" s="3" t="s">
        <v>2</v>
      </c>
      <c r="AC150" s="3" t="s">
        <v>2</v>
      </c>
      <c r="AD150" s="3" t="s">
        <v>2</v>
      </c>
      <c r="AE150" s="3" t="s">
        <v>2</v>
      </c>
      <c r="AF150" s="3" t="s">
        <v>2</v>
      </c>
      <c r="AG150" s="3" t="s">
        <v>2</v>
      </c>
      <c r="AH150" s="3" t="s">
        <v>2</v>
      </c>
      <c r="AI150" s="3" t="s">
        <v>2</v>
      </c>
      <c r="AJ150" s="3" t="s">
        <v>2</v>
      </c>
      <c r="AK150" s="3" t="s">
        <v>2</v>
      </c>
      <c r="AL150" s="3" t="s">
        <v>2</v>
      </c>
      <c r="AM150" s="3" t="s">
        <v>2</v>
      </c>
      <c r="AN150" s="3" t="s">
        <v>2</v>
      </c>
      <c r="AO150" s="3" t="s">
        <v>2</v>
      </c>
      <c r="AP150" s="3" t="s">
        <v>2</v>
      </c>
      <c r="AQ150" s="3" t="s">
        <v>2</v>
      </c>
      <c r="AR150" s="3" t="s">
        <v>2</v>
      </c>
      <c r="AS150" s="3" t="s">
        <v>2</v>
      </c>
      <c r="AT150" s="3" t="s">
        <v>2</v>
      </c>
      <c r="AU150" s="3" t="s">
        <v>2</v>
      </c>
      <c r="AV150" s="3" t="s">
        <v>2</v>
      </c>
      <c r="AW150" s="3" t="s">
        <v>2</v>
      </c>
      <c r="AX150" s="3" t="s">
        <v>2</v>
      </c>
      <c r="AY150" s="3" t="s">
        <v>2</v>
      </c>
      <c r="AZ150" s="3" t="s">
        <v>2</v>
      </c>
      <c r="BA150" s="3" t="s">
        <v>2</v>
      </c>
      <c r="BB150" s="3" t="s">
        <v>2</v>
      </c>
      <c r="BC150" s="3" t="s">
        <v>2</v>
      </c>
      <c r="BD150" s="3" t="s">
        <v>2</v>
      </c>
      <c r="BE150" s="3" t="s">
        <v>2</v>
      </c>
      <c r="BF150" s="3" t="s">
        <v>2</v>
      </c>
      <c r="BG150" s="3" t="s">
        <v>2</v>
      </c>
      <c r="BH150" s="3" t="s">
        <v>2</v>
      </c>
      <c r="BI150" s="3" t="s">
        <v>2</v>
      </c>
      <c r="BJ150" s="3" t="s">
        <v>2</v>
      </c>
      <c r="BK150" s="3" t="s">
        <v>2</v>
      </c>
      <c r="BL150" s="3" t="s">
        <v>2</v>
      </c>
      <c r="BM150" s="3" t="s">
        <v>2</v>
      </c>
      <c r="BN150" s="3" t="s">
        <v>2</v>
      </c>
      <c r="BO150" s="3" t="s">
        <v>2</v>
      </c>
      <c r="BP150" s="3" t="s">
        <v>2</v>
      </c>
      <c r="BQ150" s="3" t="s">
        <v>2</v>
      </c>
      <c r="BR150" s="3" t="s">
        <v>2</v>
      </c>
      <c r="BS150" s="3" t="s">
        <v>2</v>
      </c>
      <c r="BT150" s="3" t="s">
        <v>2</v>
      </c>
      <c r="BU150" s="3" t="s">
        <v>2</v>
      </c>
      <c r="BV150" s="3" t="s">
        <v>2</v>
      </c>
      <c r="BW150" s="3" t="s">
        <v>2</v>
      </c>
      <c r="BX150" s="3" t="s">
        <v>2</v>
      </c>
      <c r="BY150" s="3" t="s">
        <v>2</v>
      </c>
      <c r="BZ150" s="3" t="s">
        <v>2</v>
      </c>
      <c r="CA150" s="3" t="s">
        <v>2</v>
      </c>
      <c r="CB150" s="3" t="s">
        <v>2</v>
      </c>
      <c r="CC150" s="3" t="s">
        <v>2</v>
      </c>
      <c r="CD150" s="3" t="s">
        <v>2</v>
      </c>
      <c r="CE150" s="3" t="s">
        <v>2</v>
      </c>
      <c r="CF150" s="3" t="s">
        <v>2</v>
      </c>
      <c r="CG150" s="3" t="s">
        <v>2</v>
      </c>
      <c r="CH150" s="3" t="s">
        <v>2</v>
      </c>
      <c r="CI150" s="3" t="s">
        <v>2</v>
      </c>
      <c r="CJ150" s="3" t="s">
        <v>2</v>
      </c>
      <c r="CK150" s="3" t="s">
        <v>2</v>
      </c>
      <c r="CL150" s="3" t="s">
        <v>2</v>
      </c>
      <c r="CM150" s="3" t="s">
        <v>2</v>
      </c>
      <c r="CN150" s="3" t="s">
        <v>2</v>
      </c>
      <c r="CO150" s="3" t="s">
        <v>2</v>
      </c>
      <c r="CP150" s="3" t="s">
        <v>2</v>
      </c>
    </row>
    <row r="151" spans="1:94" x14ac:dyDescent="0.35">
      <c r="A151" s="1">
        <v>149</v>
      </c>
      <c r="B151" s="3" t="s">
        <v>150</v>
      </c>
      <c r="C151" s="3" t="s">
        <v>399</v>
      </c>
      <c r="D151" s="3">
        <v>332445.04992211499</v>
      </c>
      <c r="E151" s="3">
        <v>1003038.32145909</v>
      </c>
      <c r="F151" s="3">
        <v>1190751.6545086601</v>
      </c>
      <c r="G151" s="3">
        <v>316740.583247551</v>
      </c>
      <c r="H151" s="3">
        <v>1065453.08584488</v>
      </c>
      <c r="I151" s="3">
        <v>727137.97881021502</v>
      </c>
      <c r="J151" s="3">
        <v>445017.90351425001</v>
      </c>
      <c r="K151" s="3">
        <v>838916.76499997301</v>
      </c>
      <c r="L151" s="3">
        <v>895693.49652502302</v>
      </c>
      <c r="M151" s="3">
        <v>312615.91681564797</v>
      </c>
      <c r="N151" s="3">
        <v>1034544.43420866</v>
      </c>
      <c r="O151" s="3">
        <v>453494.108668753</v>
      </c>
      <c r="P151" s="3">
        <v>1270334.3038736901</v>
      </c>
      <c r="Q151" s="3">
        <v>565639.430033096</v>
      </c>
      <c r="R151" s="3">
        <v>1460301.0173398301</v>
      </c>
      <c r="S151" s="3">
        <v>167244.937649197</v>
      </c>
      <c r="T151" s="3">
        <v>143993.29620290399</v>
      </c>
      <c r="U151" s="3">
        <v>659153.38278711902</v>
      </c>
      <c r="V151" s="3">
        <v>274392.75810474699</v>
      </c>
      <c r="W151" s="3">
        <v>791094.23606704699</v>
      </c>
      <c r="X151" s="3">
        <v>190301.55958199</v>
      </c>
      <c r="Y151" s="3">
        <v>1047758.20487823</v>
      </c>
      <c r="Z151" s="3">
        <v>1234202.24265368</v>
      </c>
      <c r="AA151" s="3">
        <v>614275.97276727599</v>
      </c>
      <c r="AB151" s="3">
        <v>316463.46624715102</v>
      </c>
      <c r="AC151" s="3">
        <v>585869.82668383699</v>
      </c>
      <c r="AD151" s="3">
        <v>1271290.71689873</v>
      </c>
      <c r="AE151" s="3">
        <v>538742.53278275405</v>
      </c>
      <c r="AF151" s="3">
        <v>603185.23463616904</v>
      </c>
      <c r="AG151" s="3">
        <v>994079.06035060296</v>
      </c>
      <c r="AH151" s="3">
        <v>372894.03980258998</v>
      </c>
      <c r="AI151" s="3">
        <v>224097.88927438101</v>
      </c>
      <c r="AJ151" s="3">
        <v>239169.631494728</v>
      </c>
      <c r="AK151" s="3">
        <v>1329263.3418280601</v>
      </c>
      <c r="AL151" s="3">
        <v>792610.19036778901</v>
      </c>
      <c r="AM151" s="3">
        <v>676276.88322219101</v>
      </c>
      <c r="AN151" s="3">
        <v>712941.70310725295</v>
      </c>
      <c r="AO151" s="3">
        <v>531561.70025522099</v>
      </c>
      <c r="AP151" s="3">
        <v>933105.55739243794</v>
      </c>
      <c r="AQ151" s="3">
        <v>190014.64629886099</v>
      </c>
      <c r="AR151" s="3">
        <v>386994.08729397098</v>
      </c>
      <c r="AS151" s="3">
        <v>1178377.02815906</v>
      </c>
      <c r="AT151" s="3">
        <v>876865.19836736098</v>
      </c>
      <c r="AU151" s="3">
        <v>655478.35760960297</v>
      </c>
      <c r="AV151" s="3">
        <v>643609.98662134202</v>
      </c>
      <c r="AW151" s="3">
        <v>417691.69009859598</v>
      </c>
      <c r="AX151" s="3">
        <v>756891.725555746</v>
      </c>
      <c r="AY151" s="3">
        <v>644765.42948437703</v>
      </c>
      <c r="AZ151" s="3">
        <v>1060715.91473831</v>
      </c>
      <c r="BA151" s="3">
        <v>1579802.8298742</v>
      </c>
      <c r="BB151" s="3">
        <v>803420.66374104505</v>
      </c>
      <c r="BC151" s="3">
        <v>1612665.5627618199</v>
      </c>
      <c r="BD151" s="3">
        <v>371051.94484699197</v>
      </c>
      <c r="BE151" s="3">
        <v>609136.18177970697</v>
      </c>
      <c r="BF151" s="3">
        <v>1020922.31419565</v>
      </c>
      <c r="BG151" s="3">
        <v>2727862.2602791199</v>
      </c>
      <c r="BH151" s="3">
        <v>793699.47171783098</v>
      </c>
      <c r="BI151" s="3">
        <v>501115.384337725</v>
      </c>
      <c r="BJ151" s="3">
        <v>564948.813579813</v>
      </c>
      <c r="BK151" s="3">
        <v>670825.35573652701</v>
      </c>
      <c r="BL151" s="3">
        <v>1212537.1417877499</v>
      </c>
      <c r="BM151" s="3">
        <v>1169464.67103412</v>
      </c>
      <c r="BN151" s="3">
        <v>188216.904132939</v>
      </c>
      <c r="BO151" s="3">
        <v>1039065.16170079</v>
      </c>
      <c r="BP151" s="3">
        <v>662057.28817853495</v>
      </c>
      <c r="BQ151" s="3">
        <v>542852.32763898198</v>
      </c>
      <c r="BR151" s="3">
        <v>1124826.59951967</v>
      </c>
      <c r="BS151" s="3">
        <v>432120.86125351198</v>
      </c>
      <c r="BT151" s="3">
        <v>193493.72069006899</v>
      </c>
      <c r="BU151" s="3">
        <v>807528.31487947796</v>
      </c>
      <c r="BV151" s="3">
        <v>291965.80143856199</v>
      </c>
      <c r="BW151" s="3">
        <v>1091359.8086816401</v>
      </c>
      <c r="BX151" s="3">
        <v>579350.24713002797</v>
      </c>
      <c r="BY151" s="3">
        <v>1010055.20775468</v>
      </c>
      <c r="BZ151" s="3">
        <v>243960.49032078701</v>
      </c>
      <c r="CA151" s="3">
        <v>662709.72979766899</v>
      </c>
      <c r="CB151" s="3">
        <v>255451.96108889699</v>
      </c>
      <c r="CC151" s="3">
        <v>843886.46656112897</v>
      </c>
      <c r="CD151" s="3">
        <v>427319.41686173098</v>
      </c>
      <c r="CE151" s="3">
        <v>316474.03428042901</v>
      </c>
      <c r="CF151" s="3">
        <v>474311.79011995503</v>
      </c>
      <c r="CG151" s="3">
        <v>197402.40915326501</v>
      </c>
      <c r="CH151" s="3">
        <v>139803.12382139501</v>
      </c>
      <c r="CI151" s="3">
        <v>117400.61144853001</v>
      </c>
      <c r="CJ151" s="3">
        <v>454319.24333520798</v>
      </c>
      <c r="CK151" s="3">
        <v>158699.34309535401</v>
      </c>
      <c r="CL151" s="3">
        <v>1637794.30856553</v>
      </c>
      <c r="CM151" s="3">
        <v>1359759.6283102799</v>
      </c>
      <c r="CN151" s="3" t="s">
        <v>2</v>
      </c>
      <c r="CO151" s="3" t="s">
        <v>2</v>
      </c>
      <c r="CP151" s="3" t="s">
        <v>2</v>
      </c>
    </row>
    <row r="152" spans="1:94" x14ac:dyDescent="0.35">
      <c r="A152" s="1">
        <v>150</v>
      </c>
      <c r="B152" s="3" t="s">
        <v>151</v>
      </c>
      <c r="C152" s="3" t="s">
        <v>399</v>
      </c>
      <c r="D152" s="3" t="s">
        <v>2</v>
      </c>
      <c r="E152" s="3" t="s">
        <v>2</v>
      </c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3" t="s">
        <v>2</v>
      </c>
      <c r="M152" s="3" t="s">
        <v>2</v>
      </c>
      <c r="N152" s="3" t="s">
        <v>2</v>
      </c>
      <c r="O152" s="3" t="s">
        <v>2</v>
      </c>
      <c r="P152" s="3" t="s">
        <v>2</v>
      </c>
      <c r="Q152" s="3" t="s">
        <v>2</v>
      </c>
      <c r="R152" s="3" t="s">
        <v>2</v>
      </c>
      <c r="S152" s="3" t="s">
        <v>2</v>
      </c>
      <c r="T152" s="3" t="s">
        <v>2</v>
      </c>
      <c r="U152" s="3" t="s">
        <v>2</v>
      </c>
      <c r="V152" s="3" t="s">
        <v>2</v>
      </c>
      <c r="W152" s="3" t="s">
        <v>2</v>
      </c>
      <c r="X152" s="3" t="s">
        <v>2</v>
      </c>
      <c r="Y152" s="3" t="s">
        <v>2</v>
      </c>
      <c r="Z152" s="3" t="s">
        <v>2</v>
      </c>
      <c r="AA152" s="3" t="s">
        <v>2</v>
      </c>
      <c r="AB152" s="3" t="s">
        <v>2</v>
      </c>
      <c r="AC152" s="3" t="s">
        <v>2</v>
      </c>
      <c r="AD152" s="3" t="s">
        <v>2</v>
      </c>
      <c r="AE152" s="3" t="s">
        <v>2</v>
      </c>
      <c r="AF152" s="3" t="s">
        <v>2</v>
      </c>
      <c r="AG152" s="3" t="s">
        <v>2</v>
      </c>
      <c r="AH152" s="3" t="s">
        <v>2</v>
      </c>
      <c r="AI152" s="3" t="s">
        <v>2</v>
      </c>
      <c r="AJ152" s="3" t="s">
        <v>2</v>
      </c>
      <c r="AK152" s="3" t="s">
        <v>2</v>
      </c>
      <c r="AL152" s="3" t="s">
        <v>2</v>
      </c>
      <c r="AM152" s="3" t="s">
        <v>2</v>
      </c>
      <c r="AN152" s="3" t="s">
        <v>2</v>
      </c>
      <c r="AO152" s="3" t="s">
        <v>2</v>
      </c>
      <c r="AP152" s="3" t="s">
        <v>2</v>
      </c>
      <c r="AQ152" s="3" t="s">
        <v>2</v>
      </c>
      <c r="AR152" s="3" t="s">
        <v>2</v>
      </c>
      <c r="AS152" s="3" t="s">
        <v>2</v>
      </c>
      <c r="AT152" s="3" t="s">
        <v>2</v>
      </c>
      <c r="AU152" s="3" t="s">
        <v>2</v>
      </c>
      <c r="AV152" s="3" t="s">
        <v>2</v>
      </c>
      <c r="AW152" s="3" t="s">
        <v>2</v>
      </c>
      <c r="AX152" s="3" t="s">
        <v>2</v>
      </c>
      <c r="AY152" s="3" t="s">
        <v>2</v>
      </c>
      <c r="AZ152" s="3" t="s">
        <v>2</v>
      </c>
      <c r="BA152" s="3" t="s">
        <v>2</v>
      </c>
      <c r="BB152" s="3" t="s">
        <v>2</v>
      </c>
      <c r="BC152" s="3" t="s">
        <v>2</v>
      </c>
      <c r="BD152" s="3" t="s">
        <v>2</v>
      </c>
      <c r="BE152" s="3" t="s">
        <v>2</v>
      </c>
      <c r="BF152" s="3" t="s">
        <v>2</v>
      </c>
      <c r="BG152" s="3" t="s">
        <v>2</v>
      </c>
      <c r="BH152" s="3" t="s">
        <v>2</v>
      </c>
      <c r="BI152" s="3" t="s">
        <v>2</v>
      </c>
      <c r="BJ152" s="3" t="s">
        <v>2</v>
      </c>
      <c r="BK152" s="3" t="s">
        <v>2</v>
      </c>
      <c r="BL152" s="3" t="s">
        <v>2</v>
      </c>
      <c r="BM152" s="3" t="s">
        <v>2</v>
      </c>
      <c r="BN152" s="3" t="s">
        <v>2</v>
      </c>
      <c r="BO152" s="3" t="s">
        <v>2</v>
      </c>
      <c r="BP152" s="3" t="s">
        <v>2</v>
      </c>
      <c r="BQ152" s="3" t="s">
        <v>2</v>
      </c>
      <c r="BR152" s="3" t="s">
        <v>2</v>
      </c>
      <c r="BS152" s="3" t="s">
        <v>2</v>
      </c>
      <c r="BT152" s="3" t="s">
        <v>2</v>
      </c>
      <c r="BU152" s="3" t="s">
        <v>2</v>
      </c>
      <c r="BV152" s="3" t="s">
        <v>2</v>
      </c>
      <c r="BW152" s="3" t="s">
        <v>2</v>
      </c>
      <c r="BX152" s="3" t="s">
        <v>2</v>
      </c>
      <c r="BY152" s="3" t="s">
        <v>2</v>
      </c>
      <c r="BZ152" s="3" t="s">
        <v>2</v>
      </c>
      <c r="CA152" s="3" t="s">
        <v>2</v>
      </c>
      <c r="CB152" s="3" t="s">
        <v>2</v>
      </c>
      <c r="CC152" s="3" t="s">
        <v>2</v>
      </c>
      <c r="CD152" s="3" t="s">
        <v>2</v>
      </c>
      <c r="CE152" s="3" t="s">
        <v>2</v>
      </c>
      <c r="CF152" s="3" t="s">
        <v>2</v>
      </c>
      <c r="CG152" s="3" t="s">
        <v>2</v>
      </c>
      <c r="CH152" s="3" t="s">
        <v>2</v>
      </c>
      <c r="CI152" s="3" t="s">
        <v>2</v>
      </c>
      <c r="CJ152" s="3" t="s">
        <v>2</v>
      </c>
      <c r="CK152" s="3" t="s">
        <v>2</v>
      </c>
      <c r="CL152" s="3" t="s">
        <v>2</v>
      </c>
      <c r="CM152" s="3" t="s">
        <v>2</v>
      </c>
      <c r="CN152" s="3" t="s">
        <v>2</v>
      </c>
      <c r="CO152" s="3" t="s">
        <v>2</v>
      </c>
      <c r="CP152" s="3" t="s">
        <v>2</v>
      </c>
    </row>
    <row r="153" spans="1:94" x14ac:dyDescent="0.35">
      <c r="A153" s="1">
        <v>151</v>
      </c>
      <c r="B153" s="3" t="s">
        <v>152</v>
      </c>
      <c r="C153" s="3" t="s">
        <v>399</v>
      </c>
      <c r="D153" s="3">
        <v>18581.551257068601</v>
      </c>
      <c r="E153" s="3">
        <v>50888.190803178601</v>
      </c>
      <c r="F153" s="3">
        <v>118568.403116227</v>
      </c>
      <c r="G153" s="3">
        <v>5696.5418803268103</v>
      </c>
      <c r="H153" s="3">
        <v>64878.5147819091</v>
      </c>
      <c r="I153" s="3">
        <v>17871.8443160729</v>
      </c>
      <c r="J153" s="3">
        <v>13153.143553010999</v>
      </c>
      <c r="K153" s="3">
        <v>18958.276132021801</v>
      </c>
      <c r="L153" s="3">
        <v>17876.280198292799</v>
      </c>
      <c r="M153" s="3">
        <v>22881.771959483402</v>
      </c>
      <c r="N153" s="3">
        <v>20468.034445817801</v>
      </c>
      <c r="O153" s="3">
        <v>13318.1559330045</v>
      </c>
      <c r="P153" s="3">
        <v>33456.587506442302</v>
      </c>
      <c r="Q153" s="3">
        <v>14887.4646885565</v>
      </c>
      <c r="R153" s="3">
        <v>42571.288622206099</v>
      </c>
      <c r="S153" s="3" t="s">
        <v>2</v>
      </c>
      <c r="T153" s="3" t="s">
        <v>2</v>
      </c>
      <c r="U153" s="3">
        <v>14404.7277472645</v>
      </c>
      <c r="V153" s="3">
        <v>6790.7641554993297</v>
      </c>
      <c r="W153" s="3">
        <v>16573.0011106395</v>
      </c>
      <c r="X153" s="3">
        <v>51500.607064618802</v>
      </c>
      <c r="Y153" s="3">
        <v>21568.887725089498</v>
      </c>
      <c r="Z153" s="3">
        <v>29207.624521350699</v>
      </c>
      <c r="AA153" s="3">
        <v>22306.691092307799</v>
      </c>
      <c r="AB153" s="3">
        <v>4505.3388920859497</v>
      </c>
      <c r="AC153" s="3">
        <v>17184.5438120197</v>
      </c>
      <c r="AD153" s="3">
        <v>2021259.56810656</v>
      </c>
      <c r="AE153" s="3">
        <v>10535.7600340753</v>
      </c>
      <c r="AF153" s="3">
        <v>12220.6971298592</v>
      </c>
      <c r="AG153" s="3">
        <v>17645.1441632153</v>
      </c>
      <c r="AH153" s="3">
        <v>7845.6087767889903</v>
      </c>
      <c r="AI153" s="3">
        <v>6305.6107598897697</v>
      </c>
      <c r="AJ153" s="3">
        <v>9135.6461023146603</v>
      </c>
      <c r="AK153" s="3">
        <v>24783.480566276801</v>
      </c>
      <c r="AL153" s="3">
        <v>61435.647593777197</v>
      </c>
      <c r="AM153" s="3">
        <v>24751.4319523329</v>
      </c>
      <c r="AN153" s="3">
        <v>31305.580643028199</v>
      </c>
      <c r="AO153" s="3">
        <v>11697.5395466071</v>
      </c>
      <c r="AP153" s="3">
        <v>20042.391267570401</v>
      </c>
      <c r="AQ153" s="3" t="s">
        <v>2</v>
      </c>
      <c r="AR153" s="3">
        <v>45190.039588322601</v>
      </c>
      <c r="AS153" s="3">
        <v>36519.688993574302</v>
      </c>
      <c r="AT153" s="3">
        <v>16629.399231613599</v>
      </c>
      <c r="AU153" s="3">
        <v>18988.1799597055</v>
      </c>
      <c r="AV153" s="3">
        <v>26180.5920625047</v>
      </c>
      <c r="AW153" s="3">
        <v>7805.6711086456498</v>
      </c>
      <c r="AX153" s="3">
        <v>14969.013171663601</v>
      </c>
      <c r="AY153" s="3">
        <v>9829.7242863025003</v>
      </c>
      <c r="AZ153" s="3">
        <v>24191.015071288999</v>
      </c>
      <c r="BA153" s="3">
        <v>79991.390965013095</v>
      </c>
      <c r="BB153" s="3">
        <v>19349.200637154601</v>
      </c>
      <c r="BC153" s="3">
        <v>39080.220303755203</v>
      </c>
      <c r="BD153" s="3">
        <v>8997.9322530227691</v>
      </c>
      <c r="BE153" s="3">
        <v>13019.8985109774</v>
      </c>
      <c r="BF153" s="3">
        <v>104089.00735033301</v>
      </c>
      <c r="BG153" s="3">
        <v>190908.933045449</v>
      </c>
      <c r="BH153" s="3">
        <v>32023.797172233699</v>
      </c>
      <c r="BI153" s="3">
        <v>12276.272896255199</v>
      </c>
      <c r="BJ153" s="3">
        <v>38319.562148526202</v>
      </c>
      <c r="BK153" s="3">
        <v>14876.0813608222</v>
      </c>
      <c r="BL153" s="3">
        <v>21755.2419002754</v>
      </c>
      <c r="BM153" s="3">
        <v>69925.272499646002</v>
      </c>
      <c r="BN153" s="3" t="s">
        <v>2</v>
      </c>
      <c r="BO153" s="3">
        <v>16894.320298799201</v>
      </c>
      <c r="BP153" s="3">
        <v>26181.417460179899</v>
      </c>
      <c r="BQ153" s="3">
        <v>25021.260944542399</v>
      </c>
      <c r="BR153" s="3">
        <v>22242.754838107201</v>
      </c>
      <c r="BS153" s="3">
        <v>6610.1078837262603</v>
      </c>
      <c r="BT153" s="3">
        <v>10286.8973401532</v>
      </c>
      <c r="BU153" s="3">
        <v>24714.600535677499</v>
      </c>
      <c r="BV153" s="3">
        <v>8107.2322555964001</v>
      </c>
      <c r="BW153" s="3">
        <v>106126.093935885</v>
      </c>
      <c r="BX153" s="3">
        <v>62656.383440469399</v>
      </c>
      <c r="BY153" s="3">
        <v>43724.445097054399</v>
      </c>
      <c r="BZ153" s="3">
        <v>6983.4155982695002</v>
      </c>
      <c r="CA153" s="3">
        <v>11769.163410245599</v>
      </c>
      <c r="CB153" s="3">
        <v>4961.27720070741</v>
      </c>
      <c r="CC153" s="3">
        <v>22734.4299044939</v>
      </c>
      <c r="CD153" s="3">
        <v>8677.7903284786807</v>
      </c>
      <c r="CE153" s="3">
        <v>8860.5849937637795</v>
      </c>
      <c r="CF153" s="3">
        <v>30600.234449518699</v>
      </c>
      <c r="CG153" s="3" t="s">
        <v>2</v>
      </c>
      <c r="CH153" s="3">
        <v>7791.5078970556797</v>
      </c>
      <c r="CI153" s="3">
        <v>4424.5493045370704</v>
      </c>
      <c r="CJ153" s="3">
        <v>21782.294312818402</v>
      </c>
      <c r="CK153" s="3">
        <v>4825.24180232853</v>
      </c>
      <c r="CL153" s="3">
        <v>133789.00511917501</v>
      </c>
      <c r="CM153" s="3">
        <v>33587.4973281657</v>
      </c>
      <c r="CN153" s="3" t="s">
        <v>2</v>
      </c>
      <c r="CO153" s="3" t="s">
        <v>2</v>
      </c>
      <c r="CP153" s="3" t="s">
        <v>2</v>
      </c>
    </row>
    <row r="154" spans="1:94" x14ac:dyDescent="0.35">
      <c r="A154" s="1">
        <v>152</v>
      </c>
      <c r="B154" s="3" t="s">
        <v>153</v>
      </c>
      <c r="C154" s="3" t="s">
        <v>399</v>
      </c>
      <c r="D154" s="3">
        <v>84177.623986923398</v>
      </c>
      <c r="E154" s="3">
        <v>1158791.8554881201</v>
      </c>
      <c r="F154" s="3">
        <v>1284093.5943752001</v>
      </c>
      <c r="G154" s="3">
        <v>283545.83080001199</v>
      </c>
      <c r="H154" s="3">
        <v>971691.66505178902</v>
      </c>
      <c r="I154" s="3">
        <v>622271.80864357995</v>
      </c>
      <c r="J154" s="3">
        <v>626368.46065400098</v>
      </c>
      <c r="K154" s="3">
        <v>1954969.20376381</v>
      </c>
      <c r="L154" s="3">
        <v>553575.88697219302</v>
      </c>
      <c r="M154" s="3">
        <v>251636.05518901901</v>
      </c>
      <c r="N154" s="3">
        <v>1655092.4887597901</v>
      </c>
      <c r="O154" s="3">
        <v>723267.03212483495</v>
      </c>
      <c r="P154" s="3">
        <v>2142412.9273474901</v>
      </c>
      <c r="Q154" s="3">
        <v>1015130.31101753</v>
      </c>
      <c r="R154" s="3">
        <v>1261920.3737466601</v>
      </c>
      <c r="S154" s="3">
        <v>199789.68135534899</v>
      </c>
      <c r="T154" s="3">
        <v>194271.488985715</v>
      </c>
      <c r="U154" s="3">
        <v>359061.45071640302</v>
      </c>
      <c r="V154" s="3">
        <v>187986.31129227599</v>
      </c>
      <c r="W154" s="3">
        <v>567073.77590193006</v>
      </c>
      <c r="X154" s="3">
        <v>92001.833137341993</v>
      </c>
      <c r="Y154" s="3">
        <v>651689.91705375095</v>
      </c>
      <c r="Z154" s="3">
        <v>890318.13614422304</v>
      </c>
      <c r="AA154" s="3">
        <v>599777.51846308296</v>
      </c>
      <c r="AB154" s="3">
        <v>341653.46287460002</v>
      </c>
      <c r="AC154" s="3">
        <v>2174389.6649532402</v>
      </c>
      <c r="AD154" s="3">
        <v>1560942.0439906099</v>
      </c>
      <c r="AE154" s="3">
        <v>284355.15531910298</v>
      </c>
      <c r="AF154" s="3">
        <v>517660.66456003598</v>
      </c>
      <c r="AG154" s="3">
        <v>1500589.6759309899</v>
      </c>
      <c r="AH154" s="3">
        <v>792238.29819695803</v>
      </c>
      <c r="AI154" s="3">
        <v>266192.552358218</v>
      </c>
      <c r="AJ154" s="3">
        <v>387445.64955418103</v>
      </c>
      <c r="AK154" s="3">
        <v>1119792.77512366</v>
      </c>
      <c r="AL154" s="3">
        <v>719321.25421626098</v>
      </c>
      <c r="AM154" s="3">
        <v>1053655.9447299801</v>
      </c>
      <c r="AN154" s="3">
        <v>262528.99224731501</v>
      </c>
      <c r="AO154" s="3">
        <v>580211.82332856895</v>
      </c>
      <c r="AP154" s="3">
        <v>696984.69059305103</v>
      </c>
      <c r="AQ154" s="3">
        <v>192568.541278827</v>
      </c>
      <c r="AR154" s="3">
        <v>1693490.5302510499</v>
      </c>
      <c r="AS154" s="3">
        <v>1498243.7846709399</v>
      </c>
      <c r="AT154" s="3">
        <v>650476.97488915198</v>
      </c>
      <c r="AU154" s="3">
        <v>1324121.53481173</v>
      </c>
      <c r="AV154" s="3">
        <v>605220.434404028</v>
      </c>
      <c r="AW154" s="3">
        <v>1045590.77747038</v>
      </c>
      <c r="AX154" s="3">
        <v>898611.21278309403</v>
      </c>
      <c r="AY154" s="3">
        <v>594750.64535517304</v>
      </c>
      <c r="AZ154" s="3">
        <v>794564.95076422498</v>
      </c>
      <c r="BA154" s="3">
        <v>1319026.4187948001</v>
      </c>
      <c r="BB154" s="3">
        <v>784866.95933786395</v>
      </c>
      <c r="BC154" s="3">
        <v>1117126.5262686</v>
      </c>
      <c r="BD154" s="3">
        <v>700719.77741283202</v>
      </c>
      <c r="BE154" s="3">
        <v>1301075.7900558601</v>
      </c>
      <c r="BF154" s="3">
        <v>491255.50413431303</v>
      </c>
      <c r="BG154" s="3">
        <v>2599505.94388997</v>
      </c>
      <c r="BH154" s="3">
        <v>2214027.9531641901</v>
      </c>
      <c r="BI154" s="3">
        <v>408176.30032368901</v>
      </c>
      <c r="BJ154" s="3">
        <v>558405.40590443101</v>
      </c>
      <c r="BK154" s="3">
        <v>642616.12288869696</v>
      </c>
      <c r="BL154" s="3">
        <v>1519532.7403537701</v>
      </c>
      <c r="BM154" s="3">
        <v>1007016.24335079</v>
      </c>
      <c r="BN154" s="3">
        <v>252901.899350569</v>
      </c>
      <c r="BO154" s="3">
        <v>619980.41558002296</v>
      </c>
      <c r="BP154" s="3">
        <v>686065.25201450905</v>
      </c>
      <c r="BQ154" s="3">
        <v>1092371.1005317401</v>
      </c>
      <c r="BR154" s="3">
        <v>1942341.52442604</v>
      </c>
      <c r="BS154" s="3">
        <v>306253.17598210502</v>
      </c>
      <c r="BT154" s="3">
        <v>156372.54076550499</v>
      </c>
      <c r="BU154" s="3">
        <v>1375639.01235814</v>
      </c>
      <c r="BV154" s="3">
        <v>224272.18320531299</v>
      </c>
      <c r="BW154" s="3">
        <v>1449202.9573170401</v>
      </c>
      <c r="BX154" s="3">
        <v>834088.93389056798</v>
      </c>
      <c r="BY154" s="3">
        <v>1303363.1813199201</v>
      </c>
      <c r="BZ154" s="3">
        <v>285602.53610105201</v>
      </c>
      <c r="CA154" s="3">
        <v>786549.10869965504</v>
      </c>
      <c r="CB154" s="3">
        <v>476856.40587442002</v>
      </c>
      <c r="CC154" s="3">
        <v>400436.14159749303</v>
      </c>
      <c r="CD154" s="3">
        <v>563300.97219879704</v>
      </c>
      <c r="CE154" s="3">
        <v>273117.04823124601</v>
      </c>
      <c r="CF154" s="3">
        <v>337769.27546361898</v>
      </c>
      <c r="CG154" s="3">
        <v>156648.45061090001</v>
      </c>
      <c r="CH154" s="3">
        <v>252077.875479629</v>
      </c>
      <c r="CI154" s="3">
        <v>92640.416270526795</v>
      </c>
      <c r="CJ154" s="3">
        <v>283530.82363415399</v>
      </c>
      <c r="CK154" s="3">
        <v>150939.40640251699</v>
      </c>
      <c r="CL154" s="3">
        <v>1780460.91586592</v>
      </c>
      <c r="CM154" s="3">
        <v>1918300.8066014</v>
      </c>
      <c r="CN154" s="3" t="s">
        <v>2</v>
      </c>
      <c r="CO154" s="3">
        <v>2685.5165295002398</v>
      </c>
      <c r="CP154" s="3" t="s">
        <v>2</v>
      </c>
    </row>
    <row r="155" spans="1:94" x14ac:dyDescent="0.35">
      <c r="A155" s="1">
        <v>153</v>
      </c>
      <c r="B155" s="3" t="s">
        <v>154</v>
      </c>
      <c r="C155" s="3" t="s">
        <v>399</v>
      </c>
      <c r="D155" s="3">
        <v>1984987.64070944</v>
      </c>
      <c r="E155" s="3">
        <v>13910751.7305432</v>
      </c>
      <c r="F155" s="3">
        <v>13367151.191467</v>
      </c>
      <c r="G155" s="3">
        <v>4413235.6324385898</v>
      </c>
      <c r="H155" s="3">
        <v>7995210.3387600305</v>
      </c>
      <c r="I155" s="3">
        <v>10615764.2808262</v>
      </c>
      <c r="J155" s="3">
        <v>8250081.8900649603</v>
      </c>
      <c r="K155" s="3">
        <v>12495858.4325903</v>
      </c>
      <c r="L155" s="3">
        <v>9367248.4769013803</v>
      </c>
      <c r="M155" s="3">
        <v>4858983.9128043205</v>
      </c>
      <c r="N155" s="3">
        <v>15899432.646844501</v>
      </c>
      <c r="O155" s="3">
        <v>5163442.3708682097</v>
      </c>
      <c r="P155" s="3">
        <v>17393681.944844998</v>
      </c>
      <c r="Q155" s="3">
        <v>9877702.6798373796</v>
      </c>
      <c r="R155" s="3">
        <v>13700197.5006935</v>
      </c>
      <c r="S155" s="3">
        <v>3615522.0598285901</v>
      </c>
      <c r="T155" s="3">
        <v>2530491.0150629799</v>
      </c>
      <c r="U155" s="3">
        <v>6929387.7049784204</v>
      </c>
      <c r="V155" s="3">
        <v>3857148.6265098099</v>
      </c>
      <c r="W155" s="3">
        <v>13202163.9085782</v>
      </c>
      <c r="X155" s="3">
        <v>2462758.2597721</v>
      </c>
      <c r="Y155" s="3">
        <v>10239124.7970745</v>
      </c>
      <c r="Z155" s="3">
        <v>13619793.900677299</v>
      </c>
      <c r="AA155" s="3">
        <v>8427453.5447397493</v>
      </c>
      <c r="AB155" s="3">
        <v>4620051.5753704105</v>
      </c>
      <c r="AC155" s="3">
        <v>22916200.382820301</v>
      </c>
      <c r="AD155" s="3">
        <v>16159722.253542701</v>
      </c>
      <c r="AE155" s="3">
        <v>10109766.803251101</v>
      </c>
      <c r="AF155" s="3">
        <v>7120581.6770364996</v>
      </c>
      <c r="AG155" s="3">
        <v>15226778.388745001</v>
      </c>
      <c r="AH155" s="3">
        <v>9002026.9703563899</v>
      </c>
      <c r="AI155" s="3">
        <v>4689801.3301860401</v>
      </c>
      <c r="AJ155" s="3">
        <v>5829835.3644782603</v>
      </c>
      <c r="AK155" s="3">
        <v>15783763.731960099</v>
      </c>
      <c r="AL155" s="3">
        <v>16748298.817225801</v>
      </c>
      <c r="AM155" s="3">
        <v>12664534.578055</v>
      </c>
      <c r="AN155" s="3">
        <v>6913628.1691402402</v>
      </c>
      <c r="AO155" s="3">
        <v>10096783.377268501</v>
      </c>
      <c r="AP155" s="3">
        <v>12091883.9677635</v>
      </c>
      <c r="AQ155" s="3">
        <v>5230445.4656859599</v>
      </c>
      <c r="AR155" s="3">
        <v>21757532.804142699</v>
      </c>
      <c r="AS155" s="3">
        <v>19276379.2092418</v>
      </c>
      <c r="AT155" s="3">
        <v>13512948.879226601</v>
      </c>
      <c r="AU155" s="3">
        <v>11277736.597097</v>
      </c>
      <c r="AV155" s="3">
        <v>6498036.5935707502</v>
      </c>
      <c r="AW155" s="3">
        <v>11870317.027058801</v>
      </c>
      <c r="AX155" s="3">
        <v>11760572.834925899</v>
      </c>
      <c r="AY155" s="3">
        <v>9689678.6251588706</v>
      </c>
      <c r="AZ155" s="3">
        <v>15227557.204592699</v>
      </c>
      <c r="BA155" s="3">
        <v>30014450.4656762</v>
      </c>
      <c r="BB155" s="3">
        <v>14019185.3001018</v>
      </c>
      <c r="BC155" s="3">
        <v>27744831.347430401</v>
      </c>
      <c r="BD155" s="3">
        <v>13668501.5210327</v>
      </c>
      <c r="BE155" s="3">
        <v>12652754.1931624</v>
      </c>
      <c r="BF155" s="3">
        <v>11207219.442091299</v>
      </c>
      <c r="BG155" s="3">
        <v>28819837.834670398</v>
      </c>
      <c r="BH155" s="3">
        <v>24348610.4336663</v>
      </c>
      <c r="BI155" s="3">
        <v>11036600.261613</v>
      </c>
      <c r="BJ155" s="3">
        <v>8733455.3283822797</v>
      </c>
      <c r="BK155" s="3">
        <v>11077767.9435373</v>
      </c>
      <c r="BL155" s="3">
        <v>13192266.320937499</v>
      </c>
      <c r="BM155" s="3">
        <v>12106980.8704734</v>
      </c>
      <c r="BN155" s="3">
        <v>5676354.9987784997</v>
      </c>
      <c r="BO155" s="3">
        <v>13714438.3808793</v>
      </c>
      <c r="BP155" s="3">
        <v>9208652.1738787293</v>
      </c>
      <c r="BQ155" s="3">
        <v>16148317.761186101</v>
      </c>
      <c r="BR155" s="3">
        <v>18003933.583752301</v>
      </c>
      <c r="BS155" s="3">
        <v>9358308.6901111491</v>
      </c>
      <c r="BT155" s="3">
        <v>3219314.5021516001</v>
      </c>
      <c r="BU155" s="3">
        <v>18080737.886864498</v>
      </c>
      <c r="BV155" s="3">
        <v>4682737.6933225496</v>
      </c>
      <c r="BW155" s="3">
        <v>16183979.584490599</v>
      </c>
      <c r="BX155" s="3">
        <v>9027015.1565488093</v>
      </c>
      <c r="BY155" s="3">
        <v>15140858.435683699</v>
      </c>
      <c r="BZ155" s="3">
        <v>3877863.4454002799</v>
      </c>
      <c r="CA155" s="3">
        <v>13193563.1070839</v>
      </c>
      <c r="CB155" s="3">
        <v>8468672.2487956099</v>
      </c>
      <c r="CC155" s="3">
        <v>7080378.6238332503</v>
      </c>
      <c r="CD155" s="3">
        <v>7842563.8640179299</v>
      </c>
      <c r="CE155" s="3">
        <v>6334166.7166072503</v>
      </c>
      <c r="CF155" s="3">
        <v>7527869.1520817401</v>
      </c>
      <c r="CG155" s="3">
        <v>4489173.8652947601</v>
      </c>
      <c r="CH155" s="3">
        <v>5309168.2453413196</v>
      </c>
      <c r="CI155" s="3">
        <v>2285585.6885333899</v>
      </c>
      <c r="CJ155" s="3">
        <v>5487632.3424996603</v>
      </c>
      <c r="CK155" s="3">
        <v>4173406.4929511598</v>
      </c>
      <c r="CL155" s="3">
        <v>12784232.5123508</v>
      </c>
      <c r="CM155" s="3">
        <v>22827606.1189682</v>
      </c>
      <c r="CN155" s="3">
        <v>11107.5339537366</v>
      </c>
      <c r="CO155" s="3">
        <v>10048.1144805937</v>
      </c>
      <c r="CP155" s="3" t="s">
        <v>2</v>
      </c>
    </row>
    <row r="156" spans="1:94" x14ac:dyDescent="0.35">
      <c r="A156" s="1">
        <v>154</v>
      </c>
      <c r="B156" s="3" t="s">
        <v>155</v>
      </c>
      <c r="C156" s="3" t="s">
        <v>399</v>
      </c>
      <c r="D156" s="3">
        <v>12248.1062480194</v>
      </c>
      <c r="E156" s="3">
        <v>225981.47763199601</v>
      </c>
      <c r="F156" s="3">
        <v>32907.018229468202</v>
      </c>
      <c r="G156" s="3">
        <v>4947.7002793095699</v>
      </c>
      <c r="H156" s="3">
        <v>15806.541164029401</v>
      </c>
      <c r="I156" s="3">
        <v>21549.2169162151</v>
      </c>
      <c r="J156" s="3">
        <v>13877.743452954601</v>
      </c>
      <c r="K156" s="3">
        <v>12156.9904048032</v>
      </c>
      <c r="L156" s="3">
        <v>17002.825539916401</v>
      </c>
      <c r="M156" s="3">
        <v>10400.6647304002</v>
      </c>
      <c r="N156" s="3">
        <v>22051.076481324901</v>
      </c>
      <c r="O156" s="3">
        <v>9124.8073293335801</v>
      </c>
      <c r="P156" s="3">
        <v>34493.669744048901</v>
      </c>
      <c r="Q156" s="3">
        <v>32625.646049599502</v>
      </c>
      <c r="R156" s="3">
        <v>22131.530772873299</v>
      </c>
      <c r="S156" s="3">
        <v>5428.6136217215198</v>
      </c>
      <c r="T156" s="3">
        <v>5699.8261237405404</v>
      </c>
      <c r="U156" s="3">
        <v>11282.526128400201</v>
      </c>
      <c r="V156" s="3">
        <v>7793.2637798879196</v>
      </c>
      <c r="W156" s="3">
        <v>11539.668788496299</v>
      </c>
      <c r="X156" s="3">
        <v>3763.8819372929402</v>
      </c>
      <c r="Y156" s="3">
        <v>11502.33258683</v>
      </c>
      <c r="Z156" s="3">
        <v>15768.1601832942</v>
      </c>
      <c r="AA156" s="3">
        <v>66670.554883117002</v>
      </c>
      <c r="AB156" s="3">
        <v>6250.95228441564</v>
      </c>
      <c r="AC156" s="3">
        <v>27774.3192707774</v>
      </c>
      <c r="AD156" s="3">
        <v>31021.965981212201</v>
      </c>
      <c r="AE156" s="3">
        <v>16752.294860149399</v>
      </c>
      <c r="AF156" s="3">
        <v>10778.930141982</v>
      </c>
      <c r="AG156" s="3">
        <v>16424.438445635202</v>
      </c>
      <c r="AH156" s="3">
        <v>12538.382856701401</v>
      </c>
      <c r="AI156" s="3">
        <v>5514.5081303314801</v>
      </c>
      <c r="AJ156" s="3">
        <v>8724.0456591132406</v>
      </c>
      <c r="AK156" s="3">
        <v>27295.812534512301</v>
      </c>
      <c r="AL156" s="3">
        <v>38605.887097124003</v>
      </c>
      <c r="AM156" s="3">
        <v>21908.617498557101</v>
      </c>
      <c r="AN156" s="3">
        <v>8309.4354894075404</v>
      </c>
      <c r="AO156" s="3">
        <v>9875.3814219596807</v>
      </c>
      <c r="AP156" s="3">
        <v>19690.0154168179</v>
      </c>
      <c r="AQ156" s="3">
        <v>15639.9085787846</v>
      </c>
      <c r="AR156" s="3">
        <v>19489.281459382499</v>
      </c>
      <c r="AS156" s="3">
        <v>29281.4254849918</v>
      </c>
      <c r="AT156" s="3">
        <v>14818.681685085799</v>
      </c>
      <c r="AU156" s="3">
        <v>15207.032864656599</v>
      </c>
      <c r="AV156" s="3">
        <v>5045.6951971974204</v>
      </c>
      <c r="AW156" s="3">
        <v>12703.692051739399</v>
      </c>
      <c r="AX156" s="3">
        <v>14566.946151816999</v>
      </c>
      <c r="AY156" s="3">
        <v>14159.262435410899</v>
      </c>
      <c r="AZ156" s="3">
        <v>13639.489715257399</v>
      </c>
      <c r="BA156" s="3">
        <v>24077.889328651301</v>
      </c>
      <c r="BB156" s="3">
        <v>22937.788739954201</v>
      </c>
      <c r="BC156" s="3">
        <v>23424.240721321399</v>
      </c>
      <c r="BD156" s="3">
        <v>12930.2460611388</v>
      </c>
      <c r="BE156" s="3">
        <v>20943.961612763698</v>
      </c>
      <c r="BF156" s="3">
        <v>15039.904216699601</v>
      </c>
      <c r="BG156" s="3">
        <v>48410.553299225598</v>
      </c>
      <c r="BH156" s="3">
        <v>14847.618951410601</v>
      </c>
      <c r="BI156" s="3">
        <v>10932.254251005201</v>
      </c>
      <c r="BJ156" s="3">
        <v>54835.069796100703</v>
      </c>
      <c r="BK156" s="3">
        <v>50991.068032059899</v>
      </c>
      <c r="BL156" s="3">
        <v>21346.134459537399</v>
      </c>
      <c r="BM156" s="3">
        <v>49869.148167856401</v>
      </c>
      <c r="BN156" s="3">
        <v>6512.9120621325701</v>
      </c>
      <c r="BO156" s="3">
        <v>15087.204988145701</v>
      </c>
      <c r="BP156" s="3">
        <v>13049.336057173499</v>
      </c>
      <c r="BQ156" s="3">
        <v>46604.121403189798</v>
      </c>
      <c r="BR156" s="3">
        <v>24079.601355429499</v>
      </c>
      <c r="BS156" s="3">
        <v>13335.2853039527</v>
      </c>
      <c r="BT156" s="3">
        <v>7625.4981063269297</v>
      </c>
      <c r="BU156" s="3">
        <v>37038.0643495923</v>
      </c>
      <c r="BV156" s="3">
        <v>8926.0572297135095</v>
      </c>
      <c r="BW156" s="3">
        <v>20404.839912838801</v>
      </c>
      <c r="BX156" s="3">
        <v>52489.527302745599</v>
      </c>
      <c r="BY156" s="3">
        <v>22369.742051758702</v>
      </c>
      <c r="BZ156" s="3">
        <v>16465.6168901948</v>
      </c>
      <c r="CA156" s="3">
        <v>12832.0600482965</v>
      </c>
      <c r="CB156" s="3">
        <v>9785.9838103453494</v>
      </c>
      <c r="CC156" s="3">
        <v>27412.273272087801</v>
      </c>
      <c r="CD156" s="3">
        <v>8164.2498559887299</v>
      </c>
      <c r="CE156" s="3">
        <v>13617.3738006478</v>
      </c>
      <c r="CF156" s="3">
        <v>23795.1635711403</v>
      </c>
      <c r="CG156" s="3" t="s">
        <v>2</v>
      </c>
      <c r="CH156" s="3">
        <v>8168.2944528092803</v>
      </c>
      <c r="CI156" s="3" t="s">
        <v>2</v>
      </c>
      <c r="CJ156" s="3">
        <v>9351.2667432659091</v>
      </c>
      <c r="CK156" s="3" t="s">
        <v>2</v>
      </c>
      <c r="CL156" s="3">
        <v>37830.506725970903</v>
      </c>
      <c r="CM156" s="3">
        <v>31982.6415410956</v>
      </c>
      <c r="CN156" s="3" t="s">
        <v>2</v>
      </c>
      <c r="CO156" s="3" t="s">
        <v>2</v>
      </c>
      <c r="CP156" s="3" t="s">
        <v>2</v>
      </c>
    </row>
    <row r="157" spans="1:94" x14ac:dyDescent="0.35">
      <c r="A157" s="1">
        <v>155</v>
      </c>
      <c r="B157" s="3" t="s">
        <v>156</v>
      </c>
      <c r="C157" s="3" t="s">
        <v>399</v>
      </c>
      <c r="D157" s="3">
        <v>6895.4902596394604</v>
      </c>
      <c r="E157" s="3">
        <v>5808.6457661813602</v>
      </c>
      <c r="F157" s="3">
        <v>20034.408540911099</v>
      </c>
      <c r="G157" s="3" t="s">
        <v>2</v>
      </c>
      <c r="H157" s="3">
        <v>11615.0046905196</v>
      </c>
      <c r="I157" s="3">
        <v>6960.2511816072401</v>
      </c>
      <c r="J157" s="3" t="s">
        <v>2</v>
      </c>
      <c r="K157" s="3">
        <v>7770.49764861945</v>
      </c>
      <c r="L157" s="3">
        <v>7777.2250511832299</v>
      </c>
      <c r="M157" s="3">
        <v>8851.2697127387091</v>
      </c>
      <c r="N157" s="3">
        <v>4930.3384797242497</v>
      </c>
      <c r="O157" s="3">
        <v>4776.7067384297397</v>
      </c>
      <c r="P157" s="3">
        <v>5370.1404769549799</v>
      </c>
      <c r="Q157" s="3">
        <v>4445.2507824776903</v>
      </c>
      <c r="R157" s="3">
        <v>10686.222537830599</v>
      </c>
      <c r="S157" s="3" t="s">
        <v>2</v>
      </c>
      <c r="T157" s="3" t="s">
        <v>2</v>
      </c>
      <c r="U157" s="3">
        <v>8362.0064859613703</v>
      </c>
      <c r="V157" s="3" t="s">
        <v>2</v>
      </c>
      <c r="W157" s="3">
        <v>5133.3357469557996</v>
      </c>
      <c r="X157" s="3">
        <v>7918.1356050315098</v>
      </c>
      <c r="Y157" s="3" t="s">
        <v>2</v>
      </c>
      <c r="Z157" s="3">
        <v>19610.126317308201</v>
      </c>
      <c r="AA157" s="3">
        <v>5669.2007868378496</v>
      </c>
      <c r="AB157" s="3" t="s">
        <v>2</v>
      </c>
      <c r="AC157" s="3">
        <v>5996.7087385003397</v>
      </c>
      <c r="AD157" s="3">
        <v>80323.573621104704</v>
      </c>
      <c r="AE157" s="3">
        <v>4540.9419547472398</v>
      </c>
      <c r="AF157" s="3" t="s">
        <v>2</v>
      </c>
      <c r="AG157" s="3">
        <v>8310.69623255652</v>
      </c>
      <c r="AH157" s="3" t="s">
        <v>2</v>
      </c>
      <c r="AI157" s="3" t="s">
        <v>2</v>
      </c>
      <c r="AJ157" s="3" t="s">
        <v>2</v>
      </c>
      <c r="AK157" s="3">
        <v>10578.4630773891</v>
      </c>
      <c r="AL157" s="3">
        <v>12391.000720895099</v>
      </c>
      <c r="AM157" s="3">
        <v>4298.34932729512</v>
      </c>
      <c r="AN157" s="3">
        <v>9689.4372089060198</v>
      </c>
      <c r="AO157" s="3" t="s">
        <v>2</v>
      </c>
      <c r="AP157" s="3">
        <v>8923.0146095878899</v>
      </c>
      <c r="AQ157" s="3" t="s">
        <v>2</v>
      </c>
      <c r="AR157" s="3">
        <v>7001.9080260345399</v>
      </c>
      <c r="AS157" s="3">
        <v>11672.414081594799</v>
      </c>
      <c r="AT157" s="3">
        <v>4507.7907698217005</v>
      </c>
      <c r="AU157" s="3">
        <v>4021.0651906048001</v>
      </c>
      <c r="AV157" s="3">
        <v>5751.8173953727801</v>
      </c>
      <c r="AW157" s="3">
        <v>7211.7496934436604</v>
      </c>
      <c r="AX157" s="3">
        <v>5129.2155294750501</v>
      </c>
      <c r="AY157" s="3">
        <v>2873.4684217148601</v>
      </c>
      <c r="AZ157" s="3">
        <v>8937.6643206818098</v>
      </c>
      <c r="BA157" s="3">
        <v>20362.962112339501</v>
      </c>
      <c r="BB157" s="3">
        <v>6453.8524837575296</v>
      </c>
      <c r="BC157" s="3">
        <v>14648.093039871001</v>
      </c>
      <c r="BD157" s="3">
        <v>4255.5959901060696</v>
      </c>
      <c r="BE157" s="3">
        <v>7178.65779449814</v>
      </c>
      <c r="BF157" s="3">
        <v>24994.464843703401</v>
      </c>
      <c r="BG157" s="3">
        <v>43743.087336960401</v>
      </c>
      <c r="BH157" s="3">
        <v>12841.998142890199</v>
      </c>
      <c r="BI157" s="3" t="s">
        <v>2</v>
      </c>
      <c r="BJ157" s="3">
        <v>7485.3629623217303</v>
      </c>
      <c r="BK157" s="3">
        <v>7757.3107381309401</v>
      </c>
      <c r="BL157" s="3">
        <v>8363.1928928591697</v>
      </c>
      <c r="BM157" s="3">
        <v>16024.0069723955</v>
      </c>
      <c r="BN157" s="3" t="s">
        <v>2</v>
      </c>
      <c r="BO157" s="3">
        <v>4567.7782235450504</v>
      </c>
      <c r="BP157" s="3">
        <v>7985.6691917758299</v>
      </c>
      <c r="BQ157" s="3">
        <v>4703.50237230736</v>
      </c>
      <c r="BR157" s="3">
        <v>12229.8984925894</v>
      </c>
      <c r="BS157" s="3" t="s">
        <v>2</v>
      </c>
      <c r="BT157" s="3" t="s">
        <v>2</v>
      </c>
      <c r="BU157" s="3">
        <v>5549.6149664963104</v>
      </c>
      <c r="BV157" s="3" t="s">
        <v>2</v>
      </c>
      <c r="BW157" s="3">
        <v>25632.554332524502</v>
      </c>
      <c r="BX157" s="3">
        <v>14446.5443724172</v>
      </c>
      <c r="BY157" s="3">
        <v>11484.1715675133</v>
      </c>
      <c r="BZ157" s="3" t="s">
        <v>2</v>
      </c>
      <c r="CA157" s="3">
        <v>4857.4760089936099</v>
      </c>
      <c r="CB157" s="3" t="s">
        <v>2</v>
      </c>
      <c r="CC157" s="3">
        <v>7614.4355850535503</v>
      </c>
      <c r="CD157" s="3" t="s">
        <v>2</v>
      </c>
      <c r="CE157" s="3" t="s">
        <v>2</v>
      </c>
      <c r="CF157" s="3">
        <v>7560.0372577707803</v>
      </c>
      <c r="CG157" s="3">
        <v>5147.4595552365499</v>
      </c>
      <c r="CH157" s="3" t="s">
        <v>2</v>
      </c>
      <c r="CI157" s="3" t="s">
        <v>2</v>
      </c>
      <c r="CJ157" s="3">
        <v>5353.0096145881298</v>
      </c>
      <c r="CK157" s="3" t="s">
        <v>2</v>
      </c>
      <c r="CL157" s="3">
        <v>33017.352205655603</v>
      </c>
      <c r="CM157" s="3">
        <v>7668.1637408286597</v>
      </c>
      <c r="CN157" s="3" t="s">
        <v>2</v>
      </c>
      <c r="CO157" s="3" t="s">
        <v>2</v>
      </c>
      <c r="CP157" s="3" t="s">
        <v>2</v>
      </c>
    </row>
    <row r="158" spans="1:94" x14ac:dyDescent="0.35">
      <c r="A158" s="1">
        <v>156</v>
      </c>
      <c r="B158" s="3" t="s">
        <v>157</v>
      </c>
      <c r="C158" s="3" t="s">
        <v>399</v>
      </c>
      <c r="D158" s="3" t="s">
        <v>2</v>
      </c>
      <c r="E158" s="3" t="s">
        <v>2</v>
      </c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3" t="s">
        <v>2</v>
      </c>
      <c r="M158" s="3" t="s">
        <v>2</v>
      </c>
      <c r="N158" s="3" t="s">
        <v>2</v>
      </c>
      <c r="O158" s="3" t="s">
        <v>2</v>
      </c>
      <c r="P158" s="3" t="s">
        <v>2</v>
      </c>
      <c r="Q158" s="3" t="s">
        <v>2</v>
      </c>
      <c r="R158" s="3" t="s">
        <v>2</v>
      </c>
      <c r="S158" s="3" t="s">
        <v>2</v>
      </c>
      <c r="T158" s="3" t="s">
        <v>2</v>
      </c>
      <c r="U158" s="3" t="s">
        <v>2</v>
      </c>
      <c r="V158" s="3" t="s">
        <v>2</v>
      </c>
      <c r="W158" s="3" t="s">
        <v>2</v>
      </c>
      <c r="X158" s="3" t="s">
        <v>2</v>
      </c>
      <c r="Y158" s="3" t="s">
        <v>2</v>
      </c>
      <c r="Z158" s="3" t="s">
        <v>2</v>
      </c>
      <c r="AA158" s="3" t="s">
        <v>2</v>
      </c>
      <c r="AB158" s="3" t="s">
        <v>2</v>
      </c>
      <c r="AC158" s="3" t="s">
        <v>2</v>
      </c>
      <c r="AD158" s="3" t="s">
        <v>2</v>
      </c>
      <c r="AE158" s="3" t="s">
        <v>2</v>
      </c>
      <c r="AF158" s="3" t="s">
        <v>2</v>
      </c>
      <c r="AG158" s="3" t="s">
        <v>2</v>
      </c>
      <c r="AH158" s="3" t="s">
        <v>2</v>
      </c>
      <c r="AI158" s="3" t="s">
        <v>2</v>
      </c>
      <c r="AJ158" s="3" t="s">
        <v>2</v>
      </c>
      <c r="AK158" s="3" t="s">
        <v>2</v>
      </c>
      <c r="AL158" s="3" t="s">
        <v>2</v>
      </c>
      <c r="AM158" s="3" t="s">
        <v>2</v>
      </c>
      <c r="AN158" s="3" t="s">
        <v>2</v>
      </c>
      <c r="AO158" s="3" t="s">
        <v>2</v>
      </c>
      <c r="AP158" s="3" t="s">
        <v>2</v>
      </c>
      <c r="AQ158" s="3" t="s">
        <v>2</v>
      </c>
      <c r="AR158" s="3" t="s">
        <v>2</v>
      </c>
      <c r="AS158" s="3" t="s">
        <v>2</v>
      </c>
      <c r="AT158" s="3" t="s">
        <v>2</v>
      </c>
      <c r="AU158" s="3" t="s">
        <v>2</v>
      </c>
      <c r="AV158" s="3" t="s">
        <v>2</v>
      </c>
      <c r="AW158" s="3" t="s">
        <v>2</v>
      </c>
      <c r="AX158" s="3" t="s">
        <v>2</v>
      </c>
      <c r="AY158" s="3" t="s">
        <v>2</v>
      </c>
      <c r="AZ158" s="3" t="s">
        <v>2</v>
      </c>
      <c r="BA158" s="3" t="s">
        <v>2</v>
      </c>
      <c r="BB158" s="3" t="s">
        <v>2</v>
      </c>
      <c r="BC158" s="3" t="s">
        <v>2</v>
      </c>
      <c r="BD158" s="3" t="s">
        <v>2</v>
      </c>
      <c r="BE158" s="3" t="s">
        <v>2</v>
      </c>
      <c r="BF158" s="3" t="s">
        <v>2</v>
      </c>
      <c r="BG158" s="3" t="s">
        <v>2</v>
      </c>
      <c r="BH158" s="3" t="s">
        <v>2</v>
      </c>
      <c r="BI158" s="3" t="s">
        <v>2</v>
      </c>
      <c r="BJ158" s="3" t="s">
        <v>2</v>
      </c>
      <c r="BK158" s="3" t="s">
        <v>2</v>
      </c>
      <c r="BL158" s="3" t="s">
        <v>2</v>
      </c>
      <c r="BM158" s="3" t="s">
        <v>2</v>
      </c>
      <c r="BN158" s="3" t="s">
        <v>2</v>
      </c>
      <c r="BO158" s="3" t="s">
        <v>2</v>
      </c>
      <c r="BP158" s="3" t="s">
        <v>2</v>
      </c>
      <c r="BQ158" s="3" t="s">
        <v>2</v>
      </c>
      <c r="BR158" s="3" t="s">
        <v>2</v>
      </c>
      <c r="BS158" s="3" t="s">
        <v>2</v>
      </c>
      <c r="BT158" s="3" t="s">
        <v>2</v>
      </c>
      <c r="BU158" s="3" t="s">
        <v>2</v>
      </c>
      <c r="BV158" s="3" t="s">
        <v>2</v>
      </c>
      <c r="BW158" s="3" t="s">
        <v>2</v>
      </c>
      <c r="BX158" s="3" t="s">
        <v>2</v>
      </c>
      <c r="BY158" s="3" t="s">
        <v>2</v>
      </c>
      <c r="BZ158" s="3" t="s">
        <v>2</v>
      </c>
      <c r="CA158" s="3" t="s">
        <v>2</v>
      </c>
      <c r="CB158" s="3" t="s">
        <v>2</v>
      </c>
      <c r="CC158" s="3" t="s">
        <v>2</v>
      </c>
      <c r="CD158" s="3" t="s">
        <v>2</v>
      </c>
      <c r="CE158" s="3" t="s">
        <v>2</v>
      </c>
      <c r="CF158" s="3" t="s">
        <v>2</v>
      </c>
      <c r="CG158" s="3" t="s">
        <v>2</v>
      </c>
      <c r="CH158" s="3" t="s">
        <v>2</v>
      </c>
      <c r="CI158" s="3" t="s">
        <v>2</v>
      </c>
      <c r="CJ158" s="3" t="s">
        <v>2</v>
      </c>
      <c r="CK158" s="3" t="s">
        <v>2</v>
      </c>
      <c r="CL158" s="3" t="s">
        <v>2</v>
      </c>
      <c r="CM158" s="3" t="s">
        <v>2</v>
      </c>
      <c r="CN158" s="3" t="s">
        <v>2</v>
      </c>
      <c r="CO158" s="3" t="s">
        <v>2</v>
      </c>
      <c r="CP158" s="3" t="s">
        <v>2</v>
      </c>
    </row>
    <row r="159" spans="1:94" x14ac:dyDescent="0.35">
      <c r="A159" s="1">
        <v>157</v>
      </c>
      <c r="B159" s="3" t="s">
        <v>158</v>
      </c>
      <c r="C159" s="3" t="s">
        <v>399</v>
      </c>
      <c r="D159" s="3">
        <v>31006.430188189901</v>
      </c>
      <c r="E159" s="3">
        <v>395592.33424461901</v>
      </c>
      <c r="F159" s="3">
        <v>243482.08105238501</v>
      </c>
      <c r="G159" s="3">
        <v>98811.224621083005</v>
      </c>
      <c r="H159" s="3">
        <v>234863.838119475</v>
      </c>
      <c r="I159" s="3">
        <v>163818.45673326601</v>
      </c>
      <c r="J159" s="3">
        <v>179407.75876807599</v>
      </c>
      <c r="K159" s="3">
        <v>218475.628955147</v>
      </c>
      <c r="L159" s="3">
        <v>197459.21973353499</v>
      </c>
      <c r="M159" s="3">
        <v>86933.933761609005</v>
      </c>
      <c r="N159" s="3">
        <v>399774.82912316598</v>
      </c>
      <c r="O159" s="3">
        <v>274586.68879839598</v>
      </c>
      <c r="P159" s="3">
        <v>515711.17794804199</v>
      </c>
      <c r="Q159" s="3">
        <v>157692.98652074201</v>
      </c>
      <c r="R159" s="3">
        <v>249751.49857974701</v>
      </c>
      <c r="S159" s="3">
        <v>32500.6508207072</v>
      </c>
      <c r="T159" s="3">
        <v>39609.620405253103</v>
      </c>
      <c r="U159" s="3">
        <v>190924.38819907099</v>
      </c>
      <c r="V159" s="3">
        <v>48858.061386675297</v>
      </c>
      <c r="W159" s="3">
        <v>121388.21062728501</v>
      </c>
      <c r="X159" s="3">
        <v>20473.361548573499</v>
      </c>
      <c r="Y159" s="3">
        <v>358892.80915524898</v>
      </c>
      <c r="Z159" s="3">
        <v>383408.50991422997</v>
      </c>
      <c r="AA159" s="3">
        <v>163385.23474583699</v>
      </c>
      <c r="AB159" s="3">
        <v>93412.864693210795</v>
      </c>
      <c r="AC159" s="3">
        <v>354550.53159176599</v>
      </c>
      <c r="AD159" s="3">
        <v>238785.54830119299</v>
      </c>
      <c r="AE159" s="3">
        <v>235399.22676454601</v>
      </c>
      <c r="AF159" s="3">
        <v>104608.879062622</v>
      </c>
      <c r="AG159" s="3">
        <v>241542.529715432</v>
      </c>
      <c r="AH159" s="3">
        <v>210313.80064735</v>
      </c>
      <c r="AI159" s="3">
        <v>55052.670541724598</v>
      </c>
      <c r="AJ159" s="3">
        <v>49605.9188235982</v>
      </c>
      <c r="AK159" s="3">
        <v>346321.99985822203</v>
      </c>
      <c r="AL159" s="3">
        <v>311364.59543349402</v>
      </c>
      <c r="AM159" s="3">
        <v>235186.428745393</v>
      </c>
      <c r="AN159" s="3">
        <v>114065.142443048</v>
      </c>
      <c r="AO159" s="3">
        <v>194988.15979978599</v>
      </c>
      <c r="AP159" s="3">
        <v>219992.83223040801</v>
      </c>
      <c r="AQ159" s="3">
        <v>72477.544282458504</v>
      </c>
      <c r="AR159" s="3">
        <v>347387.04924884799</v>
      </c>
      <c r="AS159" s="3">
        <v>405706.148327142</v>
      </c>
      <c r="AT159" s="3">
        <v>298354.48528782401</v>
      </c>
      <c r="AU159" s="3">
        <v>302124.24200361298</v>
      </c>
      <c r="AV159" s="3">
        <v>125137.528363982</v>
      </c>
      <c r="AW159" s="3">
        <v>187955.09559844801</v>
      </c>
      <c r="AX159" s="3">
        <v>263690.04161919502</v>
      </c>
      <c r="AY159" s="3">
        <v>256178.78869306599</v>
      </c>
      <c r="AZ159" s="3">
        <v>335770.22600780602</v>
      </c>
      <c r="BA159" s="3">
        <v>646235.28654921299</v>
      </c>
      <c r="BB159" s="3">
        <v>437043.58961235301</v>
      </c>
      <c r="BC159" s="3">
        <v>221067.94232882999</v>
      </c>
      <c r="BD159" s="3">
        <v>312911.892061188</v>
      </c>
      <c r="BE159" s="3">
        <v>394602.98116144899</v>
      </c>
      <c r="BF159" s="3">
        <v>216397.22745352899</v>
      </c>
      <c r="BG159" s="3">
        <v>938250.13150600705</v>
      </c>
      <c r="BH159" s="3">
        <v>431544.07385945501</v>
      </c>
      <c r="BI159" s="3">
        <v>169844.30370676701</v>
      </c>
      <c r="BJ159" s="3">
        <v>140627.040199179</v>
      </c>
      <c r="BK159" s="3">
        <v>470698.437369772</v>
      </c>
      <c r="BL159" s="3">
        <v>420685.65917526302</v>
      </c>
      <c r="BM159" s="3">
        <v>199137.941054508</v>
      </c>
      <c r="BN159" s="3">
        <v>115947.751297303</v>
      </c>
      <c r="BO159" s="3">
        <v>188319.19287526401</v>
      </c>
      <c r="BP159" s="3">
        <v>294537.59903616301</v>
      </c>
      <c r="BQ159" s="3">
        <v>301131.94077459001</v>
      </c>
      <c r="BR159" s="3">
        <v>316309.57505754702</v>
      </c>
      <c r="BS159" s="3">
        <v>292851.01928601798</v>
      </c>
      <c r="BT159" s="3">
        <v>56052.4674848184</v>
      </c>
      <c r="BU159" s="3">
        <v>276760.518459377</v>
      </c>
      <c r="BV159" s="3">
        <v>48321.486862630802</v>
      </c>
      <c r="BW159" s="3">
        <v>384361.16019435303</v>
      </c>
      <c r="BX159" s="3">
        <v>131154.55589103</v>
      </c>
      <c r="BY159" s="3">
        <v>291159.38705146802</v>
      </c>
      <c r="BZ159" s="3">
        <v>81800.650428632303</v>
      </c>
      <c r="CA159" s="3">
        <v>135378.42080920501</v>
      </c>
      <c r="CB159" s="3">
        <v>270145.083593891</v>
      </c>
      <c r="CC159" s="3">
        <v>124259.364728995</v>
      </c>
      <c r="CD159" s="3">
        <v>192732.355493229</v>
      </c>
      <c r="CE159" s="3">
        <v>74105.817929853394</v>
      </c>
      <c r="CF159" s="3">
        <v>129634.914315799</v>
      </c>
      <c r="CG159" s="3">
        <v>34042.131164674902</v>
      </c>
      <c r="CH159" s="3">
        <v>59747.634715691602</v>
      </c>
      <c r="CI159" s="3">
        <v>33189.830703394502</v>
      </c>
      <c r="CJ159" s="3">
        <v>88927.800691056604</v>
      </c>
      <c r="CK159" s="3">
        <v>49517.9894993938</v>
      </c>
      <c r="CL159" s="3">
        <v>302912.44327337103</v>
      </c>
      <c r="CM159" s="3">
        <v>564017.12677334598</v>
      </c>
      <c r="CN159" s="3">
        <v>16476.425725557299</v>
      </c>
      <c r="CO159" s="3">
        <v>9751.2350639526303</v>
      </c>
      <c r="CP159" s="3">
        <v>4171.7207379109404</v>
      </c>
    </row>
    <row r="160" spans="1:94" x14ac:dyDescent="0.35">
      <c r="A160" s="1">
        <v>158</v>
      </c>
      <c r="B160" s="3" t="s">
        <v>159</v>
      </c>
      <c r="C160" s="3" t="s">
        <v>399</v>
      </c>
      <c r="D160" s="3">
        <v>51749.121952954702</v>
      </c>
      <c r="E160" s="3">
        <v>360269.49746100203</v>
      </c>
      <c r="F160" s="3">
        <v>132471.29319991701</v>
      </c>
      <c r="G160" s="3">
        <v>37848.0492033095</v>
      </c>
      <c r="H160" s="3">
        <v>71550.588216175995</v>
      </c>
      <c r="I160" s="3">
        <v>118912.113904611</v>
      </c>
      <c r="J160" s="3">
        <v>82789.410036114699</v>
      </c>
      <c r="K160" s="3">
        <v>78057.019770619299</v>
      </c>
      <c r="L160" s="3">
        <v>112256.162397163</v>
      </c>
      <c r="M160" s="3">
        <v>44072.947128704604</v>
      </c>
      <c r="N160" s="3">
        <v>114969.568343362</v>
      </c>
      <c r="O160" s="3">
        <v>93993.731874194797</v>
      </c>
      <c r="P160" s="3">
        <v>216637.88569869299</v>
      </c>
      <c r="Q160" s="3">
        <v>158943.88742342</v>
      </c>
      <c r="R160" s="3">
        <v>145745.344410761</v>
      </c>
      <c r="S160" s="3">
        <v>23914.9220923635</v>
      </c>
      <c r="T160" s="3">
        <v>38583.641739417501</v>
      </c>
      <c r="U160" s="3">
        <v>90858.4484710627</v>
      </c>
      <c r="V160" s="3">
        <v>28638.035393057002</v>
      </c>
      <c r="W160" s="3">
        <v>85157.077953451197</v>
      </c>
      <c r="X160" s="3">
        <v>13767.194961073899</v>
      </c>
      <c r="Y160" s="3">
        <v>112156.88326404001</v>
      </c>
      <c r="Z160" s="3">
        <v>137263.58002140801</v>
      </c>
      <c r="AA160" s="3">
        <v>225754.672991561</v>
      </c>
      <c r="AB160" s="3">
        <v>36022.463211290502</v>
      </c>
      <c r="AC160" s="3">
        <v>186439.22661303901</v>
      </c>
      <c r="AD160" s="3">
        <v>137402.00986961499</v>
      </c>
      <c r="AE160" s="3">
        <v>95599.452719125402</v>
      </c>
      <c r="AF160" s="3">
        <v>72923.207763305196</v>
      </c>
      <c r="AG160" s="3">
        <v>103565.299766836</v>
      </c>
      <c r="AH160" s="3">
        <v>117955.280283842</v>
      </c>
      <c r="AI160" s="3">
        <v>39699.358891091702</v>
      </c>
      <c r="AJ160" s="3">
        <v>55290.306093498897</v>
      </c>
      <c r="AK160" s="3">
        <v>209802.157549878</v>
      </c>
      <c r="AL160" s="3">
        <v>232720.638126765</v>
      </c>
      <c r="AM160" s="3">
        <v>160894.21414140801</v>
      </c>
      <c r="AN160" s="3">
        <v>82978.186507971099</v>
      </c>
      <c r="AO160" s="3">
        <v>104940.621539313</v>
      </c>
      <c r="AP160" s="3">
        <v>132315.888584998</v>
      </c>
      <c r="AQ160" s="3">
        <v>85670.006441322199</v>
      </c>
      <c r="AR160" s="3">
        <v>316585.938159185</v>
      </c>
      <c r="AS160" s="3">
        <v>271357.71934412001</v>
      </c>
      <c r="AT160" s="3">
        <v>344704.52150921099</v>
      </c>
      <c r="AU160" s="3">
        <v>154158.65079220099</v>
      </c>
      <c r="AV160" s="3">
        <v>82425.275190494707</v>
      </c>
      <c r="AW160" s="3">
        <v>115030.94314843899</v>
      </c>
      <c r="AX160" s="3">
        <v>206825.50097039799</v>
      </c>
      <c r="AY160" s="3">
        <v>165395.79556735</v>
      </c>
      <c r="AZ160" s="3">
        <v>226526.98156482901</v>
      </c>
      <c r="BA160" s="3">
        <v>332379.52583397401</v>
      </c>
      <c r="BB160" s="3">
        <v>183198.40655783599</v>
      </c>
      <c r="BC160" s="3">
        <v>316608.51936192199</v>
      </c>
      <c r="BD160" s="3">
        <v>233648.00379090599</v>
      </c>
      <c r="BE160" s="3">
        <v>167950.27262087099</v>
      </c>
      <c r="BF160" s="3">
        <v>233360.46714778399</v>
      </c>
      <c r="BG160" s="3">
        <v>365989.82013323501</v>
      </c>
      <c r="BH160" s="3">
        <v>269507.573470562</v>
      </c>
      <c r="BI160" s="3">
        <v>115151.031362414</v>
      </c>
      <c r="BJ160" s="3">
        <v>250103.242856597</v>
      </c>
      <c r="BK160" s="3">
        <v>241076.562913723</v>
      </c>
      <c r="BL160" s="3">
        <v>205685.48260242399</v>
      </c>
      <c r="BM160" s="3">
        <v>254764.559724833</v>
      </c>
      <c r="BN160" s="3">
        <v>76275.5514344361</v>
      </c>
      <c r="BO160" s="3">
        <v>143095.691545323</v>
      </c>
      <c r="BP160" s="3">
        <v>184516.11417972401</v>
      </c>
      <c r="BQ160" s="3">
        <v>235362.45882781901</v>
      </c>
      <c r="BR160" s="3">
        <v>323266.82302904298</v>
      </c>
      <c r="BS160" s="3">
        <v>118843.07760227199</v>
      </c>
      <c r="BT160" s="3">
        <v>98147.508885927993</v>
      </c>
      <c r="BU160" s="3">
        <v>253271.30153297199</v>
      </c>
      <c r="BV160" s="3">
        <v>63141.874451498697</v>
      </c>
      <c r="BW160" s="3">
        <v>179624.83238665</v>
      </c>
      <c r="BX160" s="3">
        <v>164914.39356149</v>
      </c>
      <c r="BY160" s="3">
        <v>212969.64433189799</v>
      </c>
      <c r="BZ160" s="3">
        <v>139435.82855605899</v>
      </c>
      <c r="CA160" s="3">
        <v>139186.354021743</v>
      </c>
      <c r="CB160" s="3">
        <v>117301.000632574</v>
      </c>
      <c r="CC160" s="3">
        <v>197143.712837926</v>
      </c>
      <c r="CD160" s="3">
        <v>170980.45334758199</v>
      </c>
      <c r="CE160" s="3">
        <v>82818.767363781502</v>
      </c>
      <c r="CF160" s="3">
        <v>132895.55832161001</v>
      </c>
      <c r="CG160" s="3">
        <v>34614.3711473535</v>
      </c>
      <c r="CH160" s="3">
        <v>45007.149986549601</v>
      </c>
      <c r="CI160" s="3">
        <v>18504.3107299529</v>
      </c>
      <c r="CJ160" s="3">
        <v>71491.790445254606</v>
      </c>
      <c r="CK160" s="3">
        <v>35678.581363814403</v>
      </c>
      <c r="CL160" s="3">
        <v>275246.356007959</v>
      </c>
      <c r="CM160" s="3">
        <v>397373.011318009</v>
      </c>
      <c r="CN160" s="3" t="s">
        <v>2</v>
      </c>
      <c r="CO160" s="3" t="s">
        <v>2</v>
      </c>
      <c r="CP160" s="3" t="s">
        <v>2</v>
      </c>
    </row>
    <row r="161" spans="1:94" x14ac:dyDescent="0.35">
      <c r="A161" s="1">
        <v>159</v>
      </c>
      <c r="B161" s="3" t="s">
        <v>160</v>
      </c>
      <c r="C161" s="3" t="s">
        <v>399</v>
      </c>
      <c r="D161" s="3">
        <v>561902.41899123997</v>
      </c>
      <c r="E161" s="3">
        <v>4949390.4946705503</v>
      </c>
      <c r="F161" s="3">
        <v>3313900.5088107302</v>
      </c>
      <c r="G161" s="3">
        <v>1088940.8984800801</v>
      </c>
      <c r="H161" s="3">
        <v>2669619.8450281299</v>
      </c>
      <c r="I161" s="3">
        <v>2981107.2691818899</v>
      </c>
      <c r="J161" s="3">
        <v>1996602.6309293001</v>
      </c>
      <c r="K161" s="3">
        <v>3176402.6990120201</v>
      </c>
      <c r="L161" s="3">
        <v>3048558.2600547699</v>
      </c>
      <c r="M161" s="3">
        <v>1086841.2971551199</v>
      </c>
      <c r="N161" s="3">
        <v>4293702.2776367702</v>
      </c>
      <c r="O161" s="3">
        <v>1693528.20681349</v>
      </c>
      <c r="P161" s="3">
        <v>4823725.9960427396</v>
      </c>
      <c r="Q161" s="3">
        <v>2471932.0259782802</v>
      </c>
      <c r="R161" s="3">
        <v>3972184.0388709698</v>
      </c>
      <c r="S161" s="3">
        <v>742812.34847756999</v>
      </c>
      <c r="T161" s="3">
        <v>620879.23989808897</v>
      </c>
      <c r="U161" s="3">
        <v>1663128.37133139</v>
      </c>
      <c r="V161" s="3">
        <v>864346.90888120094</v>
      </c>
      <c r="W161" s="3">
        <v>2529046.0143965501</v>
      </c>
      <c r="X161" s="3">
        <v>366454.84851136297</v>
      </c>
      <c r="Y161" s="3">
        <v>2683563.0896774698</v>
      </c>
      <c r="Z161" s="3">
        <v>4015969.1722800098</v>
      </c>
      <c r="AA161" s="3">
        <v>2487912.95078613</v>
      </c>
      <c r="AB161" s="3">
        <v>962511.42929334496</v>
      </c>
      <c r="AC161" s="3">
        <v>5738407.2339604301</v>
      </c>
      <c r="AD161" s="3">
        <v>3655775.4955659001</v>
      </c>
      <c r="AE161" s="3">
        <v>1854030.6166993501</v>
      </c>
      <c r="AF161" s="3">
        <v>2061346.52966537</v>
      </c>
      <c r="AG161" s="3">
        <v>3083062.2990145101</v>
      </c>
      <c r="AH161" s="3">
        <v>2313561.5106741302</v>
      </c>
      <c r="AI161" s="3">
        <v>846014.39446802204</v>
      </c>
      <c r="AJ161" s="3">
        <v>1002976.9176833601</v>
      </c>
      <c r="AK161" s="3">
        <v>3797103.7181217899</v>
      </c>
      <c r="AL161" s="3">
        <v>4497909.9768936299</v>
      </c>
      <c r="AM161" s="3">
        <v>2557696.3223216399</v>
      </c>
      <c r="AN161" s="3">
        <v>1241291.72687784</v>
      </c>
      <c r="AO161" s="3">
        <v>2107887.4234759398</v>
      </c>
      <c r="AP161" s="3">
        <v>3180234.76876446</v>
      </c>
      <c r="AQ161" s="3">
        <v>649607.42380291701</v>
      </c>
      <c r="AR161" s="3">
        <v>4798322.8684671698</v>
      </c>
      <c r="AS161" s="3">
        <v>4683618.8514022902</v>
      </c>
      <c r="AT161" s="3">
        <v>2953541.2466536998</v>
      </c>
      <c r="AU161" s="3">
        <v>3025318.3720937599</v>
      </c>
      <c r="AV161" s="3">
        <v>1875550.94393828</v>
      </c>
      <c r="AW161" s="3">
        <v>3057844.39210814</v>
      </c>
      <c r="AX161" s="3">
        <v>3226029.02212606</v>
      </c>
      <c r="AY161" s="3">
        <v>3094906.3936408502</v>
      </c>
      <c r="AZ161" s="3">
        <v>3400988.0348378201</v>
      </c>
      <c r="BA161" s="3">
        <v>4795934.7316199997</v>
      </c>
      <c r="BB161" s="3">
        <v>3447665.1129368399</v>
      </c>
      <c r="BC161" s="3">
        <v>5432112.78250576</v>
      </c>
      <c r="BD161" s="3">
        <v>2608938.7331266701</v>
      </c>
      <c r="BE161" s="3">
        <v>2903897.3208935298</v>
      </c>
      <c r="BF161" s="3">
        <v>2485759.1461139699</v>
      </c>
      <c r="BG161" s="3">
        <v>5858590.6589054503</v>
      </c>
      <c r="BH161" s="3">
        <v>4426177.6768189203</v>
      </c>
      <c r="BI161" s="3">
        <v>1875516.6909273199</v>
      </c>
      <c r="BJ161" s="3">
        <v>1777162.5240317499</v>
      </c>
      <c r="BK161" s="3">
        <v>2586215.4006599002</v>
      </c>
      <c r="BL161" s="3">
        <v>3123418.5158428899</v>
      </c>
      <c r="BM161" s="3">
        <v>2862109.8092853702</v>
      </c>
      <c r="BN161" s="3">
        <v>1317502.50730141</v>
      </c>
      <c r="BO161" s="3">
        <v>3261478.2424685601</v>
      </c>
      <c r="BP161" s="3">
        <v>2229633.0989931598</v>
      </c>
      <c r="BQ161" s="3">
        <v>3565383.9661528901</v>
      </c>
      <c r="BR161" s="3">
        <v>4933812.4131575199</v>
      </c>
      <c r="BS161" s="3">
        <v>1787980.7270154399</v>
      </c>
      <c r="BT161" s="3">
        <v>513563.55727582303</v>
      </c>
      <c r="BU161" s="3">
        <v>4055984.8024583198</v>
      </c>
      <c r="BV161" s="3">
        <v>1051393.9534209301</v>
      </c>
      <c r="BW161" s="3">
        <v>3239124.1421360602</v>
      </c>
      <c r="BX161" s="3">
        <v>1892122.7812991401</v>
      </c>
      <c r="BY161" s="3">
        <v>4241080.6885343799</v>
      </c>
      <c r="BZ161" s="3">
        <v>717820.85354198201</v>
      </c>
      <c r="CA161" s="3">
        <v>3000720.15528832</v>
      </c>
      <c r="CB161" s="3">
        <v>1782897.6241905501</v>
      </c>
      <c r="CC161" s="3">
        <v>1741672.26711444</v>
      </c>
      <c r="CD161" s="3">
        <v>1604525.9283451899</v>
      </c>
      <c r="CE161" s="3">
        <v>1048886.27472371</v>
      </c>
      <c r="CF161" s="3">
        <v>1328456.4248347201</v>
      </c>
      <c r="CG161" s="3">
        <v>663976.14607264404</v>
      </c>
      <c r="CH161" s="3">
        <v>705789.57910231</v>
      </c>
      <c r="CI161" s="3">
        <v>410148.653281459</v>
      </c>
      <c r="CJ161" s="3">
        <v>1516305.0832915199</v>
      </c>
      <c r="CK161" s="3">
        <v>619271.47561333899</v>
      </c>
      <c r="CL161" s="3">
        <v>3745359.6842179401</v>
      </c>
      <c r="CM161" s="3">
        <v>4389305.8677396802</v>
      </c>
      <c r="CN161" s="3" t="s">
        <v>2</v>
      </c>
      <c r="CO161" s="3" t="s">
        <v>2</v>
      </c>
      <c r="CP161" s="3" t="s">
        <v>2</v>
      </c>
    </row>
    <row r="162" spans="1:94" x14ac:dyDescent="0.35">
      <c r="A162" s="1">
        <v>160</v>
      </c>
      <c r="B162" s="3" t="s">
        <v>161</v>
      </c>
      <c r="C162" s="3" t="s">
        <v>399</v>
      </c>
      <c r="D162" s="3" t="s">
        <v>2</v>
      </c>
      <c r="E162" s="3" t="s">
        <v>2</v>
      </c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3" t="s">
        <v>2</v>
      </c>
      <c r="M162" s="3" t="s">
        <v>2</v>
      </c>
      <c r="N162" s="3" t="s">
        <v>2</v>
      </c>
      <c r="O162" s="3" t="s">
        <v>2</v>
      </c>
      <c r="P162" s="3" t="s">
        <v>2</v>
      </c>
      <c r="Q162" s="3" t="s">
        <v>2</v>
      </c>
      <c r="R162" s="3" t="s">
        <v>2</v>
      </c>
      <c r="S162" s="3" t="s">
        <v>2</v>
      </c>
      <c r="T162" s="3" t="s">
        <v>2</v>
      </c>
      <c r="U162" s="3">
        <v>59992.793260483202</v>
      </c>
      <c r="V162" s="3" t="s">
        <v>2</v>
      </c>
      <c r="W162" s="3" t="s">
        <v>2</v>
      </c>
      <c r="X162" s="3" t="s">
        <v>2</v>
      </c>
      <c r="Y162" s="3" t="s">
        <v>2</v>
      </c>
      <c r="Z162" s="3" t="s">
        <v>2</v>
      </c>
      <c r="AA162" s="3" t="s">
        <v>2</v>
      </c>
      <c r="AB162" s="3" t="s">
        <v>2</v>
      </c>
      <c r="AC162" s="3" t="s">
        <v>2</v>
      </c>
      <c r="AD162" s="3" t="s">
        <v>2</v>
      </c>
      <c r="AE162" s="3" t="s">
        <v>2</v>
      </c>
      <c r="AF162" s="3" t="s">
        <v>2</v>
      </c>
      <c r="AG162" s="3" t="s">
        <v>2</v>
      </c>
      <c r="AH162" s="3" t="s">
        <v>2</v>
      </c>
      <c r="AI162" s="3" t="s">
        <v>2</v>
      </c>
      <c r="AJ162" s="3" t="s">
        <v>2</v>
      </c>
      <c r="AK162" s="3" t="s">
        <v>2</v>
      </c>
      <c r="AL162" s="3" t="s">
        <v>2</v>
      </c>
      <c r="AM162" s="3" t="s">
        <v>2</v>
      </c>
      <c r="AN162" s="3" t="s">
        <v>2</v>
      </c>
      <c r="AO162" s="3" t="s">
        <v>2</v>
      </c>
      <c r="AP162" s="3" t="s">
        <v>2</v>
      </c>
      <c r="AQ162" s="3" t="s">
        <v>2</v>
      </c>
      <c r="AR162" s="3" t="s">
        <v>2</v>
      </c>
      <c r="AS162" s="3" t="s">
        <v>2</v>
      </c>
      <c r="AT162" s="3" t="s">
        <v>2</v>
      </c>
      <c r="AU162" s="3" t="s">
        <v>2</v>
      </c>
      <c r="AV162" s="3" t="s">
        <v>2</v>
      </c>
      <c r="AW162" s="3" t="s">
        <v>2</v>
      </c>
      <c r="AX162" s="3" t="s">
        <v>2</v>
      </c>
      <c r="AY162" s="3" t="s">
        <v>2</v>
      </c>
      <c r="AZ162" s="3" t="s">
        <v>2</v>
      </c>
      <c r="BA162" s="3" t="s">
        <v>2</v>
      </c>
      <c r="BB162" s="3" t="s">
        <v>2</v>
      </c>
      <c r="BC162" s="3" t="s">
        <v>2</v>
      </c>
      <c r="BD162" s="3" t="s">
        <v>2</v>
      </c>
      <c r="BE162" s="3" t="s">
        <v>2</v>
      </c>
      <c r="BF162" s="3">
        <v>23440.0053924247</v>
      </c>
      <c r="BG162" s="3" t="s">
        <v>2</v>
      </c>
      <c r="BH162" s="3" t="s">
        <v>2</v>
      </c>
      <c r="BI162" s="3" t="s">
        <v>2</v>
      </c>
      <c r="BJ162" s="3" t="s">
        <v>2</v>
      </c>
      <c r="BK162" s="3" t="s">
        <v>2</v>
      </c>
      <c r="BL162" s="3" t="s">
        <v>2</v>
      </c>
      <c r="BM162" s="3" t="s">
        <v>2</v>
      </c>
      <c r="BN162" s="3" t="s">
        <v>2</v>
      </c>
      <c r="BO162" s="3" t="s">
        <v>2</v>
      </c>
      <c r="BP162" s="3" t="s">
        <v>2</v>
      </c>
      <c r="BQ162" s="3" t="s">
        <v>2</v>
      </c>
      <c r="BR162" s="3" t="s">
        <v>2</v>
      </c>
      <c r="BS162" s="3" t="s">
        <v>2</v>
      </c>
      <c r="BT162" s="3" t="s">
        <v>2</v>
      </c>
      <c r="BU162" s="3" t="s">
        <v>2</v>
      </c>
      <c r="BV162" s="3" t="s">
        <v>2</v>
      </c>
      <c r="BW162" s="3" t="s">
        <v>2</v>
      </c>
      <c r="BX162" s="3" t="s">
        <v>2</v>
      </c>
      <c r="BY162" s="3" t="s">
        <v>2</v>
      </c>
      <c r="BZ162" s="3" t="s">
        <v>2</v>
      </c>
      <c r="CA162" s="3" t="s">
        <v>2</v>
      </c>
      <c r="CB162" s="3" t="s">
        <v>2</v>
      </c>
      <c r="CC162" s="3" t="s">
        <v>2</v>
      </c>
      <c r="CD162" s="3" t="s">
        <v>2</v>
      </c>
      <c r="CE162" s="3" t="s">
        <v>2</v>
      </c>
      <c r="CF162" s="3" t="s">
        <v>2</v>
      </c>
      <c r="CG162" s="3" t="s">
        <v>2</v>
      </c>
      <c r="CH162" s="3" t="s">
        <v>2</v>
      </c>
      <c r="CI162" s="3" t="s">
        <v>2</v>
      </c>
      <c r="CJ162" s="3" t="s">
        <v>2</v>
      </c>
      <c r="CK162" s="3" t="s">
        <v>2</v>
      </c>
      <c r="CL162" s="3" t="s">
        <v>2</v>
      </c>
      <c r="CM162" s="3" t="s">
        <v>2</v>
      </c>
      <c r="CN162" s="3" t="s">
        <v>2</v>
      </c>
      <c r="CO162" s="3" t="s">
        <v>2</v>
      </c>
      <c r="CP162" s="3" t="s">
        <v>2</v>
      </c>
    </row>
    <row r="163" spans="1:94" x14ac:dyDescent="0.35">
      <c r="A163" s="1">
        <v>161</v>
      </c>
      <c r="B163" s="3" t="s">
        <v>162</v>
      </c>
      <c r="C163" s="3" t="s">
        <v>399</v>
      </c>
      <c r="D163" s="3">
        <v>19758.5888495851</v>
      </c>
      <c r="E163" s="3">
        <v>231662.28320754299</v>
      </c>
      <c r="F163" s="3">
        <v>159503.42828482899</v>
      </c>
      <c r="G163" s="3">
        <v>40516.980323507101</v>
      </c>
      <c r="H163" s="3">
        <v>63910.564939649303</v>
      </c>
      <c r="I163" s="3">
        <v>116612.09265426001</v>
      </c>
      <c r="J163" s="3">
        <v>77190.328438710203</v>
      </c>
      <c r="K163" s="3">
        <v>81735.585330310205</v>
      </c>
      <c r="L163" s="3">
        <v>100729.70248748601</v>
      </c>
      <c r="M163" s="3">
        <v>43968.973382587203</v>
      </c>
      <c r="N163" s="3">
        <v>153078.34040945</v>
      </c>
      <c r="O163" s="3">
        <v>44411.895392938502</v>
      </c>
      <c r="P163" s="3">
        <v>245879.256265718</v>
      </c>
      <c r="Q163" s="3">
        <v>95990.453610479104</v>
      </c>
      <c r="R163" s="3">
        <v>148434.70653035201</v>
      </c>
      <c r="S163" s="3">
        <v>15845.392541003301</v>
      </c>
      <c r="T163" s="3">
        <v>18449.758542188301</v>
      </c>
      <c r="U163" s="3">
        <v>57419.667851729602</v>
      </c>
      <c r="V163" s="3">
        <v>27024.9594783676</v>
      </c>
      <c r="W163" s="3">
        <v>97871.005453507605</v>
      </c>
      <c r="X163" s="3">
        <v>23350.795666847502</v>
      </c>
      <c r="Y163" s="3">
        <v>90187.946101471898</v>
      </c>
      <c r="Z163" s="3">
        <v>167089.39133988999</v>
      </c>
      <c r="AA163" s="3">
        <v>85411.849217139606</v>
      </c>
      <c r="AB163" s="3">
        <v>31513.476145692199</v>
      </c>
      <c r="AC163" s="3">
        <v>130717.543899141</v>
      </c>
      <c r="AD163" s="3">
        <v>80315.692828489293</v>
      </c>
      <c r="AE163" s="3">
        <v>51392.7081574002</v>
      </c>
      <c r="AF163" s="3">
        <v>60699.4128174039</v>
      </c>
      <c r="AG163" s="3">
        <v>73166.187571306698</v>
      </c>
      <c r="AH163" s="3">
        <v>62148.834389282601</v>
      </c>
      <c r="AI163" s="3">
        <v>24242.343132818402</v>
      </c>
      <c r="AJ163" s="3">
        <v>25697.962903621799</v>
      </c>
      <c r="AK163" s="3">
        <v>112848.732622835</v>
      </c>
      <c r="AL163" s="3">
        <v>107372.372546739</v>
      </c>
      <c r="AM163" s="3">
        <v>68141.765256594197</v>
      </c>
      <c r="AN163" s="3">
        <v>48554.582159706297</v>
      </c>
      <c r="AO163" s="3">
        <v>32791.275636431201</v>
      </c>
      <c r="AP163" s="3">
        <v>89013.093650126</v>
      </c>
      <c r="AQ163" s="3">
        <v>26840.599220569002</v>
      </c>
      <c r="AR163" s="3">
        <v>153797.646945702</v>
      </c>
      <c r="AS163" s="3">
        <v>141880.27191521501</v>
      </c>
      <c r="AT163" s="3">
        <v>86180.434349625604</v>
      </c>
      <c r="AU163" s="3">
        <v>106141.130247724</v>
      </c>
      <c r="AV163" s="3">
        <v>27015.0160057664</v>
      </c>
      <c r="AW163" s="3">
        <v>82073.901701643001</v>
      </c>
      <c r="AX163" s="3">
        <v>71950.1805775908</v>
      </c>
      <c r="AY163" s="3">
        <v>72409.554628544996</v>
      </c>
      <c r="AZ163" s="3">
        <v>112897.350583936</v>
      </c>
      <c r="BA163" s="3">
        <v>181840.15822369</v>
      </c>
      <c r="BB163" s="3">
        <v>82467.621502933296</v>
      </c>
      <c r="BC163" s="3">
        <v>114967.186130402</v>
      </c>
      <c r="BD163" s="3">
        <v>79556.485688646906</v>
      </c>
      <c r="BE163" s="3">
        <v>95245.875208454003</v>
      </c>
      <c r="BF163" s="3">
        <v>80452.047939024604</v>
      </c>
      <c r="BG163" s="3">
        <v>158593.97386688701</v>
      </c>
      <c r="BH163" s="3">
        <v>155252.63575228499</v>
      </c>
      <c r="BI163" s="3">
        <v>51832.256769393898</v>
      </c>
      <c r="BJ163" s="3">
        <v>60439.148334519203</v>
      </c>
      <c r="BK163" s="3">
        <v>53779.757150099897</v>
      </c>
      <c r="BL163" s="3">
        <v>84520.656111778299</v>
      </c>
      <c r="BM163" s="3">
        <v>106613.239452664</v>
      </c>
      <c r="BN163" s="3">
        <v>21484.382274754698</v>
      </c>
      <c r="BO163" s="3">
        <v>83961.8996715791</v>
      </c>
      <c r="BP163" s="3">
        <v>83719.935166139403</v>
      </c>
      <c r="BQ163" s="3">
        <v>77815.953464281003</v>
      </c>
      <c r="BR163" s="3">
        <v>137964.959987226</v>
      </c>
      <c r="BS163" s="3">
        <v>42577.9978282257</v>
      </c>
      <c r="BT163" s="3">
        <v>14583.7281272457</v>
      </c>
      <c r="BU163" s="3">
        <v>69883.256734203096</v>
      </c>
      <c r="BV163" s="3">
        <v>14729.5078448976</v>
      </c>
      <c r="BW163" s="3">
        <v>104683.506591069</v>
      </c>
      <c r="BX163" s="3">
        <v>36836.047847917602</v>
      </c>
      <c r="BY163" s="3">
        <v>86872.749890170104</v>
      </c>
      <c r="BZ163" s="3">
        <v>32258.239910939999</v>
      </c>
      <c r="CA163" s="3">
        <v>91504.117413512606</v>
      </c>
      <c r="CB163" s="3">
        <v>40452.202551466296</v>
      </c>
      <c r="CC163" s="3">
        <v>67723.161990852503</v>
      </c>
      <c r="CD163" s="3">
        <v>40276.870558409799</v>
      </c>
      <c r="CE163" s="3">
        <v>37175.813861370203</v>
      </c>
      <c r="CF163" s="3">
        <v>51256.184278700799</v>
      </c>
      <c r="CG163" s="3">
        <v>31592.930684813498</v>
      </c>
      <c r="CH163" s="3">
        <v>44400.337563886598</v>
      </c>
      <c r="CI163" s="3">
        <v>19854.8894901811</v>
      </c>
      <c r="CJ163" s="3">
        <v>33263.720402427803</v>
      </c>
      <c r="CK163" s="3">
        <v>19961.412353294902</v>
      </c>
      <c r="CL163" s="3">
        <v>87341.360748255494</v>
      </c>
      <c r="CM163" s="3">
        <v>151513.52756253901</v>
      </c>
      <c r="CN163" s="3" t="s">
        <v>2</v>
      </c>
      <c r="CO163" s="3" t="s">
        <v>2</v>
      </c>
      <c r="CP163" s="3" t="s">
        <v>2</v>
      </c>
    </row>
    <row r="164" spans="1:94" x14ac:dyDescent="0.35">
      <c r="A164" s="1">
        <v>162</v>
      </c>
      <c r="B164" s="3" t="s">
        <v>163</v>
      </c>
      <c r="C164" s="3" t="s">
        <v>399</v>
      </c>
      <c r="D164" s="3" t="s">
        <v>2</v>
      </c>
      <c r="E164" s="3" t="s">
        <v>2</v>
      </c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2</v>
      </c>
      <c r="K164" s="3" t="s">
        <v>2</v>
      </c>
      <c r="L164" s="3" t="s">
        <v>2</v>
      </c>
      <c r="M164" s="3" t="s">
        <v>2</v>
      </c>
      <c r="N164" s="3" t="s">
        <v>2</v>
      </c>
      <c r="O164" s="3" t="s">
        <v>2</v>
      </c>
      <c r="P164" s="3" t="s">
        <v>2</v>
      </c>
      <c r="Q164" s="3" t="s">
        <v>2</v>
      </c>
      <c r="R164" s="3" t="s">
        <v>2</v>
      </c>
      <c r="S164" s="3" t="s">
        <v>2</v>
      </c>
      <c r="T164" s="3" t="s">
        <v>2</v>
      </c>
      <c r="U164" s="3" t="s">
        <v>2</v>
      </c>
      <c r="V164" s="3" t="s">
        <v>2</v>
      </c>
      <c r="W164" s="3" t="s">
        <v>2</v>
      </c>
      <c r="X164" s="3" t="s">
        <v>2</v>
      </c>
      <c r="Y164" s="3" t="s">
        <v>2</v>
      </c>
      <c r="Z164" s="3" t="s">
        <v>2</v>
      </c>
      <c r="AA164" s="3" t="s">
        <v>2</v>
      </c>
      <c r="AB164" s="3" t="s">
        <v>2</v>
      </c>
      <c r="AC164" s="3" t="s">
        <v>2</v>
      </c>
      <c r="AD164" s="3" t="s">
        <v>2</v>
      </c>
      <c r="AE164" s="3" t="s">
        <v>2</v>
      </c>
      <c r="AF164" s="3" t="s">
        <v>2</v>
      </c>
      <c r="AG164" s="3" t="s">
        <v>2</v>
      </c>
      <c r="AH164" s="3" t="s">
        <v>2</v>
      </c>
      <c r="AI164" s="3" t="s">
        <v>2</v>
      </c>
      <c r="AJ164" s="3" t="s">
        <v>2</v>
      </c>
      <c r="AK164" s="3" t="s">
        <v>2</v>
      </c>
      <c r="AL164" s="3" t="s">
        <v>2</v>
      </c>
      <c r="AM164" s="3" t="s">
        <v>2</v>
      </c>
      <c r="AN164" s="3" t="s">
        <v>2</v>
      </c>
      <c r="AO164" s="3" t="s">
        <v>2</v>
      </c>
      <c r="AP164" s="3" t="s">
        <v>2</v>
      </c>
      <c r="AQ164" s="3" t="s">
        <v>2</v>
      </c>
      <c r="AR164" s="3" t="s">
        <v>2</v>
      </c>
      <c r="AS164" s="3" t="s">
        <v>2</v>
      </c>
      <c r="AT164" s="3" t="s">
        <v>2</v>
      </c>
      <c r="AU164" s="3" t="s">
        <v>2</v>
      </c>
      <c r="AV164" s="3" t="s">
        <v>2</v>
      </c>
      <c r="AW164" s="3" t="s">
        <v>2</v>
      </c>
      <c r="AX164" s="3" t="s">
        <v>2</v>
      </c>
      <c r="AY164" s="3" t="s">
        <v>2</v>
      </c>
      <c r="AZ164" s="3" t="s">
        <v>2</v>
      </c>
      <c r="BA164" s="3" t="s">
        <v>2</v>
      </c>
      <c r="BB164" s="3" t="s">
        <v>2</v>
      </c>
      <c r="BC164" s="3" t="s">
        <v>2</v>
      </c>
      <c r="BD164" s="3" t="s">
        <v>2</v>
      </c>
      <c r="BE164" s="3" t="s">
        <v>2</v>
      </c>
      <c r="BF164" s="3" t="s">
        <v>2</v>
      </c>
      <c r="BG164" s="3" t="s">
        <v>2</v>
      </c>
      <c r="BH164" s="3" t="s">
        <v>2</v>
      </c>
      <c r="BI164" s="3" t="s">
        <v>2</v>
      </c>
      <c r="BJ164" s="3" t="s">
        <v>2</v>
      </c>
      <c r="BK164" s="3" t="s">
        <v>2</v>
      </c>
      <c r="BL164" s="3" t="s">
        <v>2</v>
      </c>
      <c r="BM164" s="3" t="s">
        <v>2</v>
      </c>
      <c r="BN164" s="3" t="s">
        <v>2</v>
      </c>
      <c r="BO164" s="3" t="s">
        <v>2</v>
      </c>
      <c r="BP164" s="3" t="s">
        <v>2</v>
      </c>
      <c r="BQ164" s="3" t="s">
        <v>2</v>
      </c>
      <c r="BR164" s="3" t="s">
        <v>2</v>
      </c>
      <c r="BS164" s="3" t="s">
        <v>2</v>
      </c>
      <c r="BT164" s="3" t="s">
        <v>2</v>
      </c>
      <c r="BU164" s="3" t="s">
        <v>2</v>
      </c>
      <c r="BV164" s="3" t="s">
        <v>2</v>
      </c>
      <c r="BW164" s="3" t="s">
        <v>2</v>
      </c>
      <c r="BX164" s="3" t="s">
        <v>2</v>
      </c>
      <c r="BY164" s="3" t="s">
        <v>2</v>
      </c>
      <c r="BZ164" s="3" t="s">
        <v>2</v>
      </c>
      <c r="CA164" s="3" t="s">
        <v>2</v>
      </c>
      <c r="CB164" s="3" t="s">
        <v>2</v>
      </c>
      <c r="CC164" s="3" t="s">
        <v>2</v>
      </c>
      <c r="CD164" s="3" t="s">
        <v>2</v>
      </c>
      <c r="CE164" s="3" t="s">
        <v>2</v>
      </c>
      <c r="CF164" s="3" t="s">
        <v>2</v>
      </c>
      <c r="CG164" s="3" t="s">
        <v>2</v>
      </c>
      <c r="CH164" s="3" t="s">
        <v>2</v>
      </c>
      <c r="CI164" s="3" t="s">
        <v>2</v>
      </c>
      <c r="CJ164" s="3" t="s">
        <v>2</v>
      </c>
      <c r="CK164" s="3" t="s">
        <v>2</v>
      </c>
      <c r="CL164" s="3" t="s">
        <v>2</v>
      </c>
      <c r="CM164" s="3" t="s">
        <v>2</v>
      </c>
      <c r="CN164" s="3" t="s">
        <v>2</v>
      </c>
      <c r="CO164" s="3" t="s">
        <v>2</v>
      </c>
      <c r="CP164" s="3" t="s">
        <v>2</v>
      </c>
    </row>
    <row r="165" spans="1:94" x14ac:dyDescent="0.35">
      <c r="A165" s="1">
        <v>163</v>
      </c>
      <c r="B165" s="3" t="s">
        <v>164</v>
      </c>
      <c r="C165" s="3" t="s">
        <v>399</v>
      </c>
      <c r="D165" s="3">
        <v>12375.128622656601</v>
      </c>
      <c r="E165" s="3">
        <v>2411734.0015416401</v>
      </c>
      <c r="F165" s="3">
        <v>665277.89201262605</v>
      </c>
      <c r="G165" s="3">
        <v>276553.83943309501</v>
      </c>
      <c r="H165" s="3">
        <v>177089.73390532401</v>
      </c>
      <c r="I165" s="3">
        <v>213976.88096546699</v>
      </c>
      <c r="J165" s="3">
        <v>528808.76068179705</v>
      </c>
      <c r="K165" s="3">
        <v>315985.79756130697</v>
      </c>
      <c r="L165" s="3">
        <v>23724.3608266181</v>
      </c>
      <c r="M165" s="3">
        <v>40645.583052799397</v>
      </c>
      <c r="N165" s="3">
        <v>318034.01852477901</v>
      </c>
      <c r="O165" s="3">
        <v>136466.53896113401</v>
      </c>
      <c r="P165" s="3">
        <v>125663.62880862301</v>
      </c>
      <c r="Q165" s="3">
        <v>96019.4417598726</v>
      </c>
      <c r="R165" s="3">
        <v>110570.074441822</v>
      </c>
      <c r="S165" s="3">
        <v>29926.311884880899</v>
      </c>
      <c r="T165" s="3">
        <v>40592.725508813302</v>
      </c>
      <c r="U165" s="3">
        <v>261710.46716391601</v>
      </c>
      <c r="V165" s="3">
        <v>29824.264792517901</v>
      </c>
      <c r="W165" s="3">
        <v>30024.7411558975</v>
      </c>
      <c r="X165" s="3" t="s">
        <v>2</v>
      </c>
      <c r="Y165" s="3">
        <v>225246.23140717499</v>
      </c>
      <c r="Z165" s="3">
        <v>10644560.239686601</v>
      </c>
      <c r="AA165" s="3">
        <v>458869.58879895997</v>
      </c>
      <c r="AB165" s="3">
        <v>6788.83035884539</v>
      </c>
      <c r="AC165" s="3">
        <v>440644.33968536998</v>
      </c>
      <c r="AD165" s="3">
        <v>82322.211825521401</v>
      </c>
      <c r="AE165" s="3">
        <v>166206.96401250199</v>
      </c>
      <c r="AF165" s="3">
        <v>88614.557924170498</v>
      </c>
      <c r="AG165" s="3">
        <v>142713.71450401901</v>
      </c>
      <c r="AH165" s="3">
        <v>176295.07075698301</v>
      </c>
      <c r="AI165" s="3">
        <v>109710.463274211</v>
      </c>
      <c r="AJ165" s="3">
        <v>1073753.1520839999</v>
      </c>
      <c r="AK165" s="3">
        <v>249847.68227336899</v>
      </c>
      <c r="AL165" s="3">
        <v>90491.747030805796</v>
      </c>
      <c r="AM165" s="3">
        <v>424290.01551375497</v>
      </c>
      <c r="AN165" s="3">
        <v>85085.725080160802</v>
      </c>
      <c r="AO165" s="3">
        <v>270155.89861622901</v>
      </c>
      <c r="AP165" s="3">
        <v>27204.020876868501</v>
      </c>
      <c r="AQ165" s="3">
        <v>57302.836787416301</v>
      </c>
      <c r="AR165" s="3">
        <v>549475.46193534799</v>
      </c>
      <c r="AS165" s="3">
        <v>3121595.1814096798</v>
      </c>
      <c r="AT165" s="3">
        <v>123010.098292877</v>
      </c>
      <c r="AU165" s="3">
        <v>438638.15233779402</v>
      </c>
      <c r="AV165" s="3">
        <v>2911284.9184538401</v>
      </c>
      <c r="AW165" s="3">
        <v>154737.12935410801</v>
      </c>
      <c r="AX165" s="3">
        <v>1379053.8129225101</v>
      </c>
      <c r="AY165" s="3">
        <v>679542.28889464005</v>
      </c>
      <c r="AZ165" s="3">
        <v>130638.021404069</v>
      </c>
      <c r="BA165" s="3">
        <v>371699.51808047498</v>
      </c>
      <c r="BB165" s="3">
        <v>29683.1900746395</v>
      </c>
      <c r="BC165" s="3">
        <v>107659.415162631</v>
      </c>
      <c r="BD165" s="3">
        <v>185445.99796640201</v>
      </c>
      <c r="BE165" s="3">
        <v>1345605.7721108301</v>
      </c>
      <c r="BF165" s="3">
        <v>1043140.05658588</v>
      </c>
      <c r="BG165" s="3">
        <v>1085884.77019949</v>
      </c>
      <c r="BH165" s="3">
        <v>948602.65559161105</v>
      </c>
      <c r="BI165" s="3">
        <v>740335.36307750002</v>
      </c>
      <c r="BJ165" s="3">
        <v>106800.662857192</v>
      </c>
      <c r="BK165" s="3">
        <v>679574.10395424406</v>
      </c>
      <c r="BL165" s="3">
        <v>639152.19790315698</v>
      </c>
      <c r="BM165" s="3">
        <v>108940.99711946701</v>
      </c>
      <c r="BN165" s="3">
        <v>21464.498263323701</v>
      </c>
      <c r="BO165" s="3">
        <v>348279.96153524198</v>
      </c>
      <c r="BP165" s="3">
        <v>501904.77933514502</v>
      </c>
      <c r="BQ165" s="3">
        <v>358587.00889388297</v>
      </c>
      <c r="BR165" s="3">
        <v>1570516.1882517401</v>
      </c>
      <c r="BS165" s="3">
        <v>461331.92483801401</v>
      </c>
      <c r="BT165" s="3">
        <v>42288.601953785597</v>
      </c>
      <c r="BU165" s="3">
        <v>242536.70242750601</v>
      </c>
      <c r="BV165" s="3">
        <v>145173.05221164701</v>
      </c>
      <c r="BW165" s="3">
        <v>188836.425228254</v>
      </c>
      <c r="BX165" s="3">
        <v>1232452.5927174101</v>
      </c>
      <c r="BY165" s="3">
        <v>733617.01267511304</v>
      </c>
      <c r="BZ165" s="3">
        <v>1891681.75567789</v>
      </c>
      <c r="CA165" s="3">
        <v>529346.80565389595</v>
      </c>
      <c r="CB165" s="3">
        <v>424980.43311157502</v>
      </c>
      <c r="CC165" s="3">
        <v>1109826.29126011</v>
      </c>
      <c r="CD165" s="3">
        <v>438755.84556553198</v>
      </c>
      <c r="CE165" s="3">
        <v>22472.695440726198</v>
      </c>
      <c r="CF165" s="3">
        <v>115608.926317968</v>
      </c>
      <c r="CG165" s="3" t="s">
        <v>2</v>
      </c>
      <c r="CH165" s="3">
        <v>46267.099591373</v>
      </c>
      <c r="CI165" s="3">
        <v>13807.833316763001</v>
      </c>
      <c r="CJ165" s="3">
        <v>165329.908212763</v>
      </c>
      <c r="CK165" s="3">
        <v>315307.589250435</v>
      </c>
      <c r="CL165" s="3">
        <v>160520.85061877599</v>
      </c>
      <c r="CM165" s="3">
        <v>635749.45717053697</v>
      </c>
      <c r="CN165" s="3" t="s">
        <v>2</v>
      </c>
      <c r="CO165" s="3" t="s">
        <v>2</v>
      </c>
      <c r="CP165" s="3" t="s">
        <v>2</v>
      </c>
    </row>
    <row r="166" spans="1:94" x14ac:dyDescent="0.35">
      <c r="A166" s="1">
        <v>164</v>
      </c>
      <c r="B166" s="3" t="s">
        <v>165</v>
      </c>
      <c r="C166" s="3" t="s">
        <v>399</v>
      </c>
      <c r="D166" s="3">
        <v>8578.5376035118697</v>
      </c>
      <c r="E166" s="3">
        <v>133527.556252938</v>
      </c>
      <c r="F166" s="3">
        <v>101303.637449268</v>
      </c>
      <c r="G166" s="3">
        <v>37661.189383541699</v>
      </c>
      <c r="H166" s="3">
        <v>96813.109149743206</v>
      </c>
      <c r="I166" s="3">
        <v>110519.218390774</v>
      </c>
      <c r="J166" s="3">
        <v>59525.989331930898</v>
      </c>
      <c r="K166" s="3">
        <v>70236.226975209705</v>
      </c>
      <c r="L166" s="3">
        <v>114105.821038835</v>
      </c>
      <c r="M166" s="3">
        <v>22195.843296792798</v>
      </c>
      <c r="N166" s="3">
        <v>198887.00405194901</v>
      </c>
      <c r="O166" s="3">
        <v>68444.029428682101</v>
      </c>
      <c r="P166" s="3">
        <v>137484.38584102</v>
      </c>
      <c r="Q166" s="3">
        <v>93149.5953399461</v>
      </c>
      <c r="R166" s="3">
        <v>132575.005033358</v>
      </c>
      <c r="S166" s="3">
        <v>30873.104738903101</v>
      </c>
      <c r="T166" s="3">
        <v>24803.103506014701</v>
      </c>
      <c r="U166" s="3">
        <v>71709.910148346404</v>
      </c>
      <c r="V166" s="3">
        <v>24755.659485363001</v>
      </c>
      <c r="W166" s="3">
        <v>89894.205604868606</v>
      </c>
      <c r="X166" s="3">
        <v>7223.22855644622</v>
      </c>
      <c r="Y166" s="3">
        <v>106494.24571047</v>
      </c>
      <c r="Z166" s="3">
        <v>118696.314023552</v>
      </c>
      <c r="AA166" s="3">
        <v>56082.153779080203</v>
      </c>
      <c r="AB166" s="3">
        <v>41503.282831287499</v>
      </c>
      <c r="AC166" s="3">
        <v>182137.326744511</v>
      </c>
      <c r="AD166" s="3">
        <v>111132.420988003</v>
      </c>
      <c r="AE166" s="3">
        <v>48874.443330979797</v>
      </c>
      <c r="AF166" s="3">
        <v>91499.8465150431</v>
      </c>
      <c r="AG166" s="3">
        <v>116420.526409339</v>
      </c>
      <c r="AH166" s="3">
        <v>67664.500632016105</v>
      </c>
      <c r="AI166" s="3">
        <v>24865.605317326899</v>
      </c>
      <c r="AJ166" s="3">
        <v>24673.523045477999</v>
      </c>
      <c r="AK166" s="3">
        <v>137683.18538757801</v>
      </c>
      <c r="AL166" s="3">
        <v>137748.57136985101</v>
      </c>
      <c r="AM166" s="3">
        <v>79673.978819240496</v>
      </c>
      <c r="AN166" s="3">
        <v>39003.947558989901</v>
      </c>
      <c r="AO166" s="3">
        <v>64890.279967905102</v>
      </c>
      <c r="AP166" s="3">
        <v>136029.86179316201</v>
      </c>
      <c r="AQ166" s="3">
        <v>26189.573898001701</v>
      </c>
      <c r="AR166" s="3">
        <v>193547.14146212599</v>
      </c>
      <c r="AS166" s="3">
        <v>137832.420680982</v>
      </c>
      <c r="AT166" s="3">
        <v>144911.30710297599</v>
      </c>
      <c r="AU166" s="3">
        <v>87919.377356092795</v>
      </c>
      <c r="AV166" s="3">
        <v>93965.255690840699</v>
      </c>
      <c r="AW166" s="3">
        <v>85927.848033099493</v>
      </c>
      <c r="AX166" s="3">
        <v>133821.88311915999</v>
      </c>
      <c r="AY166" s="3">
        <v>103355.965271814</v>
      </c>
      <c r="AZ166" s="3">
        <v>122461.92684058999</v>
      </c>
      <c r="BA166" s="3">
        <v>168399.46018908601</v>
      </c>
      <c r="BB166" s="3">
        <v>80814.187585655396</v>
      </c>
      <c r="BC166" s="3">
        <v>229713.33206422901</v>
      </c>
      <c r="BD166" s="3">
        <v>105830.975301588</v>
      </c>
      <c r="BE166" s="3">
        <v>84987.189007972498</v>
      </c>
      <c r="BF166" s="3">
        <v>89724.899532097697</v>
      </c>
      <c r="BG166" s="3">
        <v>155691.81950078899</v>
      </c>
      <c r="BH166" s="3">
        <v>171744.24657824601</v>
      </c>
      <c r="BI166" s="3">
        <v>66067.707054079103</v>
      </c>
      <c r="BJ166" s="3">
        <v>45558.914196698999</v>
      </c>
      <c r="BK166" s="3">
        <v>71783.6982840485</v>
      </c>
      <c r="BL166" s="3">
        <v>74233.404674883204</v>
      </c>
      <c r="BM166" s="3">
        <v>105361.48873023401</v>
      </c>
      <c r="BN166" s="3">
        <v>35679.763860262101</v>
      </c>
      <c r="BO166" s="3">
        <v>85889.645264337494</v>
      </c>
      <c r="BP166" s="3">
        <v>75381.599606502001</v>
      </c>
      <c r="BQ166" s="3">
        <v>106826.242179739</v>
      </c>
      <c r="BR166" s="3">
        <v>274641.39914244198</v>
      </c>
      <c r="BS166" s="3">
        <v>57943.917605723298</v>
      </c>
      <c r="BT166" s="3">
        <v>16761.054269542699</v>
      </c>
      <c r="BU166" s="3">
        <v>125994.264751118</v>
      </c>
      <c r="BV166" s="3">
        <v>38836.396285556097</v>
      </c>
      <c r="BW166" s="3">
        <v>136725.22380244601</v>
      </c>
      <c r="BX166" s="3">
        <v>60008.187096350302</v>
      </c>
      <c r="BY166" s="3">
        <v>168013.06804430799</v>
      </c>
      <c r="BZ166" s="3">
        <v>28009.238031936002</v>
      </c>
      <c r="CA166" s="3">
        <v>104577.677905959</v>
      </c>
      <c r="CB166" s="3">
        <v>93353.417149403496</v>
      </c>
      <c r="CC166" s="3">
        <v>55790.344054084002</v>
      </c>
      <c r="CD166" s="3">
        <v>87993.759723855095</v>
      </c>
      <c r="CE166" s="3">
        <v>27567.964498072499</v>
      </c>
      <c r="CF166" s="3">
        <v>43066.933256688899</v>
      </c>
      <c r="CG166" s="3">
        <v>23253.7778204118</v>
      </c>
      <c r="CH166" s="3">
        <v>26240.2483622488</v>
      </c>
      <c r="CI166" s="3">
        <v>9036.7019648173791</v>
      </c>
      <c r="CJ166" s="3">
        <v>46606.977772486403</v>
      </c>
      <c r="CK166" s="3">
        <v>22560.216322904202</v>
      </c>
      <c r="CL166" s="3">
        <v>95631.313146664106</v>
      </c>
      <c r="CM166" s="3">
        <v>153425.72661607599</v>
      </c>
      <c r="CN166" s="3" t="s">
        <v>2</v>
      </c>
      <c r="CO166" s="3" t="s">
        <v>2</v>
      </c>
      <c r="CP166" s="3" t="s">
        <v>2</v>
      </c>
    </row>
    <row r="167" spans="1:94" x14ac:dyDescent="0.35">
      <c r="A167" s="1">
        <v>165</v>
      </c>
      <c r="B167" s="3" t="s">
        <v>166</v>
      </c>
      <c r="C167" s="3" t="s">
        <v>399</v>
      </c>
      <c r="D167" s="3" t="s">
        <v>2</v>
      </c>
      <c r="E167" s="3" t="s">
        <v>2</v>
      </c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3" t="s">
        <v>2</v>
      </c>
      <c r="M167" s="3" t="s">
        <v>2</v>
      </c>
      <c r="N167" s="3" t="s">
        <v>2</v>
      </c>
      <c r="O167" s="3" t="s">
        <v>2</v>
      </c>
      <c r="P167" s="3" t="s">
        <v>2</v>
      </c>
      <c r="Q167" s="3" t="s">
        <v>2</v>
      </c>
      <c r="R167" s="3" t="s">
        <v>2</v>
      </c>
      <c r="S167" s="3" t="s">
        <v>2</v>
      </c>
      <c r="T167" s="3" t="s">
        <v>2</v>
      </c>
      <c r="U167" s="3" t="s">
        <v>2</v>
      </c>
      <c r="V167" s="3" t="s">
        <v>2</v>
      </c>
      <c r="W167" s="3" t="s">
        <v>2</v>
      </c>
      <c r="X167" s="3" t="s">
        <v>2</v>
      </c>
      <c r="Y167" s="3" t="s">
        <v>2</v>
      </c>
      <c r="Z167" s="3" t="s">
        <v>2</v>
      </c>
      <c r="AA167" s="3" t="s">
        <v>2</v>
      </c>
      <c r="AB167" s="3" t="s">
        <v>2</v>
      </c>
      <c r="AC167" s="3" t="s">
        <v>2</v>
      </c>
      <c r="AD167" s="3" t="s">
        <v>2</v>
      </c>
      <c r="AE167" s="3" t="s">
        <v>2</v>
      </c>
      <c r="AF167" s="3" t="s">
        <v>2</v>
      </c>
      <c r="AG167" s="3" t="s">
        <v>2</v>
      </c>
      <c r="AH167" s="3" t="s">
        <v>2</v>
      </c>
      <c r="AI167" s="3" t="s">
        <v>2</v>
      </c>
      <c r="AJ167" s="3" t="s">
        <v>2</v>
      </c>
      <c r="AK167" s="3" t="s">
        <v>2</v>
      </c>
      <c r="AL167" s="3" t="s">
        <v>2</v>
      </c>
      <c r="AM167" s="3" t="s">
        <v>2</v>
      </c>
      <c r="AN167" s="3" t="s">
        <v>2</v>
      </c>
      <c r="AO167" s="3" t="s">
        <v>2</v>
      </c>
      <c r="AP167" s="3" t="s">
        <v>2</v>
      </c>
      <c r="AQ167" s="3" t="s">
        <v>2</v>
      </c>
      <c r="AR167" s="3" t="s">
        <v>2</v>
      </c>
      <c r="AS167" s="3" t="s">
        <v>2</v>
      </c>
      <c r="AT167" s="3" t="s">
        <v>2</v>
      </c>
      <c r="AU167" s="3" t="s">
        <v>2</v>
      </c>
      <c r="AV167" s="3" t="s">
        <v>2</v>
      </c>
      <c r="AW167" s="3" t="s">
        <v>2</v>
      </c>
      <c r="AX167" s="3" t="s">
        <v>2</v>
      </c>
      <c r="AY167" s="3" t="s">
        <v>2</v>
      </c>
      <c r="AZ167" s="3" t="s">
        <v>2</v>
      </c>
      <c r="BA167" s="3" t="s">
        <v>2</v>
      </c>
      <c r="BB167" s="3" t="s">
        <v>2</v>
      </c>
      <c r="BC167" s="3" t="s">
        <v>2</v>
      </c>
      <c r="BD167" s="3" t="s">
        <v>2</v>
      </c>
      <c r="BE167" s="3" t="s">
        <v>2</v>
      </c>
      <c r="BF167" s="3" t="s">
        <v>2</v>
      </c>
      <c r="BG167" s="3" t="s">
        <v>2</v>
      </c>
      <c r="BH167" s="3" t="s">
        <v>2</v>
      </c>
      <c r="BI167" s="3" t="s">
        <v>2</v>
      </c>
      <c r="BJ167" s="3" t="s">
        <v>2</v>
      </c>
      <c r="BK167" s="3" t="s">
        <v>2</v>
      </c>
      <c r="BL167" s="3" t="s">
        <v>2</v>
      </c>
      <c r="BM167" s="3" t="s">
        <v>2</v>
      </c>
      <c r="BN167" s="3" t="s">
        <v>2</v>
      </c>
      <c r="BO167" s="3" t="s">
        <v>2</v>
      </c>
      <c r="BP167" s="3" t="s">
        <v>2</v>
      </c>
      <c r="BQ167" s="3" t="s">
        <v>2</v>
      </c>
      <c r="BR167" s="3" t="s">
        <v>2</v>
      </c>
      <c r="BS167" s="3" t="s">
        <v>2</v>
      </c>
      <c r="BT167" s="3" t="s">
        <v>2</v>
      </c>
      <c r="BU167" s="3" t="s">
        <v>2</v>
      </c>
      <c r="BV167" s="3" t="s">
        <v>2</v>
      </c>
      <c r="BW167" s="3" t="s">
        <v>2</v>
      </c>
      <c r="BX167" s="3" t="s">
        <v>2</v>
      </c>
      <c r="BY167" s="3" t="s">
        <v>2</v>
      </c>
      <c r="BZ167" s="3" t="s">
        <v>2</v>
      </c>
      <c r="CA167" s="3" t="s">
        <v>2</v>
      </c>
      <c r="CB167" s="3" t="s">
        <v>2</v>
      </c>
      <c r="CC167" s="3" t="s">
        <v>2</v>
      </c>
      <c r="CD167" s="3" t="s">
        <v>2</v>
      </c>
      <c r="CE167" s="3" t="s">
        <v>2</v>
      </c>
      <c r="CF167" s="3" t="s">
        <v>2</v>
      </c>
      <c r="CG167" s="3" t="s">
        <v>2</v>
      </c>
      <c r="CH167" s="3" t="s">
        <v>2</v>
      </c>
      <c r="CI167" s="3" t="s">
        <v>2</v>
      </c>
      <c r="CJ167" s="3" t="s">
        <v>2</v>
      </c>
      <c r="CK167" s="3" t="s">
        <v>2</v>
      </c>
      <c r="CL167" s="3" t="s">
        <v>2</v>
      </c>
      <c r="CM167" s="3" t="s">
        <v>2</v>
      </c>
      <c r="CN167" s="3" t="s">
        <v>2</v>
      </c>
      <c r="CO167" s="3" t="s">
        <v>2</v>
      </c>
      <c r="CP167" s="3" t="s">
        <v>2</v>
      </c>
    </row>
    <row r="168" spans="1:94" x14ac:dyDescent="0.35">
      <c r="A168" s="1">
        <v>166</v>
      </c>
      <c r="B168" s="3" t="s">
        <v>167</v>
      </c>
      <c r="C168" s="3" t="s">
        <v>399</v>
      </c>
      <c r="D168" s="3" t="s">
        <v>2</v>
      </c>
      <c r="E168" s="3" t="s">
        <v>2</v>
      </c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3" t="s">
        <v>2</v>
      </c>
      <c r="M168" s="3" t="s">
        <v>2</v>
      </c>
      <c r="N168" s="3" t="s">
        <v>2</v>
      </c>
      <c r="O168" s="3" t="s">
        <v>2</v>
      </c>
      <c r="P168" s="3" t="s">
        <v>2</v>
      </c>
      <c r="Q168" s="3" t="s">
        <v>2</v>
      </c>
      <c r="R168" s="3" t="s">
        <v>2</v>
      </c>
      <c r="S168" s="3" t="s">
        <v>2</v>
      </c>
      <c r="T168" s="3" t="s">
        <v>2</v>
      </c>
      <c r="U168" s="3" t="s">
        <v>2</v>
      </c>
      <c r="V168" s="3" t="s">
        <v>2</v>
      </c>
      <c r="W168" s="3" t="s">
        <v>2</v>
      </c>
      <c r="X168" s="3" t="s">
        <v>2</v>
      </c>
      <c r="Y168" s="3" t="s">
        <v>2</v>
      </c>
      <c r="Z168" s="3" t="s">
        <v>2</v>
      </c>
      <c r="AA168" s="3" t="s">
        <v>2</v>
      </c>
      <c r="AB168" s="3" t="s">
        <v>2</v>
      </c>
      <c r="AC168" s="3" t="s">
        <v>2</v>
      </c>
      <c r="AD168" s="3" t="s">
        <v>2</v>
      </c>
      <c r="AE168" s="3" t="s">
        <v>2</v>
      </c>
      <c r="AF168" s="3" t="s">
        <v>2</v>
      </c>
      <c r="AG168" s="3" t="s">
        <v>2</v>
      </c>
      <c r="AH168" s="3" t="s">
        <v>2</v>
      </c>
      <c r="AI168" s="3" t="s">
        <v>2</v>
      </c>
      <c r="AJ168" s="3" t="s">
        <v>2</v>
      </c>
      <c r="AK168" s="3" t="s">
        <v>2</v>
      </c>
      <c r="AL168" s="3" t="s">
        <v>2</v>
      </c>
      <c r="AM168" s="3" t="s">
        <v>2</v>
      </c>
      <c r="AN168" s="3" t="s">
        <v>2</v>
      </c>
      <c r="AO168" s="3" t="s">
        <v>2</v>
      </c>
      <c r="AP168" s="3" t="s">
        <v>2</v>
      </c>
      <c r="AQ168" s="3" t="s">
        <v>2</v>
      </c>
      <c r="AR168" s="3" t="s">
        <v>2</v>
      </c>
      <c r="AS168" s="3" t="s">
        <v>2</v>
      </c>
      <c r="AT168" s="3" t="s">
        <v>2</v>
      </c>
      <c r="AU168" s="3" t="s">
        <v>2</v>
      </c>
      <c r="AV168" s="3" t="s">
        <v>2</v>
      </c>
      <c r="AW168" s="3" t="s">
        <v>2</v>
      </c>
      <c r="AX168" s="3" t="s">
        <v>2</v>
      </c>
      <c r="AY168" s="3" t="s">
        <v>2</v>
      </c>
      <c r="AZ168" s="3" t="s">
        <v>2</v>
      </c>
      <c r="BA168" s="3" t="s">
        <v>2</v>
      </c>
      <c r="BB168" s="3" t="s">
        <v>2</v>
      </c>
      <c r="BC168" s="3" t="s">
        <v>2</v>
      </c>
      <c r="BD168" s="3" t="s">
        <v>2</v>
      </c>
      <c r="BE168" s="3" t="s">
        <v>2</v>
      </c>
      <c r="BF168" s="3" t="s">
        <v>2</v>
      </c>
      <c r="BG168" s="3" t="s">
        <v>2</v>
      </c>
      <c r="BH168" s="3" t="s">
        <v>2</v>
      </c>
      <c r="BI168" s="3" t="s">
        <v>2</v>
      </c>
      <c r="BJ168" s="3" t="s">
        <v>2</v>
      </c>
      <c r="BK168" s="3" t="s">
        <v>2</v>
      </c>
      <c r="BL168" s="3" t="s">
        <v>2</v>
      </c>
      <c r="BM168" s="3" t="s">
        <v>2</v>
      </c>
      <c r="BN168" s="3" t="s">
        <v>2</v>
      </c>
      <c r="BO168" s="3" t="s">
        <v>2</v>
      </c>
      <c r="BP168" s="3" t="s">
        <v>2</v>
      </c>
      <c r="BQ168" s="3" t="s">
        <v>2</v>
      </c>
      <c r="BR168" s="3" t="s">
        <v>2</v>
      </c>
      <c r="BS168" s="3" t="s">
        <v>2</v>
      </c>
      <c r="BT168" s="3" t="s">
        <v>2</v>
      </c>
      <c r="BU168" s="3" t="s">
        <v>2</v>
      </c>
      <c r="BV168" s="3" t="s">
        <v>2</v>
      </c>
      <c r="BW168" s="3" t="s">
        <v>2</v>
      </c>
      <c r="BX168" s="3" t="s">
        <v>2</v>
      </c>
      <c r="BY168" s="3" t="s">
        <v>2</v>
      </c>
      <c r="BZ168" s="3" t="s">
        <v>2</v>
      </c>
      <c r="CA168" s="3" t="s">
        <v>2</v>
      </c>
      <c r="CB168" s="3" t="s">
        <v>2</v>
      </c>
      <c r="CC168" s="3" t="s">
        <v>2</v>
      </c>
      <c r="CD168" s="3" t="s">
        <v>2</v>
      </c>
      <c r="CE168" s="3" t="s">
        <v>2</v>
      </c>
      <c r="CF168" s="3" t="s">
        <v>2</v>
      </c>
      <c r="CG168" s="3" t="s">
        <v>2</v>
      </c>
      <c r="CH168" s="3" t="s">
        <v>2</v>
      </c>
      <c r="CI168" s="3" t="s">
        <v>2</v>
      </c>
      <c r="CJ168" s="3" t="s">
        <v>2</v>
      </c>
      <c r="CK168" s="3" t="s">
        <v>2</v>
      </c>
      <c r="CL168" s="3" t="s">
        <v>2</v>
      </c>
      <c r="CM168" s="3" t="s">
        <v>2</v>
      </c>
      <c r="CN168" s="3" t="s">
        <v>2</v>
      </c>
      <c r="CO168" s="3" t="s">
        <v>2</v>
      </c>
      <c r="CP168" s="3" t="s">
        <v>2</v>
      </c>
    </row>
    <row r="169" spans="1:94" x14ac:dyDescent="0.35">
      <c r="A169" s="1">
        <v>167</v>
      </c>
      <c r="B169" s="3" t="s">
        <v>168</v>
      </c>
      <c r="C169" s="3" t="s">
        <v>399</v>
      </c>
      <c r="D169" s="3">
        <v>274179.97748678603</v>
      </c>
      <c r="E169" s="3">
        <v>3420948.6832489399</v>
      </c>
      <c r="F169" s="3">
        <v>3330724.9430687502</v>
      </c>
      <c r="G169" s="3">
        <v>809241.69602495094</v>
      </c>
      <c r="H169" s="3">
        <v>1483098.4884049499</v>
      </c>
      <c r="I169" s="3">
        <v>2326737.18723595</v>
      </c>
      <c r="J169" s="3">
        <v>1459318.6332155899</v>
      </c>
      <c r="K169" s="3">
        <v>2172661.1122712898</v>
      </c>
      <c r="L169" s="3">
        <v>2173772.6820676699</v>
      </c>
      <c r="M169" s="3">
        <v>687379.35920638195</v>
      </c>
      <c r="N169" s="3">
        <v>3287599.9200468501</v>
      </c>
      <c r="O169" s="3">
        <v>1926111.06412003</v>
      </c>
      <c r="P169" s="3">
        <v>3651306.7277758098</v>
      </c>
      <c r="Q169" s="3">
        <v>2616783.7139222301</v>
      </c>
      <c r="R169" s="3">
        <v>3909135.3708576099</v>
      </c>
      <c r="S169" s="3">
        <v>638039.34253918799</v>
      </c>
      <c r="T169" s="3">
        <v>555084.49590453401</v>
      </c>
      <c r="U169" s="3">
        <v>2143418.0035117902</v>
      </c>
      <c r="V169" s="3">
        <v>627069.01476489601</v>
      </c>
      <c r="W169" s="3">
        <v>2000837.4359224599</v>
      </c>
      <c r="X169" s="3">
        <v>280469.30389789102</v>
      </c>
      <c r="Y169" s="3">
        <v>2689677.10484228</v>
      </c>
      <c r="Z169" s="3">
        <v>3949904.82041129</v>
      </c>
      <c r="AA169" s="3">
        <v>1505731.3895279299</v>
      </c>
      <c r="AB169" s="3">
        <v>895809.57686002098</v>
      </c>
      <c r="AC169" s="3">
        <v>5152932.8020752296</v>
      </c>
      <c r="AD169" s="3">
        <v>2680829.4618402198</v>
      </c>
      <c r="AE169" s="3">
        <v>1865579.1373217001</v>
      </c>
      <c r="AF169" s="3">
        <v>1447094.5867139101</v>
      </c>
      <c r="AG169" s="3">
        <v>2366997.3771690801</v>
      </c>
      <c r="AH169" s="3">
        <v>1184983.50108473</v>
      </c>
      <c r="AI169" s="3">
        <v>427748.48301641899</v>
      </c>
      <c r="AJ169" s="3">
        <v>433191.19389713497</v>
      </c>
      <c r="AK169" s="3">
        <v>2527310.07258937</v>
      </c>
      <c r="AL169" s="3">
        <v>2743952.9870424299</v>
      </c>
      <c r="AM169" s="3">
        <v>2172712.67854814</v>
      </c>
      <c r="AN169" s="3">
        <v>982763.17456182395</v>
      </c>
      <c r="AO169" s="3">
        <v>1394042.6603715401</v>
      </c>
      <c r="AP169" s="3">
        <v>1907933.6692800799</v>
      </c>
      <c r="AQ169" s="3">
        <v>484460.40134080901</v>
      </c>
      <c r="AR169" s="3">
        <v>4676445.6320809303</v>
      </c>
      <c r="AS169" s="3">
        <v>3978576.9487169301</v>
      </c>
      <c r="AT169" s="3">
        <v>4706212.3771136003</v>
      </c>
      <c r="AU169" s="3">
        <v>2060019.6862629701</v>
      </c>
      <c r="AV169" s="3">
        <v>1209508.64379411</v>
      </c>
      <c r="AW169" s="3">
        <v>1644044.8764978901</v>
      </c>
      <c r="AX169" s="3">
        <v>2958522.2967441599</v>
      </c>
      <c r="AY169" s="3">
        <v>2229504.1133451001</v>
      </c>
      <c r="AZ169" s="3">
        <v>2619459.8403758602</v>
      </c>
      <c r="BA169" s="3">
        <v>4735215.7241799599</v>
      </c>
      <c r="BB169" s="3">
        <v>2273235.4925852101</v>
      </c>
      <c r="BC169" s="3">
        <v>4304254.60919997</v>
      </c>
      <c r="BD169" s="3">
        <v>3225524.38990753</v>
      </c>
      <c r="BE169" s="3">
        <v>1790908.80501456</v>
      </c>
      <c r="BF169" s="3">
        <v>2618876.07099785</v>
      </c>
      <c r="BG169" s="3">
        <v>5511286.17321344</v>
      </c>
      <c r="BH169" s="3">
        <v>3042110.5844505802</v>
      </c>
      <c r="BI169" s="3">
        <v>1312800.93153279</v>
      </c>
      <c r="BJ169" s="3">
        <v>769545.13012357999</v>
      </c>
      <c r="BK169" s="3">
        <v>1726229.07680541</v>
      </c>
      <c r="BL169" s="3">
        <v>2440096.0567779401</v>
      </c>
      <c r="BM169" s="3">
        <v>1848370.6718111001</v>
      </c>
      <c r="BN169" s="3">
        <v>911853.54549992504</v>
      </c>
      <c r="BO169" s="3">
        <v>1664526.2022357599</v>
      </c>
      <c r="BP169" s="3">
        <v>2603263.7241957299</v>
      </c>
      <c r="BQ169" s="3">
        <v>2018533.65015861</v>
      </c>
      <c r="BR169" s="3">
        <v>4790054.6321891304</v>
      </c>
      <c r="BS169" s="3">
        <v>1523215.7254314499</v>
      </c>
      <c r="BT169" s="3">
        <v>291599.702066809</v>
      </c>
      <c r="BU169" s="3">
        <v>2424887.4221737399</v>
      </c>
      <c r="BV169" s="3">
        <v>559517.24870814302</v>
      </c>
      <c r="BW169" s="3">
        <v>2624496.9954923401</v>
      </c>
      <c r="BX169" s="3">
        <v>1148842.60639292</v>
      </c>
      <c r="BY169" s="3">
        <v>2628821.9098137999</v>
      </c>
      <c r="BZ169" s="3">
        <v>388095.45158539998</v>
      </c>
      <c r="CA169" s="3">
        <v>1572196.6336049</v>
      </c>
      <c r="CB169" s="3">
        <v>1354654.84550669</v>
      </c>
      <c r="CC169" s="3">
        <v>1362124.84796325</v>
      </c>
      <c r="CD169" s="3">
        <v>2075425.8603539299</v>
      </c>
      <c r="CE169" s="3">
        <v>594235.82080085506</v>
      </c>
      <c r="CF169" s="3">
        <v>1100090.71782745</v>
      </c>
      <c r="CG169" s="3">
        <v>328476.24109118502</v>
      </c>
      <c r="CH169" s="3">
        <v>498206.69850705698</v>
      </c>
      <c r="CI169" s="3">
        <v>191529.17977214299</v>
      </c>
      <c r="CJ169" s="3">
        <v>773795.986278945</v>
      </c>
      <c r="CK169" s="3">
        <v>341526.89751036698</v>
      </c>
      <c r="CL169" s="3">
        <v>2558518.5442736899</v>
      </c>
      <c r="CM169" s="3">
        <v>4502912.52259338</v>
      </c>
      <c r="CN169" s="3">
        <v>48735.415678753197</v>
      </c>
      <c r="CO169" s="3">
        <v>67344.774925810896</v>
      </c>
      <c r="CP169" s="3">
        <v>21082.162228714998</v>
      </c>
    </row>
    <row r="170" spans="1:94" x14ac:dyDescent="0.35">
      <c r="A170" s="1">
        <v>168</v>
      </c>
      <c r="B170" s="3" t="s">
        <v>169</v>
      </c>
      <c r="C170" s="3" t="s">
        <v>399</v>
      </c>
      <c r="D170" s="3" t="s">
        <v>2</v>
      </c>
      <c r="E170" s="3" t="s">
        <v>2</v>
      </c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3" t="s">
        <v>2</v>
      </c>
      <c r="M170" s="3" t="s">
        <v>2</v>
      </c>
      <c r="N170" s="3" t="s">
        <v>2</v>
      </c>
      <c r="O170" s="3" t="s">
        <v>2</v>
      </c>
      <c r="P170" s="3" t="s">
        <v>2</v>
      </c>
      <c r="Q170" s="3" t="s">
        <v>2</v>
      </c>
      <c r="R170" s="3" t="s">
        <v>2</v>
      </c>
      <c r="S170" s="3" t="s">
        <v>2</v>
      </c>
      <c r="T170" s="3" t="s">
        <v>2</v>
      </c>
      <c r="U170" s="3" t="s">
        <v>2</v>
      </c>
      <c r="V170" s="3" t="s">
        <v>2</v>
      </c>
      <c r="W170" s="3" t="s">
        <v>2</v>
      </c>
      <c r="X170" s="3" t="s">
        <v>2</v>
      </c>
      <c r="Y170" s="3" t="s">
        <v>2</v>
      </c>
      <c r="Z170" s="3" t="s">
        <v>2</v>
      </c>
      <c r="AA170" s="3" t="s">
        <v>2</v>
      </c>
      <c r="AB170" s="3" t="s">
        <v>2</v>
      </c>
      <c r="AC170" s="3" t="s">
        <v>2</v>
      </c>
      <c r="AD170" s="3" t="s">
        <v>2</v>
      </c>
      <c r="AE170" s="3" t="s">
        <v>2</v>
      </c>
      <c r="AF170" s="3" t="s">
        <v>2</v>
      </c>
      <c r="AG170" s="3" t="s">
        <v>2</v>
      </c>
      <c r="AH170" s="3" t="s">
        <v>2</v>
      </c>
      <c r="AI170" s="3" t="s">
        <v>2</v>
      </c>
      <c r="AJ170" s="3" t="s">
        <v>2</v>
      </c>
      <c r="AK170" s="3" t="s">
        <v>2</v>
      </c>
      <c r="AL170" s="3" t="s">
        <v>2</v>
      </c>
      <c r="AM170" s="3" t="s">
        <v>2</v>
      </c>
      <c r="AN170" s="3" t="s">
        <v>2</v>
      </c>
      <c r="AO170" s="3" t="s">
        <v>2</v>
      </c>
      <c r="AP170" s="3" t="s">
        <v>2</v>
      </c>
      <c r="AQ170" s="3" t="s">
        <v>2</v>
      </c>
      <c r="AR170" s="3" t="s">
        <v>2</v>
      </c>
      <c r="AS170" s="3" t="s">
        <v>2</v>
      </c>
      <c r="AT170" s="3" t="s">
        <v>2</v>
      </c>
      <c r="AU170" s="3" t="s">
        <v>2</v>
      </c>
      <c r="AV170" s="3" t="s">
        <v>2</v>
      </c>
      <c r="AW170" s="3" t="s">
        <v>2</v>
      </c>
      <c r="AX170" s="3" t="s">
        <v>2</v>
      </c>
      <c r="AY170" s="3" t="s">
        <v>2</v>
      </c>
      <c r="AZ170" s="3" t="s">
        <v>2</v>
      </c>
      <c r="BA170" s="3" t="s">
        <v>2</v>
      </c>
      <c r="BB170" s="3" t="s">
        <v>2</v>
      </c>
      <c r="BC170" s="3" t="s">
        <v>2</v>
      </c>
      <c r="BD170" s="3" t="s">
        <v>2</v>
      </c>
      <c r="BE170" s="3" t="s">
        <v>2</v>
      </c>
      <c r="BF170" s="3" t="s">
        <v>2</v>
      </c>
      <c r="BG170" s="3" t="s">
        <v>2</v>
      </c>
      <c r="BH170" s="3" t="s">
        <v>2</v>
      </c>
      <c r="BI170" s="3" t="s">
        <v>2</v>
      </c>
      <c r="BJ170" s="3" t="s">
        <v>2</v>
      </c>
      <c r="BK170" s="3" t="s">
        <v>2</v>
      </c>
      <c r="BL170" s="3" t="s">
        <v>2</v>
      </c>
      <c r="BM170" s="3" t="s">
        <v>2</v>
      </c>
      <c r="BN170" s="3" t="s">
        <v>2</v>
      </c>
      <c r="BO170" s="3" t="s">
        <v>2</v>
      </c>
      <c r="BP170" s="3" t="s">
        <v>2</v>
      </c>
      <c r="BQ170" s="3" t="s">
        <v>2</v>
      </c>
      <c r="BR170" s="3" t="s">
        <v>2</v>
      </c>
      <c r="BS170" s="3" t="s">
        <v>2</v>
      </c>
      <c r="BT170" s="3" t="s">
        <v>2</v>
      </c>
      <c r="BU170" s="3" t="s">
        <v>2</v>
      </c>
      <c r="BV170" s="3" t="s">
        <v>2</v>
      </c>
      <c r="BW170" s="3" t="s">
        <v>2</v>
      </c>
      <c r="BX170" s="3" t="s">
        <v>2</v>
      </c>
      <c r="BY170" s="3" t="s">
        <v>2</v>
      </c>
      <c r="BZ170" s="3" t="s">
        <v>2</v>
      </c>
      <c r="CA170" s="3" t="s">
        <v>2</v>
      </c>
      <c r="CB170" s="3" t="s">
        <v>2</v>
      </c>
      <c r="CC170" s="3" t="s">
        <v>2</v>
      </c>
      <c r="CD170" s="3" t="s">
        <v>2</v>
      </c>
      <c r="CE170" s="3" t="s">
        <v>2</v>
      </c>
      <c r="CF170" s="3" t="s">
        <v>2</v>
      </c>
      <c r="CG170" s="3" t="s">
        <v>2</v>
      </c>
      <c r="CH170" s="3" t="s">
        <v>2</v>
      </c>
      <c r="CI170" s="3" t="s">
        <v>2</v>
      </c>
      <c r="CJ170" s="3" t="s">
        <v>2</v>
      </c>
      <c r="CK170" s="3" t="s">
        <v>2</v>
      </c>
      <c r="CL170" s="3" t="s">
        <v>2</v>
      </c>
      <c r="CM170" s="3" t="s">
        <v>2</v>
      </c>
      <c r="CN170" s="3" t="s">
        <v>2</v>
      </c>
      <c r="CO170" s="3" t="s">
        <v>2</v>
      </c>
      <c r="CP170" s="3" t="s">
        <v>2</v>
      </c>
    </row>
    <row r="171" spans="1:94" x14ac:dyDescent="0.35">
      <c r="A171" s="1">
        <v>169</v>
      </c>
      <c r="B171" s="3" t="s">
        <v>170</v>
      </c>
      <c r="C171" s="3" t="s">
        <v>399</v>
      </c>
      <c r="D171" s="3" t="s">
        <v>2</v>
      </c>
      <c r="E171" s="3" t="s">
        <v>2</v>
      </c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3" t="s">
        <v>2</v>
      </c>
      <c r="M171" s="3" t="s">
        <v>2</v>
      </c>
      <c r="N171" s="3" t="s">
        <v>2</v>
      </c>
      <c r="O171" s="3" t="s">
        <v>2</v>
      </c>
      <c r="P171" s="3" t="s">
        <v>2</v>
      </c>
      <c r="Q171" s="3" t="s">
        <v>2</v>
      </c>
      <c r="R171" s="3" t="s">
        <v>2</v>
      </c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3" t="s">
        <v>2</v>
      </c>
      <c r="Z171" s="3" t="s">
        <v>2</v>
      </c>
      <c r="AA171" s="3" t="s">
        <v>2</v>
      </c>
      <c r="AB171" s="3" t="s">
        <v>2</v>
      </c>
      <c r="AC171" s="3" t="s">
        <v>2</v>
      </c>
      <c r="AD171" s="3" t="s">
        <v>2</v>
      </c>
      <c r="AE171" s="3" t="s">
        <v>2</v>
      </c>
      <c r="AF171" s="3" t="s">
        <v>2</v>
      </c>
      <c r="AG171" s="3" t="s">
        <v>2</v>
      </c>
      <c r="AH171" s="3" t="s">
        <v>2</v>
      </c>
      <c r="AI171" s="3" t="s">
        <v>2</v>
      </c>
      <c r="AJ171" s="3" t="s">
        <v>2</v>
      </c>
      <c r="AK171" s="3" t="s">
        <v>2</v>
      </c>
      <c r="AL171" s="3" t="s">
        <v>2</v>
      </c>
      <c r="AM171" s="3" t="s">
        <v>2</v>
      </c>
      <c r="AN171" s="3" t="s">
        <v>2</v>
      </c>
      <c r="AO171" s="3" t="s">
        <v>2</v>
      </c>
      <c r="AP171" s="3" t="s">
        <v>2</v>
      </c>
      <c r="AQ171" s="3" t="s">
        <v>2</v>
      </c>
      <c r="AR171" s="3" t="s">
        <v>2</v>
      </c>
      <c r="AS171" s="3" t="s">
        <v>2</v>
      </c>
      <c r="AT171" s="3" t="s">
        <v>2</v>
      </c>
      <c r="AU171" s="3" t="s">
        <v>2</v>
      </c>
      <c r="AV171" s="3" t="s">
        <v>2</v>
      </c>
      <c r="AW171" s="3" t="s">
        <v>2</v>
      </c>
      <c r="AX171" s="3" t="s">
        <v>2</v>
      </c>
      <c r="AY171" s="3" t="s">
        <v>2</v>
      </c>
      <c r="AZ171" s="3" t="s">
        <v>2</v>
      </c>
      <c r="BA171" s="3" t="s">
        <v>2</v>
      </c>
      <c r="BB171" s="3" t="s">
        <v>2</v>
      </c>
      <c r="BC171" s="3" t="s">
        <v>2</v>
      </c>
      <c r="BD171" s="3" t="s">
        <v>2</v>
      </c>
      <c r="BE171" s="3" t="s">
        <v>2</v>
      </c>
      <c r="BF171" s="3" t="s">
        <v>2</v>
      </c>
      <c r="BG171" s="3" t="s">
        <v>2</v>
      </c>
      <c r="BH171" s="3" t="s">
        <v>2</v>
      </c>
      <c r="BI171" s="3" t="s">
        <v>2</v>
      </c>
      <c r="BJ171" s="3" t="s">
        <v>2</v>
      </c>
      <c r="BK171" s="3" t="s">
        <v>2</v>
      </c>
      <c r="BL171" s="3" t="s">
        <v>2</v>
      </c>
      <c r="BM171" s="3" t="s">
        <v>2</v>
      </c>
      <c r="BN171" s="3" t="s">
        <v>2</v>
      </c>
      <c r="BO171" s="3" t="s">
        <v>2</v>
      </c>
      <c r="BP171" s="3" t="s">
        <v>2</v>
      </c>
      <c r="BQ171" s="3" t="s">
        <v>2</v>
      </c>
      <c r="BR171" s="3" t="s">
        <v>2</v>
      </c>
      <c r="BS171" s="3" t="s">
        <v>2</v>
      </c>
      <c r="BT171" s="3" t="s">
        <v>2</v>
      </c>
      <c r="BU171" s="3" t="s">
        <v>2</v>
      </c>
      <c r="BV171" s="3" t="s">
        <v>2</v>
      </c>
      <c r="BW171" s="3" t="s">
        <v>2</v>
      </c>
      <c r="BX171" s="3" t="s">
        <v>2</v>
      </c>
      <c r="BY171" s="3" t="s">
        <v>2</v>
      </c>
      <c r="BZ171" s="3" t="s">
        <v>2</v>
      </c>
      <c r="CA171" s="3" t="s">
        <v>2</v>
      </c>
      <c r="CB171" s="3" t="s">
        <v>2</v>
      </c>
      <c r="CC171" s="3" t="s">
        <v>2</v>
      </c>
      <c r="CD171" s="3" t="s">
        <v>2</v>
      </c>
      <c r="CE171" s="3" t="s">
        <v>2</v>
      </c>
      <c r="CF171" s="3" t="s">
        <v>2</v>
      </c>
      <c r="CG171" s="3" t="s">
        <v>2</v>
      </c>
      <c r="CH171" s="3" t="s">
        <v>2</v>
      </c>
      <c r="CI171" s="3" t="s">
        <v>2</v>
      </c>
      <c r="CJ171" s="3" t="s">
        <v>2</v>
      </c>
      <c r="CK171" s="3" t="s">
        <v>2</v>
      </c>
      <c r="CL171" s="3" t="s">
        <v>2</v>
      </c>
      <c r="CM171" s="3" t="s">
        <v>2</v>
      </c>
      <c r="CN171" s="3" t="s">
        <v>2</v>
      </c>
      <c r="CO171" s="3" t="s">
        <v>2</v>
      </c>
      <c r="CP171" s="3" t="s">
        <v>2</v>
      </c>
    </row>
    <row r="172" spans="1:94" x14ac:dyDescent="0.35">
      <c r="A172" s="1">
        <v>170</v>
      </c>
      <c r="B172" s="3" t="s">
        <v>171</v>
      </c>
      <c r="C172" s="3" t="s">
        <v>399</v>
      </c>
      <c r="D172" s="3" t="s">
        <v>2</v>
      </c>
      <c r="E172" s="3" t="s">
        <v>2</v>
      </c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3" t="s">
        <v>2</v>
      </c>
      <c r="M172" s="3" t="s">
        <v>2</v>
      </c>
      <c r="N172" s="3" t="s">
        <v>2</v>
      </c>
      <c r="O172" s="3" t="s">
        <v>2</v>
      </c>
      <c r="P172" s="3" t="s">
        <v>2</v>
      </c>
      <c r="Q172" s="3" t="s">
        <v>2</v>
      </c>
      <c r="R172" s="3" t="s">
        <v>2</v>
      </c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3" t="s">
        <v>2</v>
      </c>
      <c r="Z172" s="3" t="s">
        <v>2</v>
      </c>
      <c r="AA172" s="3" t="s">
        <v>2</v>
      </c>
      <c r="AB172" s="3" t="s">
        <v>2</v>
      </c>
      <c r="AC172" s="3" t="s">
        <v>2</v>
      </c>
      <c r="AD172" s="3" t="s">
        <v>2</v>
      </c>
      <c r="AE172" s="3" t="s">
        <v>2</v>
      </c>
      <c r="AF172" s="3" t="s">
        <v>2</v>
      </c>
      <c r="AG172" s="3" t="s">
        <v>2</v>
      </c>
      <c r="AH172" s="3" t="s">
        <v>2</v>
      </c>
      <c r="AI172" s="3" t="s">
        <v>2</v>
      </c>
      <c r="AJ172" s="3" t="s">
        <v>2</v>
      </c>
      <c r="AK172" s="3" t="s">
        <v>2</v>
      </c>
      <c r="AL172" s="3" t="s">
        <v>2</v>
      </c>
      <c r="AM172" s="3" t="s">
        <v>2</v>
      </c>
      <c r="AN172" s="3" t="s">
        <v>2</v>
      </c>
      <c r="AO172" s="3" t="s">
        <v>2</v>
      </c>
      <c r="AP172" s="3" t="s">
        <v>2</v>
      </c>
      <c r="AQ172" s="3" t="s">
        <v>2</v>
      </c>
      <c r="AR172" s="3" t="s">
        <v>2</v>
      </c>
      <c r="AS172" s="3" t="s">
        <v>2</v>
      </c>
      <c r="AT172" s="3" t="s">
        <v>2</v>
      </c>
      <c r="AU172" s="3" t="s">
        <v>2</v>
      </c>
      <c r="AV172" s="3" t="s">
        <v>2</v>
      </c>
      <c r="AW172" s="3" t="s">
        <v>2</v>
      </c>
      <c r="AX172" s="3" t="s">
        <v>2</v>
      </c>
      <c r="AY172" s="3" t="s">
        <v>2</v>
      </c>
      <c r="AZ172" s="3" t="s">
        <v>2</v>
      </c>
      <c r="BA172" s="3" t="s">
        <v>2</v>
      </c>
      <c r="BB172" s="3" t="s">
        <v>2</v>
      </c>
      <c r="BC172" s="3" t="s">
        <v>2</v>
      </c>
      <c r="BD172" s="3" t="s">
        <v>2</v>
      </c>
      <c r="BE172" s="3" t="s">
        <v>2</v>
      </c>
      <c r="BF172" s="3" t="s">
        <v>2</v>
      </c>
      <c r="BG172" s="3" t="s">
        <v>2</v>
      </c>
      <c r="BH172" s="3" t="s">
        <v>2</v>
      </c>
      <c r="BI172" s="3" t="s">
        <v>2</v>
      </c>
      <c r="BJ172" s="3" t="s">
        <v>2</v>
      </c>
      <c r="BK172" s="3" t="s">
        <v>2</v>
      </c>
      <c r="BL172" s="3" t="s">
        <v>2</v>
      </c>
      <c r="BM172" s="3" t="s">
        <v>2</v>
      </c>
      <c r="BN172" s="3" t="s">
        <v>2</v>
      </c>
      <c r="BO172" s="3" t="s">
        <v>2</v>
      </c>
      <c r="BP172" s="3" t="s">
        <v>2</v>
      </c>
      <c r="BQ172" s="3" t="s">
        <v>2</v>
      </c>
      <c r="BR172" s="3" t="s">
        <v>2</v>
      </c>
      <c r="BS172" s="3" t="s">
        <v>2</v>
      </c>
      <c r="BT172" s="3" t="s">
        <v>2</v>
      </c>
      <c r="BU172" s="3" t="s">
        <v>2</v>
      </c>
      <c r="BV172" s="3" t="s">
        <v>2</v>
      </c>
      <c r="BW172" s="3" t="s">
        <v>2</v>
      </c>
      <c r="BX172" s="3" t="s">
        <v>2</v>
      </c>
      <c r="BY172" s="3" t="s">
        <v>2</v>
      </c>
      <c r="BZ172" s="3" t="s">
        <v>2</v>
      </c>
      <c r="CA172" s="3" t="s">
        <v>2</v>
      </c>
      <c r="CB172" s="3" t="s">
        <v>2</v>
      </c>
      <c r="CC172" s="3" t="s">
        <v>2</v>
      </c>
      <c r="CD172" s="3" t="s">
        <v>2</v>
      </c>
      <c r="CE172" s="3" t="s">
        <v>2</v>
      </c>
      <c r="CF172" s="3" t="s">
        <v>2</v>
      </c>
      <c r="CG172" s="3" t="s">
        <v>2</v>
      </c>
      <c r="CH172" s="3" t="s">
        <v>2</v>
      </c>
      <c r="CI172" s="3" t="s">
        <v>2</v>
      </c>
      <c r="CJ172" s="3" t="s">
        <v>2</v>
      </c>
      <c r="CK172" s="3" t="s">
        <v>2</v>
      </c>
      <c r="CL172" s="3" t="s">
        <v>2</v>
      </c>
      <c r="CM172" s="3" t="s">
        <v>2</v>
      </c>
      <c r="CN172" s="3" t="s">
        <v>2</v>
      </c>
      <c r="CO172" s="3" t="s">
        <v>2</v>
      </c>
      <c r="CP172" s="3" t="s">
        <v>2</v>
      </c>
    </row>
    <row r="173" spans="1:94" x14ac:dyDescent="0.35">
      <c r="A173" s="1">
        <v>171</v>
      </c>
      <c r="B173" s="3" t="s">
        <v>172</v>
      </c>
      <c r="C173" s="3" t="s">
        <v>399</v>
      </c>
      <c r="D173" s="3" t="s">
        <v>2</v>
      </c>
      <c r="E173" s="3" t="s">
        <v>2</v>
      </c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3" t="s">
        <v>2</v>
      </c>
      <c r="M173" s="3" t="s">
        <v>2</v>
      </c>
      <c r="N173" s="3" t="s">
        <v>2</v>
      </c>
      <c r="O173" s="3" t="s">
        <v>2</v>
      </c>
      <c r="P173" s="3" t="s">
        <v>2</v>
      </c>
      <c r="Q173" s="3" t="s">
        <v>2</v>
      </c>
      <c r="R173" s="3" t="s">
        <v>2</v>
      </c>
      <c r="S173" s="3" t="s">
        <v>2</v>
      </c>
      <c r="T173" s="3" t="s">
        <v>2</v>
      </c>
      <c r="U173" s="3" t="s">
        <v>2</v>
      </c>
      <c r="V173" s="3" t="s">
        <v>2</v>
      </c>
      <c r="W173" s="3" t="s">
        <v>2</v>
      </c>
      <c r="X173" s="3" t="s">
        <v>2</v>
      </c>
      <c r="Y173" s="3" t="s">
        <v>2</v>
      </c>
      <c r="Z173" s="3" t="s">
        <v>2</v>
      </c>
      <c r="AA173" s="3" t="s">
        <v>2</v>
      </c>
      <c r="AB173" s="3" t="s">
        <v>2</v>
      </c>
      <c r="AC173" s="3" t="s">
        <v>2</v>
      </c>
      <c r="AD173" s="3" t="s">
        <v>2</v>
      </c>
      <c r="AE173" s="3" t="s">
        <v>2</v>
      </c>
      <c r="AF173" s="3" t="s">
        <v>2</v>
      </c>
      <c r="AG173" s="3" t="s">
        <v>2</v>
      </c>
      <c r="AH173" s="3" t="s">
        <v>2</v>
      </c>
      <c r="AI173" s="3" t="s">
        <v>2</v>
      </c>
      <c r="AJ173" s="3" t="s">
        <v>2</v>
      </c>
      <c r="AK173" s="3" t="s">
        <v>2</v>
      </c>
      <c r="AL173" s="3" t="s">
        <v>2</v>
      </c>
      <c r="AM173" s="3" t="s">
        <v>2</v>
      </c>
      <c r="AN173" s="3" t="s">
        <v>2</v>
      </c>
      <c r="AO173" s="3" t="s">
        <v>2</v>
      </c>
      <c r="AP173" s="3" t="s">
        <v>2</v>
      </c>
      <c r="AQ173" s="3" t="s">
        <v>2</v>
      </c>
      <c r="AR173" s="3" t="s">
        <v>2</v>
      </c>
      <c r="AS173" s="3" t="s">
        <v>2</v>
      </c>
      <c r="AT173" s="3" t="s">
        <v>2</v>
      </c>
      <c r="AU173" s="3" t="s">
        <v>2</v>
      </c>
      <c r="AV173" s="3" t="s">
        <v>2</v>
      </c>
      <c r="AW173" s="3" t="s">
        <v>2</v>
      </c>
      <c r="AX173" s="3" t="s">
        <v>2</v>
      </c>
      <c r="AY173" s="3" t="s">
        <v>2</v>
      </c>
      <c r="AZ173" s="3" t="s">
        <v>2</v>
      </c>
      <c r="BA173" s="3" t="s">
        <v>2</v>
      </c>
      <c r="BB173" s="3" t="s">
        <v>2</v>
      </c>
      <c r="BC173" s="3" t="s">
        <v>2</v>
      </c>
      <c r="BD173" s="3" t="s">
        <v>2</v>
      </c>
      <c r="BE173" s="3" t="s">
        <v>2</v>
      </c>
      <c r="BF173" s="3" t="s">
        <v>2</v>
      </c>
      <c r="BG173" s="3" t="s">
        <v>2</v>
      </c>
      <c r="BH173" s="3" t="s">
        <v>2</v>
      </c>
      <c r="BI173" s="3" t="s">
        <v>2</v>
      </c>
      <c r="BJ173" s="3" t="s">
        <v>2</v>
      </c>
      <c r="BK173" s="3" t="s">
        <v>2</v>
      </c>
      <c r="BL173" s="3" t="s">
        <v>2</v>
      </c>
      <c r="BM173" s="3" t="s">
        <v>2</v>
      </c>
      <c r="BN173" s="3" t="s">
        <v>2</v>
      </c>
      <c r="BO173" s="3" t="s">
        <v>2</v>
      </c>
      <c r="BP173" s="3" t="s">
        <v>2</v>
      </c>
      <c r="BQ173" s="3" t="s">
        <v>2</v>
      </c>
      <c r="BR173" s="3" t="s">
        <v>2</v>
      </c>
      <c r="BS173" s="3" t="s">
        <v>2</v>
      </c>
      <c r="BT173" s="3" t="s">
        <v>2</v>
      </c>
      <c r="BU173" s="3" t="s">
        <v>2</v>
      </c>
      <c r="BV173" s="3" t="s">
        <v>2</v>
      </c>
      <c r="BW173" s="3" t="s">
        <v>2</v>
      </c>
      <c r="BX173" s="3" t="s">
        <v>2</v>
      </c>
      <c r="BY173" s="3" t="s">
        <v>2</v>
      </c>
      <c r="BZ173" s="3" t="s">
        <v>2</v>
      </c>
      <c r="CA173" s="3" t="s">
        <v>2</v>
      </c>
      <c r="CB173" s="3" t="s">
        <v>2</v>
      </c>
      <c r="CC173" s="3" t="s">
        <v>2</v>
      </c>
      <c r="CD173" s="3" t="s">
        <v>2</v>
      </c>
      <c r="CE173" s="3" t="s">
        <v>2</v>
      </c>
      <c r="CF173" s="3" t="s">
        <v>2</v>
      </c>
      <c r="CG173" s="3" t="s">
        <v>2</v>
      </c>
      <c r="CH173" s="3" t="s">
        <v>2</v>
      </c>
      <c r="CI173" s="3" t="s">
        <v>2</v>
      </c>
      <c r="CJ173" s="3" t="s">
        <v>2</v>
      </c>
      <c r="CK173" s="3" t="s">
        <v>2</v>
      </c>
      <c r="CL173" s="3" t="s">
        <v>2</v>
      </c>
      <c r="CM173" s="3" t="s">
        <v>2</v>
      </c>
      <c r="CN173" s="3" t="s">
        <v>2</v>
      </c>
      <c r="CO173" s="3" t="s">
        <v>2</v>
      </c>
      <c r="CP173" s="3" t="s">
        <v>2</v>
      </c>
    </row>
    <row r="174" spans="1:94" x14ac:dyDescent="0.35">
      <c r="A174" s="1">
        <v>172</v>
      </c>
      <c r="B174" s="3" t="s">
        <v>173</v>
      </c>
      <c r="C174" s="3" t="s">
        <v>399</v>
      </c>
      <c r="D174" s="3" t="s">
        <v>2</v>
      </c>
      <c r="E174" s="3" t="s">
        <v>2</v>
      </c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3" t="s">
        <v>2</v>
      </c>
      <c r="M174" s="3" t="s">
        <v>2</v>
      </c>
      <c r="N174" s="3" t="s">
        <v>2</v>
      </c>
      <c r="O174" s="3" t="s">
        <v>2</v>
      </c>
      <c r="P174" s="3" t="s">
        <v>2</v>
      </c>
      <c r="Q174" s="3" t="s">
        <v>2</v>
      </c>
      <c r="R174" s="3" t="s">
        <v>2</v>
      </c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3" t="s">
        <v>2</v>
      </c>
      <c r="Z174" s="3" t="s">
        <v>2</v>
      </c>
      <c r="AA174" s="3" t="s">
        <v>2</v>
      </c>
      <c r="AB174" s="3" t="s">
        <v>2</v>
      </c>
      <c r="AC174" s="3" t="s">
        <v>2</v>
      </c>
      <c r="AD174" s="3" t="s">
        <v>2</v>
      </c>
      <c r="AE174" s="3" t="s">
        <v>2</v>
      </c>
      <c r="AF174" s="3" t="s">
        <v>2</v>
      </c>
      <c r="AG174" s="3" t="s">
        <v>2</v>
      </c>
      <c r="AH174" s="3" t="s">
        <v>2</v>
      </c>
      <c r="AI174" s="3" t="s">
        <v>2</v>
      </c>
      <c r="AJ174" s="3" t="s">
        <v>2</v>
      </c>
      <c r="AK174" s="3" t="s">
        <v>2</v>
      </c>
      <c r="AL174" s="3" t="s">
        <v>2</v>
      </c>
      <c r="AM174" s="3" t="s">
        <v>2</v>
      </c>
      <c r="AN174" s="3" t="s">
        <v>2</v>
      </c>
      <c r="AO174" s="3" t="s">
        <v>2</v>
      </c>
      <c r="AP174" s="3" t="s">
        <v>2</v>
      </c>
      <c r="AQ174" s="3" t="s">
        <v>2</v>
      </c>
      <c r="AR174" s="3" t="s">
        <v>2</v>
      </c>
      <c r="AS174" s="3" t="s">
        <v>2</v>
      </c>
      <c r="AT174" s="3" t="s">
        <v>2</v>
      </c>
      <c r="AU174" s="3" t="s">
        <v>2</v>
      </c>
      <c r="AV174" s="3" t="s">
        <v>2</v>
      </c>
      <c r="AW174" s="3" t="s">
        <v>2</v>
      </c>
      <c r="AX174" s="3" t="s">
        <v>2</v>
      </c>
      <c r="AY174" s="3" t="s">
        <v>2</v>
      </c>
      <c r="AZ174" s="3" t="s">
        <v>2</v>
      </c>
      <c r="BA174" s="3" t="s">
        <v>2</v>
      </c>
      <c r="BB174" s="3" t="s">
        <v>2</v>
      </c>
      <c r="BC174" s="3" t="s">
        <v>2</v>
      </c>
      <c r="BD174" s="3" t="s">
        <v>2</v>
      </c>
      <c r="BE174" s="3" t="s">
        <v>2</v>
      </c>
      <c r="BF174" s="3" t="s">
        <v>2</v>
      </c>
      <c r="BG174" s="3" t="s">
        <v>2</v>
      </c>
      <c r="BH174" s="3" t="s">
        <v>2</v>
      </c>
      <c r="BI174" s="3" t="s">
        <v>2</v>
      </c>
      <c r="BJ174" s="3" t="s">
        <v>2</v>
      </c>
      <c r="BK174" s="3" t="s">
        <v>2</v>
      </c>
      <c r="BL174" s="3" t="s">
        <v>2</v>
      </c>
      <c r="BM174" s="3" t="s">
        <v>2</v>
      </c>
      <c r="BN174" s="3" t="s">
        <v>2</v>
      </c>
      <c r="BO174" s="3" t="s">
        <v>2</v>
      </c>
      <c r="BP174" s="3" t="s">
        <v>2</v>
      </c>
      <c r="BQ174" s="3" t="s">
        <v>2</v>
      </c>
      <c r="BR174" s="3" t="s">
        <v>2</v>
      </c>
      <c r="BS174" s="3" t="s">
        <v>2</v>
      </c>
      <c r="BT174" s="3" t="s">
        <v>2</v>
      </c>
      <c r="BU174" s="3" t="s">
        <v>2</v>
      </c>
      <c r="BV174" s="3" t="s">
        <v>2</v>
      </c>
      <c r="BW174" s="3" t="s">
        <v>2</v>
      </c>
      <c r="BX174" s="3" t="s">
        <v>2</v>
      </c>
      <c r="BY174" s="3" t="s">
        <v>2</v>
      </c>
      <c r="BZ174" s="3" t="s">
        <v>2</v>
      </c>
      <c r="CA174" s="3" t="s">
        <v>2</v>
      </c>
      <c r="CB174" s="3" t="s">
        <v>2</v>
      </c>
      <c r="CC174" s="3" t="s">
        <v>2</v>
      </c>
      <c r="CD174" s="3" t="s">
        <v>2</v>
      </c>
      <c r="CE174" s="3" t="s">
        <v>2</v>
      </c>
      <c r="CF174" s="3" t="s">
        <v>2</v>
      </c>
      <c r="CG174" s="3" t="s">
        <v>2</v>
      </c>
      <c r="CH174" s="3" t="s">
        <v>2</v>
      </c>
      <c r="CI174" s="3" t="s">
        <v>2</v>
      </c>
      <c r="CJ174" s="3" t="s">
        <v>2</v>
      </c>
      <c r="CK174" s="3" t="s">
        <v>2</v>
      </c>
      <c r="CL174" s="3" t="s">
        <v>2</v>
      </c>
      <c r="CM174" s="3" t="s">
        <v>2</v>
      </c>
      <c r="CN174" s="3" t="s">
        <v>2</v>
      </c>
      <c r="CO174" s="3" t="s">
        <v>2</v>
      </c>
      <c r="CP174" s="3" t="s">
        <v>2</v>
      </c>
    </row>
    <row r="175" spans="1:94" x14ac:dyDescent="0.35">
      <c r="A175" s="1">
        <v>173</v>
      </c>
      <c r="B175" s="3" t="s">
        <v>174</v>
      </c>
      <c r="C175" s="3" t="s">
        <v>399</v>
      </c>
      <c r="D175" s="3" t="s">
        <v>2</v>
      </c>
      <c r="E175" s="3" t="s">
        <v>2</v>
      </c>
      <c r="F175" s="3" t="s">
        <v>2</v>
      </c>
      <c r="G175" s="3" t="s">
        <v>2</v>
      </c>
      <c r="H175" s="3" t="s">
        <v>2</v>
      </c>
      <c r="I175" s="3" t="s">
        <v>2</v>
      </c>
      <c r="J175" s="3" t="s">
        <v>2</v>
      </c>
      <c r="K175" s="3" t="s">
        <v>2</v>
      </c>
      <c r="L175" s="3" t="s">
        <v>2</v>
      </c>
      <c r="M175" s="3" t="s">
        <v>2</v>
      </c>
      <c r="N175" s="3" t="s">
        <v>2</v>
      </c>
      <c r="O175" s="3" t="s">
        <v>2</v>
      </c>
      <c r="P175" s="3" t="s">
        <v>2</v>
      </c>
      <c r="Q175" s="3" t="s">
        <v>2</v>
      </c>
      <c r="R175" s="3" t="s">
        <v>2</v>
      </c>
      <c r="S175" s="3" t="s">
        <v>2</v>
      </c>
      <c r="T175" s="3" t="s">
        <v>2</v>
      </c>
      <c r="U175" s="3" t="s">
        <v>2</v>
      </c>
      <c r="V175" s="3" t="s">
        <v>2</v>
      </c>
      <c r="W175" s="3" t="s">
        <v>2</v>
      </c>
      <c r="X175" s="3" t="s">
        <v>2</v>
      </c>
      <c r="Y175" s="3" t="s">
        <v>2</v>
      </c>
      <c r="Z175" s="3" t="s">
        <v>2</v>
      </c>
      <c r="AA175" s="3" t="s">
        <v>2</v>
      </c>
      <c r="AB175" s="3" t="s">
        <v>2</v>
      </c>
      <c r="AC175" s="3" t="s">
        <v>2</v>
      </c>
      <c r="AD175" s="3" t="s">
        <v>2</v>
      </c>
      <c r="AE175" s="3" t="s">
        <v>2</v>
      </c>
      <c r="AF175" s="3" t="s">
        <v>2</v>
      </c>
      <c r="AG175" s="3" t="s">
        <v>2</v>
      </c>
      <c r="AH175" s="3" t="s">
        <v>2</v>
      </c>
      <c r="AI175" s="3" t="s">
        <v>2</v>
      </c>
      <c r="AJ175" s="3" t="s">
        <v>2</v>
      </c>
      <c r="AK175" s="3" t="s">
        <v>2</v>
      </c>
      <c r="AL175" s="3" t="s">
        <v>2</v>
      </c>
      <c r="AM175" s="3" t="s">
        <v>2</v>
      </c>
      <c r="AN175" s="3" t="s">
        <v>2</v>
      </c>
      <c r="AO175" s="3" t="s">
        <v>2</v>
      </c>
      <c r="AP175" s="3" t="s">
        <v>2</v>
      </c>
      <c r="AQ175" s="3" t="s">
        <v>2</v>
      </c>
      <c r="AR175" s="3" t="s">
        <v>2</v>
      </c>
      <c r="AS175" s="3" t="s">
        <v>2</v>
      </c>
      <c r="AT175" s="3" t="s">
        <v>2</v>
      </c>
      <c r="AU175" s="3" t="s">
        <v>2</v>
      </c>
      <c r="AV175" s="3" t="s">
        <v>2</v>
      </c>
      <c r="AW175" s="3" t="s">
        <v>2</v>
      </c>
      <c r="AX175" s="3" t="s">
        <v>2</v>
      </c>
      <c r="AY175" s="3" t="s">
        <v>2</v>
      </c>
      <c r="AZ175" s="3" t="s">
        <v>2</v>
      </c>
      <c r="BA175" s="3" t="s">
        <v>2</v>
      </c>
      <c r="BB175" s="3" t="s">
        <v>2</v>
      </c>
      <c r="BC175" s="3" t="s">
        <v>2</v>
      </c>
      <c r="BD175" s="3" t="s">
        <v>2</v>
      </c>
      <c r="BE175" s="3" t="s">
        <v>2</v>
      </c>
      <c r="BF175" s="3" t="s">
        <v>2</v>
      </c>
      <c r="BG175" s="3" t="s">
        <v>2</v>
      </c>
      <c r="BH175" s="3" t="s">
        <v>2</v>
      </c>
      <c r="BI175" s="3" t="s">
        <v>2</v>
      </c>
      <c r="BJ175" s="3" t="s">
        <v>2</v>
      </c>
      <c r="BK175" s="3" t="s">
        <v>2</v>
      </c>
      <c r="BL175" s="3" t="s">
        <v>2</v>
      </c>
      <c r="BM175" s="3" t="s">
        <v>2</v>
      </c>
      <c r="BN175" s="3" t="s">
        <v>2</v>
      </c>
      <c r="BO175" s="3" t="s">
        <v>2</v>
      </c>
      <c r="BP175" s="3" t="s">
        <v>2</v>
      </c>
      <c r="BQ175" s="3" t="s">
        <v>2</v>
      </c>
      <c r="BR175" s="3" t="s">
        <v>2</v>
      </c>
      <c r="BS175" s="3" t="s">
        <v>2</v>
      </c>
      <c r="BT175" s="3" t="s">
        <v>2</v>
      </c>
      <c r="BU175" s="3" t="s">
        <v>2</v>
      </c>
      <c r="BV175" s="3" t="s">
        <v>2</v>
      </c>
      <c r="BW175" s="3" t="s">
        <v>2</v>
      </c>
      <c r="BX175" s="3" t="s">
        <v>2</v>
      </c>
      <c r="BY175" s="3" t="s">
        <v>2</v>
      </c>
      <c r="BZ175" s="3" t="s">
        <v>2</v>
      </c>
      <c r="CA175" s="3" t="s">
        <v>2</v>
      </c>
      <c r="CB175" s="3" t="s">
        <v>2</v>
      </c>
      <c r="CC175" s="3" t="s">
        <v>2</v>
      </c>
      <c r="CD175" s="3" t="s">
        <v>2</v>
      </c>
      <c r="CE175" s="3" t="s">
        <v>2</v>
      </c>
      <c r="CF175" s="3" t="s">
        <v>2</v>
      </c>
      <c r="CG175" s="3" t="s">
        <v>2</v>
      </c>
      <c r="CH175" s="3" t="s">
        <v>2</v>
      </c>
      <c r="CI175" s="3" t="s">
        <v>2</v>
      </c>
      <c r="CJ175" s="3" t="s">
        <v>2</v>
      </c>
      <c r="CK175" s="3" t="s">
        <v>2</v>
      </c>
      <c r="CL175" s="3" t="s">
        <v>2</v>
      </c>
      <c r="CM175" s="3" t="s">
        <v>2</v>
      </c>
      <c r="CN175" s="3" t="s">
        <v>2</v>
      </c>
      <c r="CO175" s="3" t="s">
        <v>2</v>
      </c>
      <c r="CP175" s="3" t="s">
        <v>2</v>
      </c>
    </row>
    <row r="176" spans="1:94" x14ac:dyDescent="0.35">
      <c r="A176" s="1">
        <v>174</v>
      </c>
      <c r="B176" s="3" t="s">
        <v>175</v>
      </c>
      <c r="C176" s="3" t="s">
        <v>399</v>
      </c>
      <c r="D176" s="3" t="s">
        <v>2</v>
      </c>
      <c r="E176" s="3" t="s">
        <v>2</v>
      </c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3" t="s">
        <v>2</v>
      </c>
      <c r="M176" s="3" t="s">
        <v>2</v>
      </c>
      <c r="N176" s="3" t="s">
        <v>2</v>
      </c>
      <c r="O176" s="3" t="s">
        <v>2</v>
      </c>
      <c r="P176" s="3" t="s">
        <v>2</v>
      </c>
      <c r="Q176" s="3" t="s">
        <v>2</v>
      </c>
      <c r="R176" s="3" t="s">
        <v>2</v>
      </c>
      <c r="S176" s="3" t="s">
        <v>2</v>
      </c>
      <c r="T176" s="3" t="s">
        <v>2</v>
      </c>
      <c r="U176" s="3" t="s">
        <v>2</v>
      </c>
      <c r="V176" s="3" t="s">
        <v>2</v>
      </c>
      <c r="W176" s="3" t="s">
        <v>2</v>
      </c>
      <c r="X176" s="3" t="s">
        <v>2</v>
      </c>
      <c r="Y176" s="3" t="s">
        <v>2</v>
      </c>
      <c r="Z176" s="3" t="s">
        <v>2</v>
      </c>
      <c r="AA176" s="3" t="s">
        <v>2</v>
      </c>
      <c r="AB176" s="3" t="s">
        <v>2</v>
      </c>
      <c r="AC176" s="3" t="s">
        <v>2</v>
      </c>
      <c r="AD176" s="3" t="s">
        <v>2</v>
      </c>
      <c r="AE176" s="3" t="s">
        <v>2</v>
      </c>
      <c r="AF176" s="3" t="s">
        <v>2</v>
      </c>
      <c r="AG176" s="3" t="s">
        <v>2</v>
      </c>
      <c r="AH176" s="3" t="s">
        <v>2</v>
      </c>
      <c r="AI176" s="3" t="s">
        <v>2</v>
      </c>
      <c r="AJ176" s="3" t="s">
        <v>2</v>
      </c>
      <c r="AK176" s="3" t="s">
        <v>2</v>
      </c>
      <c r="AL176" s="3" t="s">
        <v>2</v>
      </c>
      <c r="AM176" s="3" t="s">
        <v>2</v>
      </c>
      <c r="AN176" s="3" t="s">
        <v>2</v>
      </c>
      <c r="AO176" s="3" t="s">
        <v>2</v>
      </c>
      <c r="AP176" s="3" t="s">
        <v>2</v>
      </c>
      <c r="AQ176" s="3" t="s">
        <v>2</v>
      </c>
      <c r="AR176" s="3" t="s">
        <v>2</v>
      </c>
      <c r="AS176" s="3" t="s">
        <v>2</v>
      </c>
      <c r="AT176" s="3" t="s">
        <v>2</v>
      </c>
      <c r="AU176" s="3" t="s">
        <v>2</v>
      </c>
      <c r="AV176" s="3" t="s">
        <v>2</v>
      </c>
      <c r="AW176" s="3" t="s">
        <v>2</v>
      </c>
      <c r="AX176" s="3" t="s">
        <v>2</v>
      </c>
      <c r="AY176" s="3" t="s">
        <v>2</v>
      </c>
      <c r="AZ176" s="3" t="s">
        <v>2</v>
      </c>
      <c r="BA176" s="3" t="s">
        <v>2</v>
      </c>
      <c r="BB176" s="3" t="s">
        <v>2</v>
      </c>
      <c r="BC176" s="3" t="s">
        <v>2</v>
      </c>
      <c r="BD176" s="3" t="s">
        <v>2</v>
      </c>
      <c r="BE176" s="3" t="s">
        <v>2</v>
      </c>
      <c r="BF176" s="3" t="s">
        <v>2</v>
      </c>
      <c r="BG176" s="3" t="s">
        <v>2</v>
      </c>
      <c r="BH176" s="3" t="s">
        <v>2</v>
      </c>
      <c r="BI176" s="3" t="s">
        <v>2</v>
      </c>
      <c r="BJ176" s="3" t="s">
        <v>2</v>
      </c>
      <c r="BK176" s="3" t="s">
        <v>2</v>
      </c>
      <c r="BL176" s="3" t="s">
        <v>2</v>
      </c>
      <c r="BM176" s="3" t="s">
        <v>2</v>
      </c>
      <c r="BN176" s="3" t="s">
        <v>2</v>
      </c>
      <c r="BO176" s="3" t="s">
        <v>2</v>
      </c>
      <c r="BP176" s="3" t="s">
        <v>2</v>
      </c>
      <c r="BQ176" s="3" t="s">
        <v>2</v>
      </c>
      <c r="BR176" s="3" t="s">
        <v>2</v>
      </c>
      <c r="BS176" s="3" t="s">
        <v>2</v>
      </c>
      <c r="BT176" s="3" t="s">
        <v>2</v>
      </c>
      <c r="BU176" s="3" t="s">
        <v>2</v>
      </c>
      <c r="BV176" s="3" t="s">
        <v>2</v>
      </c>
      <c r="BW176" s="3" t="s">
        <v>2</v>
      </c>
      <c r="BX176" s="3" t="s">
        <v>2</v>
      </c>
      <c r="BY176" s="3" t="s">
        <v>2</v>
      </c>
      <c r="BZ176" s="3" t="s">
        <v>2</v>
      </c>
      <c r="CA176" s="3" t="s">
        <v>2</v>
      </c>
      <c r="CB176" s="3" t="s">
        <v>2</v>
      </c>
      <c r="CC176" s="3" t="s">
        <v>2</v>
      </c>
      <c r="CD176" s="3" t="s">
        <v>2</v>
      </c>
      <c r="CE176" s="3" t="s">
        <v>2</v>
      </c>
      <c r="CF176" s="3" t="s">
        <v>2</v>
      </c>
      <c r="CG176" s="3" t="s">
        <v>2</v>
      </c>
      <c r="CH176" s="3" t="s">
        <v>2</v>
      </c>
      <c r="CI176" s="3" t="s">
        <v>2</v>
      </c>
      <c r="CJ176" s="3" t="s">
        <v>2</v>
      </c>
      <c r="CK176" s="3" t="s">
        <v>2</v>
      </c>
      <c r="CL176" s="3" t="s">
        <v>2</v>
      </c>
      <c r="CM176" s="3" t="s">
        <v>2</v>
      </c>
      <c r="CN176" s="3" t="s">
        <v>2</v>
      </c>
      <c r="CO176" s="3" t="s">
        <v>2</v>
      </c>
      <c r="CP176" s="3" t="s">
        <v>2</v>
      </c>
    </row>
    <row r="177" spans="1:94" x14ac:dyDescent="0.35">
      <c r="A177" s="1">
        <v>175</v>
      </c>
      <c r="B177" s="3" t="s">
        <v>176</v>
      </c>
      <c r="C177" s="3" t="s">
        <v>399</v>
      </c>
      <c r="D177" s="3" t="s">
        <v>2</v>
      </c>
      <c r="E177" s="3" t="s">
        <v>2</v>
      </c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3" t="s">
        <v>2</v>
      </c>
      <c r="M177" s="3" t="s">
        <v>2</v>
      </c>
      <c r="N177" s="3" t="s">
        <v>2</v>
      </c>
      <c r="O177" s="3" t="s">
        <v>2</v>
      </c>
      <c r="P177" s="3" t="s">
        <v>2</v>
      </c>
      <c r="Q177" s="3" t="s">
        <v>2</v>
      </c>
      <c r="R177" s="3" t="s">
        <v>2</v>
      </c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3" t="s">
        <v>2</v>
      </c>
      <c r="Z177" s="3" t="s">
        <v>2</v>
      </c>
      <c r="AA177" s="3" t="s">
        <v>2</v>
      </c>
      <c r="AB177" s="3" t="s">
        <v>2</v>
      </c>
      <c r="AC177" s="3" t="s">
        <v>2</v>
      </c>
      <c r="AD177" s="3" t="s">
        <v>2</v>
      </c>
      <c r="AE177" s="3" t="s">
        <v>2</v>
      </c>
      <c r="AF177" s="3" t="s">
        <v>2</v>
      </c>
      <c r="AG177" s="3" t="s">
        <v>2</v>
      </c>
      <c r="AH177" s="3" t="s">
        <v>2</v>
      </c>
      <c r="AI177" s="3" t="s">
        <v>2</v>
      </c>
      <c r="AJ177" s="3" t="s">
        <v>2</v>
      </c>
      <c r="AK177" s="3" t="s">
        <v>2</v>
      </c>
      <c r="AL177" s="3" t="s">
        <v>2</v>
      </c>
      <c r="AM177" s="3" t="s">
        <v>2</v>
      </c>
      <c r="AN177" s="3" t="s">
        <v>2</v>
      </c>
      <c r="AO177" s="3" t="s">
        <v>2</v>
      </c>
      <c r="AP177" s="3" t="s">
        <v>2</v>
      </c>
      <c r="AQ177" s="3" t="s">
        <v>2</v>
      </c>
      <c r="AR177" s="3" t="s">
        <v>2</v>
      </c>
      <c r="AS177" s="3" t="s">
        <v>2</v>
      </c>
      <c r="AT177" s="3" t="s">
        <v>2</v>
      </c>
      <c r="AU177" s="3" t="s">
        <v>2</v>
      </c>
      <c r="AV177" s="3" t="s">
        <v>2</v>
      </c>
      <c r="AW177" s="3" t="s">
        <v>2</v>
      </c>
      <c r="AX177" s="3" t="s">
        <v>2</v>
      </c>
      <c r="AY177" s="3" t="s">
        <v>2</v>
      </c>
      <c r="AZ177" s="3" t="s">
        <v>2</v>
      </c>
      <c r="BA177" s="3" t="s">
        <v>2</v>
      </c>
      <c r="BB177" s="3" t="s">
        <v>2</v>
      </c>
      <c r="BC177" s="3" t="s">
        <v>2</v>
      </c>
      <c r="BD177" s="3" t="s">
        <v>2</v>
      </c>
      <c r="BE177" s="3" t="s">
        <v>2</v>
      </c>
      <c r="BF177" s="3" t="s">
        <v>2</v>
      </c>
      <c r="BG177" s="3" t="s">
        <v>2</v>
      </c>
      <c r="BH177" s="3" t="s">
        <v>2</v>
      </c>
      <c r="BI177" s="3" t="s">
        <v>2</v>
      </c>
      <c r="BJ177" s="3" t="s">
        <v>2</v>
      </c>
      <c r="BK177" s="3" t="s">
        <v>2</v>
      </c>
      <c r="BL177" s="3" t="s">
        <v>2</v>
      </c>
      <c r="BM177" s="3" t="s">
        <v>2</v>
      </c>
      <c r="BN177" s="3" t="s">
        <v>2</v>
      </c>
      <c r="BO177" s="3" t="s">
        <v>2</v>
      </c>
      <c r="BP177" s="3" t="s">
        <v>2</v>
      </c>
      <c r="BQ177" s="3" t="s">
        <v>2</v>
      </c>
      <c r="BR177" s="3" t="s">
        <v>2</v>
      </c>
      <c r="BS177" s="3" t="s">
        <v>2</v>
      </c>
      <c r="BT177" s="3" t="s">
        <v>2</v>
      </c>
      <c r="BU177" s="3" t="s">
        <v>2</v>
      </c>
      <c r="BV177" s="3" t="s">
        <v>2</v>
      </c>
      <c r="BW177" s="3" t="s">
        <v>2</v>
      </c>
      <c r="BX177" s="3" t="s">
        <v>2</v>
      </c>
      <c r="BY177" s="3" t="s">
        <v>2</v>
      </c>
      <c r="BZ177" s="3" t="s">
        <v>2</v>
      </c>
      <c r="CA177" s="3" t="s">
        <v>2</v>
      </c>
      <c r="CB177" s="3" t="s">
        <v>2</v>
      </c>
      <c r="CC177" s="3" t="s">
        <v>2</v>
      </c>
      <c r="CD177" s="3" t="s">
        <v>2</v>
      </c>
      <c r="CE177" s="3" t="s">
        <v>2</v>
      </c>
      <c r="CF177" s="3" t="s">
        <v>2</v>
      </c>
      <c r="CG177" s="3" t="s">
        <v>2</v>
      </c>
      <c r="CH177" s="3" t="s">
        <v>2</v>
      </c>
      <c r="CI177" s="3" t="s">
        <v>2</v>
      </c>
      <c r="CJ177" s="3" t="s">
        <v>2</v>
      </c>
      <c r="CK177" s="3" t="s">
        <v>2</v>
      </c>
      <c r="CL177" s="3" t="s">
        <v>2</v>
      </c>
      <c r="CM177" s="3" t="s">
        <v>2</v>
      </c>
      <c r="CN177" s="3" t="s">
        <v>2</v>
      </c>
      <c r="CO177" s="3" t="s">
        <v>2</v>
      </c>
      <c r="CP177" s="3" t="s">
        <v>2</v>
      </c>
    </row>
    <row r="178" spans="1:94" x14ac:dyDescent="0.35">
      <c r="A178" s="1">
        <v>176</v>
      </c>
      <c r="B178" s="3" t="s">
        <v>177</v>
      </c>
      <c r="C178" s="3" t="s">
        <v>399</v>
      </c>
      <c r="D178" s="3" t="s">
        <v>2</v>
      </c>
      <c r="E178" s="3" t="s">
        <v>2</v>
      </c>
      <c r="F178" s="3" t="s">
        <v>2</v>
      </c>
      <c r="G178" s="3" t="s">
        <v>2</v>
      </c>
      <c r="H178" s="3" t="s">
        <v>2</v>
      </c>
      <c r="I178" s="3" t="s">
        <v>2</v>
      </c>
      <c r="J178" s="3" t="s">
        <v>2</v>
      </c>
      <c r="K178" s="3" t="s">
        <v>2</v>
      </c>
      <c r="L178" s="3" t="s">
        <v>2</v>
      </c>
      <c r="M178" s="3" t="s">
        <v>2</v>
      </c>
      <c r="N178" s="3" t="s">
        <v>2</v>
      </c>
      <c r="O178" s="3" t="s">
        <v>2</v>
      </c>
      <c r="P178" s="3" t="s">
        <v>2</v>
      </c>
      <c r="Q178" s="3" t="s">
        <v>2</v>
      </c>
      <c r="R178" s="3" t="s">
        <v>2</v>
      </c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3" t="s">
        <v>2</v>
      </c>
      <c r="Z178" s="3" t="s">
        <v>2</v>
      </c>
      <c r="AA178" s="3" t="s">
        <v>2</v>
      </c>
      <c r="AB178" s="3" t="s">
        <v>2</v>
      </c>
      <c r="AC178" s="3" t="s">
        <v>2</v>
      </c>
      <c r="AD178" s="3" t="s">
        <v>2</v>
      </c>
      <c r="AE178" s="3" t="s">
        <v>2</v>
      </c>
      <c r="AF178" s="3" t="s">
        <v>2</v>
      </c>
      <c r="AG178" s="3" t="s">
        <v>2</v>
      </c>
      <c r="AH178" s="3" t="s">
        <v>2</v>
      </c>
      <c r="AI178" s="3" t="s">
        <v>2</v>
      </c>
      <c r="AJ178" s="3" t="s">
        <v>2</v>
      </c>
      <c r="AK178" s="3" t="s">
        <v>2</v>
      </c>
      <c r="AL178" s="3" t="s">
        <v>2</v>
      </c>
      <c r="AM178" s="3" t="s">
        <v>2</v>
      </c>
      <c r="AN178" s="3" t="s">
        <v>2</v>
      </c>
      <c r="AO178" s="3" t="s">
        <v>2</v>
      </c>
      <c r="AP178" s="3" t="s">
        <v>2</v>
      </c>
      <c r="AQ178" s="3" t="s">
        <v>2</v>
      </c>
      <c r="AR178" s="3" t="s">
        <v>2</v>
      </c>
      <c r="AS178" s="3" t="s">
        <v>2</v>
      </c>
      <c r="AT178" s="3" t="s">
        <v>2</v>
      </c>
      <c r="AU178" s="3" t="s">
        <v>2</v>
      </c>
      <c r="AV178" s="3" t="s">
        <v>2</v>
      </c>
      <c r="AW178" s="3" t="s">
        <v>2</v>
      </c>
      <c r="AX178" s="3" t="s">
        <v>2</v>
      </c>
      <c r="AY178" s="3" t="s">
        <v>2</v>
      </c>
      <c r="AZ178" s="3" t="s">
        <v>2</v>
      </c>
      <c r="BA178" s="3" t="s">
        <v>2</v>
      </c>
      <c r="BB178" s="3" t="s">
        <v>2</v>
      </c>
      <c r="BC178" s="3" t="s">
        <v>2</v>
      </c>
      <c r="BD178" s="3" t="s">
        <v>2</v>
      </c>
      <c r="BE178" s="3" t="s">
        <v>2</v>
      </c>
      <c r="BF178" s="3" t="s">
        <v>2</v>
      </c>
      <c r="BG178" s="3" t="s">
        <v>2</v>
      </c>
      <c r="BH178" s="3" t="s">
        <v>2</v>
      </c>
      <c r="BI178" s="3" t="s">
        <v>2</v>
      </c>
      <c r="BJ178" s="3" t="s">
        <v>2</v>
      </c>
      <c r="BK178" s="3" t="s">
        <v>2</v>
      </c>
      <c r="BL178" s="3" t="s">
        <v>2</v>
      </c>
      <c r="BM178" s="3" t="s">
        <v>2</v>
      </c>
      <c r="BN178" s="3" t="s">
        <v>2</v>
      </c>
      <c r="BO178" s="3" t="s">
        <v>2</v>
      </c>
      <c r="BP178" s="3" t="s">
        <v>2</v>
      </c>
      <c r="BQ178" s="3" t="s">
        <v>2</v>
      </c>
      <c r="BR178" s="3" t="s">
        <v>2</v>
      </c>
      <c r="BS178" s="3" t="s">
        <v>2</v>
      </c>
      <c r="BT178" s="3" t="s">
        <v>2</v>
      </c>
      <c r="BU178" s="3" t="s">
        <v>2</v>
      </c>
      <c r="BV178" s="3" t="s">
        <v>2</v>
      </c>
      <c r="BW178" s="3" t="s">
        <v>2</v>
      </c>
      <c r="BX178" s="3" t="s">
        <v>2</v>
      </c>
      <c r="BY178" s="3" t="s">
        <v>2</v>
      </c>
      <c r="BZ178" s="3" t="s">
        <v>2</v>
      </c>
      <c r="CA178" s="3" t="s">
        <v>2</v>
      </c>
      <c r="CB178" s="3" t="s">
        <v>2</v>
      </c>
      <c r="CC178" s="3" t="s">
        <v>2</v>
      </c>
      <c r="CD178" s="3" t="s">
        <v>2</v>
      </c>
      <c r="CE178" s="3" t="s">
        <v>2</v>
      </c>
      <c r="CF178" s="3" t="s">
        <v>2</v>
      </c>
      <c r="CG178" s="3" t="s">
        <v>2</v>
      </c>
      <c r="CH178" s="3" t="s">
        <v>2</v>
      </c>
      <c r="CI178" s="3" t="s">
        <v>2</v>
      </c>
      <c r="CJ178" s="3" t="s">
        <v>2</v>
      </c>
      <c r="CK178" s="3" t="s">
        <v>2</v>
      </c>
      <c r="CL178" s="3" t="s">
        <v>2</v>
      </c>
      <c r="CM178" s="3" t="s">
        <v>2</v>
      </c>
      <c r="CN178" s="3" t="s">
        <v>2</v>
      </c>
      <c r="CO178" s="3" t="s">
        <v>2</v>
      </c>
      <c r="CP178" s="3" t="s">
        <v>2</v>
      </c>
    </row>
    <row r="179" spans="1:94" x14ac:dyDescent="0.35">
      <c r="A179" s="1">
        <v>177</v>
      </c>
      <c r="B179" s="3" t="s">
        <v>178</v>
      </c>
      <c r="C179" s="3" t="s">
        <v>399</v>
      </c>
      <c r="D179" s="3" t="s">
        <v>2</v>
      </c>
      <c r="E179" s="3" t="s">
        <v>2</v>
      </c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3" t="s">
        <v>2</v>
      </c>
      <c r="M179" s="3" t="s">
        <v>2</v>
      </c>
      <c r="N179" s="3" t="s">
        <v>2</v>
      </c>
      <c r="O179" s="3" t="s">
        <v>2</v>
      </c>
      <c r="P179" s="3" t="s">
        <v>2</v>
      </c>
      <c r="Q179" s="3" t="s">
        <v>2</v>
      </c>
      <c r="R179" s="3" t="s">
        <v>2</v>
      </c>
      <c r="S179" s="3" t="s">
        <v>2</v>
      </c>
      <c r="T179" s="3" t="s">
        <v>2</v>
      </c>
      <c r="U179" s="3" t="s">
        <v>2</v>
      </c>
      <c r="V179" s="3" t="s">
        <v>2</v>
      </c>
      <c r="W179" s="3" t="s">
        <v>2</v>
      </c>
      <c r="X179" s="3" t="s">
        <v>2</v>
      </c>
      <c r="Y179" s="3" t="s">
        <v>2</v>
      </c>
      <c r="Z179" s="3" t="s">
        <v>2</v>
      </c>
      <c r="AA179" s="3" t="s">
        <v>2</v>
      </c>
      <c r="AB179" s="3" t="s">
        <v>2</v>
      </c>
      <c r="AC179" s="3" t="s">
        <v>2</v>
      </c>
      <c r="AD179" s="3" t="s">
        <v>2</v>
      </c>
      <c r="AE179" s="3" t="s">
        <v>2</v>
      </c>
      <c r="AF179" s="3" t="s">
        <v>2</v>
      </c>
      <c r="AG179" s="3" t="s">
        <v>2</v>
      </c>
      <c r="AH179" s="3" t="s">
        <v>2</v>
      </c>
      <c r="AI179" s="3" t="s">
        <v>2</v>
      </c>
      <c r="AJ179" s="3" t="s">
        <v>2</v>
      </c>
      <c r="AK179" s="3" t="s">
        <v>2</v>
      </c>
      <c r="AL179" s="3" t="s">
        <v>2</v>
      </c>
      <c r="AM179" s="3" t="s">
        <v>2</v>
      </c>
      <c r="AN179" s="3" t="s">
        <v>2</v>
      </c>
      <c r="AO179" s="3" t="s">
        <v>2</v>
      </c>
      <c r="AP179" s="3" t="s">
        <v>2</v>
      </c>
      <c r="AQ179" s="3" t="s">
        <v>2</v>
      </c>
      <c r="AR179" s="3" t="s">
        <v>2</v>
      </c>
      <c r="AS179" s="3" t="s">
        <v>2</v>
      </c>
      <c r="AT179" s="3" t="s">
        <v>2</v>
      </c>
      <c r="AU179" s="3" t="s">
        <v>2</v>
      </c>
      <c r="AV179" s="3" t="s">
        <v>2</v>
      </c>
      <c r="AW179" s="3" t="s">
        <v>2</v>
      </c>
      <c r="AX179" s="3" t="s">
        <v>2</v>
      </c>
      <c r="AY179" s="3" t="s">
        <v>2</v>
      </c>
      <c r="AZ179" s="3" t="s">
        <v>2</v>
      </c>
      <c r="BA179" s="3" t="s">
        <v>2</v>
      </c>
      <c r="BB179" s="3" t="s">
        <v>2</v>
      </c>
      <c r="BC179" s="3" t="s">
        <v>2</v>
      </c>
      <c r="BD179" s="3" t="s">
        <v>2</v>
      </c>
      <c r="BE179" s="3" t="s">
        <v>2</v>
      </c>
      <c r="BF179" s="3" t="s">
        <v>2</v>
      </c>
      <c r="BG179" s="3" t="s">
        <v>2</v>
      </c>
      <c r="BH179" s="3" t="s">
        <v>2</v>
      </c>
      <c r="BI179" s="3" t="s">
        <v>2</v>
      </c>
      <c r="BJ179" s="3" t="s">
        <v>2</v>
      </c>
      <c r="BK179" s="3" t="s">
        <v>2</v>
      </c>
      <c r="BL179" s="3" t="s">
        <v>2</v>
      </c>
      <c r="BM179" s="3" t="s">
        <v>2</v>
      </c>
      <c r="BN179" s="3" t="s">
        <v>2</v>
      </c>
      <c r="BO179" s="3" t="s">
        <v>2</v>
      </c>
      <c r="BP179" s="3" t="s">
        <v>2</v>
      </c>
      <c r="BQ179" s="3" t="s">
        <v>2</v>
      </c>
      <c r="BR179" s="3" t="s">
        <v>2</v>
      </c>
      <c r="BS179" s="3" t="s">
        <v>2</v>
      </c>
      <c r="BT179" s="3" t="s">
        <v>2</v>
      </c>
      <c r="BU179" s="3" t="s">
        <v>2</v>
      </c>
      <c r="BV179" s="3" t="s">
        <v>2</v>
      </c>
      <c r="BW179" s="3" t="s">
        <v>2</v>
      </c>
      <c r="BX179" s="3" t="s">
        <v>2</v>
      </c>
      <c r="BY179" s="3" t="s">
        <v>2</v>
      </c>
      <c r="BZ179" s="3" t="s">
        <v>2</v>
      </c>
      <c r="CA179" s="3" t="s">
        <v>2</v>
      </c>
      <c r="CB179" s="3" t="s">
        <v>2</v>
      </c>
      <c r="CC179" s="3" t="s">
        <v>2</v>
      </c>
      <c r="CD179" s="3" t="s">
        <v>2</v>
      </c>
      <c r="CE179" s="3" t="s">
        <v>2</v>
      </c>
      <c r="CF179" s="3" t="s">
        <v>2</v>
      </c>
      <c r="CG179" s="3" t="s">
        <v>2</v>
      </c>
      <c r="CH179" s="3" t="s">
        <v>2</v>
      </c>
      <c r="CI179" s="3" t="s">
        <v>2</v>
      </c>
      <c r="CJ179" s="3" t="s">
        <v>2</v>
      </c>
      <c r="CK179" s="3" t="s">
        <v>2</v>
      </c>
      <c r="CL179" s="3" t="s">
        <v>2</v>
      </c>
      <c r="CM179" s="3" t="s">
        <v>2</v>
      </c>
      <c r="CN179" s="3" t="s">
        <v>2</v>
      </c>
      <c r="CO179" s="3" t="s">
        <v>2</v>
      </c>
      <c r="CP179" s="3" t="s">
        <v>2</v>
      </c>
    </row>
    <row r="180" spans="1:94" x14ac:dyDescent="0.35">
      <c r="A180" s="1">
        <v>178</v>
      </c>
      <c r="B180" s="3" t="s">
        <v>179</v>
      </c>
      <c r="C180" s="3" t="s">
        <v>399</v>
      </c>
      <c r="D180" s="3" t="s">
        <v>2</v>
      </c>
      <c r="E180" s="3" t="s">
        <v>2</v>
      </c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3" t="s">
        <v>2</v>
      </c>
      <c r="M180" s="3" t="s">
        <v>2</v>
      </c>
      <c r="N180" s="3" t="s">
        <v>2</v>
      </c>
      <c r="O180" s="3" t="s">
        <v>2</v>
      </c>
      <c r="P180" s="3" t="s">
        <v>2</v>
      </c>
      <c r="Q180" s="3" t="s">
        <v>2</v>
      </c>
      <c r="R180" s="3" t="s">
        <v>2</v>
      </c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3" t="s">
        <v>2</v>
      </c>
      <c r="Z180" s="3" t="s">
        <v>2</v>
      </c>
      <c r="AA180" s="3" t="s">
        <v>2</v>
      </c>
      <c r="AB180" s="3" t="s">
        <v>2</v>
      </c>
      <c r="AC180" s="3" t="s">
        <v>2</v>
      </c>
      <c r="AD180" s="3" t="s">
        <v>2</v>
      </c>
      <c r="AE180" s="3" t="s">
        <v>2</v>
      </c>
      <c r="AF180" s="3" t="s">
        <v>2</v>
      </c>
      <c r="AG180" s="3" t="s">
        <v>2</v>
      </c>
      <c r="AH180" s="3" t="s">
        <v>2</v>
      </c>
      <c r="AI180" s="3" t="s">
        <v>2</v>
      </c>
      <c r="AJ180" s="3" t="s">
        <v>2</v>
      </c>
      <c r="AK180" s="3" t="s">
        <v>2</v>
      </c>
      <c r="AL180" s="3" t="s">
        <v>2</v>
      </c>
      <c r="AM180" s="3" t="s">
        <v>2</v>
      </c>
      <c r="AN180" s="3" t="s">
        <v>2</v>
      </c>
      <c r="AO180" s="3" t="s">
        <v>2</v>
      </c>
      <c r="AP180" s="3" t="s">
        <v>2</v>
      </c>
      <c r="AQ180" s="3" t="s">
        <v>2</v>
      </c>
      <c r="AR180" s="3" t="s">
        <v>2</v>
      </c>
      <c r="AS180" s="3" t="s">
        <v>2</v>
      </c>
      <c r="AT180" s="3" t="s">
        <v>2</v>
      </c>
      <c r="AU180" s="3" t="s">
        <v>2</v>
      </c>
      <c r="AV180" s="3" t="s">
        <v>2</v>
      </c>
      <c r="AW180" s="3" t="s">
        <v>2</v>
      </c>
      <c r="AX180" s="3" t="s">
        <v>2</v>
      </c>
      <c r="AY180" s="3" t="s">
        <v>2</v>
      </c>
      <c r="AZ180" s="3" t="s">
        <v>2</v>
      </c>
      <c r="BA180" s="3" t="s">
        <v>2</v>
      </c>
      <c r="BB180" s="3" t="s">
        <v>2</v>
      </c>
      <c r="BC180" s="3" t="s">
        <v>2</v>
      </c>
      <c r="BD180" s="3" t="s">
        <v>2</v>
      </c>
      <c r="BE180" s="3" t="s">
        <v>2</v>
      </c>
      <c r="BF180" s="3" t="s">
        <v>2</v>
      </c>
      <c r="BG180" s="3" t="s">
        <v>2</v>
      </c>
      <c r="BH180" s="3" t="s">
        <v>2</v>
      </c>
      <c r="BI180" s="3" t="s">
        <v>2</v>
      </c>
      <c r="BJ180" s="3" t="s">
        <v>2</v>
      </c>
      <c r="BK180" s="3" t="s">
        <v>2</v>
      </c>
      <c r="BL180" s="3" t="s">
        <v>2</v>
      </c>
      <c r="BM180" s="3" t="s">
        <v>2</v>
      </c>
      <c r="BN180" s="3" t="s">
        <v>2</v>
      </c>
      <c r="BO180" s="3" t="s">
        <v>2</v>
      </c>
      <c r="BP180" s="3" t="s">
        <v>2</v>
      </c>
      <c r="BQ180" s="3" t="s">
        <v>2</v>
      </c>
      <c r="BR180" s="3" t="s">
        <v>2</v>
      </c>
      <c r="BS180" s="3" t="s">
        <v>2</v>
      </c>
      <c r="BT180" s="3" t="s">
        <v>2</v>
      </c>
      <c r="BU180" s="3" t="s">
        <v>2</v>
      </c>
      <c r="BV180" s="3" t="s">
        <v>2</v>
      </c>
      <c r="BW180" s="3" t="s">
        <v>2</v>
      </c>
      <c r="BX180" s="3" t="s">
        <v>2</v>
      </c>
      <c r="BY180" s="3" t="s">
        <v>2</v>
      </c>
      <c r="BZ180" s="3" t="s">
        <v>2</v>
      </c>
      <c r="CA180" s="3" t="s">
        <v>2</v>
      </c>
      <c r="CB180" s="3" t="s">
        <v>2</v>
      </c>
      <c r="CC180" s="3" t="s">
        <v>2</v>
      </c>
      <c r="CD180" s="3" t="s">
        <v>2</v>
      </c>
      <c r="CE180" s="3" t="s">
        <v>2</v>
      </c>
      <c r="CF180" s="3" t="s">
        <v>2</v>
      </c>
      <c r="CG180" s="3" t="s">
        <v>2</v>
      </c>
      <c r="CH180" s="3" t="s">
        <v>2</v>
      </c>
      <c r="CI180" s="3" t="s">
        <v>2</v>
      </c>
      <c r="CJ180" s="3" t="s">
        <v>2</v>
      </c>
      <c r="CK180" s="3" t="s">
        <v>2</v>
      </c>
      <c r="CL180" s="3" t="s">
        <v>2</v>
      </c>
      <c r="CM180" s="3" t="s">
        <v>2</v>
      </c>
      <c r="CN180" s="3" t="s">
        <v>2</v>
      </c>
      <c r="CO180" s="3" t="s">
        <v>2</v>
      </c>
      <c r="CP180" s="3" t="s">
        <v>2</v>
      </c>
    </row>
    <row r="181" spans="1:94" x14ac:dyDescent="0.35">
      <c r="A181" s="1">
        <v>179</v>
      </c>
      <c r="B181" s="3" t="s">
        <v>180</v>
      </c>
      <c r="C181" s="3" t="s">
        <v>399</v>
      </c>
      <c r="D181" s="3" t="s">
        <v>2</v>
      </c>
      <c r="E181" s="3" t="s">
        <v>2</v>
      </c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3" t="s">
        <v>2</v>
      </c>
      <c r="M181" s="3" t="s">
        <v>2</v>
      </c>
      <c r="N181" s="3" t="s">
        <v>2</v>
      </c>
      <c r="O181" s="3" t="s">
        <v>2</v>
      </c>
      <c r="P181" s="3" t="s">
        <v>2</v>
      </c>
      <c r="Q181" s="3" t="s">
        <v>2</v>
      </c>
      <c r="R181" s="3" t="s">
        <v>2</v>
      </c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3" t="s">
        <v>2</v>
      </c>
      <c r="Z181" s="3" t="s">
        <v>2</v>
      </c>
      <c r="AA181" s="3" t="s">
        <v>2</v>
      </c>
      <c r="AB181" s="3" t="s">
        <v>2</v>
      </c>
      <c r="AC181" s="3" t="s">
        <v>2</v>
      </c>
      <c r="AD181" s="3" t="s">
        <v>2</v>
      </c>
      <c r="AE181" s="3" t="s">
        <v>2</v>
      </c>
      <c r="AF181" s="3" t="s">
        <v>2</v>
      </c>
      <c r="AG181" s="3" t="s">
        <v>2</v>
      </c>
      <c r="AH181" s="3" t="s">
        <v>2</v>
      </c>
      <c r="AI181" s="3" t="s">
        <v>2</v>
      </c>
      <c r="AJ181" s="3" t="s">
        <v>2</v>
      </c>
      <c r="AK181" s="3" t="s">
        <v>2</v>
      </c>
      <c r="AL181" s="3" t="s">
        <v>2</v>
      </c>
      <c r="AM181" s="3" t="s">
        <v>2</v>
      </c>
      <c r="AN181" s="3" t="s">
        <v>2</v>
      </c>
      <c r="AO181" s="3" t="s">
        <v>2</v>
      </c>
      <c r="AP181" s="3" t="s">
        <v>2</v>
      </c>
      <c r="AQ181" s="3" t="s">
        <v>2</v>
      </c>
      <c r="AR181" s="3" t="s">
        <v>2</v>
      </c>
      <c r="AS181" s="3" t="s">
        <v>2</v>
      </c>
      <c r="AT181" s="3" t="s">
        <v>2</v>
      </c>
      <c r="AU181" s="3" t="s">
        <v>2</v>
      </c>
      <c r="AV181" s="3" t="s">
        <v>2</v>
      </c>
      <c r="AW181" s="3" t="s">
        <v>2</v>
      </c>
      <c r="AX181" s="3" t="s">
        <v>2</v>
      </c>
      <c r="AY181" s="3" t="s">
        <v>2</v>
      </c>
      <c r="AZ181" s="3" t="s">
        <v>2</v>
      </c>
      <c r="BA181" s="3" t="s">
        <v>2</v>
      </c>
      <c r="BB181" s="3" t="s">
        <v>2</v>
      </c>
      <c r="BC181" s="3" t="s">
        <v>2</v>
      </c>
      <c r="BD181" s="3" t="s">
        <v>2</v>
      </c>
      <c r="BE181" s="3" t="s">
        <v>2</v>
      </c>
      <c r="BF181" s="3" t="s">
        <v>2</v>
      </c>
      <c r="BG181" s="3" t="s">
        <v>2</v>
      </c>
      <c r="BH181" s="3" t="s">
        <v>2</v>
      </c>
      <c r="BI181" s="3" t="s">
        <v>2</v>
      </c>
      <c r="BJ181" s="3" t="s">
        <v>2</v>
      </c>
      <c r="BK181" s="3" t="s">
        <v>2</v>
      </c>
      <c r="BL181" s="3" t="s">
        <v>2</v>
      </c>
      <c r="BM181" s="3" t="s">
        <v>2</v>
      </c>
      <c r="BN181" s="3" t="s">
        <v>2</v>
      </c>
      <c r="BO181" s="3" t="s">
        <v>2</v>
      </c>
      <c r="BP181" s="3" t="s">
        <v>2</v>
      </c>
      <c r="BQ181" s="3" t="s">
        <v>2</v>
      </c>
      <c r="BR181" s="3" t="s">
        <v>2</v>
      </c>
      <c r="BS181" s="3" t="s">
        <v>2</v>
      </c>
      <c r="BT181" s="3" t="s">
        <v>2</v>
      </c>
      <c r="BU181" s="3" t="s">
        <v>2</v>
      </c>
      <c r="BV181" s="3" t="s">
        <v>2</v>
      </c>
      <c r="BW181" s="3" t="s">
        <v>2</v>
      </c>
      <c r="BX181" s="3" t="s">
        <v>2</v>
      </c>
      <c r="BY181" s="3" t="s">
        <v>2</v>
      </c>
      <c r="BZ181" s="3" t="s">
        <v>2</v>
      </c>
      <c r="CA181" s="3" t="s">
        <v>2</v>
      </c>
      <c r="CB181" s="3" t="s">
        <v>2</v>
      </c>
      <c r="CC181" s="3" t="s">
        <v>2</v>
      </c>
      <c r="CD181" s="3" t="s">
        <v>2</v>
      </c>
      <c r="CE181" s="3" t="s">
        <v>2</v>
      </c>
      <c r="CF181" s="3" t="s">
        <v>2</v>
      </c>
      <c r="CG181" s="3" t="s">
        <v>2</v>
      </c>
      <c r="CH181" s="3" t="s">
        <v>2</v>
      </c>
      <c r="CI181" s="3" t="s">
        <v>2</v>
      </c>
      <c r="CJ181" s="3" t="s">
        <v>2</v>
      </c>
      <c r="CK181" s="3" t="s">
        <v>2</v>
      </c>
      <c r="CL181" s="3" t="s">
        <v>2</v>
      </c>
      <c r="CM181" s="3" t="s">
        <v>2</v>
      </c>
      <c r="CN181" s="3" t="s">
        <v>2</v>
      </c>
      <c r="CO181" s="3" t="s">
        <v>2</v>
      </c>
      <c r="CP181" s="3" t="s">
        <v>2</v>
      </c>
    </row>
    <row r="182" spans="1:94" x14ac:dyDescent="0.35">
      <c r="A182" s="1">
        <v>180</v>
      </c>
      <c r="B182" s="3" t="s">
        <v>181</v>
      </c>
      <c r="C182" s="3" t="s">
        <v>399</v>
      </c>
      <c r="D182" s="3" t="s">
        <v>2</v>
      </c>
      <c r="E182" s="3" t="s">
        <v>2</v>
      </c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3" t="s">
        <v>2</v>
      </c>
      <c r="M182" s="3" t="s">
        <v>2</v>
      </c>
      <c r="N182" s="3" t="s">
        <v>2</v>
      </c>
      <c r="O182" s="3" t="s">
        <v>2</v>
      </c>
      <c r="P182" s="3" t="s">
        <v>2</v>
      </c>
      <c r="Q182" s="3" t="s">
        <v>2</v>
      </c>
      <c r="R182" s="3" t="s">
        <v>2</v>
      </c>
      <c r="S182" s="3" t="s">
        <v>2</v>
      </c>
      <c r="T182" s="3" t="s">
        <v>2</v>
      </c>
      <c r="U182" s="3" t="s">
        <v>2</v>
      </c>
      <c r="V182" s="3" t="s">
        <v>2</v>
      </c>
      <c r="W182" s="3" t="s">
        <v>2</v>
      </c>
      <c r="X182" s="3" t="s">
        <v>2</v>
      </c>
      <c r="Y182" s="3" t="s">
        <v>2</v>
      </c>
      <c r="Z182" s="3" t="s">
        <v>2</v>
      </c>
      <c r="AA182" s="3" t="s">
        <v>2</v>
      </c>
      <c r="AB182" s="3" t="s">
        <v>2</v>
      </c>
      <c r="AC182" s="3" t="s">
        <v>2</v>
      </c>
      <c r="AD182" s="3" t="s">
        <v>2</v>
      </c>
      <c r="AE182" s="3" t="s">
        <v>2</v>
      </c>
      <c r="AF182" s="3" t="s">
        <v>2</v>
      </c>
      <c r="AG182" s="3" t="s">
        <v>2</v>
      </c>
      <c r="AH182" s="3" t="s">
        <v>2</v>
      </c>
      <c r="AI182" s="3" t="s">
        <v>2</v>
      </c>
      <c r="AJ182" s="3" t="s">
        <v>2</v>
      </c>
      <c r="AK182" s="3" t="s">
        <v>2</v>
      </c>
      <c r="AL182" s="3" t="s">
        <v>2</v>
      </c>
      <c r="AM182" s="3" t="s">
        <v>2</v>
      </c>
      <c r="AN182" s="3" t="s">
        <v>2</v>
      </c>
      <c r="AO182" s="3" t="s">
        <v>2</v>
      </c>
      <c r="AP182" s="3" t="s">
        <v>2</v>
      </c>
      <c r="AQ182" s="3" t="s">
        <v>2</v>
      </c>
      <c r="AR182" s="3" t="s">
        <v>2</v>
      </c>
      <c r="AS182" s="3" t="s">
        <v>2</v>
      </c>
      <c r="AT182" s="3" t="s">
        <v>2</v>
      </c>
      <c r="AU182" s="3" t="s">
        <v>2</v>
      </c>
      <c r="AV182" s="3" t="s">
        <v>2</v>
      </c>
      <c r="AW182" s="3" t="s">
        <v>2</v>
      </c>
      <c r="AX182" s="3" t="s">
        <v>2</v>
      </c>
      <c r="AY182" s="3" t="s">
        <v>2</v>
      </c>
      <c r="AZ182" s="3" t="s">
        <v>2</v>
      </c>
      <c r="BA182" s="3" t="s">
        <v>2</v>
      </c>
      <c r="BB182" s="3" t="s">
        <v>2</v>
      </c>
      <c r="BC182" s="3" t="s">
        <v>2</v>
      </c>
      <c r="BD182" s="3" t="s">
        <v>2</v>
      </c>
      <c r="BE182" s="3" t="s">
        <v>2</v>
      </c>
      <c r="BF182" s="3" t="s">
        <v>2</v>
      </c>
      <c r="BG182" s="3" t="s">
        <v>2</v>
      </c>
      <c r="BH182" s="3" t="s">
        <v>2</v>
      </c>
      <c r="BI182" s="3" t="s">
        <v>2</v>
      </c>
      <c r="BJ182" s="3" t="s">
        <v>2</v>
      </c>
      <c r="BK182" s="3" t="s">
        <v>2</v>
      </c>
      <c r="BL182" s="3" t="s">
        <v>2</v>
      </c>
      <c r="BM182" s="3" t="s">
        <v>2</v>
      </c>
      <c r="BN182" s="3" t="s">
        <v>2</v>
      </c>
      <c r="BO182" s="3" t="s">
        <v>2</v>
      </c>
      <c r="BP182" s="3" t="s">
        <v>2</v>
      </c>
      <c r="BQ182" s="3" t="s">
        <v>2</v>
      </c>
      <c r="BR182" s="3" t="s">
        <v>2</v>
      </c>
      <c r="BS182" s="3" t="s">
        <v>2</v>
      </c>
      <c r="BT182" s="3" t="s">
        <v>2</v>
      </c>
      <c r="BU182" s="3" t="s">
        <v>2</v>
      </c>
      <c r="BV182" s="3" t="s">
        <v>2</v>
      </c>
      <c r="BW182" s="3" t="s">
        <v>2</v>
      </c>
      <c r="BX182" s="3" t="s">
        <v>2</v>
      </c>
      <c r="BY182" s="3" t="s">
        <v>2</v>
      </c>
      <c r="BZ182" s="3" t="s">
        <v>2</v>
      </c>
      <c r="CA182" s="3" t="s">
        <v>2</v>
      </c>
      <c r="CB182" s="3" t="s">
        <v>2</v>
      </c>
      <c r="CC182" s="3" t="s">
        <v>2</v>
      </c>
      <c r="CD182" s="3" t="s">
        <v>2</v>
      </c>
      <c r="CE182" s="3" t="s">
        <v>2</v>
      </c>
      <c r="CF182" s="3" t="s">
        <v>2</v>
      </c>
      <c r="CG182" s="3" t="s">
        <v>2</v>
      </c>
      <c r="CH182" s="3" t="s">
        <v>2</v>
      </c>
      <c r="CI182" s="3" t="s">
        <v>2</v>
      </c>
      <c r="CJ182" s="3" t="s">
        <v>2</v>
      </c>
      <c r="CK182" s="3" t="s">
        <v>2</v>
      </c>
      <c r="CL182" s="3" t="s">
        <v>2</v>
      </c>
      <c r="CM182" s="3" t="s">
        <v>2</v>
      </c>
      <c r="CN182" s="3" t="s">
        <v>2</v>
      </c>
      <c r="CO182" s="3" t="s">
        <v>2</v>
      </c>
      <c r="CP182" s="3" t="s">
        <v>2</v>
      </c>
    </row>
    <row r="183" spans="1:94" x14ac:dyDescent="0.35">
      <c r="A183" s="1">
        <v>181</v>
      </c>
      <c r="B183" s="3" t="s">
        <v>182</v>
      </c>
      <c r="C183" s="3" t="s">
        <v>399</v>
      </c>
      <c r="D183" s="3" t="s">
        <v>2</v>
      </c>
      <c r="E183" s="3" t="s">
        <v>2</v>
      </c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3" t="s">
        <v>2</v>
      </c>
      <c r="M183" s="3" t="s">
        <v>2</v>
      </c>
      <c r="N183" s="3" t="s">
        <v>2</v>
      </c>
      <c r="O183" s="3" t="s">
        <v>2</v>
      </c>
      <c r="P183" s="3" t="s">
        <v>2</v>
      </c>
      <c r="Q183" s="3" t="s">
        <v>2</v>
      </c>
      <c r="R183" s="3" t="s">
        <v>2</v>
      </c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3" t="s">
        <v>2</v>
      </c>
      <c r="Z183" s="3" t="s">
        <v>2</v>
      </c>
      <c r="AA183" s="3" t="s">
        <v>2</v>
      </c>
      <c r="AB183" s="3" t="s">
        <v>2</v>
      </c>
      <c r="AC183" s="3" t="s">
        <v>2</v>
      </c>
      <c r="AD183" s="3" t="s">
        <v>2</v>
      </c>
      <c r="AE183" s="3" t="s">
        <v>2</v>
      </c>
      <c r="AF183" s="3" t="s">
        <v>2</v>
      </c>
      <c r="AG183" s="3" t="s">
        <v>2</v>
      </c>
      <c r="AH183" s="3" t="s">
        <v>2</v>
      </c>
      <c r="AI183" s="3" t="s">
        <v>2</v>
      </c>
      <c r="AJ183" s="3" t="s">
        <v>2</v>
      </c>
      <c r="AK183" s="3" t="s">
        <v>2</v>
      </c>
      <c r="AL183" s="3" t="s">
        <v>2</v>
      </c>
      <c r="AM183" s="3" t="s">
        <v>2</v>
      </c>
      <c r="AN183" s="3" t="s">
        <v>2</v>
      </c>
      <c r="AO183" s="3" t="s">
        <v>2</v>
      </c>
      <c r="AP183" s="3" t="s">
        <v>2</v>
      </c>
      <c r="AQ183" s="3" t="s">
        <v>2</v>
      </c>
      <c r="AR183" s="3" t="s">
        <v>2</v>
      </c>
      <c r="AS183" s="3" t="s">
        <v>2</v>
      </c>
      <c r="AT183" s="3" t="s">
        <v>2</v>
      </c>
      <c r="AU183" s="3" t="s">
        <v>2</v>
      </c>
      <c r="AV183" s="3" t="s">
        <v>2</v>
      </c>
      <c r="AW183" s="3" t="s">
        <v>2</v>
      </c>
      <c r="AX183" s="3" t="s">
        <v>2</v>
      </c>
      <c r="AY183" s="3" t="s">
        <v>2</v>
      </c>
      <c r="AZ183" s="3" t="s">
        <v>2</v>
      </c>
      <c r="BA183" s="3" t="s">
        <v>2</v>
      </c>
      <c r="BB183" s="3" t="s">
        <v>2</v>
      </c>
      <c r="BC183" s="3" t="s">
        <v>2</v>
      </c>
      <c r="BD183" s="3" t="s">
        <v>2</v>
      </c>
      <c r="BE183" s="3" t="s">
        <v>2</v>
      </c>
      <c r="BF183" s="3" t="s">
        <v>2</v>
      </c>
      <c r="BG183" s="3" t="s">
        <v>2</v>
      </c>
      <c r="BH183" s="3" t="s">
        <v>2</v>
      </c>
      <c r="BI183" s="3" t="s">
        <v>2</v>
      </c>
      <c r="BJ183" s="3" t="s">
        <v>2</v>
      </c>
      <c r="BK183" s="3" t="s">
        <v>2</v>
      </c>
      <c r="BL183" s="3" t="s">
        <v>2</v>
      </c>
      <c r="BM183" s="3" t="s">
        <v>2</v>
      </c>
      <c r="BN183" s="3" t="s">
        <v>2</v>
      </c>
      <c r="BO183" s="3" t="s">
        <v>2</v>
      </c>
      <c r="BP183" s="3" t="s">
        <v>2</v>
      </c>
      <c r="BQ183" s="3" t="s">
        <v>2</v>
      </c>
      <c r="BR183" s="3" t="s">
        <v>2</v>
      </c>
      <c r="BS183" s="3" t="s">
        <v>2</v>
      </c>
      <c r="BT183" s="3" t="s">
        <v>2</v>
      </c>
      <c r="BU183" s="3" t="s">
        <v>2</v>
      </c>
      <c r="BV183" s="3" t="s">
        <v>2</v>
      </c>
      <c r="BW183" s="3" t="s">
        <v>2</v>
      </c>
      <c r="BX183" s="3" t="s">
        <v>2</v>
      </c>
      <c r="BY183" s="3" t="s">
        <v>2</v>
      </c>
      <c r="BZ183" s="3" t="s">
        <v>2</v>
      </c>
      <c r="CA183" s="3" t="s">
        <v>2</v>
      </c>
      <c r="CB183" s="3" t="s">
        <v>2</v>
      </c>
      <c r="CC183" s="3" t="s">
        <v>2</v>
      </c>
      <c r="CD183" s="3" t="s">
        <v>2</v>
      </c>
      <c r="CE183" s="3" t="s">
        <v>2</v>
      </c>
      <c r="CF183" s="3" t="s">
        <v>2</v>
      </c>
      <c r="CG183" s="3" t="s">
        <v>2</v>
      </c>
      <c r="CH183" s="3" t="s">
        <v>2</v>
      </c>
      <c r="CI183" s="3" t="s">
        <v>2</v>
      </c>
      <c r="CJ183" s="3" t="s">
        <v>2</v>
      </c>
      <c r="CK183" s="3" t="s">
        <v>2</v>
      </c>
      <c r="CL183" s="3" t="s">
        <v>2</v>
      </c>
      <c r="CM183" s="3" t="s">
        <v>2</v>
      </c>
      <c r="CN183" s="3" t="s">
        <v>2</v>
      </c>
      <c r="CO183" s="3" t="s">
        <v>2</v>
      </c>
      <c r="CP183" s="3" t="s">
        <v>2</v>
      </c>
    </row>
    <row r="184" spans="1:94" x14ac:dyDescent="0.35">
      <c r="A184" s="1">
        <v>182</v>
      </c>
      <c r="B184" s="3" t="s">
        <v>183</v>
      </c>
      <c r="C184" s="3" t="s">
        <v>397</v>
      </c>
      <c r="D184" s="3" t="s">
        <v>2</v>
      </c>
      <c r="E184" s="3" t="s">
        <v>2</v>
      </c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2</v>
      </c>
      <c r="K184" s="3" t="s">
        <v>2</v>
      </c>
      <c r="L184" s="3" t="s">
        <v>2</v>
      </c>
      <c r="M184" s="3" t="s">
        <v>2</v>
      </c>
      <c r="N184" s="3" t="s">
        <v>2</v>
      </c>
      <c r="O184" s="3" t="s">
        <v>2</v>
      </c>
      <c r="P184" s="3" t="s">
        <v>2</v>
      </c>
      <c r="Q184" s="3" t="s">
        <v>2</v>
      </c>
      <c r="R184" s="3" t="s">
        <v>2</v>
      </c>
      <c r="S184" s="3" t="s">
        <v>2</v>
      </c>
      <c r="T184" s="3" t="s">
        <v>2</v>
      </c>
      <c r="U184" s="3" t="s">
        <v>2</v>
      </c>
      <c r="V184" s="3" t="s">
        <v>2</v>
      </c>
      <c r="W184" s="3" t="s">
        <v>2</v>
      </c>
      <c r="X184" s="3" t="s">
        <v>2</v>
      </c>
      <c r="Y184" s="3" t="s">
        <v>2</v>
      </c>
      <c r="Z184" s="3" t="s">
        <v>2</v>
      </c>
      <c r="AA184" s="3" t="s">
        <v>2</v>
      </c>
      <c r="AB184" s="3" t="s">
        <v>2</v>
      </c>
      <c r="AC184" s="3" t="s">
        <v>2</v>
      </c>
      <c r="AD184" s="3" t="s">
        <v>2</v>
      </c>
      <c r="AE184" s="3" t="s">
        <v>2</v>
      </c>
      <c r="AF184" s="3" t="s">
        <v>2</v>
      </c>
      <c r="AG184" s="3" t="s">
        <v>2</v>
      </c>
      <c r="AH184" s="3" t="s">
        <v>2</v>
      </c>
      <c r="AI184" s="3" t="s">
        <v>2</v>
      </c>
      <c r="AJ184" s="3" t="s">
        <v>2</v>
      </c>
      <c r="AK184" s="3" t="s">
        <v>2</v>
      </c>
      <c r="AL184" s="3" t="s">
        <v>2</v>
      </c>
      <c r="AM184" s="3" t="s">
        <v>2</v>
      </c>
      <c r="AN184" s="3" t="s">
        <v>2</v>
      </c>
      <c r="AO184" s="3" t="s">
        <v>2</v>
      </c>
      <c r="AP184" s="3" t="s">
        <v>2</v>
      </c>
      <c r="AQ184" s="3" t="s">
        <v>2</v>
      </c>
      <c r="AR184" s="3" t="s">
        <v>2</v>
      </c>
      <c r="AS184" s="3" t="s">
        <v>2</v>
      </c>
      <c r="AT184" s="3" t="s">
        <v>2</v>
      </c>
      <c r="AU184" s="3" t="s">
        <v>2</v>
      </c>
      <c r="AV184" s="3" t="s">
        <v>2</v>
      </c>
      <c r="AW184" s="3" t="s">
        <v>2</v>
      </c>
      <c r="AX184" s="3" t="s">
        <v>2</v>
      </c>
      <c r="AY184" s="3" t="s">
        <v>2</v>
      </c>
      <c r="AZ184" s="3" t="s">
        <v>2</v>
      </c>
      <c r="BA184" s="3" t="s">
        <v>2</v>
      </c>
      <c r="BB184" s="3" t="s">
        <v>2</v>
      </c>
      <c r="BC184" s="3" t="s">
        <v>2</v>
      </c>
      <c r="BD184" s="3" t="s">
        <v>2</v>
      </c>
      <c r="BE184" s="3" t="s">
        <v>2</v>
      </c>
      <c r="BF184" s="3" t="s">
        <v>2</v>
      </c>
      <c r="BG184" s="3" t="s">
        <v>2</v>
      </c>
      <c r="BH184" s="3" t="s">
        <v>2</v>
      </c>
      <c r="BI184" s="3" t="s">
        <v>2</v>
      </c>
      <c r="BJ184" s="3" t="s">
        <v>2</v>
      </c>
      <c r="BK184" s="3" t="s">
        <v>2</v>
      </c>
      <c r="BL184" s="3" t="s">
        <v>2</v>
      </c>
      <c r="BM184" s="3" t="s">
        <v>2</v>
      </c>
      <c r="BN184" s="3" t="s">
        <v>2</v>
      </c>
      <c r="BO184" s="3" t="s">
        <v>2</v>
      </c>
      <c r="BP184" s="3" t="s">
        <v>2</v>
      </c>
      <c r="BQ184" s="3" t="s">
        <v>2</v>
      </c>
      <c r="BR184" s="3" t="s">
        <v>2</v>
      </c>
      <c r="BS184" s="3" t="s">
        <v>2</v>
      </c>
      <c r="BT184" s="3" t="s">
        <v>2</v>
      </c>
      <c r="BU184" s="3" t="s">
        <v>2</v>
      </c>
      <c r="BV184" s="3" t="s">
        <v>2</v>
      </c>
      <c r="BW184" s="3" t="s">
        <v>2</v>
      </c>
      <c r="BX184" s="3" t="s">
        <v>2</v>
      </c>
      <c r="BY184" s="3" t="s">
        <v>2</v>
      </c>
      <c r="BZ184" s="3" t="s">
        <v>2</v>
      </c>
      <c r="CA184" s="3" t="s">
        <v>2</v>
      </c>
      <c r="CB184" s="3" t="s">
        <v>2</v>
      </c>
      <c r="CC184" s="3" t="s">
        <v>2</v>
      </c>
      <c r="CD184" s="3" t="s">
        <v>2</v>
      </c>
      <c r="CE184" s="3" t="s">
        <v>2</v>
      </c>
      <c r="CF184" s="3" t="s">
        <v>2</v>
      </c>
      <c r="CG184" s="3" t="s">
        <v>2</v>
      </c>
      <c r="CH184" s="3" t="s">
        <v>2</v>
      </c>
      <c r="CI184" s="3" t="s">
        <v>2</v>
      </c>
      <c r="CJ184" s="3" t="s">
        <v>2</v>
      </c>
      <c r="CK184" s="3" t="s">
        <v>2</v>
      </c>
      <c r="CL184" s="3" t="s">
        <v>2</v>
      </c>
      <c r="CM184" s="3" t="s">
        <v>2</v>
      </c>
      <c r="CN184" s="3" t="s">
        <v>2</v>
      </c>
      <c r="CO184" s="3" t="s">
        <v>2</v>
      </c>
      <c r="CP184" s="3" t="s">
        <v>2</v>
      </c>
    </row>
    <row r="185" spans="1:94" x14ac:dyDescent="0.35">
      <c r="A185" s="1">
        <v>183</v>
      </c>
      <c r="B185" s="3" t="s">
        <v>184</v>
      </c>
      <c r="C185" s="3" t="s">
        <v>397</v>
      </c>
      <c r="D185" s="3">
        <v>11845.6541914348</v>
      </c>
      <c r="E185" s="3">
        <v>52794.205507316001</v>
      </c>
      <c r="F185" s="3">
        <v>71017.039986332195</v>
      </c>
      <c r="G185" s="3">
        <v>22243.158332400701</v>
      </c>
      <c r="H185" s="3">
        <v>93007.524914325899</v>
      </c>
      <c r="I185" s="3">
        <v>33033.561545133402</v>
      </c>
      <c r="J185" s="3">
        <v>29230.249934424901</v>
      </c>
      <c r="K185" s="3">
        <v>37246.690230276603</v>
      </c>
      <c r="L185" s="3">
        <v>25854.390898694601</v>
      </c>
      <c r="M185" s="3">
        <v>13390.319646837201</v>
      </c>
      <c r="N185" s="3">
        <v>57819.119981830503</v>
      </c>
      <c r="O185" s="3">
        <v>3848.1503962715201</v>
      </c>
      <c r="P185" s="3">
        <v>82751.777966317401</v>
      </c>
      <c r="Q185" s="3">
        <v>29021.8243902211</v>
      </c>
      <c r="R185" s="3">
        <v>56738.281331967599</v>
      </c>
      <c r="S185" s="3">
        <v>12884.990543702501</v>
      </c>
      <c r="T185" s="3">
        <v>8063.3237777760696</v>
      </c>
      <c r="U185" s="3">
        <v>30593.024443176801</v>
      </c>
      <c r="V185" s="3">
        <v>15175.7785514561</v>
      </c>
      <c r="W185" s="3">
        <v>56523.113814832097</v>
      </c>
      <c r="X185" s="3">
        <v>8442.7004811385596</v>
      </c>
      <c r="Y185" s="3">
        <v>41173.075623802601</v>
      </c>
      <c r="Z185" s="3">
        <v>56319.352340945603</v>
      </c>
      <c r="AA185" s="3">
        <v>42041.249467518101</v>
      </c>
      <c r="AB185" s="3">
        <v>33199.8707074841</v>
      </c>
      <c r="AC185" s="3">
        <v>130640.916643612</v>
      </c>
      <c r="AD185" s="3">
        <v>63409.564025048101</v>
      </c>
      <c r="AE185" s="3">
        <v>56544.494848264098</v>
      </c>
      <c r="AF185" s="3">
        <v>47758.5113602661</v>
      </c>
      <c r="AG185" s="3">
        <v>115398.80557999801</v>
      </c>
      <c r="AH185" s="3">
        <v>41309.308359029303</v>
      </c>
      <c r="AI185" s="3">
        <v>12648.7268711532</v>
      </c>
      <c r="AJ185" s="3">
        <v>23381.137761402901</v>
      </c>
      <c r="AK185" s="3">
        <v>113616.116701177</v>
      </c>
      <c r="AL185" s="3">
        <v>30991.811795420399</v>
      </c>
      <c r="AM185" s="3">
        <v>76247.685487794894</v>
      </c>
      <c r="AN185" s="3">
        <v>23198.835795083902</v>
      </c>
      <c r="AO185" s="3">
        <v>43005.835800996698</v>
      </c>
      <c r="AP185" s="3">
        <v>21312.342467594401</v>
      </c>
      <c r="AQ185" s="3">
        <v>37791.486886395098</v>
      </c>
      <c r="AR185" s="3">
        <v>81402.355858267707</v>
      </c>
      <c r="AS185" s="3">
        <v>68521.207002539304</v>
      </c>
      <c r="AT185" s="3">
        <v>59395.327745367598</v>
      </c>
      <c r="AU185" s="3">
        <v>122029.213770061</v>
      </c>
      <c r="AV185" s="3">
        <v>7897.1086606694398</v>
      </c>
      <c r="AW185" s="3">
        <v>44802.346993410698</v>
      </c>
      <c r="AX185" s="3">
        <v>60875.125949152098</v>
      </c>
      <c r="AY185" s="3">
        <v>86546.119739322196</v>
      </c>
      <c r="AZ185" s="3">
        <v>56819.863434027997</v>
      </c>
      <c r="BA185" s="3">
        <v>71432.539495714504</v>
      </c>
      <c r="BB185" s="3">
        <v>61245.847818633702</v>
      </c>
      <c r="BC185" s="3">
        <v>58131.487046634298</v>
      </c>
      <c r="BD185" s="3">
        <v>45244.631345928101</v>
      </c>
      <c r="BE185" s="3">
        <v>60675.680772369102</v>
      </c>
      <c r="BF185" s="3">
        <v>128672.89388709</v>
      </c>
      <c r="BG185" s="3">
        <v>81356.729213426501</v>
      </c>
      <c r="BH185" s="3">
        <v>23002.389171305502</v>
      </c>
      <c r="BI185" s="3">
        <v>27658.412061552001</v>
      </c>
      <c r="BJ185" s="3">
        <v>18135.216155742899</v>
      </c>
      <c r="BK185" s="3">
        <v>28766.904170532602</v>
      </c>
      <c r="BL185" s="3">
        <v>49904.849770270899</v>
      </c>
      <c r="BM185" s="3">
        <v>53273.976926391901</v>
      </c>
      <c r="BN185" s="3">
        <v>19093.5279094871</v>
      </c>
      <c r="BO185" s="3">
        <v>22590.5078254726</v>
      </c>
      <c r="BP185" s="3">
        <v>28009.5183057621</v>
      </c>
      <c r="BQ185" s="3">
        <v>58165.798090024902</v>
      </c>
      <c r="BR185" s="3">
        <v>90901.281353163096</v>
      </c>
      <c r="BS185" s="3">
        <v>34441.456511429802</v>
      </c>
      <c r="BT185" s="3" t="s">
        <v>2</v>
      </c>
      <c r="BU185" s="3">
        <v>65014.831980976698</v>
      </c>
      <c r="BV185" s="3">
        <v>25991.295913681701</v>
      </c>
      <c r="BW185" s="3">
        <v>70752.485454843802</v>
      </c>
      <c r="BX185" s="3">
        <v>26806.702151793099</v>
      </c>
      <c r="BY185" s="3">
        <v>90035.7133293355</v>
      </c>
      <c r="BZ185" s="3">
        <v>22266.084584217399</v>
      </c>
      <c r="CA185" s="3">
        <v>17193.827241811301</v>
      </c>
      <c r="CB185" s="3">
        <v>60356.307093686402</v>
      </c>
      <c r="CC185" s="3">
        <v>77359.0119001454</v>
      </c>
      <c r="CD185" s="3">
        <v>59295.183544101099</v>
      </c>
      <c r="CE185" s="3">
        <v>22613.776313536899</v>
      </c>
      <c r="CF185" s="3">
        <v>45505.451824894699</v>
      </c>
      <c r="CG185" s="3">
        <v>9106.3231642678802</v>
      </c>
      <c r="CH185" s="3">
        <v>16857.887803772399</v>
      </c>
      <c r="CI185" s="3">
        <v>5075.59064543146</v>
      </c>
      <c r="CJ185" s="3">
        <v>116793.75145201699</v>
      </c>
      <c r="CK185" s="3">
        <v>12929.650856370001</v>
      </c>
      <c r="CL185" s="3">
        <v>70950.278063124002</v>
      </c>
      <c r="CM185" s="3">
        <v>300927.20153705101</v>
      </c>
      <c r="CN185" s="3" t="s">
        <v>2</v>
      </c>
      <c r="CO185" s="3" t="s">
        <v>2</v>
      </c>
      <c r="CP185" s="3" t="s">
        <v>2</v>
      </c>
    </row>
    <row r="186" spans="1:94" x14ac:dyDescent="0.35">
      <c r="A186" s="1">
        <v>184</v>
      </c>
      <c r="B186" s="3" t="s">
        <v>185</v>
      </c>
      <c r="C186" s="3" t="s">
        <v>397</v>
      </c>
      <c r="D186" s="3">
        <v>16912.992364435901</v>
      </c>
      <c r="E186" s="3">
        <v>87561.383289792604</v>
      </c>
      <c r="F186" s="3">
        <v>67481.632284373598</v>
      </c>
      <c r="G186" s="3">
        <v>26247.955299853998</v>
      </c>
      <c r="H186" s="3">
        <v>164473.53608724399</v>
      </c>
      <c r="I186" s="3">
        <v>48802.497583251003</v>
      </c>
      <c r="J186" s="3">
        <v>50456.294477828596</v>
      </c>
      <c r="K186" s="3">
        <v>55661.363863426799</v>
      </c>
      <c r="L186" s="3">
        <v>45761.338274895999</v>
      </c>
      <c r="M186" s="3">
        <v>10415.8239542889</v>
      </c>
      <c r="N186" s="3">
        <v>134470.77361182499</v>
      </c>
      <c r="O186" s="3">
        <v>68372.330229148007</v>
      </c>
      <c r="P186" s="3">
        <v>183663.96423646601</v>
      </c>
      <c r="Q186" s="3">
        <v>53823.695477638197</v>
      </c>
      <c r="R186" s="3">
        <v>119147.075649233</v>
      </c>
      <c r="S186" s="3">
        <v>20019.5356448116</v>
      </c>
      <c r="T186" s="3">
        <v>21215.279356367198</v>
      </c>
      <c r="U186" s="3">
        <v>82113.427743640001</v>
      </c>
      <c r="V186" s="3">
        <v>31259.167142406</v>
      </c>
      <c r="W186" s="3">
        <v>107933.45177630099</v>
      </c>
      <c r="X186" s="3">
        <v>14112.689407204</v>
      </c>
      <c r="Y186" s="3">
        <v>75106.285419044201</v>
      </c>
      <c r="Z186" s="3">
        <v>71871.016872394393</v>
      </c>
      <c r="AA186" s="3">
        <v>49219.215198607897</v>
      </c>
      <c r="AB186" s="3">
        <v>35900.5402932734</v>
      </c>
      <c r="AC186" s="3">
        <v>201374.2924456</v>
      </c>
      <c r="AD186" s="3">
        <v>168626.957261692</v>
      </c>
      <c r="AE186" s="3">
        <v>62486.196547033898</v>
      </c>
      <c r="AF186" s="3">
        <v>58384.958959796801</v>
      </c>
      <c r="AG186" s="3">
        <v>127932.31967819799</v>
      </c>
      <c r="AH186" s="3">
        <v>59776.731651771901</v>
      </c>
      <c r="AI186" s="3">
        <v>31303.9367827366</v>
      </c>
      <c r="AJ186" s="3">
        <v>24671.7210892681</v>
      </c>
      <c r="AK186" s="3">
        <v>127544.800949996</v>
      </c>
      <c r="AL186" s="3">
        <v>124633.290810294</v>
      </c>
      <c r="AM186" s="3">
        <v>103309.880775775</v>
      </c>
      <c r="AN186" s="3">
        <v>47879.631404901498</v>
      </c>
      <c r="AO186" s="3">
        <v>62502.928610019597</v>
      </c>
      <c r="AP186" s="3">
        <v>51552.956242411397</v>
      </c>
      <c r="AQ186" s="3">
        <v>17480.420019476202</v>
      </c>
      <c r="AR186" s="3">
        <v>174432.613774536</v>
      </c>
      <c r="AS186" s="3">
        <v>101545.173555367</v>
      </c>
      <c r="AT186" s="3">
        <v>344827.11632775201</v>
      </c>
      <c r="AU186" s="3">
        <v>122525.55497279399</v>
      </c>
      <c r="AV186" s="3">
        <v>29236.492602637602</v>
      </c>
      <c r="AW186" s="3">
        <v>104081.902937395</v>
      </c>
      <c r="AX186" s="3">
        <v>77577.975715158595</v>
      </c>
      <c r="AY186" s="3">
        <v>69126.829123560194</v>
      </c>
      <c r="AZ186" s="3">
        <v>85156.124338159701</v>
      </c>
      <c r="BA186" s="3">
        <v>173938.56483417199</v>
      </c>
      <c r="BB186" s="3">
        <v>180609.516195715</v>
      </c>
      <c r="BC186" s="3">
        <v>159709.16672281601</v>
      </c>
      <c r="BD186" s="3">
        <v>151774.99177020299</v>
      </c>
      <c r="BE186" s="3">
        <v>76448.581789215197</v>
      </c>
      <c r="BF186" s="3">
        <v>124494.069315874</v>
      </c>
      <c r="BG186" s="3">
        <v>277111.96760067798</v>
      </c>
      <c r="BH186" s="3">
        <v>106419.75460619399</v>
      </c>
      <c r="BI186" s="3">
        <v>42577.5398088519</v>
      </c>
      <c r="BJ186" s="3">
        <v>91964.340888491803</v>
      </c>
      <c r="BK186" s="3">
        <v>93562.5320844448</v>
      </c>
      <c r="BL186" s="3">
        <v>120467.378966969</v>
      </c>
      <c r="BM186" s="3">
        <v>75167.6570335547</v>
      </c>
      <c r="BN186" s="3">
        <v>67808.5083196208</v>
      </c>
      <c r="BO186" s="3">
        <v>120536.18099548</v>
      </c>
      <c r="BP186" s="3">
        <v>175300.14923842199</v>
      </c>
      <c r="BQ186" s="3">
        <v>73916.139536558199</v>
      </c>
      <c r="BR186" s="3">
        <v>189642.99101085501</v>
      </c>
      <c r="BS186" s="3">
        <v>63995.103675754901</v>
      </c>
      <c r="BT186" s="3">
        <v>29878.054698866599</v>
      </c>
      <c r="BU186" s="3">
        <v>115286.793862063</v>
      </c>
      <c r="BV186" s="3">
        <v>51806.3198102448</v>
      </c>
      <c r="BW186" s="3">
        <v>113720.467485555</v>
      </c>
      <c r="BX186" s="3">
        <v>63619.928526009302</v>
      </c>
      <c r="BY186" s="3">
        <v>145476.58995536799</v>
      </c>
      <c r="BZ186" s="3">
        <v>26500.8841479332</v>
      </c>
      <c r="CA186" s="3">
        <v>46572.013537896302</v>
      </c>
      <c r="CB186" s="3">
        <v>107409.109075466</v>
      </c>
      <c r="CC186" s="3">
        <v>56197.616544425102</v>
      </c>
      <c r="CD186" s="3">
        <v>66736.417014991894</v>
      </c>
      <c r="CE186" s="3">
        <v>33268.051040663398</v>
      </c>
      <c r="CF186" s="3">
        <v>40576.658009048297</v>
      </c>
      <c r="CG186" s="3">
        <v>26476.885820842799</v>
      </c>
      <c r="CH186" s="3">
        <v>34929.620673379301</v>
      </c>
      <c r="CI186" s="3" t="s">
        <v>2</v>
      </c>
      <c r="CJ186" s="3">
        <v>787793.64965232997</v>
      </c>
      <c r="CK186" s="3">
        <v>20987.037140161399</v>
      </c>
      <c r="CL186" s="3">
        <v>125837.70546682501</v>
      </c>
      <c r="CM186" s="3">
        <v>165269.43374973701</v>
      </c>
      <c r="CN186" s="3" t="s">
        <v>2</v>
      </c>
      <c r="CO186" s="3" t="s">
        <v>2</v>
      </c>
      <c r="CP186" s="3" t="s">
        <v>2</v>
      </c>
    </row>
    <row r="187" spans="1:94" x14ac:dyDescent="0.35">
      <c r="A187" s="1">
        <v>185</v>
      </c>
      <c r="B187" s="3" t="s">
        <v>186</v>
      </c>
      <c r="C187" s="3" t="s">
        <v>397</v>
      </c>
      <c r="D187" s="3">
        <v>294046.00254527299</v>
      </c>
      <c r="E187" s="3">
        <v>1728594.0016987701</v>
      </c>
      <c r="F187" s="3">
        <v>665837.04230357602</v>
      </c>
      <c r="G187" s="3">
        <v>200226.24268088999</v>
      </c>
      <c r="H187" s="3">
        <v>2644833.68272842</v>
      </c>
      <c r="I187" s="3">
        <v>344280.89772669901</v>
      </c>
      <c r="J187" s="3">
        <v>403590.79759644601</v>
      </c>
      <c r="K187" s="3">
        <v>436744.24285463098</v>
      </c>
      <c r="L187" s="3">
        <v>287596.96486004803</v>
      </c>
      <c r="M187" s="3">
        <v>335444.16749660502</v>
      </c>
      <c r="N187" s="3">
        <v>748754.17448140099</v>
      </c>
      <c r="O187" s="3">
        <v>338875.65234215598</v>
      </c>
      <c r="P187" s="3">
        <v>658044.09042749996</v>
      </c>
      <c r="Q187" s="3">
        <v>521846.04124611698</v>
      </c>
      <c r="R187" s="3">
        <v>739646.52217918902</v>
      </c>
      <c r="S187" s="3">
        <v>472204.487518284</v>
      </c>
      <c r="T187" s="3">
        <v>404489.35758286901</v>
      </c>
      <c r="U187" s="3">
        <v>644829.42227457406</v>
      </c>
      <c r="V187" s="3">
        <v>305635.47173290502</v>
      </c>
      <c r="W187" s="3">
        <v>518893.83158246498</v>
      </c>
      <c r="X187" s="3">
        <v>299018.66825264198</v>
      </c>
      <c r="Y187" s="3">
        <v>331873.01206593402</v>
      </c>
      <c r="Z187" s="3">
        <v>1720987.7924039401</v>
      </c>
      <c r="AA187" s="3">
        <v>526380.07504754094</v>
      </c>
      <c r="AB187" s="3">
        <v>335765.18172858801</v>
      </c>
      <c r="AC187" s="3">
        <v>705170.008410407</v>
      </c>
      <c r="AD187" s="3">
        <v>2768354.2193780602</v>
      </c>
      <c r="AE187" s="3">
        <v>836646.36644657305</v>
      </c>
      <c r="AF187" s="3">
        <v>398413.92791392701</v>
      </c>
      <c r="AG187" s="3">
        <v>539221.26055199001</v>
      </c>
      <c r="AH187" s="3">
        <v>481068.65722903801</v>
      </c>
      <c r="AI187" s="3">
        <v>271313.17448443099</v>
      </c>
      <c r="AJ187" s="3">
        <v>528343.56167269696</v>
      </c>
      <c r="AK187" s="3">
        <v>645102.65307358</v>
      </c>
      <c r="AL187" s="3">
        <v>2400252.5693847202</v>
      </c>
      <c r="AM187" s="3">
        <v>527623.945632444</v>
      </c>
      <c r="AN187" s="3">
        <v>273522.59090266598</v>
      </c>
      <c r="AO187" s="3">
        <v>515506.630269624</v>
      </c>
      <c r="AP187" s="3">
        <v>374140.47614981298</v>
      </c>
      <c r="AQ187" s="3">
        <v>219803.890232962</v>
      </c>
      <c r="AR187" s="3">
        <v>813991.89690481406</v>
      </c>
      <c r="AS187" s="3">
        <v>943738.01323335897</v>
      </c>
      <c r="AT187" s="3">
        <v>4369425.2602190701</v>
      </c>
      <c r="AU187" s="3">
        <v>663336.36141108</v>
      </c>
      <c r="AV187" s="3">
        <v>318873.469077349</v>
      </c>
      <c r="AW187" s="3">
        <v>595170.08152232098</v>
      </c>
      <c r="AX187" s="3">
        <v>442777.867459031</v>
      </c>
      <c r="AY187" s="3">
        <v>435992.32483625802</v>
      </c>
      <c r="AZ187" s="3">
        <v>397762.785163194</v>
      </c>
      <c r="BA187" s="3">
        <v>514057.78730290203</v>
      </c>
      <c r="BB187" s="3">
        <v>825699.75366143603</v>
      </c>
      <c r="BC187" s="3">
        <v>798262.49299482303</v>
      </c>
      <c r="BD187" s="3">
        <v>509931.448602758</v>
      </c>
      <c r="BE187" s="3">
        <v>708744.48682393902</v>
      </c>
      <c r="BF187" s="3">
        <v>1302451.4738412199</v>
      </c>
      <c r="BG187" s="3">
        <v>778010.30073923501</v>
      </c>
      <c r="BH187" s="3">
        <v>524556.37665260804</v>
      </c>
      <c r="BI187" s="3">
        <v>265672.03462323901</v>
      </c>
      <c r="BJ187" s="3">
        <v>913553.789711716</v>
      </c>
      <c r="BK187" s="3">
        <v>571598.77047348698</v>
      </c>
      <c r="BL187" s="3">
        <v>826714.45945267205</v>
      </c>
      <c r="BM187" s="3">
        <v>746975.26532858098</v>
      </c>
      <c r="BN187" s="3">
        <v>512620.250652991</v>
      </c>
      <c r="BO187" s="3">
        <v>853604.18975010805</v>
      </c>
      <c r="BP187" s="3">
        <v>1189774.15929232</v>
      </c>
      <c r="BQ187" s="3">
        <v>706683.88379206497</v>
      </c>
      <c r="BR187" s="3">
        <v>999239.80479231395</v>
      </c>
      <c r="BS187" s="3">
        <v>1033389.44032127</v>
      </c>
      <c r="BT187" s="3">
        <v>524658.91711779102</v>
      </c>
      <c r="BU187" s="3">
        <v>613266.49524795904</v>
      </c>
      <c r="BV187" s="3">
        <v>737893.40537482896</v>
      </c>
      <c r="BW187" s="3">
        <v>826045.64699005999</v>
      </c>
      <c r="BX187" s="3">
        <v>666627.31427581504</v>
      </c>
      <c r="BY187" s="3">
        <v>931347.83216317103</v>
      </c>
      <c r="BZ187" s="3">
        <v>329136.96358387999</v>
      </c>
      <c r="CA187" s="3">
        <v>304051.10072417598</v>
      </c>
      <c r="CB187" s="3">
        <v>580424.193359614</v>
      </c>
      <c r="CC187" s="3">
        <v>965539.04205275595</v>
      </c>
      <c r="CD187" s="3">
        <v>554840.208788082</v>
      </c>
      <c r="CE187" s="3">
        <v>321737.04242630198</v>
      </c>
      <c r="CF187" s="3">
        <v>1330688.30540979</v>
      </c>
      <c r="CG187" s="3">
        <v>230891.49467124901</v>
      </c>
      <c r="CH187" s="3">
        <v>628898.44345234102</v>
      </c>
      <c r="CI187" s="3">
        <v>301035.96857487102</v>
      </c>
      <c r="CJ187" s="3">
        <v>15761090.599573299</v>
      </c>
      <c r="CK187" s="3">
        <v>235580.623677086</v>
      </c>
      <c r="CL187" s="3">
        <v>756207.68099734106</v>
      </c>
      <c r="CM187" s="3">
        <v>859846.03060492896</v>
      </c>
      <c r="CN187" s="3">
        <v>509211.48837471002</v>
      </c>
      <c r="CO187" s="3">
        <v>578306.43350846902</v>
      </c>
      <c r="CP187" s="3">
        <v>47272.865078315001</v>
      </c>
    </row>
    <row r="188" spans="1:94" x14ac:dyDescent="0.35">
      <c r="A188" s="1">
        <v>186</v>
      </c>
      <c r="B188" s="3" t="s">
        <v>187</v>
      </c>
      <c r="C188" s="3" t="s">
        <v>397</v>
      </c>
      <c r="D188" s="3">
        <v>7088.8307355317502</v>
      </c>
      <c r="E188" s="3" t="s">
        <v>2</v>
      </c>
      <c r="F188" s="3">
        <v>21031.739433287301</v>
      </c>
      <c r="G188" s="3">
        <v>16283.310648590599</v>
      </c>
      <c r="H188" s="3">
        <v>21617.410205039399</v>
      </c>
      <c r="I188" s="3">
        <v>16103.1376867401</v>
      </c>
      <c r="J188" s="3">
        <v>20727.0984222269</v>
      </c>
      <c r="K188" s="3">
        <v>22956.002063146301</v>
      </c>
      <c r="L188" s="3">
        <v>16042.1570055428</v>
      </c>
      <c r="M188" s="3" t="s">
        <v>2</v>
      </c>
      <c r="N188" s="3">
        <v>41778.839312227799</v>
      </c>
      <c r="O188" s="3">
        <v>28074.792226311001</v>
      </c>
      <c r="P188" s="3" t="s">
        <v>2</v>
      </c>
      <c r="Q188" s="3">
        <v>17100.4419444962</v>
      </c>
      <c r="R188" s="3">
        <v>25124.428980317702</v>
      </c>
      <c r="S188" s="3">
        <v>8976.0925857717702</v>
      </c>
      <c r="T188" s="3">
        <v>7448.4930791488896</v>
      </c>
      <c r="U188" s="3">
        <v>23334.149259363501</v>
      </c>
      <c r="V188" s="3">
        <v>9400.9219604478403</v>
      </c>
      <c r="W188" s="3">
        <v>35160.275981043</v>
      </c>
      <c r="X188" s="3" t="s">
        <v>2</v>
      </c>
      <c r="Y188" s="3">
        <v>16645.453859343401</v>
      </c>
      <c r="Z188" s="3">
        <v>387534.91213714599</v>
      </c>
      <c r="AA188" s="3">
        <v>14830.9715913607</v>
      </c>
      <c r="AB188" s="3">
        <v>8076.8732440773801</v>
      </c>
      <c r="AC188" s="3">
        <v>34246.952994405401</v>
      </c>
      <c r="AD188" s="3">
        <v>26596.819771725601</v>
      </c>
      <c r="AE188" s="3">
        <v>16923.189044074701</v>
      </c>
      <c r="AF188" s="3">
        <v>16727.806223497799</v>
      </c>
      <c r="AG188" s="3">
        <v>19704.435263911899</v>
      </c>
      <c r="AH188" s="3" t="s">
        <v>2</v>
      </c>
      <c r="AI188" s="3" t="s">
        <v>2</v>
      </c>
      <c r="AJ188" s="3">
        <v>37143.615608724198</v>
      </c>
      <c r="AK188" s="3">
        <v>26345.149519005001</v>
      </c>
      <c r="AL188" s="3">
        <v>32646.253267002299</v>
      </c>
      <c r="AM188" s="3">
        <v>23890.3189807526</v>
      </c>
      <c r="AN188" s="3">
        <v>95669.167842483599</v>
      </c>
      <c r="AO188" s="3">
        <v>19059.398561069302</v>
      </c>
      <c r="AP188" s="3">
        <v>45336.298161710001</v>
      </c>
      <c r="AQ188" s="3">
        <v>11685.703122037899</v>
      </c>
      <c r="AR188" s="3">
        <v>30432.566714671699</v>
      </c>
      <c r="AS188" s="3">
        <v>59425.843880438901</v>
      </c>
      <c r="AT188" s="3">
        <v>37426.292324756898</v>
      </c>
      <c r="AU188" s="3">
        <v>24587.170987581401</v>
      </c>
      <c r="AV188" s="3">
        <v>75097.245005585399</v>
      </c>
      <c r="AW188" s="3">
        <v>27208.306879684402</v>
      </c>
      <c r="AX188" s="3">
        <v>21419.1208672545</v>
      </c>
      <c r="AY188" s="3">
        <v>35717.296265010402</v>
      </c>
      <c r="AZ188" s="3">
        <v>26441.529004989501</v>
      </c>
      <c r="BA188" s="3">
        <v>19079.908508652701</v>
      </c>
      <c r="BB188" s="3">
        <v>23701.693487689001</v>
      </c>
      <c r="BC188" s="3">
        <v>18747.515629097099</v>
      </c>
      <c r="BD188" s="3">
        <v>24001.815764144201</v>
      </c>
      <c r="BE188" s="3">
        <v>30702.896095627599</v>
      </c>
      <c r="BF188" s="3">
        <v>4045589.4495124798</v>
      </c>
      <c r="BG188" s="3">
        <v>43175.015824098598</v>
      </c>
      <c r="BH188" s="3" t="s">
        <v>2</v>
      </c>
      <c r="BI188" s="3" t="s">
        <v>2</v>
      </c>
      <c r="BJ188" s="3">
        <v>262347.941414567</v>
      </c>
      <c r="BK188" s="3">
        <v>29120.889848303501</v>
      </c>
      <c r="BL188" s="3">
        <v>22358.7344876688</v>
      </c>
      <c r="BM188" s="3">
        <v>23840.117433339401</v>
      </c>
      <c r="BN188" s="3">
        <v>8178.9946174444704</v>
      </c>
      <c r="BO188" s="3">
        <v>22512.442294756602</v>
      </c>
      <c r="BP188" s="3">
        <v>36516.420844728498</v>
      </c>
      <c r="BQ188" s="3">
        <v>23983.683871893401</v>
      </c>
      <c r="BR188" s="3">
        <v>55759.884794399099</v>
      </c>
      <c r="BS188" s="3">
        <v>19026.068676802999</v>
      </c>
      <c r="BT188" s="3">
        <v>15983.8539237888</v>
      </c>
      <c r="BU188" s="3">
        <v>26504.8892923518</v>
      </c>
      <c r="BV188" s="3">
        <v>31236.8090129171</v>
      </c>
      <c r="BW188" s="3">
        <v>26500.9972421028</v>
      </c>
      <c r="BX188" s="3">
        <v>17196.2337322438</v>
      </c>
      <c r="BY188" s="3">
        <v>15781.429785820999</v>
      </c>
      <c r="BZ188" s="3">
        <v>8239.4478991960004</v>
      </c>
      <c r="CA188" s="3">
        <v>15145.896070925301</v>
      </c>
      <c r="CB188" s="3">
        <v>20412.5143114741</v>
      </c>
      <c r="CC188" s="3">
        <v>1969330.39194302</v>
      </c>
      <c r="CD188" s="3">
        <v>17839.0596210884</v>
      </c>
      <c r="CE188" s="3">
        <v>7655.7004550776001</v>
      </c>
      <c r="CF188" s="3" t="s">
        <v>2</v>
      </c>
      <c r="CG188" s="3">
        <v>13562.111807270199</v>
      </c>
      <c r="CH188" s="3" t="s">
        <v>2</v>
      </c>
      <c r="CI188" s="3" t="s">
        <v>2</v>
      </c>
      <c r="CJ188" s="3">
        <v>3927989.5414410401</v>
      </c>
      <c r="CK188" s="3">
        <v>19457.7635074645</v>
      </c>
      <c r="CL188" s="3">
        <v>75754.078311693505</v>
      </c>
      <c r="CM188" s="3">
        <v>37426.690789883804</v>
      </c>
      <c r="CN188" s="3" t="s">
        <v>2</v>
      </c>
      <c r="CO188" s="3" t="s">
        <v>2</v>
      </c>
      <c r="CP188" s="3" t="s">
        <v>2</v>
      </c>
    </row>
    <row r="189" spans="1:94" x14ac:dyDescent="0.35">
      <c r="A189" s="1">
        <v>187</v>
      </c>
      <c r="B189" s="3" t="s">
        <v>188</v>
      </c>
      <c r="C189" s="3" t="s">
        <v>397</v>
      </c>
      <c r="D189" s="3">
        <v>34081.029080718901</v>
      </c>
      <c r="E189" s="3">
        <v>760692.51290421805</v>
      </c>
      <c r="F189" s="3">
        <v>183015.465393497</v>
      </c>
      <c r="G189" s="3">
        <v>63422.288570606601</v>
      </c>
      <c r="H189" s="3">
        <v>557090.19494069798</v>
      </c>
      <c r="I189" s="3">
        <v>88923.551079175595</v>
      </c>
      <c r="J189" s="3">
        <v>148046.28118401801</v>
      </c>
      <c r="K189" s="3">
        <v>118343.328966129</v>
      </c>
      <c r="L189" s="3">
        <v>68038.701146274703</v>
      </c>
      <c r="M189" s="3">
        <v>76974.309308454103</v>
      </c>
      <c r="N189" s="3">
        <v>353781.00264820299</v>
      </c>
      <c r="O189" s="3">
        <v>20852.714089772999</v>
      </c>
      <c r="P189" s="3">
        <v>257165.537850319</v>
      </c>
      <c r="Q189" s="3">
        <v>208296.13006811999</v>
      </c>
      <c r="R189" s="3">
        <v>349245.71681625198</v>
      </c>
      <c r="S189" s="3">
        <v>65252.077486569498</v>
      </c>
      <c r="T189" s="3">
        <v>27734.346018885299</v>
      </c>
      <c r="U189" s="3">
        <v>159493.95122859199</v>
      </c>
      <c r="V189" s="3">
        <v>29705.5724007434</v>
      </c>
      <c r="W189" s="3">
        <v>254016.21288490301</v>
      </c>
      <c r="X189" s="3">
        <v>20989.344521166298</v>
      </c>
      <c r="Y189" s="3">
        <v>189854.69435514399</v>
      </c>
      <c r="Z189" s="3">
        <v>350273.72062100598</v>
      </c>
      <c r="AA189" s="3">
        <v>136752.30846719199</v>
      </c>
      <c r="AB189" s="3">
        <v>56104.163351816802</v>
      </c>
      <c r="AC189" s="3">
        <v>630377.35213717399</v>
      </c>
      <c r="AD189" s="3">
        <v>115876.638472822</v>
      </c>
      <c r="AE189" s="3">
        <v>228284.75699312901</v>
      </c>
      <c r="AF189" s="3">
        <v>370831.35417631402</v>
      </c>
      <c r="AG189" s="3">
        <v>502680.81737615599</v>
      </c>
      <c r="AH189" s="3">
        <v>100102.935397872</v>
      </c>
      <c r="AI189" s="3">
        <v>57646.204491919198</v>
      </c>
      <c r="AJ189" s="3">
        <v>178728.70134209999</v>
      </c>
      <c r="AK189" s="3">
        <v>254131.78723348299</v>
      </c>
      <c r="AL189" s="3">
        <v>482449.00684895698</v>
      </c>
      <c r="AM189" s="3">
        <v>458145.00100075599</v>
      </c>
      <c r="AN189" s="3">
        <v>54420.334381934103</v>
      </c>
      <c r="AO189" s="3">
        <v>127293.50388087401</v>
      </c>
      <c r="AP189" s="3">
        <v>70033.078342179302</v>
      </c>
      <c r="AQ189" s="3">
        <v>166397.04573727399</v>
      </c>
      <c r="AR189" s="3">
        <v>201957.89537981199</v>
      </c>
      <c r="AS189" s="3">
        <v>800441.06806427694</v>
      </c>
      <c r="AT189" s="3">
        <v>1400155.4763234199</v>
      </c>
      <c r="AU189" s="3">
        <v>242744.178923581</v>
      </c>
      <c r="AV189" s="3">
        <v>22022.9806219735</v>
      </c>
      <c r="AW189" s="3">
        <v>159959.19118723599</v>
      </c>
      <c r="AX189" s="3">
        <v>199949.10381896701</v>
      </c>
      <c r="AY189" s="3">
        <v>237071.26410311399</v>
      </c>
      <c r="AZ189" s="3">
        <v>205138.15179024599</v>
      </c>
      <c r="BA189" s="3">
        <v>341979.582404432</v>
      </c>
      <c r="BB189" s="3">
        <v>434103.07111574098</v>
      </c>
      <c r="BC189" s="3">
        <v>148110.837914509</v>
      </c>
      <c r="BD189" s="3">
        <v>167341.421421245</v>
      </c>
      <c r="BE189" s="3">
        <v>315580.80614991399</v>
      </c>
      <c r="BF189" s="3">
        <v>175989.22801953301</v>
      </c>
      <c r="BG189" s="3">
        <v>665242.11756642105</v>
      </c>
      <c r="BH189" s="3">
        <v>37775.181690331003</v>
      </c>
      <c r="BI189" s="3">
        <v>50309.805564813199</v>
      </c>
      <c r="BJ189" s="3">
        <v>73469.739100464707</v>
      </c>
      <c r="BK189" s="3">
        <v>71623.303095593306</v>
      </c>
      <c r="BL189" s="3">
        <v>299283.28159554797</v>
      </c>
      <c r="BM189" s="3">
        <v>283383.131854265</v>
      </c>
      <c r="BN189" s="3">
        <v>177153.34019892101</v>
      </c>
      <c r="BO189" s="3">
        <v>75844.244958806594</v>
      </c>
      <c r="BP189" s="3">
        <v>341795.65155400301</v>
      </c>
      <c r="BQ189" s="3">
        <v>155596.902733781</v>
      </c>
      <c r="BR189" s="3">
        <v>528740.75067742204</v>
      </c>
      <c r="BS189" s="3">
        <v>162683.144654137</v>
      </c>
      <c r="BT189" s="3">
        <v>15385.744190753599</v>
      </c>
      <c r="BU189" s="3">
        <v>149232.607576332</v>
      </c>
      <c r="BV189" s="3">
        <v>209272.86791979501</v>
      </c>
      <c r="BW189" s="3">
        <v>145024.51143976301</v>
      </c>
      <c r="BX189" s="3">
        <v>200784.354100005</v>
      </c>
      <c r="BY189" s="3">
        <v>210690.703766814</v>
      </c>
      <c r="BZ189" s="3">
        <v>64318.962352157898</v>
      </c>
      <c r="CA189" s="3">
        <v>47426.263673732501</v>
      </c>
      <c r="CB189" s="3">
        <v>169614.965197663</v>
      </c>
      <c r="CC189" s="3">
        <v>353610.78904702002</v>
      </c>
      <c r="CD189" s="3">
        <v>379342.562806545</v>
      </c>
      <c r="CE189" s="3">
        <v>64928.529459469697</v>
      </c>
      <c r="CF189" s="3">
        <v>143131.49241153401</v>
      </c>
      <c r="CG189" s="3">
        <v>40044.245754176904</v>
      </c>
      <c r="CH189" s="3">
        <v>83890.752357558697</v>
      </c>
      <c r="CI189" s="3">
        <v>36304.0036986286</v>
      </c>
      <c r="CJ189" s="3">
        <v>540737.80870236806</v>
      </c>
      <c r="CK189" s="3">
        <v>19365.357019495201</v>
      </c>
      <c r="CL189" s="3">
        <v>152025.43319044501</v>
      </c>
      <c r="CM189" s="3">
        <v>245226.223594774</v>
      </c>
      <c r="CN189" s="3" t="s">
        <v>2</v>
      </c>
      <c r="CO189" s="3" t="s">
        <v>2</v>
      </c>
      <c r="CP189" s="3" t="s">
        <v>2</v>
      </c>
    </row>
    <row r="190" spans="1:94" x14ac:dyDescent="0.35">
      <c r="A190" s="1">
        <v>188</v>
      </c>
      <c r="B190" s="3" t="s">
        <v>189</v>
      </c>
      <c r="C190" s="3" t="s">
        <v>397</v>
      </c>
      <c r="D190" s="3">
        <v>20979144.7238691</v>
      </c>
      <c r="E190" s="3">
        <v>21228163.054674398</v>
      </c>
      <c r="F190" s="3">
        <v>21574381.156125199</v>
      </c>
      <c r="G190" s="3">
        <v>21233569.239971999</v>
      </c>
      <c r="H190" s="3">
        <v>21405441.436301202</v>
      </c>
      <c r="I190" s="3">
        <v>21621016.7070616</v>
      </c>
      <c r="J190" s="3">
        <v>21119484.385667499</v>
      </c>
      <c r="K190" s="3">
        <v>21956621.5535658</v>
      </c>
      <c r="L190" s="3">
        <v>21508882.481518898</v>
      </c>
      <c r="M190" s="3">
        <v>22521496.4488093</v>
      </c>
      <c r="N190" s="3">
        <v>20646458.724389002</v>
      </c>
      <c r="O190" s="3">
        <v>20713485.449298501</v>
      </c>
      <c r="P190" s="3">
        <v>20912209.6933598</v>
      </c>
      <c r="Q190" s="3">
        <v>21103845.426822901</v>
      </c>
      <c r="R190" s="3">
        <v>22239348.7599614</v>
      </c>
      <c r="S190" s="3">
        <v>20914696.230018701</v>
      </c>
      <c r="T190" s="3">
        <v>21427518.5963124</v>
      </c>
      <c r="U190" s="3">
        <v>21597531.2697943</v>
      </c>
      <c r="V190" s="3">
        <v>21180761.386023901</v>
      </c>
      <c r="W190" s="3">
        <v>21436095.077261001</v>
      </c>
      <c r="X190" s="3">
        <v>20423667.357840002</v>
      </c>
      <c r="Y190" s="3">
        <v>21567011.230348099</v>
      </c>
      <c r="Z190" s="3">
        <v>22110694.2655815</v>
      </c>
      <c r="AA190" s="3">
        <v>21188031.419358801</v>
      </c>
      <c r="AB190" s="3">
        <v>21249588.643827099</v>
      </c>
      <c r="AC190" s="3">
        <v>22820380.592804201</v>
      </c>
      <c r="AD190" s="3">
        <v>21441964.421783</v>
      </c>
      <c r="AE190" s="3">
        <v>22644236.460530698</v>
      </c>
      <c r="AF190" s="3">
        <v>22651820.4355646</v>
      </c>
      <c r="AG190" s="3">
        <v>22473556.868673898</v>
      </c>
      <c r="AH190" s="3">
        <v>22610832.4871374</v>
      </c>
      <c r="AI190" s="3">
        <v>21283788.016444098</v>
      </c>
      <c r="AJ190" s="3">
        <v>21770460.432123899</v>
      </c>
      <c r="AK190" s="3">
        <v>21746348.0569354</v>
      </c>
      <c r="AL190" s="3">
        <v>21059530.180615298</v>
      </c>
      <c r="AM190" s="3">
        <v>21885513.457565598</v>
      </c>
      <c r="AN190" s="3">
        <v>21955373.845295399</v>
      </c>
      <c r="AO190" s="3">
        <v>21731314.486295801</v>
      </c>
      <c r="AP190" s="3">
        <v>22478651.5486582</v>
      </c>
      <c r="AQ190" s="3">
        <v>22214924.2086289</v>
      </c>
      <c r="AR190" s="3">
        <v>22331211.460793901</v>
      </c>
      <c r="AS190" s="3">
        <v>21081489.0392</v>
      </c>
      <c r="AT190" s="3">
        <v>21225295.576115701</v>
      </c>
      <c r="AU190" s="3">
        <v>22029476.189037599</v>
      </c>
      <c r="AV190" s="3">
        <v>21499098.956578199</v>
      </c>
      <c r="AW190" s="3">
        <v>21305502.242400002</v>
      </c>
      <c r="AX190" s="3">
        <v>21708880.463215899</v>
      </c>
      <c r="AY190" s="3">
        <v>21924929.772724699</v>
      </c>
      <c r="AZ190" s="3">
        <v>21541373.3018183</v>
      </c>
      <c r="BA190" s="3">
        <v>22415624.507915501</v>
      </c>
      <c r="BB190" s="3">
        <v>21648248.9003377</v>
      </c>
      <c r="BC190" s="3">
        <v>21594165.382833999</v>
      </c>
      <c r="BD190" s="3">
        <v>22225388.920037199</v>
      </c>
      <c r="BE190" s="3">
        <v>21278290.189996202</v>
      </c>
      <c r="BF190" s="3">
        <v>21240008.772973001</v>
      </c>
      <c r="BG190" s="3">
        <v>21864378.2524321</v>
      </c>
      <c r="BH190" s="3">
        <v>22006929.258442301</v>
      </c>
      <c r="BI190" s="3">
        <v>21656619.888571601</v>
      </c>
      <c r="BJ190" s="3">
        <v>20557830.795175798</v>
      </c>
      <c r="BK190" s="3">
        <v>20848699.3952659</v>
      </c>
      <c r="BL190" s="3">
        <v>21200347.010844201</v>
      </c>
      <c r="BM190" s="3">
        <v>21457025.290254898</v>
      </c>
      <c r="BN190" s="3">
        <v>20732604.086845201</v>
      </c>
      <c r="BO190" s="3">
        <v>21076261.791307598</v>
      </c>
      <c r="BP190" s="3">
        <v>21764748.932223499</v>
      </c>
      <c r="BQ190" s="3">
        <v>21572200.5472048</v>
      </c>
      <c r="BR190" s="3">
        <v>21543111.741168499</v>
      </c>
      <c r="BS190" s="3">
        <v>21256012.179917201</v>
      </c>
      <c r="BT190" s="3">
        <v>21475590.712264899</v>
      </c>
      <c r="BU190" s="3">
        <v>21953778.884300701</v>
      </c>
      <c r="BV190" s="3">
        <v>20065856.777947798</v>
      </c>
      <c r="BW190" s="3">
        <v>20860727.7434952</v>
      </c>
      <c r="BX190" s="3">
        <v>21487824.194867499</v>
      </c>
      <c r="BY190" s="3">
        <v>22368891.726636998</v>
      </c>
      <c r="BZ190" s="3">
        <v>20497183.064128101</v>
      </c>
      <c r="CA190" s="3">
        <v>20657973.1848846</v>
      </c>
      <c r="CB190" s="3">
        <v>21251597.821823701</v>
      </c>
      <c r="CC190" s="3">
        <v>20565665.540206201</v>
      </c>
      <c r="CD190" s="3">
        <v>21413436.6287282</v>
      </c>
      <c r="CE190" s="3">
        <v>20958761.1686517</v>
      </c>
      <c r="CF190" s="3">
        <v>20691792.308476701</v>
      </c>
      <c r="CG190" s="3">
        <v>21885156.568889201</v>
      </c>
      <c r="CH190" s="3">
        <v>19842551.796577498</v>
      </c>
      <c r="CI190" s="3">
        <v>20150716.543035202</v>
      </c>
      <c r="CJ190" s="3">
        <v>16666108.222184399</v>
      </c>
      <c r="CK190" s="3">
        <v>20072696.3490422</v>
      </c>
      <c r="CL190" s="3">
        <v>21098963.6494211</v>
      </c>
      <c r="CM190" s="3">
        <v>20186542.1608615</v>
      </c>
      <c r="CN190" s="3">
        <v>20028922.291235998</v>
      </c>
      <c r="CO190" s="3">
        <v>20456991.7852952</v>
      </c>
      <c r="CP190" s="3" t="s">
        <v>2</v>
      </c>
    </row>
    <row r="191" spans="1:94" x14ac:dyDescent="0.35">
      <c r="A191" s="1">
        <v>189</v>
      </c>
      <c r="B191" s="3" t="s">
        <v>190</v>
      </c>
      <c r="C191" s="3" t="s">
        <v>397</v>
      </c>
      <c r="D191" s="3" t="s">
        <v>2</v>
      </c>
      <c r="E191" s="3" t="s">
        <v>2</v>
      </c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3" t="s">
        <v>2</v>
      </c>
      <c r="M191" s="3" t="s">
        <v>2</v>
      </c>
      <c r="N191" s="3" t="s">
        <v>2</v>
      </c>
      <c r="O191" s="3" t="s">
        <v>2</v>
      </c>
      <c r="P191" s="3" t="s">
        <v>2</v>
      </c>
      <c r="Q191" s="3" t="s">
        <v>2</v>
      </c>
      <c r="R191" s="3" t="s">
        <v>2</v>
      </c>
      <c r="S191" s="3" t="s">
        <v>2</v>
      </c>
      <c r="T191" s="3" t="s">
        <v>2</v>
      </c>
      <c r="U191" s="3" t="s">
        <v>2</v>
      </c>
      <c r="V191" s="3" t="s">
        <v>2</v>
      </c>
      <c r="W191" s="3" t="s">
        <v>2</v>
      </c>
      <c r="X191" s="3" t="s">
        <v>2</v>
      </c>
      <c r="Y191" s="3" t="s">
        <v>2</v>
      </c>
      <c r="Z191" s="3" t="s">
        <v>2</v>
      </c>
      <c r="AA191" s="3" t="s">
        <v>2</v>
      </c>
      <c r="AB191" s="3" t="s">
        <v>2</v>
      </c>
      <c r="AC191" s="3" t="s">
        <v>2</v>
      </c>
      <c r="AD191" s="3" t="s">
        <v>2</v>
      </c>
      <c r="AE191" s="3" t="s">
        <v>2</v>
      </c>
      <c r="AF191" s="3" t="s">
        <v>2</v>
      </c>
      <c r="AG191" s="3" t="s">
        <v>2</v>
      </c>
      <c r="AH191" s="3" t="s">
        <v>2</v>
      </c>
      <c r="AI191" s="3" t="s">
        <v>2</v>
      </c>
      <c r="AJ191" s="3" t="s">
        <v>2</v>
      </c>
      <c r="AK191" s="3" t="s">
        <v>2</v>
      </c>
      <c r="AL191" s="3" t="s">
        <v>2</v>
      </c>
      <c r="AM191" s="3" t="s">
        <v>2</v>
      </c>
      <c r="AN191" s="3" t="s">
        <v>2</v>
      </c>
      <c r="AO191" s="3" t="s">
        <v>2</v>
      </c>
      <c r="AP191" s="3" t="s">
        <v>2</v>
      </c>
      <c r="AQ191" s="3" t="s">
        <v>2</v>
      </c>
      <c r="AR191" s="3" t="s">
        <v>2</v>
      </c>
      <c r="AS191" s="3" t="s">
        <v>2</v>
      </c>
      <c r="AT191" s="3" t="s">
        <v>2</v>
      </c>
      <c r="AU191" s="3" t="s">
        <v>2</v>
      </c>
      <c r="AV191" s="3" t="s">
        <v>2</v>
      </c>
      <c r="AW191" s="3" t="s">
        <v>2</v>
      </c>
      <c r="AX191" s="3" t="s">
        <v>2</v>
      </c>
      <c r="AY191" s="3" t="s">
        <v>2</v>
      </c>
      <c r="AZ191" s="3" t="s">
        <v>2</v>
      </c>
      <c r="BA191" s="3" t="s">
        <v>2</v>
      </c>
      <c r="BB191" s="3" t="s">
        <v>2</v>
      </c>
      <c r="BC191" s="3" t="s">
        <v>2</v>
      </c>
      <c r="BD191" s="3" t="s">
        <v>2</v>
      </c>
      <c r="BE191" s="3" t="s">
        <v>2</v>
      </c>
      <c r="BF191" s="3" t="s">
        <v>2</v>
      </c>
      <c r="BG191" s="3" t="s">
        <v>2</v>
      </c>
      <c r="BH191" s="3" t="s">
        <v>2</v>
      </c>
      <c r="BI191" s="3" t="s">
        <v>2</v>
      </c>
      <c r="BJ191" s="3" t="s">
        <v>2</v>
      </c>
      <c r="BK191" s="3" t="s">
        <v>2</v>
      </c>
      <c r="BL191" s="3" t="s">
        <v>2</v>
      </c>
      <c r="BM191" s="3" t="s">
        <v>2</v>
      </c>
      <c r="BN191" s="3" t="s">
        <v>2</v>
      </c>
      <c r="BO191" s="3" t="s">
        <v>2</v>
      </c>
      <c r="BP191" s="3" t="s">
        <v>2</v>
      </c>
      <c r="BQ191" s="3" t="s">
        <v>2</v>
      </c>
      <c r="BR191" s="3" t="s">
        <v>2</v>
      </c>
      <c r="BS191" s="3" t="s">
        <v>2</v>
      </c>
      <c r="BT191" s="3" t="s">
        <v>2</v>
      </c>
      <c r="BU191" s="3" t="s">
        <v>2</v>
      </c>
      <c r="BV191" s="3" t="s">
        <v>2</v>
      </c>
      <c r="BW191" s="3" t="s">
        <v>2</v>
      </c>
      <c r="BX191" s="3" t="s">
        <v>2</v>
      </c>
      <c r="BY191" s="3" t="s">
        <v>2</v>
      </c>
      <c r="BZ191" s="3" t="s">
        <v>2</v>
      </c>
      <c r="CA191" s="3" t="s">
        <v>2</v>
      </c>
      <c r="CB191" s="3" t="s">
        <v>2</v>
      </c>
      <c r="CC191" s="3" t="s">
        <v>2</v>
      </c>
      <c r="CD191" s="3" t="s">
        <v>2</v>
      </c>
      <c r="CE191" s="3" t="s">
        <v>2</v>
      </c>
      <c r="CF191" s="3" t="s">
        <v>2</v>
      </c>
      <c r="CG191" s="3" t="s">
        <v>2</v>
      </c>
      <c r="CH191" s="3" t="s">
        <v>2</v>
      </c>
      <c r="CI191" s="3" t="s">
        <v>2</v>
      </c>
      <c r="CJ191" s="3" t="s">
        <v>2</v>
      </c>
      <c r="CK191" s="3" t="s">
        <v>2</v>
      </c>
      <c r="CL191" s="3" t="s">
        <v>2</v>
      </c>
      <c r="CM191" s="3" t="s">
        <v>2</v>
      </c>
      <c r="CN191" s="3" t="s">
        <v>2</v>
      </c>
      <c r="CO191" s="3" t="s">
        <v>2</v>
      </c>
      <c r="CP191" s="3" t="s">
        <v>2</v>
      </c>
    </row>
    <row r="192" spans="1:94" x14ac:dyDescent="0.35">
      <c r="A192" s="1">
        <v>190</v>
      </c>
      <c r="B192" s="3" t="s">
        <v>191</v>
      </c>
      <c r="C192" s="3" t="s">
        <v>397</v>
      </c>
      <c r="D192" s="3" t="s">
        <v>2</v>
      </c>
      <c r="E192" s="3">
        <v>42993.802713503297</v>
      </c>
      <c r="F192" s="3">
        <v>50787.306718949098</v>
      </c>
      <c r="G192" s="3">
        <v>22990.038556953801</v>
      </c>
      <c r="H192" s="3">
        <v>67415.428923541695</v>
      </c>
      <c r="I192" s="3">
        <v>23634.401517575101</v>
      </c>
      <c r="J192" s="3">
        <v>37083.938840959599</v>
      </c>
      <c r="K192" s="3">
        <v>74473.584708875205</v>
      </c>
      <c r="L192" s="3">
        <v>29400.232461993201</v>
      </c>
      <c r="M192" s="3" t="s">
        <v>2</v>
      </c>
      <c r="N192" s="3">
        <v>118850.926498745</v>
      </c>
      <c r="O192" s="3">
        <v>20127.1668890283</v>
      </c>
      <c r="P192" s="3">
        <v>377503.76802485698</v>
      </c>
      <c r="Q192" s="3">
        <v>72402.467070483006</v>
      </c>
      <c r="R192" s="3">
        <v>63507.281808174797</v>
      </c>
      <c r="S192" s="3">
        <v>17703.156425654299</v>
      </c>
      <c r="T192" s="3" t="s">
        <v>2</v>
      </c>
      <c r="U192" s="3">
        <v>59745.765113747402</v>
      </c>
      <c r="V192" s="3">
        <v>14373.672526763699</v>
      </c>
      <c r="W192" s="3">
        <v>81101.948051316605</v>
      </c>
      <c r="X192" s="3" t="s">
        <v>2</v>
      </c>
      <c r="Y192" s="3">
        <v>70240.951954497301</v>
      </c>
      <c r="Z192" s="3">
        <v>57455.026348293199</v>
      </c>
      <c r="AA192" s="3">
        <v>23072.9631154286</v>
      </c>
      <c r="AB192" s="3">
        <v>29640.6594778012</v>
      </c>
      <c r="AC192" s="3">
        <v>75045.379277557193</v>
      </c>
      <c r="AD192" s="3">
        <v>67780.599695399404</v>
      </c>
      <c r="AE192" s="3">
        <v>42476.978858054899</v>
      </c>
      <c r="AF192" s="3">
        <v>68663.978632149301</v>
      </c>
      <c r="AG192" s="3">
        <v>77237.499514252399</v>
      </c>
      <c r="AH192" s="3">
        <v>37577.747401076696</v>
      </c>
      <c r="AI192" s="3">
        <v>18347.802508569999</v>
      </c>
      <c r="AJ192" s="3">
        <v>18905.217086847901</v>
      </c>
      <c r="AK192" s="3">
        <v>69936.975988493097</v>
      </c>
      <c r="AL192" s="3">
        <v>56125.387390090502</v>
      </c>
      <c r="AM192" s="3">
        <v>101696.947974165</v>
      </c>
      <c r="AN192" s="3">
        <v>33864.899546346598</v>
      </c>
      <c r="AO192" s="3">
        <v>30306.7593765858</v>
      </c>
      <c r="AP192" s="3">
        <v>22361.840156517501</v>
      </c>
      <c r="AQ192" s="3">
        <v>29422.320076592001</v>
      </c>
      <c r="AR192" s="3">
        <v>57679.822713486697</v>
      </c>
      <c r="AS192" s="3">
        <v>54570.148458205003</v>
      </c>
      <c r="AT192" s="3">
        <v>71122.008432043207</v>
      </c>
      <c r="AU192" s="3">
        <v>152392.41625982299</v>
      </c>
      <c r="AV192" s="3">
        <v>28105.553195135501</v>
      </c>
      <c r="AW192" s="3">
        <v>42595.188788121202</v>
      </c>
      <c r="AX192" s="3">
        <v>102702.203215463</v>
      </c>
      <c r="AY192" s="3">
        <v>52800.746229557903</v>
      </c>
      <c r="AZ192" s="3">
        <v>51081.611924563796</v>
      </c>
      <c r="BA192" s="3">
        <v>69739.735536372493</v>
      </c>
      <c r="BB192" s="3">
        <v>25986.589113605402</v>
      </c>
      <c r="BC192" s="3">
        <v>47718.4789782843</v>
      </c>
      <c r="BD192" s="3">
        <v>30748.759208542499</v>
      </c>
      <c r="BE192" s="3">
        <v>81879.795579652404</v>
      </c>
      <c r="BF192" s="3">
        <v>77692.255921472402</v>
      </c>
      <c r="BG192" s="3">
        <v>91840.507955846493</v>
      </c>
      <c r="BH192" s="3">
        <v>72345.138766494405</v>
      </c>
      <c r="BI192" s="3">
        <v>36880.383239268798</v>
      </c>
      <c r="BJ192" s="3">
        <v>33283.407531088102</v>
      </c>
      <c r="BK192" s="3">
        <v>43088.860658952202</v>
      </c>
      <c r="BL192" s="3">
        <v>67431.879659070706</v>
      </c>
      <c r="BM192" s="3">
        <v>33084.228526364801</v>
      </c>
      <c r="BN192" s="3">
        <v>39644.3224500254</v>
      </c>
      <c r="BO192" s="3">
        <v>29922.459047639299</v>
      </c>
      <c r="BP192" s="3">
        <v>64706.220247021301</v>
      </c>
      <c r="BQ192" s="3">
        <v>28658.096381208099</v>
      </c>
      <c r="BR192" s="3">
        <v>173925.562780646</v>
      </c>
      <c r="BS192" s="3">
        <v>43217.908412314398</v>
      </c>
      <c r="BT192" s="3" t="s">
        <v>2</v>
      </c>
      <c r="BU192" s="3">
        <v>30714.722694826301</v>
      </c>
      <c r="BV192" s="3">
        <v>14476.908201714299</v>
      </c>
      <c r="BW192" s="3">
        <v>33310.681948642698</v>
      </c>
      <c r="BX192" s="3">
        <v>33900.310132411199</v>
      </c>
      <c r="BY192" s="3">
        <v>42314.970946679998</v>
      </c>
      <c r="BZ192" s="3">
        <v>16677.546936154798</v>
      </c>
      <c r="CA192" s="3">
        <v>34213.856046798501</v>
      </c>
      <c r="CB192" s="3">
        <v>56791.404497946001</v>
      </c>
      <c r="CC192" s="3">
        <v>31625.5856513666</v>
      </c>
      <c r="CD192" s="3">
        <v>105107.17379624301</v>
      </c>
      <c r="CE192" s="3">
        <v>12635.0780972623</v>
      </c>
      <c r="CF192" s="3">
        <v>42547.114237472997</v>
      </c>
      <c r="CG192" s="3">
        <v>15099.797650337299</v>
      </c>
      <c r="CH192" s="3">
        <v>18201.617807735201</v>
      </c>
      <c r="CI192" s="3">
        <v>10161.0595059594</v>
      </c>
      <c r="CJ192" s="3">
        <v>34652.320648608198</v>
      </c>
      <c r="CK192" s="3">
        <v>7545.6070630233398</v>
      </c>
      <c r="CL192" s="3">
        <v>40797.299935067203</v>
      </c>
      <c r="CM192" s="3">
        <v>61362.818560820298</v>
      </c>
      <c r="CN192" s="3" t="s">
        <v>2</v>
      </c>
      <c r="CO192" s="3" t="s">
        <v>2</v>
      </c>
      <c r="CP192" s="3" t="s">
        <v>2</v>
      </c>
    </row>
    <row r="193" spans="1:94" x14ac:dyDescent="0.35">
      <c r="A193" s="1">
        <v>191</v>
      </c>
      <c r="B193" s="3" t="s">
        <v>192</v>
      </c>
      <c r="C193" s="3" t="s">
        <v>397</v>
      </c>
      <c r="D193" s="3" t="s">
        <v>2</v>
      </c>
      <c r="E193" s="3">
        <v>3648.9133739017302</v>
      </c>
      <c r="F193" s="3">
        <v>3526.0439416787099</v>
      </c>
      <c r="G193" s="3">
        <v>1509.08068059116</v>
      </c>
      <c r="H193" s="3">
        <v>12581.512463909599</v>
      </c>
      <c r="I193" s="3">
        <v>1833.74819991506</v>
      </c>
      <c r="J193" s="3" t="s">
        <v>2</v>
      </c>
      <c r="K193" s="3">
        <v>10381.2744068791</v>
      </c>
      <c r="L193" s="3">
        <v>5559.2375368202001</v>
      </c>
      <c r="M193" s="3" t="s">
        <v>2</v>
      </c>
      <c r="N193" s="3">
        <v>4043.9451998294699</v>
      </c>
      <c r="O193" s="3" t="s">
        <v>2</v>
      </c>
      <c r="P193" s="3">
        <v>2812.2602245645498</v>
      </c>
      <c r="Q193" s="3">
        <v>2340.94782795944</v>
      </c>
      <c r="R193" s="3" t="s">
        <v>2</v>
      </c>
      <c r="S193" s="3" t="s">
        <v>2</v>
      </c>
      <c r="T193" s="3" t="s">
        <v>2</v>
      </c>
      <c r="U193" s="3">
        <v>8804.68224957438</v>
      </c>
      <c r="V193" s="3">
        <v>1705.9133598374599</v>
      </c>
      <c r="W193" s="3" t="s">
        <v>2</v>
      </c>
      <c r="X193" s="3" t="s">
        <v>2</v>
      </c>
      <c r="Y193" s="3">
        <v>7425.2939212603796</v>
      </c>
      <c r="Z193" s="3">
        <v>6044.9590179290899</v>
      </c>
      <c r="AA193" s="3" t="s">
        <v>2</v>
      </c>
      <c r="AB193" s="3" t="s">
        <v>2</v>
      </c>
      <c r="AC193" s="3" t="s">
        <v>2</v>
      </c>
      <c r="AD193" s="3" t="s">
        <v>2</v>
      </c>
      <c r="AE193" s="3">
        <v>1636.3244233814401</v>
      </c>
      <c r="AF193" s="3">
        <v>2678.7056121833598</v>
      </c>
      <c r="AG193" s="3">
        <v>2696.7327028940299</v>
      </c>
      <c r="AH193" s="3">
        <v>10080.1969648125</v>
      </c>
      <c r="AI193" s="3" t="s">
        <v>2</v>
      </c>
      <c r="AJ193" s="3">
        <v>1196.6905714551499</v>
      </c>
      <c r="AK193" s="3">
        <v>5964.6231119351596</v>
      </c>
      <c r="AL193" s="3">
        <v>2040.7748132056099</v>
      </c>
      <c r="AM193" s="3">
        <v>10867.936402651399</v>
      </c>
      <c r="AN193" s="3">
        <v>2030.51649740228</v>
      </c>
      <c r="AO193" s="3">
        <v>3697.0897408732499</v>
      </c>
      <c r="AP193" s="3" t="s">
        <v>2</v>
      </c>
      <c r="AQ193" s="3">
        <v>4793.6295985631205</v>
      </c>
      <c r="AR193" s="3">
        <v>9454.5935092082109</v>
      </c>
      <c r="AS193" s="3">
        <v>5821.7487699133198</v>
      </c>
      <c r="AT193" s="3" t="s">
        <v>2</v>
      </c>
      <c r="AU193" s="3">
        <v>3204.0797174798599</v>
      </c>
      <c r="AV193" s="3" t="s">
        <v>2</v>
      </c>
      <c r="AW193" s="3" t="s">
        <v>2</v>
      </c>
      <c r="AX193" s="3">
        <v>6945.9467584113499</v>
      </c>
      <c r="AY193" s="3">
        <v>2783.8676366475802</v>
      </c>
      <c r="AZ193" s="3">
        <v>5436.8404219239301</v>
      </c>
      <c r="BA193" s="3">
        <v>2230.0242573711998</v>
      </c>
      <c r="BB193" s="3" t="s">
        <v>2</v>
      </c>
      <c r="BC193" s="3" t="s">
        <v>2</v>
      </c>
      <c r="BD193" s="3" t="s">
        <v>2</v>
      </c>
      <c r="BE193" s="3">
        <v>4126.4369579592003</v>
      </c>
      <c r="BF193" s="3">
        <v>3689.4720509081799</v>
      </c>
      <c r="BG193" s="3">
        <v>2868.2714281065</v>
      </c>
      <c r="BH193" s="3">
        <v>5116.74864108153</v>
      </c>
      <c r="BI193" s="3">
        <v>3925.1609656112601</v>
      </c>
      <c r="BJ193" s="3" t="s">
        <v>2</v>
      </c>
      <c r="BK193" s="3">
        <v>2172.7791274841602</v>
      </c>
      <c r="BL193" s="3">
        <v>2630.2836866939501</v>
      </c>
      <c r="BM193" s="3">
        <v>3609.7718865943898</v>
      </c>
      <c r="BN193" s="3">
        <v>1874.4785887553501</v>
      </c>
      <c r="BO193" s="3" t="s">
        <v>2</v>
      </c>
      <c r="BP193" s="3" t="s">
        <v>2</v>
      </c>
      <c r="BQ193" s="3" t="s">
        <v>2</v>
      </c>
      <c r="BR193" s="3">
        <v>5719.2595780389402</v>
      </c>
      <c r="BS193" s="3" t="s">
        <v>2</v>
      </c>
      <c r="BT193" s="3" t="s">
        <v>2</v>
      </c>
      <c r="BU193" s="3" t="s">
        <v>2</v>
      </c>
      <c r="BV193" s="3" t="s">
        <v>2</v>
      </c>
      <c r="BW193" s="3">
        <v>1607.0169263217599</v>
      </c>
      <c r="BX193" s="3">
        <v>3028.1096542577502</v>
      </c>
      <c r="BY193" s="3" t="s">
        <v>2</v>
      </c>
      <c r="BZ193" s="3">
        <v>1883.52339180063</v>
      </c>
      <c r="CA193" s="3" t="s">
        <v>2</v>
      </c>
      <c r="CB193" s="3">
        <v>5094.15849261534</v>
      </c>
      <c r="CC193" s="3" t="s">
        <v>2</v>
      </c>
      <c r="CD193" s="3">
        <v>2706.2339011423301</v>
      </c>
      <c r="CE193" s="3" t="s">
        <v>2</v>
      </c>
      <c r="CF193" s="3">
        <v>2275.2118635162601</v>
      </c>
      <c r="CG193" s="3" t="s">
        <v>2</v>
      </c>
      <c r="CH193" s="3">
        <v>2608.7105480959899</v>
      </c>
      <c r="CI193" s="3">
        <v>1150.36577267346</v>
      </c>
      <c r="CJ193" s="3" t="s">
        <v>2</v>
      </c>
      <c r="CK193" s="3" t="s">
        <v>2</v>
      </c>
      <c r="CL193" s="3">
        <v>2605.1495149939701</v>
      </c>
      <c r="CM193" s="3">
        <v>3792.5080500397398</v>
      </c>
      <c r="CN193" s="3" t="s">
        <v>2</v>
      </c>
      <c r="CO193" s="3" t="s">
        <v>2</v>
      </c>
      <c r="CP193" s="3" t="s">
        <v>2</v>
      </c>
    </row>
    <row r="194" spans="1:94" x14ac:dyDescent="0.35">
      <c r="A194" s="1">
        <v>192</v>
      </c>
      <c r="B194" s="3" t="s">
        <v>193</v>
      </c>
      <c r="C194" s="3" t="s">
        <v>397</v>
      </c>
      <c r="D194" s="3" t="s">
        <v>2</v>
      </c>
      <c r="E194" s="3" t="s">
        <v>2</v>
      </c>
      <c r="F194" s="3" t="s">
        <v>2</v>
      </c>
      <c r="G194" s="3" t="s">
        <v>2</v>
      </c>
      <c r="H194" s="3" t="s">
        <v>2</v>
      </c>
      <c r="I194" s="3" t="s">
        <v>2</v>
      </c>
      <c r="J194" s="3" t="s">
        <v>2</v>
      </c>
      <c r="K194" s="3" t="s">
        <v>2</v>
      </c>
      <c r="L194" s="3" t="s">
        <v>2</v>
      </c>
      <c r="M194" s="3" t="s">
        <v>2</v>
      </c>
      <c r="N194" s="3" t="s">
        <v>2</v>
      </c>
      <c r="O194" s="3" t="s">
        <v>2</v>
      </c>
      <c r="P194" s="3" t="s">
        <v>2</v>
      </c>
      <c r="Q194" s="3" t="s">
        <v>2</v>
      </c>
      <c r="R194" s="3" t="s">
        <v>2</v>
      </c>
      <c r="S194" s="3" t="s">
        <v>2</v>
      </c>
      <c r="T194" s="3" t="s">
        <v>2</v>
      </c>
      <c r="U194" s="3" t="s">
        <v>2</v>
      </c>
      <c r="V194" s="3" t="s">
        <v>2</v>
      </c>
      <c r="W194" s="3" t="s">
        <v>2</v>
      </c>
      <c r="X194" s="3" t="s">
        <v>2</v>
      </c>
      <c r="Y194" s="3" t="s">
        <v>2</v>
      </c>
      <c r="Z194" s="3" t="s">
        <v>2</v>
      </c>
      <c r="AA194" s="3" t="s">
        <v>2</v>
      </c>
      <c r="AB194" s="3" t="s">
        <v>2</v>
      </c>
      <c r="AC194" s="3" t="s">
        <v>2</v>
      </c>
      <c r="AD194" s="3" t="s">
        <v>2</v>
      </c>
      <c r="AE194" s="3" t="s">
        <v>2</v>
      </c>
      <c r="AF194" s="3" t="s">
        <v>2</v>
      </c>
      <c r="AG194" s="3" t="s">
        <v>2</v>
      </c>
      <c r="AH194" s="3" t="s">
        <v>2</v>
      </c>
      <c r="AI194" s="3" t="s">
        <v>2</v>
      </c>
      <c r="AJ194" s="3" t="s">
        <v>2</v>
      </c>
      <c r="AK194" s="3" t="s">
        <v>2</v>
      </c>
      <c r="AL194" s="3" t="s">
        <v>2</v>
      </c>
      <c r="AM194" s="3" t="s">
        <v>2</v>
      </c>
      <c r="AN194" s="3" t="s">
        <v>2</v>
      </c>
      <c r="AO194" s="3" t="s">
        <v>2</v>
      </c>
      <c r="AP194" s="3" t="s">
        <v>2</v>
      </c>
      <c r="AQ194" s="3" t="s">
        <v>2</v>
      </c>
      <c r="AR194" s="3" t="s">
        <v>2</v>
      </c>
      <c r="AS194" s="3" t="s">
        <v>2</v>
      </c>
      <c r="AT194" s="3" t="s">
        <v>2</v>
      </c>
      <c r="AU194" s="3" t="s">
        <v>2</v>
      </c>
      <c r="AV194" s="3" t="s">
        <v>2</v>
      </c>
      <c r="AW194" s="3" t="s">
        <v>2</v>
      </c>
      <c r="AX194" s="3" t="s">
        <v>2</v>
      </c>
      <c r="AY194" s="3" t="s">
        <v>2</v>
      </c>
      <c r="AZ194" s="3" t="s">
        <v>2</v>
      </c>
      <c r="BA194" s="3" t="s">
        <v>2</v>
      </c>
      <c r="BB194" s="3" t="s">
        <v>2</v>
      </c>
      <c r="BC194" s="3" t="s">
        <v>2</v>
      </c>
      <c r="BD194" s="3" t="s">
        <v>2</v>
      </c>
      <c r="BE194" s="3" t="s">
        <v>2</v>
      </c>
      <c r="BF194" s="3" t="s">
        <v>2</v>
      </c>
      <c r="BG194" s="3" t="s">
        <v>2</v>
      </c>
      <c r="BH194" s="3" t="s">
        <v>2</v>
      </c>
      <c r="BI194" s="3" t="s">
        <v>2</v>
      </c>
      <c r="BJ194" s="3" t="s">
        <v>2</v>
      </c>
      <c r="BK194" s="3" t="s">
        <v>2</v>
      </c>
      <c r="BL194" s="3" t="s">
        <v>2</v>
      </c>
      <c r="BM194" s="3" t="s">
        <v>2</v>
      </c>
      <c r="BN194" s="3" t="s">
        <v>2</v>
      </c>
      <c r="BO194" s="3" t="s">
        <v>2</v>
      </c>
      <c r="BP194" s="3" t="s">
        <v>2</v>
      </c>
      <c r="BQ194" s="3" t="s">
        <v>2</v>
      </c>
      <c r="BR194" s="3" t="s">
        <v>2</v>
      </c>
      <c r="BS194" s="3" t="s">
        <v>2</v>
      </c>
      <c r="BT194" s="3" t="s">
        <v>2</v>
      </c>
      <c r="BU194" s="3" t="s">
        <v>2</v>
      </c>
      <c r="BV194" s="3" t="s">
        <v>2</v>
      </c>
      <c r="BW194" s="3" t="s">
        <v>2</v>
      </c>
      <c r="BX194" s="3" t="s">
        <v>2</v>
      </c>
      <c r="BY194" s="3" t="s">
        <v>2</v>
      </c>
      <c r="BZ194" s="3" t="s">
        <v>2</v>
      </c>
      <c r="CA194" s="3" t="s">
        <v>2</v>
      </c>
      <c r="CB194" s="3" t="s">
        <v>2</v>
      </c>
      <c r="CC194" s="3" t="s">
        <v>2</v>
      </c>
      <c r="CD194" s="3" t="s">
        <v>2</v>
      </c>
      <c r="CE194" s="3" t="s">
        <v>2</v>
      </c>
      <c r="CF194" s="3" t="s">
        <v>2</v>
      </c>
      <c r="CG194" s="3" t="s">
        <v>2</v>
      </c>
      <c r="CH194" s="3" t="s">
        <v>2</v>
      </c>
      <c r="CI194" s="3" t="s">
        <v>2</v>
      </c>
      <c r="CJ194" s="3" t="s">
        <v>2</v>
      </c>
      <c r="CK194" s="3" t="s">
        <v>2</v>
      </c>
      <c r="CL194" s="3" t="s">
        <v>2</v>
      </c>
      <c r="CM194" s="3" t="s">
        <v>2</v>
      </c>
      <c r="CN194" s="3" t="s">
        <v>2</v>
      </c>
      <c r="CO194" s="3" t="s">
        <v>2</v>
      </c>
      <c r="CP194" s="3" t="s">
        <v>2</v>
      </c>
    </row>
    <row r="195" spans="1:94" x14ac:dyDescent="0.35">
      <c r="A195" s="1">
        <v>193</v>
      </c>
      <c r="B195" s="3" t="s">
        <v>194</v>
      </c>
      <c r="C195" s="3" t="s">
        <v>397</v>
      </c>
      <c r="D195" s="3">
        <v>45717.004142926002</v>
      </c>
      <c r="E195" s="3">
        <v>323562.54420211201</v>
      </c>
      <c r="F195" s="3">
        <v>379272.75105587899</v>
      </c>
      <c r="G195" s="3">
        <v>82216.562490274402</v>
      </c>
      <c r="H195" s="3">
        <v>1371501.27874178</v>
      </c>
      <c r="I195" s="3">
        <v>264356.66153719497</v>
      </c>
      <c r="J195" s="3">
        <v>266935.86873299303</v>
      </c>
      <c r="K195" s="3">
        <v>144901.10339552601</v>
      </c>
      <c r="L195" s="3">
        <v>319935.64330573101</v>
      </c>
      <c r="M195" s="3">
        <v>596549.707790307</v>
      </c>
      <c r="N195" s="3">
        <v>539878.889147026</v>
      </c>
      <c r="O195" s="3">
        <v>206044.976082476</v>
      </c>
      <c r="P195" s="3">
        <v>192272.49729809101</v>
      </c>
      <c r="Q195" s="3">
        <v>153948.70169685801</v>
      </c>
      <c r="R195" s="3">
        <v>9798210.9927300904</v>
      </c>
      <c r="S195" s="3">
        <v>142112.25180590799</v>
      </c>
      <c r="T195" s="3">
        <v>38320.000672412403</v>
      </c>
      <c r="U195" s="3">
        <v>1061760.88387275</v>
      </c>
      <c r="V195" s="3">
        <v>312017.40724251699</v>
      </c>
      <c r="W195" s="3">
        <v>252635.49552037899</v>
      </c>
      <c r="X195" s="3">
        <v>20809.452156932501</v>
      </c>
      <c r="Y195" s="3">
        <v>1273313.17429837</v>
      </c>
      <c r="Z195" s="3">
        <v>782123.36208575603</v>
      </c>
      <c r="AA195" s="3">
        <v>276579.30035656499</v>
      </c>
      <c r="AB195" s="3">
        <v>117773.936440643</v>
      </c>
      <c r="AC195" s="3">
        <v>423314.85624113498</v>
      </c>
      <c r="AD195" s="3">
        <v>293546.49771442998</v>
      </c>
      <c r="AE195" s="3">
        <v>262337.066987773</v>
      </c>
      <c r="AF195" s="3">
        <v>240883.326167241</v>
      </c>
      <c r="AG195" s="3">
        <v>470673.71423083602</v>
      </c>
      <c r="AH195" s="3">
        <v>253303.04576763901</v>
      </c>
      <c r="AI195" s="3">
        <v>59770.0636230741</v>
      </c>
      <c r="AJ195" s="3">
        <v>181947.39563464001</v>
      </c>
      <c r="AK195" s="3">
        <v>442263.374076912</v>
      </c>
      <c r="AL195" s="3">
        <v>1390857.3388648799</v>
      </c>
      <c r="AM195" s="3">
        <v>586373.134594362</v>
      </c>
      <c r="AN195" s="3">
        <v>135557.16500476599</v>
      </c>
      <c r="AO195" s="3">
        <v>188351.391070332</v>
      </c>
      <c r="AP195" s="3">
        <v>419138.77374816802</v>
      </c>
      <c r="AQ195" s="3">
        <v>82110.7399211335</v>
      </c>
      <c r="AR195" s="3">
        <v>142839.55905829699</v>
      </c>
      <c r="AS195" s="3">
        <v>420401.75014326902</v>
      </c>
      <c r="AT195" s="3">
        <v>10591588.301167499</v>
      </c>
      <c r="AU195" s="3">
        <v>250302.68560319199</v>
      </c>
      <c r="AV195" s="3">
        <v>100583.516784671</v>
      </c>
      <c r="AW195" s="3">
        <v>274870.92975071102</v>
      </c>
      <c r="AX195" s="3">
        <v>386325.12719564</v>
      </c>
      <c r="AY195" s="3">
        <v>246705.51024435501</v>
      </c>
      <c r="AZ195" s="3">
        <v>65763.778516001403</v>
      </c>
      <c r="BA195" s="3">
        <v>1953193.0481018999</v>
      </c>
      <c r="BB195" s="3">
        <v>595880.36811194301</v>
      </c>
      <c r="BC195" s="3">
        <v>235680.30653433001</v>
      </c>
      <c r="BD195" s="3">
        <v>196722.13124506999</v>
      </c>
      <c r="BE195" s="3">
        <v>487526.77533460199</v>
      </c>
      <c r="BF195" s="3">
        <v>794094.13271122496</v>
      </c>
      <c r="BG195" s="3">
        <v>281650.59510491398</v>
      </c>
      <c r="BH195" s="3">
        <v>39227.054502225903</v>
      </c>
      <c r="BI195" s="3">
        <v>120947.569735999</v>
      </c>
      <c r="BJ195" s="3">
        <v>482531.28959206201</v>
      </c>
      <c r="BK195" s="3">
        <v>284147.07445323502</v>
      </c>
      <c r="BL195" s="3">
        <v>333449.66749883897</v>
      </c>
      <c r="BM195" s="3">
        <v>655152.30750491004</v>
      </c>
      <c r="BN195" s="3">
        <v>50092.074228889498</v>
      </c>
      <c r="BO195" s="3">
        <v>140767.24427585601</v>
      </c>
      <c r="BP195" s="3">
        <v>532266.09628523595</v>
      </c>
      <c r="BQ195" s="3">
        <v>374701.16859043698</v>
      </c>
      <c r="BR195" s="3">
        <v>463355.013863436</v>
      </c>
      <c r="BS195" s="3">
        <v>161277.71275011601</v>
      </c>
      <c r="BT195" s="3">
        <v>32410.505558838799</v>
      </c>
      <c r="BU195" s="3">
        <v>316947.79719465098</v>
      </c>
      <c r="BV195" s="3">
        <v>665065.02321506699</v>
      </c>
      <c r="BW195" s="3">
        <v>181965.86247540201</v>
      </c>
      <c r="BX195" s="3">
        <v>224608.80127287999</v>
      </c>
      <c r="BY195" s="3">
        <v>271382.38453211298</v>
      </c>
      <c r="BZ195" s="3">
        <v>55419.180202992102</v>
      </c>
      <c r="CA195" s="3">
        <v>37906.680129293702</v>
      </c>
      <c r="CB195" s="3">
        <v>192374.545934658</v>
      </c>
      <c r="CC195" s="3">
        <v>1812152.7025429299</v>
      </c>
      <c r="CD195" s="3">
        <v>559684.33470545197</v>
      </c>
      <c r="CE195" s="3">
        <v>49564.311682547603</v>
      </c>
      <c r="CF195" s="3">
        <v>912505.12122089905</v>
      </c>
      <c r="CG195" s="3">
        <v>45727.540271147103</v>
      </c>
      <c r="CH195" s="3">
        <v>125707.319338439</v>
      </c>
      <c r="CI195" s="3">
        <v>290818.39326051401</v>
      </c>
      <c r="CJ195" s="3">
        <v>7925022.52723525</v>
      </c>
      <c r="CK195" s="3">
        <v>43438.596219973697</v>
      </c>
      <c r="CL195" s="3">
        <v>3064148.4200131502</v>
      </c>
      <c r="CM195" s="3">
        <v>206489.39895027899</v>
      </c>
      <c r="CN195" s="3" t="s">
        <v>2</v>
      </c>
      <c r="CO195" s="3" t="s">
        <v>2</v>
      </c>
      <c r="CP195" s="3" t="s">
        <v>2</v>
      </c>
    </row>
    <row r="196" spans="1:94" x14ac:dyDescent="0.35">
      <c r="A196" s="1">
        <v>194</v>
      </c>
      <c r="B196" s="3" t="s">
        <v>195</v>
      </c>
      <c r="C196" s="3" t="s">
        <v>397</v>
      </c>
      <c r="D196" s="3">
        <v>3462.8345602477598</v>
      </c>
      <c r="E196" s="3">
        <v>48848.704207334798</v>
      </c>
      <c r="F196" s="3">
        <v>33280.238699137</v>
      </c>
      <c r="G196" s="3">
        <v>11506.300811384401</v>
      </c>
      <c r="H196" s="3">
        <v>30894.658972704699</v>
      </c>
      <c r="I196" s="3">
        <v>19839.0915196817</v>
      </c>
      <c r="J196" s="3">
        <v>34752.904029705998</v>
      </c>
      <c r="K196" s="3">
        <v>49008.881389906099</v>
      </c>
      <c r="L196" s="3">
        <v>26976.0263795848</v>
      </c>
      <c r="M196" s="3">
        <v>10965.4342822586</v>
      </c>
      <c r="N196" s="3">
        <v>24802.714704081998</v>
      </c>
      <c r="O196" s="3">
        <v>23145.804322433502</v>
      </c>
      <c r="P196" s="3">
        <v>37029.600564701301</v>
      </c>
      <c r="Q196" s="3">
        <v>33182.976050341698</v>
      </c>
      <c r="R196" s="3">
        <v>42378.6994269071</v>
      </c>
      <c r="S196" s="3">
        <v>6535.75002079567</v>
      </c>
      <c r="T196" s="3">
        <v>6302.4542761746598</v>
      </c>
      <c r="U196" s="3">
        <v>25702.748895147801</v>
      </c>
      <c r="V196" s="3">
        <v>17774.0004009281</v>
      </c>
      <c r="W196" s="3">
        <v>21375.489233228502</v>
      </c>
      <c r="X196" s="3">
        <v>3209.7610437647199</v>
      </c>
      <c r="Y196" s="3">
        <v>30049.068260893298</v>
      </c>
      <c r="Z196" s="3">
        <v>18412.943730084698</v>
      </c>
      <c r="AA196" s="3">
        <v>11663.36060405</v>
      </c>
      <c r="AB196" s="3">
        <v>10940.942590807101</v>
      </c>
      <c r="AC196" s="3">
        <v>80885.243913147497</v>
      </c>
      <c r="AD196" s="3">
        <v>41802.930053657699</v>
      </c>
      <c r="AE196" s="3">
        <v>16939.056071564799</v>
      </c>
      <c r="AF196" s="3" t="s">
        <v>2</v>
      </c>
      <c r="AG196" s="3">
        <v>21359.7322064871</v>
      </c>
      <c r="AH196" s="3">
        <v>11865.6099028671</v>
      </c>
      <c r="AI196" s="3">
        <v>5405.5733840780304</v>
      </c>
      <c r="AJ196" s="3">
        <v>7704.6162375117701</v>
      </c>
      <c r="AK196" s="3">
        <v>31568.849237557999</v>
      </c>
      <c r="AL196" s="3">
        <v>71878.038355302197</v>
      </c>
      <c r="AM196" s="3">
        <v>27425.458078742002</v>
      </c>
      <c r="AN196" s="3">
        <v>16954.953599871398</v>
      </c>
      <c r="AO196" s="3">
        <v>21603.870305908698</v>
      </c>
      <c r="AP196" s="3">
        <v>12461.225298965301</v>
      </c>
      <c r="AQ196" s="3">
        <v>11331.4809312328</v>
      </c>
      <c r="AR196" s="3">
        <v>40648.865018251097</v>
      </c>
      <c r="AS196" s="3">
        <v>37635.903979318697</v>
      </c>
      <c r="AT196" s="3">
        <v>55188.807043004301</v>
      </c>
      <c r="AU196" s="3">
        <v>23691.228398156902</v>
      </c>
      <c r="AV196" s="3">
        <v>19598.956587986599</v>
      </c>
      <c r="AW196" s="3">
        <v>42283.832542416603</v>
      </c>
      <c r="AX196" s="3">
        <v>22539.366092766399</v>
      </c>
      <c r="AY196" s="3">
        <v>17703.421552545398</v>
      </c>
      <c r="AZ196" s="3">
        <v>26689.540624777499</v>
      </c>
      <c r="BA196" s="3">
        <v>36922.406579142102</v>
      </c>
      <c r="BB196" s="3">
        <v>35414.187213767</v>
      </c>
      <c r="BC196" s="3">
        <v>66605.131054810496</v>
      </c>
      <c r="BD196" s="3">
        <v>28200.181659467198</v>
      </c>
      <c r="BE196" s="3">
        <v>35241.0307355564</v>
      </c>
      <c r="BF196" s="3">
        <v>22242.2434646113</v>
      </c>
      <c r="BG196" s="3">
        <v>82211.473573129799</v>
      </c>
      <c r="BH196" s="3">
        <v>11338.052659531901</v>
      </c>
      <c r="BI196" s="3">
        <v>18083.348828506001</v>
      </c>
      <c r="BJ196" s="3">
        <v>31518.620950598699</v>
      </c>
      <c r="BK196" s="3">
        <v>20793.532312345102</v>
      </c>
      <c r="BL196" s="3">
        <v>37435.710880817402</v>
      </c>
      <c r="BM196" s="3">
        <v>30210.129224750501</v>
      </c>
      <c r="BN196" s="3">
        <v>17922.3339067751</v>
      </c>
      <c r="BO196" s="3">
        <v>18035.136235300299</v>
      </c>
      <c r="BP196" s="3">
        <v>68690.752661655904</v>
      </c>
      <c r="BQ196" s="3">
        <v>18698.199720999499</v>
      </c>
      <c r="BR196" s="3">
        <v>29074.006453656399</v>
      </c>
      <c r="BS196" s="3">
        <v>17059.392660540201</v>
      </c>
      <c r="BT196" s="3">
        <v>4858.8640062151799</v>
      </c>
      <c r="BU196" s="3">
        <v>28401.748758603899</v>
      </c>
      <c r="BV196" s="3">
        <v>13319.633955241799</v>
      </c>
      <c r="BW196" s="3">
        <v>15517.740648836099</v>
      </c>
      <c r="BX196" s="3">
        <v>21985.660069888901</v>
      </c>
      <c r="BY196" s="3">
        <v>45206.965427196497</v>
      </c>
      <c r="BZ196" s="3">
        <v>8647.19428470819</v>
      </c>
      <c r="CA196" s="3">
        <v>10749.758921745901</v>
      </c>
      <c r="CB196" s="3">
        <v>15555.420826891799</v>
      </c>
      <c r="CC196" s="3" t="s">
        <v>2</v>
      </c>
      <c r="CD196" s="3" t="s">
        <v>2</v>
      </c>
      <c r="CE196" s="3">
        <v>3594.8201768487202</v>
      </c>
      <c r="CF196" s="3">
        <v>8222.9268286817696</v>
      </c>
      <c r="CG196" s="3">
        <v>7907.0107606031097</v>
      </c>
      <c r="CH196" s="3">
        <v>7387.9157312436901</v>
      </c>
      <c r="CI196" s="3">
        <v>5735.0877886381004</v>
      </c>
      <c r="CJ196" s="3">
        <v>16184.2104996417</v>
      </c>
      <c r="CK196" s="3">
        <v>10464.7044634499</v>
      </c>
      <c r="CL196" s="3">
        <v>25804.395409294601</v>
      </c>
      <c r="CM196" s="3">
        <v>30052.6712841423</v>
      </c>
      <c r="CN196" s="3" t="s">
        <v>2</v>
      </c>
      <c r="CO196" s="3" t="s">
        <v>2</v>
      </c>
      <c r="CP196" s="3" t="s">
        <v>2</v>
      </c>
    </row>
    <row r="197" spans="1:94" x14ac:dyDescent="0.35">
      <c r="A197" s="1">
        <v>195</v>
      </c>
      <c r="B197" s="3" t="s">
        <v>196</v>
      </c>
      <c r="C197" s="3" t="s">
        <v>397</v>
      </c>
      <c r="D197" s="3">
        <v>1009137.60645548</v>
      </c>
      <c r="E197" s="3">
        <v>6326984.3495335896</v>
      </c>
      <c r="F197" s="3">
        <v>6378021.9407531703</v>
      </c>
      <c r="G197" s="3">
        <v>1306838.12218107</v>
      </c>
      <c r="H197" s="3">
        <v>7401364.2684312398</v>
      </c>
      <c r="I197" s="3">
        <v>4388945.8361100601</v>
      </c>
      <c r="J197" s="3">
        <v>2863064.6167778498</v>
      </c>
      <c r="K197" s="3">
        <v>3372389.7048560199</v>
      </c>
      <c r="L197" s="3">
        <v>4703900.0096084503</v>
      </c>
      <c r="M197" s="3">
        <v>1603282.29251156</v>
      </c>
      <c r="N197" s="3">
        <v>5388564.9433800103</v>
      </c>
      <c r="O197" s="3">
        <v>2004045.2080593</v>
      </c>
      <c r="P197" s="3">
        <v>6212529.2797308899</v>
      </c>
      <c r="Q197" s="3">
        <v>2643923.6999270502</v>
      </c>
      <c r="R197" s="3">
        <v>4734168.8175620297</v>
      </c>
      <c r="S197" s="3">
        <v>1724925.2892778299</v>
      </c>
      <c r="T197" s="3">
        <v>1418476.64139497</v>
      </c>
      <c r="U197" s="3">
        <v>3876256.3759573102</v>
      </c>
      <c r="V197" s="3">
        <v>2147501.9247772102</v>
      </c>
      <c r="W197" s="3">
        <v>4707983.2640994899</v>
      </c>
      <c r="X197" s="3">
        <v>452873.67764546198</v>
      </c>
      <c r="Y197" s="3">
        <v>4031283.3125778199</v>
      </c>
      <c r="Z197" s="3">
        <v>5176122.3952165404</v>
      </c>
      <c r="AA197" s="3">
        <v>3983280.4493050599</v>
      </c>
      <c r="AB197" s="3">
        <v>1408854.9919159</v>
      </c>
      <c r="AC197" s="3">
        <v>7969258.99097584</v>
      </c>
      <c r="AD197" s="3">
        <v>7630514.01331376</v>
      </c>
      <c r="AE197" s="3">
        <v>3506323.2711416199</v>
      </c>
      <c r="AF197" s="3">
        <v>2458618.5691750702</v>
      </c>
      <c r="AG197" s="3">
        <v>4275526.3184054</v>
      </c>
      <c r="AH197" s="3">
        <v>4110447.8481908399</v>
      </c>
      <c r="AI197" s="3">
        <v>1547203.82783925</v>
      </c>
      <c r="AJ197" s="3">
        <v>2624149.1796473102</v>
      </c>
      <c r="AK197" s="3">
        <v>5913138.4874541499</v>
      </c>
      <c r="AL197" s="3">
        <v>8916983.0795736704</v>
      </c>
      <c r="AM197" s="3">
        <v>4920532.3635658696</v>
      </c>
      <c r="AN197" s="3">
        <v>2345818.9803293501</v>
      </c>
      <c r="AO197" s="3">
        <v>3245771.4558927198</v>
      </c>
      <c r="AP197" s="3">
        <v>4168461.0698213601</v>
      </c>
      <c r="AQ197" s="3">
        <v>728816.34335190302</v>
      </c>
      <c r="AR197" s="3">
        <v>6533342.3131274702</v>
      </c>
      <c r="AS197" s="3">
        <v>8221272.6797104497</v>
      </c>
      <c r="AT197" s="3">
        <v>11107671.225701001</v>
      </c>
      <c r="AU197" s="3">
        <v>4717053.6203009402</v>
      </c>
      <c r="AV197" s="3">
        <v>6394949.20858193</v>
      </c>
      <c r="AW197" s="3">
        <v>5658764.1219439497</v>
      </c>
      <c r="AX197" s="3">
        <v>5622717.8473970201</v>
      </c>
      <c r="AY197" s="3">
        <v>6006970.5695585003</v>
      </c>
      <c r="AZ197" s="3">
        <v>3825023.6245608199</v>
      </c>
      <c r="BA197" s="3">
        <v>7861896.1643743403</v>
      </c>
      <c r="BB197" s="3">
        <v>8158085.5642498601</v>
      </c>
      <c r="BC197" s="3">
        <v>6856807.5209433604</v>
      </c>
      <c r="BD197" s="3">
        <v>6092224.5661148103</v>
      </c>
      <c r="BE197" s="3">
        <v>5605320.3525389396</v>
      </c>
      <c r="BF197" s="3">
        <v>2918999.5220100498</v>
      </c>
      <c r="BG197" s="3">
        <v>5735354.6270968001</v>
      </c>
      <c r="BH197" s="3">
        <v>2295527.0259217499</v>
      </c>
      <c r="BI197" s="3">
        <v>2247744.2634234698</v>
      </c>
      <c r="BJ197" s="3">
        <v>2607271.5678841802</v>
      </c>
      <c r="BK197" s="3">
        <v>3647930.6795237199</v>
      </c>
      <c r="BL197" s="3">
        <v>5553509.9804681102</v>
      </c>
      <c r="BM197" s="3">
        <v>7508186.9844626402</v>
      </c>
      <c r="BN197" s="3">
        <v>2668118.8287465801</v>
      </c>
      <c r="BO197" s="3">
        <v>3927936.4244680898</v>
      </c>
      <c r="BP197" s="3">
        <v>4287175.4016723596</v>
      </c>
      <c r="BQ197" s="3">
        <v>6264248.0154336104</v>
      </c>
      <c r="BR197" s="3">
        <v>8023236.1291838204</v>
      </c>
      <c r="BS197" s="3">
        <v>2455811.9675066299</v>
      </c>
      <c r="BT197" s="3">
        <v>530785.98663463898</v>
      </c>
      <c r="BU197" s="3">
        <v>5756593.79460306</v>
      </c>
      <c r="BV197" s="3">
        <v>2136376.8771620998</v>
      </c>
      <c r="BW197" s="3">
        <v>3753366.4627957498</v>
      </c>
      <c r="BX197" s="3">
        <v>4254488.1821931396</v>
      </c>
      <c r="BY197" s="3">
        <v>7343287.7871847404</v>
      </c>
      <c r="BZ197" s="3">
        <v>1483033.5673505701</v>
      </c>
      <c r="CA197" s="3">
        <v>1993219.52767818</v>
      </c>
      <c r="CB197" s="3">
        <v>2750716.77887335</v>
      </c>
      <c r="CC197" s="3">
        <v>3998941.0869922298</v>
      </c>
      <c r="CD197" s="3">
        <v>3194897.8221928501</v>
      </c>
      <c r="CE197" s="3">
        <v>1869937.0559050399</v>
      </c>
      <c r="CF197" s="3">
        <v>3103353.81523052</v>
      </c>
      <c r="CG197" s="3">
        <v>1046485.49565462</v>
      </c>
      <c r="CH197" s="3">
        <v>1048464.31069279</v>
      </c>
      <c r="CI197" s="3">
        <v>1153538.2686073</v>
      </c>
      <c r="CJ197" s="3">
        <v>10396391.518087899</v>
      </c>
      <c r="CK197" s="3">
        <v>720517.90205588297</v>
      </c>
      <c r="CL197" s="3">
        <v>11786786.4355946</v>
      </c>
      <c r="CM197" s="3">
        <v>4268039.1731089996</v>
      </c>
      <c r="CN197" s="3" t="s">
        <v>2</v>
      </c>
      <c r="CO197" s="3" t="s">
        <v>2</v>
      </c>
      <c r="CP197" s="3">
        <v>21913.794356472401</v>
      </c>
    </row>
    <row r="198" spans="1:94" x14ac:dyDescent="0.35">
      <c r="A198" s="1">
        <v>196</v>
      </c>
      <c r="B198" s="3" t="s">
        <v>197</v>
      </c>
      <c r="C198" s="3" t="s">
        <v>397</v>
      </c>
      <c r="D198" s="3">
        <v>34996.041427634103</v>
      </c>
      <c r="E198" s="3">
        <v>101399.23693384</v>
      </c>
      <c r="F198" s="3">
        <v>98666.332322349001</v>
      </c>
      <c r="G198" s="3">
        <v>55655.722856526598</v>
      </c>
      <c r="H198" s="3">
        <v>211013.22445621499</v>
      </c>
      <c r="I198" s="3">
        <v>44355.535220462203</v>
      </c>
      <c r="J198" s="3">
        <v>66938.513033143303</v>
      </c>
      <c r="K198" s="3">
        <v>127430.272095398</v>
      </c>
      <c r="L198" s="3">
        <v>69945.874037311602</v>
      </c>
      <c r="M198" s="3">
        <v>81720.290336447797</v>
      </c>
      <c r="N198" s="3">
        <v>223776.52940834299</v>
      </c>
      <c r="O198" s="3">
        <v>52931.8157101908</v>
      </c>
      <c r="P198" s="3">
        <v>176675.76472057001</v>
      </c>
      <c r="Q198" s="3">
        <v>85506.2334335083</v>
      </c>
      <c r="R198" s="3">
        <v>239643.90240861001</v>
      </c>
      <c r="S198" s="3">
        <v>38900.667658948303</v>
      </c>
      <c r="T198" s="3">
        <v>24093.185874767802</v>
      </c>
      <c r="U198" s="3">
        <v>186969.477346406</v>
      </c>
      <c r="V198" s="3">
        <v>44988.013127208003</v>
      </c>
      <c r="W198" s="3">
        <v>114164.24860171101</v>
      </c>
      <c r="X198" s="3">
        <v>30735.713870492302</v>
      </c>
      <c r="Y198" s="3">
        <v>108782.72847146299</v>
      </c>
      <c r="Z198" s="3">
        <v>135790.18847712001</v>
      </c>
      <c r="AA198" s="3">
        <v>113307.20861265001</v>
      </c>
      <c r="AB198" s="3">
        <v>48763.625673292103</v>
      </c>
      <c r="AC198" s="3">
        <v>209521.509815442</v>
      </c>
      <c r="AD198" s="3">
        <v>142098.04537541</v>
      </c>
      <c r="AE198" s="3">
        <v>139424.53416146699</v>
      </c>
      <c r="AF198" s="3">
        <v>108144.95732893499</v>
      </c>
      <c r="AG198" s="3">
        <v>133839.68619593</v>
      </c>
      <c r="AH198" s="3">
        <v>114135.499730532</v>
      </c>
      <c r="AI198" s="3">
        <v>108359.990727154</v>
      </c>
      <c r="AJ198" s="3">
        <v>86405.286176327005</v>
      </c>
      <c r="AK198" s="3">
        <v>168951.796152447</v>
      </c>
      <c r="AL198" s="3">
        <v>241755.82657150101</v>
      </c>
      <c r="AM198" s="3">
        <v>204311.39632964399</v>
      </c>
      <c r="AN198" s="3">
        <v>68116.506256272507</v>
      </c>
      <c r="AO198" s="3">
        <v>94113.635635629995</v>
      </c>
      <c r="AP198" s="3">
        <v>56649.873288831397</v>
      </c>
      <c r="AQ198" s="3">
        <v>72738.175135654703</v>
      </c>
      <c r="AR198" s="3">
        <v>139550.26890769799</v>
      </c>
      <c r="AS198" s="3">
        <v>161768.04534227101</v>
      </c>
      <c r="AT198" s="3">
        <v>585083.59064084396</v>
      </c>
      <c r="AU198" s="3">
        <v>178291.38294471701</v>
      </c>
      <c r="AV198" s="3">
        <v>39281.4633275089</v>
      </c>
      <c r="AW198" s="3">
        <v>85339.561595180494</v>
      </c>
      <c r="AX198" s="3">
        <v>140569.532754363</v>
      </c>
      <c r="AY198" s="3">
        <v>191997.13224322401</v>
      </c>
      <c r="AZ198" s="3">
        <v>72738.719069995903</v>
      </c>
      <c r="BA198" s="3">
        <v>205160.83099181001</v>
      </c>
      <c r="BB198" s="3">
        <v>228959.22250988701</v>
      </c>
      <c r="BC198" s="3">
        <v>116303.35076263599</v>
      </c>
      <c r="BD198" s="3">
        <v>49239.268741979198</v>
      </c>
      <c r="BE198" s="3">
        <v>157706.85138523401</v>
      </c>
      <c r="BF198" s="3">
        <v>230361.122091194</v>
      </c>
      <c r="BG198" s="3">
        <v>434167.88023223297</v>
      </c>
      <c r="BH198" s="3">
        <v>55947.0353737185</v>
      </c>
      <c r="BI198" s="3">
        <v>12177.4472772235</v>
      </c>
      <c r="BJ198" s="3">
        <v>184790.24554446299</v>
      </c>
      <c r="BK198" s="3">
        <v>108181.39799583401</v>
      </c>
      <c r="BL198" s="3">
        <v>164073.558506942</v>
      </c>
      <c r="BM198" s="3">
        <v>105524.561093344</v>
      </c>
      <c r="BN198" s="3">
        <v>75006.884709647493</v>
      </c>
      <c r="BO198" s="3">
        <v>68665.433203799097</v>
      </c>
      <c r="BP198" s="3">
        <v>128946.70181720299</v>
      </c>
      <c r="BQ198" s="3">
        <v>98326.673953009493</v>
      </c>
      <c r="BR198" s="3">
        <v>225932.99291558401</v>
      </c>
      <c r="BS198" s="3">
        <v>60809.418389080602</v>
      </c>
      <c r="BT198" s="3">
        <v>41682.561219985902</v>
      </c>
      <c r="BU198" s="3">
        <v>110844.814089487</v>
      </c>
      <c r="BV198" s="3">
        <v>94617.074421097102</v>
      </c>
      <c r="BW198" s="3">
        <v>97090.827249943293</v>
      </c>
      <c r="BX198" s="3">
        <v>102495.53820094401</v>
      </c>
      <c r="BY198" s="3">
        <v>106886.303666166</v>
      </c>
      <c r="BZ198" s="3">
        <v>64306.428112005102</v>
      </c>
      <c r="CA198" s="3">
        <v>45479.006652788899</v>
      </c>
      <c r="CB198" s="3">
        <v>109865.778929116</v>
      </c>
      <c r="CC198" s="3">
        <v>177562.09371038299</v>
      </c>
      <c r="CD198" s="3">
        <v>182164.37356426701</v>
      </c>
      <c r="CE198" s="3">
        <v>44112.976439377897</v>
      </c>
      <c r="CF198" s="3">
        <v>163775.11522962901</v>
      </c>
      <c r="CG198" s="3">
        <v>61467.013318569698</v>
      </c>
      <c r="CH198" s="3">
        <v>79093.4161077756</v>
      </c>
      <c r="CI198" s="3">
        <v>53869.279470527901</v>
      </c>
      <c r="CJ198" s="3">
        <v>251528.886092564</v>
      </c>
      <c r="CK198" s="3">
        <v>17135.937212566601</v>
      </c>
      <c r="CL198" s="3">
        <v>208660.732898655</v>
      </c>
      <c r="CM198" s="3">
        <v>372055.88324805401</v>
      </c>
      <c r="CN198" s="3" t="s">
        <v>2</v>
      </c>
      <c r="CO198" s="3" t="s">
        <v>2</v>
      </c>
      <c r="CP198" s="3" t="s">
        <v>2</v>
      </c>
    </row>
    <row r="199" spans="1:94" x14ac:dyDescent="0.35">
      <c r="A199" s="1">
        <v>197</v>
      </c>
      <c r="B199" s="3" t="s">
        <v>198</v>
      </c>
      <c r="C199" s="3" t="s">
        <v>397</v>
      </c>
      <c r="D199" s="3">
        <v>2530550.7954099998</v>
      </c>
      <c r="E199" s="3">
        <v>2452935.7985447999</v>
      </c>
      <c r="F199" s="3">
        <v>2389765.9077766198</v>
      </c>
      <c r="G199" s="3">
        <v>2194308.16775455</v>
      </c>
      <c r="H199" s="3">
        <v>2305988.0488851801</v>
      </c>
      <c r="I199" s="3">
        <v>2522010.10473797</v>
      </c>
      <c r="J199" s="3">
        <v>2237464.34414127</v>
      </c>
      <c r="K199" s="3">
        <v>2464083.3285002299</v>
      </c>
      <c r="L199" s="3">
        <v>2437841.3404701999</v>
      </c>
      <c r="M199" s="3">
        <v>2589644.7410487998</v>
      </c>
      <c r="N199" s="3">
        <v>2205947.6870597</v>
      </c>
      <c r="O199" s="3">
        <v>2533488.16697211</v>
      </c>
      <c r="P199" s="3">
        <v>2119640.5054286099</v>
      </c>
      <c r="Q199" s="3">
        <v>2385822.9099682202</v>
      </c>
      <c r="R199" s="3">
        <v>2401980.2196975001</v>
      </c>
      <c r="S199" s="3">
        <v>2394111.74997378</v>
      </c>
      <c r="T199" s="3">
        <v>2241455.5098593398</v>
      </c>
      <c r="U199" s="3">
        <v>2368119.0964963799</v>
      </c>
      <c r="V199" s="3">
        <v>2213544.7849270501</v>
      </c>
      <c r="W199" s="3">
        <v>2030139.4001668801</v>
      </c>
      <c r="X199" s="3">
        <v>2388753.0066403402</v>
      </c>
      <c r="Y199" s="3">
        <v>2249979.2889908198</v>
      </c>
      <c r="Z199" s="3">
        <v>2354594.41209494</v>
      </c>
      <c r="AA199" s="3">
        <v>2738242.8111496698</v>
      </c>
      <c r="AB199" s="3">
        <v>2330546.6994159198</v>
      </c>
      <c r="AC199" s="3">
        <v>2751462.2154171299</v>
      </c>
      <c r="AD199" s="3">
        <v>2576405.2195600001</v>
      </c>
      <c r="AE199" s="3">
        <v>2689893.77608323</v>
      </c>
      <c r="AF199" s="3">
        <v>2843029.5002419301</v>
      </c>
      <c r="AG199" s="3">
        <v>2809324.01509027</v>
      </c>
      <c r="AH199" s="3">
        <v>2462146.2246211702</v>
      </c>
      <c r="AI199" s="3">
        <v>2259135.89183769</v>
      </c>
      <c r="AJ199" s="3">
        <v>2797323.90370144</v>
      </c>
      <c r="AK199" s="3">
        <v>2338366.75610926</v>
      </c>
      <c r="AL199" s="3">
        <v>2506260.3762697498</v>
      </c>
      <c r="AM199" s="3">
        <v>2512221.5708856299</v>
      </c>
      <c r="AN199" s="3">
        <v>2517210.3207692299</v>
      </c>
      <c r="AO199" s="3">
        <v>2477094.10764051</v>
      </c>
      <c r="AP199" s="3">
        <v>2533467.7223598799</v>
      </c>
      <c r="AQ199" s="3">
        <v>2472804.07930465</v>
      </c>
      <c r="AR199" s="3">
        <v>2294115.8491567699</v>
      </c>
      <c r="AS199" s="3">
        <v>2404157.3698576498</v>
      </c>
      <c r="AT199" s="3">
        <v>2281845.7127674799</v>
      </c>
      <c r="AU199" s="3">
        <v>2224475.3246053602</v>
      </c>
      <c r="AV199" s="3">
        <v>2367513.5273726601</v>
      </c>
      <c r="AW199" s="3">
        <v>2560079.8878346998</v>
      </c>
      <c r="AX199" s="3">
        <v>2476572.9797898098</v>
      </c>
      <c r="AY199" s="3">
        <v>2515536.8338556602</v>
      </c>
      <c r="AZ199" s="3">
        <v>2156978.9088459499</v>
      </c>
      <c r="BA199" s="3">
        <v>2536365.9369370001</v>
      </c>
      <c r="BB199" s="3">
        <v>2394667.3170523201</v>
      </c>
      <c r="BC199" s="3">
        <v>2400533.6045397101</v>
      </c>
      <c r="BD199" s="3">
        <v>2416264.8526164</v>
      </c>
      <c r="BE199" s="3">
        <v>2424169.0119226002</v>
      </c>
      <c r="BF199" s="3">
        <v>2496280.98151372</v>
      </c>
      <c r="BG199" s="3">
        <v>1954977.5368176401</v>
      </c>
      <c r="BH199" s="3">
        <v>2478989.6804332002</v>
      </c>
      <c r="BI199" s="3">
        <v>2136109.8568497598</v>
      </c>
      <c r="BJ199" s="3">
        <v>2458298.2251922698</v>
      </c>
      <c r="BK199" s="3">
        <v>2474344.9020299101</v>
      </c>
      <c r="BL199" s="3">
        <v>2435268.0932141701</v>
      </c>
      <c r="BM199" s="3">
        <v>2540371.8920148099</v>
      </c>
      <c r="BN199" s="3">
        <v>2353621.8065300998</v>
      </c>
      <c r="BO199" s="3">
        <v>2390767.5536048999</v>
      </c>
      <c r="BP199" s="3">
        <v>2440974.2611461398</v>
      </c>
      <c r="BQ199" s="3">
        <v>2648503.7321902099</v>
      </c>
      <c r="BR199" s="3">
        <v>2444665.89486722</v>
      </c>
      <c r="BS199" s="3">
        <v>2455324.6617231099</v>
      </c>
      <c r="BT199" s="3">
        <v>2687649.9866391602</v>
      </c>
      <c r="BU199" s="3">
        <v>2567017.6377815502</v>
      </c>
      <c r="BV199" s="3">
        <v>2392287.01948174</v>
      </c>
      <c r="BW199" s="3">
        <v>2363376.2880550898</v>
      </c>
      <c r="BX199" s="3">
        <v>2537917.12912498</v>
      </c>
      <c r="BY199" s="3">
        <v>2502913.1319386601</v>
      </c>
      <c r="BZ199" s="3">
        <v>2563500.2750663199</v>
      </c>
      <c r="CA199" s="3">
        <v>2298395.24531087</v>
      </c>
      <c r="CB199" s="3">
        <v>2369020.9260016298</v>
      </c>
      <c r="CC199" s="3">
        <v>2492927.2758077402</v>
      </c>
      <c r="CD199" s="3">
        <v>2309429.6838913802</v>
      </c>
      <c r="CE199" s="3">
        <v>2585697.52916501</v>
      </c>
      <c r="CF199" s="3">
        <v>2378538.8438548399</v>
      </c>
      <c r="CG199" s="3">
        <v>2479920.02318815</v>
      </c>
      <c r="CH199" s="3">
        <v>2236544.34940563</v>
      </c>
      <c r="CI199" s="3">
        <v>2497635.7449069102</v>
      </c>
      <c r="CJ199" s="3">
        <v>2416118.1488586399</v>
      </c>
      <c r="CK199" s="3">
        <v>2395984.27882961</v>
      </c>
      <c r="CL199" s="3">
        <v>1884974.1118304201</v>
      </c>
      <c r="CM199" s="3">
        <v>2445182.4119124301</v>
      </c>
      <c r="CN199" s="3">
        <v>2892310.4864645</v>
      </c>
      <c r="CO199" s="3">
        <v>2943958.2299360498</v>
      </c>
      <c r="CP199" s="3" t="s">
        <v>2</v>
      </c>
    </row>
    <row r="200" spans="1:94" x14ac:dyDescent="0.35">
      <c r="A200" s="1">
        <v>198</v>
      </c>
      <c r="B200" s="3" t="s">
        <v>199</v>
      </c>
      <c r="C200" s="3" t="s">
        <v>397</v>
      </c>
      <c r="D200" s="3">
        <v>1280217.05415696</v>
      </c>
      <c r="E200" s="3">
        <v>5918134.8851524303</v>
      </c>
      <c r="F200" s="3">
        <v>2945609.9785664598</v>
      </c>
      <c r="G200" s="3">
        <v>1023742.27450073</v>
      </c>
      <c r="H200" s="3">
        <v>3716593.2854343699</v>
      </c>
      <c r="I200" s="3">
        <v>2504365.8007737598</v>
      </c>
      <c r="J200" s="3">
        <v>4537369.6303457702</v>
      </c>
      <c r="K200" s="3">
        <v>4321449.4355998104</v>
      </c>
      <c r="L200" s="3">
        <v>2675363.4611323099</v>
      </c>
      <c r="M200" s="3">
        <v>1651469.6769920201</v>
      </c>
      <c r="N200" s="3">
        <v>6003414.9251763104</v>
      </c>
      <c r="O200" s="3">
        <v>724577.22452912398</v>
      </c>
      <c r="P200" s="3">
        <v>6667901.3050657501</v>
      </c>
      <c r="Q200" s="3">
        <v>1421997.35675478</v>
      </c>
      <c r="R200" s="3">
        <v>2330420.8592063598</v>
      </c>
      <c r="S200" s="3">
        <v>626990.97318771796</v>
      </c>
      <c r="T200" s="3">
        <v>1034248.1373755099</v>
      </c>
      <c r="U200" s="3">
        <v>1156146.58542505</v>
      </c>
      <c r="V200" s="3">
        <v>806867.40243158303</v>
      </c>
      <c r="W200" s="3">
        <v>2317981.7855948899</v>
      </c>
      <c r="X200" s="3">
        <v>560420.54274532106</v>
      </c>
      <c r="Y200" s="3">
        <v>1963534.8159284401</v>
      </c>
      <c r="Z200" s="3">
        <v>1537794.0056918401</v>
      </c>
      <c r="AA200" s="3">
        <v>2601939.28884135</v>
      </c>
      <c r="AB200" s="3">
        <v>682003.57317057799</v>
      </c>
      <c r="AC200" s="3">
        <v>5625767.5864664502</v>
      </c>
      <c r="AD200" s="3">
        <v>6692509.2425480299</v>
      </c>
      <c r="AE200" s="3">
        <v>1517245.70026669</v>
      </c>
      <c r="AF200" s="3">
        <v>2394852.0143511202</v>
      </c>
      <c r="AG200" s="3">
        <v>2739022.6459504198</v>
      </c>
      <c r="AH200" s="3">
        <v>3187678.7673011199</v>
      </c>
      <c r="AI200" s="3">
        <v>2249448.3199631898</v>
      </c>
      <c r="AJ200" s="3">
        <v>259491.40006626799</v>
      </c>
      <c r="AK200" s="3">
        <v>5130537.0073343096</v>
      </c>
      <c r="AL200" s="3">
        <v>3797498.3530270099</v>
      </c>
      <c r="AM200" s="3">
        <v>2178580.1767752501</v>
      </c>
      <c r="AN200" s="3">
        <v>2790557.3966039401</v>
      </c>
      <c r="AO200" s="3">
        <v>2917402.3537895801</v>
      </c>
      <c r="AP200" s="3">
        <v>1666730.71315595</v>
      </c>
      <c r="AQ200" s="3">
        <v>364352.143358765</v>
      </c>
      <c r="AR200" s="3">
        <v>2602142.6688312599</v>
      </c>
      <c r="AS200" s="3">
        <v>5511856.6292277602</v>
      </c>
      <c r="AT200" s="3">
        <v>1700958.3902549001</v>
      </c>
      <c r="AU200" s="3">
        <v>6955311.94949417</v>
      </c>
      <c r="AV200" s="3">
        <v>815570.08093891304</v>
      </c>
      <c r="AW200" s="3">
        <v>2413945.8620848102</v>
      </c>
      <c r="AX200" s="3">
        <v>1732108.7276997401</v>
      </c>
      <c r="AY200" s="3">
        <v>1353990.45071877</v>
      </c>
      <c r="AZ200" s="3">
        <v>3092144.5418914398</v>
      </c>
      <c r="BA200" s="3">
        <v>4814907.7376814801</v>
      </c>
      <c r="BB200" s="3">
        <v>2662778.9673064202</v>
      </c>
      <c r="BC200" s="3">
        <v>2797333.90897561</v>
      </c>
      <c r="BD200" s="3">
        <v>2953284.7222693898</v>
      </c>
      <c r="BE200" s="3">
        <v>5424202.8379943799</v>
      </c>
      <c r="BF200" s="3">
        <v>2451216.3898246302</v>
      </c>
      <c r="BG200" s="3">
        <v>8964414.6355236508</v>
      </c>
      <c r="BH200" s="3">
        <v>2743093.3701933799</v>
      </c>
      <c r="BI200" s="3">
        <v>2260614.1438287999</v>
      </c>
      <c r="BJ200" s="3">
        <v>2240464.62983139</v>
      </c>
      <c r="BK200" s="3">
        <v>2721883.8351336401</v>
      </c>
      <c r="BL200" s="3">
        <v>7062936.8753282996</v>
      </c>
      <c r="BM200" s="3">
        <v>2038358.9810675101</v>
      </c>
      <c r="BN200" s="3">
        <v>466523.75818748202</v>
      </c>
      <c r="BO200" s="3">
        <v>3607446.8438665299</v>
      </c>
      <c r="BP200" s="3">
        <v>1274276.88671975</v>
      </c>
      <c r="BQ200" s="3">
        <v>6321880.1003614599</v>
      </c>
      <c r="BR200" s="3">
        <v>2694985.7564675198</v>
      </c>
      <c r="BS200" s="3">
        <v>1089148.3605722</v>
      </c>
      <c r="BT200" s="3">
        <v>387435.73105942598</v>
      </c>
      <c r="BU200" s="3">
        <v>4908450.3456343003</v>
      </c>
      <c r="BV200" s="3">
        <v>902259.15394240501</v>
      </c>
      <c r="BW200" s="3">
        <v>8239043.4802826904</v>
      </c>
      <c r="BX200" s="3">
        <v>1049526.48031181</v>
      </c>
      <c r="BY200" s="3">
        <v>3832182.2180865998</v>
      </c>
      <c r="BZ200" s="3">
        <v>396101.88308859803</v>
      </c>
      <c r="CA200" s="3">
        <v>1894802.77291772</v>
      </c>
      <c r="CB200" s="3">
        <v>1649033.39482814</v>
      </c>
      <c r="CC200" s="3">
        <v>1659247.73833609</v>
      </c>
      <c r="CD200" s="3">
        <v>491925.010486115</v>
      </c>
      <c r="CE200" s="3">
        <v>1698448.2462644801</v>
      </c>
      <c r="CF200" s="3">
        <v>1020172.98682567</v>
      </c>
      <c r="CG200" s="3">
        <v>306115.89879244001</v>
      </c>
      <c r="CH200" s="3">
        <v>1790071.9893072799</v>
      </c>
      <c r="CI200" s="3">
        <v>397027.51590027101</v>
      </c>
      <c r="CJ200" s="3">
        <v>2942482.1354012098</v>
      </c>
      <c r="CK200" s="3">
        <v>1267669.4532868401</v>
      </c>
      <c r="CL200" s="3">
        <v>3565324.76540806</v>
      </c>
      <c r="CM200" s="3">
        <v>5261521.8818771699</v>
      </c>
      <c r="CN200" s="3" t="s">
        <v>2</v>
      </c>
      <c r="CO200" s="3" t="s">
        <v>2</v>
      </c>
      <c r="CP200" s="3" t="s">
        <v>2</v>
      </c>
    </row>
    <row r="201" spans="1:94" x14ac:dyDescent="0.35">
      <c r="A201" s="1">
        <v>199</v>
      </c>
      <c r="B201" s="3" t="s">
        <v>200</v>
      </c>
      <c r="C201" s="3" t="s">
        <v>397</v>
      </c>
      <c r="D201" s="3" t="s">
        <v>2</v>
      </c>
      <c r="E201" s="3" t="s">
        <v>2</v>
      </c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3" t="s">
        <v>2</v>
      </c>
      <c r="M201" s="3" t="s">
        <v>2</v>
      </c>
      <c r="N201" s="3" t="s">
        <v>2</v>
      </c>
      <c r="O201" s="3" t="s">
        <v>2</v>
      </c>
      <c r="P201" s="3" t="s">
        <v>2</v>
      </c>
      <c r="Q201" s="3" t="s">
        <v>2</v>
      </c>
      <c r="R201" s="3" t="s">
        <v>2</v>
      </c>
      <c r="S201" s="3" t="s">
        <v>2</v>
      </c>
      <c r="T201" s="3" t="s">
        <v>2</v>
      </c>
      <c r="U201" s="3" t="s">
        <v>2</v>
      </c>
      <c r="V201" s="3" t="s">
        <v>2</v>
      </c>
      <c r="W201" s="3" t="s">
        <v>2</v>
      </c>
      <c r="X201" s="3" t="s">
        <v>2</v>
      </c>
      <c r="Y201" s="3" t="s">
        <v>2</v>
      </c>
      <c r="Z201" s="3" t="s">
        <v>2</v>
      </c>
      <c r="AA201" s="3" t="s">
        <v>2</v>
      </c>
      <c r="AB201" s="3" t="s">
        <v>2</v>
      </c>
      <c r="AC201" s="3" t="s">
        <v>2</v>
      </c>
      <c r="AD201" s="3" t="s">
        <v>2</v>
      </c>
      <c r="AE201" s="3" t="s">
        <v>2</v>
      </c>
      <c r="AF201" s="3" t="s">
        <v>2</v>
      </c>
      <c r="AG201" s="3" t="s">
        <v>2</v>
      </c>
      <c r="AH201" s="3" t="s">
        <v>2</v>
      </c>
      <c r="AI201" s="3" t="s">
        <v>2</v>
      </c>
      <c r="AJ201" s="3" t="s">
        <v>2</v>
      </c>
      <c r="AK201" s="3" t="s">
        <v>2</v>
      </c>
      <c r="AL201" s="3" t="s">
        <v>2</v>
      </c>
      <c r="AM201" s="3" t="s">
        <v>2</v>
      </c>
      <c r="AN201" s="3" t="s">
        <v>2</v>
      </c>
      <c r="AO201" s="3" t="s">
        <v>2</v>
      </c>
      <c r="AP201" s="3" t="s">
        <v>2</v>
      </c>
      <c r="AQ201" s="3" t="s">
        <v>2</v>
      </c>
      <c r="AR201" s="3" t="s">
        <v>2</v>
      </c>
      <c r="AS201" s="3" t="s">
        <v>2</v>
      </c>
      <c r="AT201" s="3" t="s">
        <v>2</v>
      </c>
      <c r="AU201" s="3" t="s">
        <v>2</v>
      </c>
      <c r="AV201" s="3" t="s">
        <v>2</v>
      </c>
      <c r="AW201" s="3" t="s">
        <v>2</v>
      </c>
      <c r="AX201" s="3" t="s">
        <v>2</v>
      </c>
      <c r="AY201" s="3" t="s">
        <v>2</v>
      </c>
      <c r="AZ201" s="3" t="s">
        <v>2</v>
      </c>
      <c r="BA201" s="3" t="s">
        <v>2</v>
      </c>
      <c r="BB201" s="3" t="s">
        <v>2</v>
      </c>
      <c r="BC201" s="3" t="s">
        <v>2</v>
      </c>
      <c r="BD201" s="3" t="s">
        <v>2</v>
      </c>
      <c r="BE201" s="3" t="s">
        <v>2</v>
      </c>
      <c r="BF201" s="3" t="s">
        <v>2</v>
      </c>
      <c r="BG201" s="3" t="s">
        <v>2</v>
      </c>
      <c r="BH201" s="3" t="s">
        <v>2</v>
      </c>
      <c r="BI201" s="3" t="s">
        <v>2</v>
      </c>
      <c r="BJ201" s="3" t="s">
        <v>2</v>
      </c>
      <c r="BK201" s="3" t="s">
        <v>2</v>
      </c>
      <c r="BL201" s="3" t="s">
        <v>2</v>
      </c>
      <c r="BM201" s="3" t="s">
        <v>2</v>
      </c>
      <c r="BN201" s="3" t="s">
        <v>2</v>
      </c>
      <c r="BO201" s="3" t="s">
        <v>2</v>
      </c>
      <c r="BP201" s="3" t="s">
        <v>2</v>
      </c>
      <c r="BQ201" s="3" t="s">
        <v>2</v>
      </c>
      <c r="BR201" s="3" t="s">
        <v>2</v>
      </c>
      <c r="BS201" s="3" t="s">
        <v>2</v>
      </c>
      <c r="BT201" s="3" t="s">
        <v>2</v>
      </c>
      <c r="BU201" s="3" t="s">
        <v>2</v>
      </c>
      <c r="BV201" s="3" t="s">
        <v>2</v>
      </c>
      <c r="BW201" s="3" t="s">
        <v>2</v>
      </c>
      <c r="BX201" s="3" t="s">
        <v>2</v>
      </c>
      <c r="BY201" s="3" t="s">
        <v>2</v>
      </c>
      <c r="BZ201" s="3" t="s">
        <v>2</v>
      </c>
      <c r="CA201" s="3" t="s">
        <v>2</v>
      </c>
      <c r="CB201" s="3" t="s">
        <v>2</v>
      </c>
      <c r="CC201" s="3" t="s">
        <v>2</v>
      </c>
      <c r="CD201" s="3" t="s">
        <v>2</v>
      </c>
      <c r="CE201" s="3" t="s">
        <v>2</v>
      </c>
      <c r="CF201" s="3" t="s">
        <v>2</v>
      </c>
      <c r="CG201" s="3" t="s">
        <v>2</v>
      </c>
      <c r="CH201" s="3" t="s">
        <v>2</v>
      </c>
      <c r="CI201" s="3" t="s">
        <v>2</v>
      </c>
      <c r="CJ201" s="3" t="s">
        <v>2</v>
      </c>
      <c r="CK201" s="3" t="s">
        <v>2</v>
      </c>
      <c r="CL201" s="3" t="s">
        <v>2</v>
      </c>
      <c r="CM201" s="3" t="s">
        <v>2</v>
      </c>
      <c r="CN201" s="3" t="s">
        <v>2</v>
      </c>
      <c r="CO201" s="3" t="s">
        <v>2</v>
      </c>
      <c r="CP201" s="3" t="s">
        <v>2</v>
      </c>
    </row>
    <row r="202" spans="1:94" x14ac:dyDescent="0.35">
      <c r="A202" s="1">
        <v>200</v>
      </c>
      <c r="B202" s="3" t="s">
        <v>201</v>
      </c>
      <c r="C202" s="3" t="s">
        <v>397</v>
      </c>
      <c r="D202" s="3">
        <v>130937.554367042</v>
      </c>
      <c r="E202" s="3">
        <v>124026.11022063599</v>
      </c>
      <c r="F202" s="3">
        <v>175566.16786608199</v>
      </c>
      <c r="G202" s="3">
        <v>96953.452401466799</v>
      </c>
      <c r="H202" s="3">
        <v>95599.242291933697</v>
      </c>
      <c r="I202" s="3">
        <v>97101.102419065093</v>
      </c>
      <c r="J202" s="3">
        <v>71393.719024589896</v>
      </c>
      <c r="K202" s="3">
        <v>42509.298948208598</v>
      </c>
      <c r="L202" s="3">
        <v>286773.83425831201</v>
      </c>
      <c r="M202" s="3">
        <v>208719.95254840801</v>
      </c>
      <c r="N202" s="3">
        <v>442499.35390744999</v>
      </c>
      <c r="O202" s="3" t="s">
        <v>2</v>
      </c>
      <c r="P202" s="3">
        <v>218472.78237752401</v>
      </c>
      <c r="Q202" s="3">
        <v>500919.25688012299</v>
      </c>
      <c r="R202" s="3">
        <v>200180.686872027</v>
      </c>
      <c r="S202" s="3" t="s">
        <v>2</v>
      </c>
      <c r="T202" s="3">
        <v>111749.712233887</v>
      </c>
      <c r="U202" s="3">
        <v>150608.14605439699</v>
      </c>
      <c r="V202" s="3" t="s">
        <v>2</v>
      </c>
      <c r="W202" s="3">
        <v>137404.21333178401</v>
      </c>
      <c r="X202" s="3">
        <v>57727.864332309298</v>
      </c>
      <c r="Y202" s="3">
        <v>109492.390792077</v>
      </c>
      <c r="Z202" s="3">
        <v>409002.79958428902</v>
      </c>
      <c r="AA202" s="3">
        <v>346867.91023486201</v>
      </c>
      <c r="AB202" s="3">
        <v>66353.806719203305</v>
      </c>
      <c r="AC202" s="3">
        <v>207416.00449391</v>
      </c>
      <c r="AD202" s="3">
        <v>70537.308264027801</v>
      </c>
      <c r="AE202" s="3">
        <v>186939.334159402</v>
      </c>
      <c r="AF202" s="3">
        <v>236143.068996852</v>
      </c>
      <c r="AG202" s="3">
        <v>166046.73637423999</v>
      </c>
      <c r="AH202" s="3">
        <v>173467.17258714899</v>
      </c>
      <c r="AI202" s="3" t="s">
        <v>2</v>
      </c>
      <c r="AJ202" s="3">
        <v>245824.62795638599</v>
      </c>
      <c r="AK202" s="3">
        <v>453661.83940662001</v>
      </c>
      <c r="AL202" s="3">
        <v>989165.12832779705</v>
      </c>
      <c r="AM202" s="3">
        <v>109948.860006458</v>
      </c>
      <c r="AN202" s="3">
        <v>466162.334929167</v>
      </c>
      <c r="AO202" s="3">
        <v>269247.96960711601</v>
      </c>
      <c r="AP202" s="3">
        <v>170901.597525299</v>
      </c>
      <c r="AQ202" s="3">
        <v>230284.08107193999</v>
      </c>
      <c r="AR202" s="3">
        <v>110062.833678847</v>
      </c>
      <c r="AS202" s="3">
        <v>124078.092403355</v>
      </c>
      <c r="AT202" s="3">
        <v>366699.71885273501</v>
      </c>
      <c r="AU202" s="3">
        <v>85262.020232311799</v>
      </c>
      <c r="AV202" s="3" t="s">
        <v>2</v>
      </c>
      <c r="AW202" s="3">
        <v>306539.270424138</v>
      </c>
      <c r="AX202" s="3">
        <v>198914.066836932</v>
      </c>
      <c r="AY202" s="3">
        <v>112031.752974198</v>
      </c>
      <c r="AZ202" s="3">
        <v>582144.16252342903</v>
      </c>
      <c r="BA202" s="3">
        <v>219740.060911963</v>
      </c>
      <c r="BB202" s="3">
        <v>361119.24477085902</v>
      </c>
      <c r="BC202" s="3">
        <v>377047.28323715599</v>
      </c>
      <c r="BD202" s="3">
        <v>98358.277609456098</v>
      </c>
      <c r="BE202" s="3">
        <v>553524.65474342101</v>
      </c>
      <c r="BF202" s="3">
        <v>104211.66112636701</v>
      </c>
      <c r="BG202" s="3">
        <v>313084.90731463098</v>
      </c>
      <c r="BH202" s="3">
        <v>162123.622746148</v>
      </c>
      <c r="BI202" s="3">
        <v>369575.22648317402</v>
      </c>
      <c r="BJ202" s="3">
        <v>356079.31091054599</v>
      </c>
      <c r="BK202" s="3">
        <v>57098.154346787502</v>
      </c>
      <c r="BL202" s="3">
        <v>92072.510528314495</v>
      </c>
      <c r="BM202" s="3">
        <v>422539.60574063699</v>
      </c>
      <c r="BN202" s="3">
        <v>71629.432769572304</v>
      </c>
      <c r="BO202" s="3">
        <v>197109.85541196901</v>
      </c>
      <c r="BP202" s="3">
        <v>137229.17593978401</v>
      </c>
      <c r="BQ202" s="3">
        <v>94538.7764525807</v>
      </c>
      <c r="BR202" s="3">
        <v>449076.82977707603</v>
      </c>
      <c r="BS202" s="3">
        <v>177588.370105788</v>
      </c>
      <c r="BT202" s="3" t="s">
        <v>2</v>
      </c>
      <c r="BU202" s="3">
        <v>151869.19019199</v>
      </c>
      <c r="BV202" s="3">
        <v>167609.287983916</v>
      </c>
      <c r="BW202" s="3">
        <v>40737.056093059698</v>
      </c>
      <c r="BX202" s="3">
        <v>134473.886079674</v>
      </c>
      <c r="BY202" s="3">
        <v>124715.97189504201</v>
      </c>
      <c r="BZ202" s="3">
        <v>301914.62298524298</v>
      </c>
      <c r="CA202" s="3">
        <v>51168.8129387109</v>
      </c>
      <c r="CB202" s="3">
        <v>85311.626652048406</v>
      </c>
      <c r="CC202" s="3">
        <v>91835.357755889796</v>
      </c>
      <c r="CD202" s="3">
        <v>518644.53845620999</v>
      </c>
      <c r="CE202" s="3" t="s">
        <v>2</v>
      </c>
      <c r="CF202" s="3">
        <v>483739.91224738501</v>
      </c>
      <c r="CG202" s="3">
        <v>71643.985252469007</v>
      </c>
      <c r="CH202" s="3" t="s">
        <v>2</v>
      </c>
      <c r="CI202" s="3">
        <v>76765.442209385001</v>
      </c>
      <c r="CJ202" s="3" t="s">
        <v>2</v>
      </c>
      <c r="CK202" s="3" t="s">
        <v>2</v>
      </c>
      <c r="CL202" s="3">
        <v>287964.13175480999</v>
      </c>
      <c r="CM202" s="3">
        <v>870411.73376750597</v>
      </c>
      <c r="CN202" s="3" t="s">
        <v>2</v>
      </c>
      <c r="CO202" s="3" t="s">
        <v>2</v>
      </c>
      <c r="CP202" s="3" t="s">
        <v>2</v>
      </c>
    </row>
    <row r="203" spans="1:94" x14ac:dyDescent="0.35">
      <c r="A203" s="1">
        <v>201</v>
      </c>
      <c r="B203" s="3" t="s">
        <v>202</v>
      </c>
      <c r="C203" s="3" t="s">
        <v>397</v>
      </c>
      <c r="D203" s="3">
        <v>36861.784990736101</v>
      </c>
      <c r="E203" s="3">
        <v>145677.479822275</v>
      </c>
      <c r="F203" s="3">
        <v>119542.62520112999</v>
      </c>
      <c r="G203" s="3">
        <v>62005.744329604298</v>
      </c>
      <c r="H203" s="3">
        <v>358241.46629613801</v>
      </c>
      <c r="I203" s="3">
        <v>111215.208245879</v>
      </c>
      <c r="J203" s="3">
        <v>72290.597634984093</v>
      </c>
      <c r="K203" s="3">
        <v>85294.304961476402</v>
      </c>
      <c r="L203" s="3">
        <v>61448.973969906299</v>
      </c>
      <c r="M203" s="3">
        <v>373616.32761495397</v>
      </c>
      <c r="N203" s="3">
        <v>235887.60618346499</v>
      </c>
      <c r="O203" s="3">
        <v>95019.210744359298</v>
      </c>
      <c r="P203" s="3">
        <v>162681.492981649</v>
      </c>
      <c r="Q203" s="3">
        <v>116055.078927229</v>
      </c>
      <c r="R203" s="3">
        <v>248674.90226620401</v>
      </c>
      <c r="S203" s="3">
        <v>73398.338718594197</v>
      </c>
      <c r="T203" s="3">
        <v>24916.3426357073</v>
      </c>
      <c r="U203" s="3">
        <v>265753.96096368402</v>
      </c>
      <c r="V203" s="3">
        <v>66700.909935829695</v>
      </c>
      <c r="W203" s="3">
        <v>117552.81364147901</v>
      </c>
      <c r="X203" s="3">
        <v>54381.382112182</v>
      </c>
      <c r="Y203" s="3">
        <v>162113.41559321701</v>
      </c>
      <c r="Z203" s="3">
        <v>128272.720319577</v>
      </c>
      <c r="AA203" s="3">
        <v>128641.225668998</v>
      </c>
      <c r="AB203" s="3">
        <v>89416.831816753795</v>
      </c>
      <c r="AC203" s="3">
        <v>181481.93285799</v>
      </c>
      <c r="AD203" s="3">
        <v>174188.50542746601</v>
      </c>
      <c r="AE203" s="3">
        <v>280255.394473897</v>
      </c>
      <c r="AF203" s="3">
        <v>172017.011759813</v>
      </c>
      <c r="AG203" s="3">
        <v>171236.05834366701</v>
      </c>
      <c r="AH203" s="3" t="s">
        <v>2</v>
      </c>
      <c r="AI203" s="3">
        <v>53679.156203581297</v>
      </c>
      <c r="AJ203" s="3">
        <v>105266.604796012</v>
      </c>
      <c r="AK203" s="3">
        <v>164738.42695962</v>
      </c>
      <c r="AL203" s="3">
        <v>378848.49613364303</v>
      </c>
      <c r="AM203" s="3">
        <v>144265.931452427</v>
      </c>
      <c r="AN203" s="3">
        <v>97551.998860022402</v>
      </c>
      <c r="AO203" s="3">
        <v>71785.987239175505</v>
      </c>
      <c r="AP203" s="3">
        <v>52635.4712952357</v>
      </c>
      <c r="AQ203" s="3">
        <v>57027.724226463601</v>
      </c>
      <c r="AR203" s="3">
        <v>137959.29833579899</v>
      </c>
      <c r="AS203" s="3">
        <v>168226.82815983499</v>
      </c>
      <c r="AT203" s="3">
        <v>272028.76789065701</v>
      </c>
      <c r="AU203" s="3">
        <v>196082.130422043</v>
      </c>
      <c r="AV203" s="3">
        <v>67274.721728058896</v>
      </c>
      <c r="AW203" s="3">
        <v>263992.440611411</v>
      </c>
      <c r="AX203" s="3">
        <v>103010.399358967</v>
      </c>
      <c r="AY203" s="3">
        <v>188040.27145348201</v>
      </c>
      <c r="AZ203" s="3">
        <v>66227.6658699041</v>
      </c>
      <c r="BA203" s="3">
        <v>225355.90661694799</v>
      </c>
      <c r="BB203" s="3">
        <v>146580.568967125</v>
      </c>
      <c r="BC203" s="3" t="s">
        <v>2</v>
      </c>
      <c r="BD203" s="3">
        <v>68088.858273574195</v>
      </c>
      <c r="BE203" s="3">
        <v>171829.14642427699</v>
      </c>
      <c r="BF203" s="3">
        <v>86110.122901048104</v>
      </c>
      <c r="BG203" s="3">
        <v>207641.952982363</v>
      </c>
      <c r="BH203" s="3" t="s">
        <v>2</v>
      </c>
      <c r="BI203" s="3">
        <v>63336.1740363032</v>
      </c>
      <c r="BJ203" s="3">
        <v>67167.004516501198</v>
      </c>
      <c r="BK203" s="3">
        <v>81283.087520380504</v>
      </c>
      <c r="BL203" s="3">
        <v>225365.29690770499</v>
      </c>
      <c r="BM203" s="3">
        <v>74317.755585114995</v>
      </c>
      <c r="BN203" s="3">
        <v>71108.509162289294</v>
      </c>
      <c r="BO203" s="3">
        <v>85998.871259183798</v>
      </c>
      <c r="BP203" s="3">
        <v>121512.12893203201</v>
      </c>
      <c r="BQ203" s="3">
        <v>181339.31100539101</v>
      </c>
      <c r="BR203" s="3">
        <v>115440.214989963</v>
      </c>
      <c r="BS203" s="3">
        <v>87623.860143102895</v>
      </c>
      <c r="BT203" s="3">
        <v>56800.553014021003</v>
      </c>
      <c r="BU203" s="3">
        <v>82621.538412986294</v>
      </c>
      <c r="BV203" s="3">
        <v>114580.03522929399</v>
      </c>
      <c r="BW203" s="3">
        <v>99808.832654800994</v>
      </c>
      <c r="BX203" s="3">
        <v>96312.066986257996</v>
      </c>
      <c r="BY203" s="3">
        <v>142667.94474604199</v>
      </c>
      <c r="BZ203" s="3">
        <v>49474.647437687003</v>
      </c>
      <c r="CA203" s="3">
        <v>50586.351603683703</v>
      </c>
      <c r="CB203" s="3">
        <v>132270.32435217299</v>
      </c>
      <c r="CC203" s="3">
        <v>206707.29577368201</v>
      </c>
      <c r="CD203" s="3">
        <v>197735.70939514201</v>
      </c>
      <c r="CE203" s="3">
        <v>59013.946742638203</v>
      </c>
      <c r="CF203" s="3">
        <v>153347.44683089299</v>
      </c>
      <c r="CG203" s="3">
        <v>82233.270280671801</v>
      </c>
      <c r="CH203" s="3" t="s">
        <v>2</v>
      </c>
      <c r="CI203" s="3">
        <v>80314.786462434204</v>
      </c>
      <c r="CJ203" s="3">
        <v>277778.52987731498</v>
      </c>
      <c r="CK203" s="3">
        <v>39988.268010658503</v>
      </c>
      <c r="CL203" s="3">
        <v>214007.08524921499</v>
      </c>
      <c r="CM203" s="3">
        <v>138221.01341163801</v>
      </c>
      <c r="CN203" s="3">
        <v>29462.641279334101</v>
      </c>
      <c r="CO203" s="3">
        <v>22732.623360236899</v>
      </c>
      <c r="CP203" s="3">
        <v>30791.834782305999</v>
      </c>
    </row>
    <row r="204" spans="1:94" x14ac:dyDescent="0.35">
      <c r="A204" s="1">
        <v>202</v>
      </c>
      <c r="B204" s="3" t="s">
        <v>203</v>
      </c>
      <c r="C204" s="3" t="s">
        <v>397</v>
      </c>
      <c r="D204" s="3">
        <v>228719.70695330101</v>
      </c>
      <c r="E204" s="3">
        <v>4770809.2096116403</v>
      </c>
      <c r="F204" s="3">
        <v>1171366.6832820701</v>
      </c>
      <c r="G204" s="3">
        <v>794687.78197781101</v>
      </c>
      <c r="H204" s="3">
        <v>3469275.0871805898</v>
      </c>
      <c r="I204" s="3">
        <v>1692466.7266154699</v>
      </c>
      <c r="J204" s="3">
        <v>2296923.53401773</v>
      </c>
      <c r="K204" s="3">
        <v>1300920.2349282899</v>
      </c>
      <c r="L204" s="3">
        <v>1061069.02458065</v>
      </c>
      <c r="M204" s="3">
        <v>535879.60834740498</v>
      </c>
      <c r="N204" s="3">
        <v>6389392.0745363701</v>
      </c>
      <c r="O204" s="3">
        <v>4828339.4040880501</v>
      </c>
      <c r="P204" s="3">
        <v>1864799.1624485001</v>
      </c>
      <c r="Q204" s="3">
        <v>1207928.19634811</v>
      </c>
      <c r="R204" s="3">
        <v>1264671.6596494101</v>
      </c>
      <c r="S204" s="3">
        <v>620118.96127307601</v>
      </c>
      <c r="T204" s="3">
        <v>602682.28996995999</v>
      </c>
      <c r="U204" s="3">
        <v>2928893.5801709699</v>
      </c>
      <c r="V204" s="3">
        <v>444839.15148967202</v>
      </c>
      <c r="W204" s="3">
        <v>1664721.6877879701</v>
      </c>
      <c r="X204" s="3">
        <v>163917.35485077699</v>
      </c>
      <c r="Y204" s="3">
        <v>2671806.8564131102</v>
      </c>
      <c r="Z204" s="3">
        <v>3219530.3801231398</v>
      </c>
      <c r="AA204" s="3">
        <v>1556089.8109643499</v>
      </c>
      <c r="AB204" s="3">
        <v>406154.33137396898</v>
      </c>
      <c r="AC204" s="3">
        <v>3325281.4277136102</v>
      </c>
      <c r="AD204" s="3">
        <v>2339619.30461975</v>
      </c>
      <c r="AE204" s="3">
        <v>2724127.69652755</v>
      </c>
      <c r="AF204" s="3">
        <v>901352.35421493195</v>
      </c>
      <c r="AG204" s="3">
        <v>1858491.1457266901</v>
      </c>
      <c r="AH204" s="3">
        <v>1814861.0368954299</v>
      </c>
      <c r="AI204" s="3">
        <v>1354964.5877464199</v>
      </c>
      <c r="AJ204" s="3">
        <v>568239.27422419097</v>
      </c>
      <c r="AK204" s="3">
        <v>2764659.9738879399</v>
      </c>
      <c r="AL204" s="3">
        <v>2609364.3119692998</v>
      </c>
      <c r="AM204" s="3">
        <v>2333966.6016813102</v>
      </c>
      <c r="AN204" s="3">
        <v>1748431.3754975901</v>
      </c>
      <c r="AO204" s="3">
        <v>1806262.7160421701</v>
      </c>
      <c r="AP204" s="3">
        <v>919742.93563343806</v>
      </c>
      <c r="AQ204" s="3">
        <v>982353.16778575198</v>
      </c>
      <c r="AR204" s="3">
        <v>5927254.1064224802</v>
      </c>
      <c r="AS204" s="3">
        <v>1799353.91838878</v>
      </c>
      <c r="AT204" s="3">
        <v>2533391.5395247201</v>
      </c>
      <c r="AU204" s="3">
        <v>2481544.1718906602</v>
      </c>
      <c r="AV204" s="3">
        <v>568674.68274841097</v>
      </c>
      <c r="AW204" s="3">
        <v>1096190.80459314</v>
      </c>
      <c r="AX204" s="3">
        <v>1764904.92295251</v>
      </c>
      <c r="AY204" s="3">
        <v>1313749.4560074401</v>
      </c>
      <c r="AZ204" s="3">
        <v>1783903.93216946</v>
      </c>
      <c r="BA204" s="3">
        <v>2419684.5423336802</v>
      </c>
      <c r="BB204" s="3">
        <v>3161865.5033208099</v>
      </c>
      <c r="BC204" s="3">
        <v>954291.07641400106</v>
      </c>
      <c r="BD204" s="3">
        <v>4670955.0607318701</v>
      </c>
      <c r="BE204" s="3">
        <v>5089148.9057609402</v>
      </c>
      <c r="BF204" s="3">
        <v>1509578.46556838</v>
      </c>
      <c r="BG204" s="3">
        <v>5093591.2811075002</v>
      </c>
      <c r="BH204" s="3">
        <v>205029.587277143</v>
      </c>
      <c r="BI204" s="3">
        <v>1243591.25269871</v>
      </c>
      <c r="BJ204" s="3">
        <v>752250.25134288694</v>
      </c>
      <c r="BK204" s="3">
        <v>763897.83365579799</v>
      </c>
      <c r="BL204" s="3">
        <v>4549491.2627392998</v>
      </c>
      <c r="BM204" s="3">
        <v>772350.453606389</v>
      </c>
      <c r="BN204" s="3">
        <v>1424571.21478708</v>
      </c>
      <c r="BO204" s="3">
        <v>2138578.0938701201</v>
      </c>
      <c r="BP204" s="3">
        <v>2289684.3612894001</v>
      </c>
      <c r="BQ204" s="3">
        <v>1581277.7291492801</v>
      </c>
      <c r="BR204" s="3">
        <v>1905962.7356497101</v>
      </c>
      <c r="BS204" s="3">
        <v>1295560.1320836099</v>
      </c>
      <c r="BT204" s="3">
        <v>577672.17917980405</v>
      </c>
      <c r="BU204" s="3">
        <v>950774.81053000595</v>
      </c>
      <c r="BV204" s="3">
        <v>391749.87858513498</v>
      </c>
      <c r="BW204" s="3">
        <v>3786195.8973654201</v>
      </c>
      <c r="BX204" s="3">
        <v>1005976.17431677</v>
      </c>
      <c r="BY204" s="3">
        <v>1134859.8370151501</v>
      </c>
      <c r="BZ204" s="3">
        <v>690552.20928433095</v>
      </c>
      <c r="CA204" s="3">
        <v>204867.826875795</v>
      </c>
      <c r="CB204" s="3">
        <v>3455895.4215013399</v>
      </c>
      <c r="CC204" s="3">
        <v>1108321.1185580499</v>
      </c>
      <c r="CD204" s="3">
        <v>1988718.3460516101</v>
      </c>
      <c r="CE204" s="3">
        <v>922170.21423251997</v>
      </c>
      <c r="CF204" s="3">
        <v>2450667.2066225102</v>
      </c>
      <c r="CG204" s="3">
        <v>353266.47873314598</v>
      </c>
      <c r="CH204" s="3">
        <v>403520.104440986</v>
      </c>
      <c r="CI204" s="3">
        <v>175522.895658272</v>
      </c>
      <c r="CJ204" s="3">
        <v>1490944.6682897301</v>
      </c>
      <c r="CK204" s="3">
        <v>285933.52351074299</v>
      </c>
      <c r="CL204" s="3">
        <v>3551202.2359443801</v>
      </c>
      <c r="CM204" s="3">
        <v>5500741.5291599203</v>
      </c>
      <c r="CN204" s="3" t="s">
        <v>2</v>
      </c>
      <c r="CO204" s="3" t="s">
        <v>2</v>
      </c>
      <c r="CP204" s="3" t="s">
        <v>2</v>
      </c>
    </row>
    <row r="205" spans="1:94" x14ac:dyDescent="0.35">
      <c r="A205" s="1">
        <v>203</v>
      </c>
      <c r="B205" s="3" t="s">
        <v>204</v>
      </c>
      <c r="C205" s="3" t="s">
        <v>397</v>
      </c>
      <c r="D205" s="3" t="s">
        <v>2</v>
      </c>
      <c r="E205" s="3" t="s">
        <v>2</v>
      </c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3" t="s">
        <v>2</v>
      </c>
      <c r="M205" s="3" t="s">
        <v>2</v>
      </c>
      <c r="N205" s="3" t="s">
        <v>2</v>
      </c>
      <c r="O205" s="3" t="s">
        <v>2</v>
      </c>
      <c r="P205" s="3" t="s">
        <v>2</v>
      </c>
      <c r="Q205" s="3" t="s">
        <v>2</v>
      </c>
      <c r="R205" s="3" t="s">
        <v>2</v>
      </c>
      <c r="S205" s="3" t="s">
        <v>2</v>
      </c>
      <c r="T205" s="3" t="s">
        <v>2</v>
      </c>
      <c r="U205" s="3" t="s">
        <v>2</v>
      </c>
      <c r="V205" s="3" t="s">
        <v>2</v>
      </c>
      <c r="W205" s="3" t="s">
        <v>2</v>
      </c>
      <c r="X205" s="3" t="s">
        <v>2</v>
      </c>
      <c r="Y205" s="3" t="s">
        <v>2</v>
      </c>
      <c r="Z205" s="3" t="s">
        <v>2</v>
      </c>
      <c r="AA205" s="3" t="s">
        <v>2</v>
      </c>
      <c r="AB205" s="3" t="s">
        <v>2</v>
      </c>
      <c r="AC205" s="3" t="s">
        <v>2</v>
      </c>
      <c r="AD205" s="3" t="s">
        <v>2</v>
      </c>
      <c r="AE205" s="3" t="s">
        <v>2</v>
      </c>
      <c r="AF205" s="3" t="s">
        <v>2</v>
      </c>
      <c r="AG205" s="3" t="s">
        <v>2</v>
      </c>
      <c r="AH205" s="3" t="s">
        <v>2</v>
      </c>
      <c r="AI205" s="3" t="s">
        <v>2</v>
      </c>
      <c r="AJ205" s="3" t="s">
        <v>2</v>
      </c>
      <c r="AK205" s="3" t="s">
        <v>2</v>
      </c>
      <c r="AL205" s="3" t="s">
        <v>2</v>
      </c>
      <c r="AM205" s="3" t="s">
        <v>2</v>
      </c>
      <c r="AN205" s="3" t="s">
        <v>2</v>
      </c>
      <c r="AO205" s="3" t="s">
        <v>2</v>
      </c>
      <c r="AP205" s="3" t="s">
        <v>2</v>
      </c>
      <c r="AQ205" s="3" t="s">
        <v>2</v>
      </c>
      <c r="AR205" s="3" t="s">
        <v>2</v>
      </c>
      <c r="AS205" s="3" t="s">
        <v>2</v>
      </c>
      <c r="AT205" s="3" t="s">
        <v>2</v>
      </c>
      <c r="AU205" s="3" t="s">
        <v>2</v>
      </c>
      <c r="AV205" s="3" t="s">
        <v>2</v>
      </c>
      <c r="AW205" s="3" t="s">
        <v>2</v>
      </c>
      <c r="AX205" s="3" t="s">
        <v>2</v>
      </c>
      <c r="AY205" s="3" t="s">
        <v>2</v>
      </c>
      <c r="AZ205" s="3" t="s">
        <v>2</v>
      </c>
      <c r="BA205" s="3" t="s">
        <v>2</v>
      </c>
      <c r="BB205" s="3" t="s">
        <v>2</v>
      </c>
      <c r="BC205" s="3" t="s">
        <v>2</v>
      </c>
      <c r="BD205" s="3" t="s">
        <v>2</v>
      </c>
      <c r="BE205" s="3" t="s">
        <v>2</v>
      </c>
      <c r="BF205" s="3" t="s">
        <v>2</v>
      </c>
      <c r="BG205" s="3" t="s">
        <v>2</v>
      </c>
      <c r="BH205" s="3" t="s">
        <v>2</v>
      </c>
      <c r="BI205" s="3" t="s">
        <v>2</v>
      </c>
      <c r="BJ205" s="3" t="s">
        <v>2</v>
      </c>
      <c r="BK205" s="3" t="s">
        <v>2</v>
      </c>
      <c r="BL205" s="3" t="s">
        <v>2</v>
      </c>
      <c r="BM205" s="3" t="s">
        <v>2</v>
      </c>
      <c r="BN205" s="3" t="s">
        <v>2</v>
      </c>
      <c r="BO205" s="3" t="s">
        <v>2</v>
      </c>
      <c r="BP205" s="3" t="s">
        <v>2</v>
      </c>
      <c r="BQ205" s="3" t="s">
        <v>2</v>
      </c>
      <c r="BR205" s="3" t="s">
        <v>2</v>
      </c>
      <c r="BS205" s="3" t="s">
        <v>2</v>
      </c>
      <c r="BT205" s="3" t="s">
        <v>2</v>
      </c>
      <c r="BU205" s="3" t="s">
        <v>2</v>
      </c>
      <c r="BV205" s="3" t="s">
        <v>2</v>
      </c>
      <c r="BW205" s="3" t="s">
        <v>2</v>
      </c>
      <c r="BX205" s="3" t="s">
        <v>2</v>
      </c>
      <c r="BY205" s="3" t="s">
        <v>2</v>
      </c>
      <c r="BZ205" s="3" t="s">
        <v>2</v>
      </c>
      <c r="CA205" s="3" t="s">
        <v>2</v>
      </c>
      <c r="CB205" s="3" t="s">
        <v>2</v>
      </c>
      <c r="CC205" s="3" t="s">
        <v>2</v>
      </c>
      <c r="CD205" s="3" t="s">
        <v>2</v>
      </c>
      <c r="CE205" s="3" t="s">
        <v>2</v>
      </c>
      <c r="CF205" s="3" t="s">
        <v>2</v>
      </c>
      <c r="CG205" s="3" t="s">
        <v>2</v>
      </c>
      <c r="CH205" s="3" t="s">
        <v>2</v>
      </c>
      <c r="CI205" s="3" t="s">
        <v>2</v>
      </c>
      <c r="CJ205" s="3" t="s">
        <v>2</v>
      </c>
      <c r="CK205" s="3" t="s">
        <v>2</v>
      </c>
      <c r="CL205" s="3" t="s">
        <v>2</v>
      </c>
      <c r="CM205" s="3" t="s">
        <v>2</v>
      </c>
      <c r="CN205" s="3" t="s">
        <v>2</v>
      </c>
      <c r="CO205" s="3" t="s">
        <v>2</v>
      </c>
      <c r="CP205" s="3" t="s">
        <v>2</v>
      </c>
    </row>
    <row r="206" spans="1:94" x14ac:dyDescent="0.35">
      <c r="A206" s="1">
        <v>204</v>
      </c>
      <c r="B206" s="3" t="s">
        <v>205</v>
      </c>
      <c r="C206" s="3" t="s">
        <v>397</v>
      </c>
      <c r="D206" s="3">
        <v>127632.98341435</v>
      </c>
      <c r="E206" s="3">
        <v>385116.126236988</v>
      </c>
      <c r="F206" s="3">
        <v>240974.980947245</v>
      </c>
      <c r="G206" s="3">
        <v>173014.19300928799</v>
      </c>
      <c r="H206" s="3">
        <v>165754.535770238</v>
      </c>
      <c r="I206" s="3">
        <v>197135.67115665801</v>
      </c>
      <c r="J206" s="3">
        <v>231108.46979400201</v>
      </c>
      <c r="K206" s="3">
        <v>203731.33846464401</v>
      </c>
      <c r="L206" s="3">
        <v>169715.91749837599</v>
      </c>
      <c r="M206" s="3">
        <v>220451.84742206501</v>
      </c>
      <c r="N206" s="3">
        <v>145709.46304023601</v>
      </c>
      <c r="O206" s="3">
        <v>149550.11762640401</v>
      </c>
      <c r="P206" s="3">
        <v>308352.23155602498</v>
      </c>
      <c r="Q206" s="3">
        <v>332649.69456459099</v>
      </c>
      <c r="R206" s="3">
        <v>152195.901467688</v>
      </c>
      <c r="S206" s="3">
        <v>145532.182379643</v>
      </c>
      <c r="T206" s="3">
        <v>121028.92270727101</v>
      </c>
      <c r="U206" s="3">
        <v>187004.10373354299</v>
      </c>
      <c r="V206" s="3">
        <v>171816.237332816</v>
      </c>
      <c r="W206" s="3">
        <v>144932.69092155001</v>
      </c>
      <c r="X206" s="3">
        <v>152355.08265173499</v>
      </c>
      <c r="Y206" s="3">
        <v>198483.00833500901</v>
      </c>
      <c r="Z206" s="3">
        <v>490218.14513981302</v>
      </c>
      <c r="AA206" s="3">
        <v>238497.52198672399</v>
      </c>
      <c r="AB206" s="3">
        <v>148444.823457639</v>
      </c>
      <c r="AC206" s="3">
        <v>400263.91668617801</v>
      </c>
      <c r="AD206" s="3">
        <v>156370.050877459</v>
      </c>
      <c r="AE206" s="3">
        <v>179540.85576882999</v>
      </c>
      <c r="AF206" s="3">
        <v>169396.42928387399</v>
      </c>
      <c r="AG206" s="3">
        <v>226671.77242785101</v>
      </c>
      <c r="AH206" s="3">
        <v>123560.675918849</v>
      </c>
      <c r="AI206" s="3">
        <v>165983.463125796</v>
      </c>
      <c r="AJ206" s="3">
        <v>293017.40378242201</v>
      </c>
      <c r="AK206" s="3">
        <v>271333.27721349499</v>
      </c>
      <c r="AL206" s="3">
        <v>421492.284096808</v>
      </c>
      <c r="AM206" s="3">
        <v>302050.62702237099</v>
      </c>
      <c r="AN206" s="3">
        <v>158805.758551379</v>
      </c>
      <c r="AO206" s="3">
        <v>153921.31211499</v>
      </c>
      <c r="AP206" s="3">
        <v>154503.77834424199</v>
      </c>
      <c r="AQ206" s="3">
        <v>161170.37501283901</v>
      </c>
      <c r="AR206" s="3">
        <v>299486.82148456399</v>
      </c>
      <c r="AS206" s="3">
        <v>760871.53200906899</v>
      </c>
      <c r="AT206" s="3">
        <v>259006.97278606199</v>
      </c>
      <c r="AU206" s="3">
        <v>228243.39525896701</v>
      </c>
      <c r="AV206" s="3">
        <v>424136.40369962697</v>
      </c>
      <c r="AW206" s="3">
        <v>269816.97502740199</v>
      </c>
      <c r="AX206" s="3">
        <v>251882.21475837199</v>
      </c>
      <c r="AY206" s="3">
        <v>301483.741622328</v>
      </c>
      <c r="AZ206" s="3">
        <v>164483.97735937699</v>
      </c>
      <c r="BA206" s="3">
        <v>239954.48002852401</v>
      </c>
      <c r="BB206" s="3">
        <v>211624.27029035499</v>
      </c>
      <c r="BC206" s="3">
        <v>164849.71048744599</v>
      </c>
      <c r="BD206" s="3">
        <v>149495.67118873799</v>
      </c>
      <c r="BE206" s="3">
        <v>535583.83458966704</v>
      </c>
      <c r="BF206" s="3">
        <v>195167.52660888201</v>
      </c>
      <c r="BG206" s="3">
        <v>381991.03999475302</v>
      </c>
      <c r="BH206" s="3">
        <v>142947.01012710901</v>
      </c>
      <c r="BI206" s="3">
        <v>226309.83138936499</v>
      </c>
      <c r="BJ206" s="3">
        <v>199954.73849113699</v>
      </c>
      <c r="BK206" s="3">
        <v>407204.36661941803</v>
      </c>
      <c r="BL206" s="3">
        <v>299305.34250886401</v>
      </c>
      <c r="BM206" s="3">
        <v>209112.854700514</v>
      </c>
      <c r="BN206" s="3">
        <v>163101.017165898</v>
      </c>
      <c r="BO206" s="3">
        <v>129705.294082561</v>
      </c>
      <c r="BP206" s="3">
        <v>367836.73977760703</v>
      </c>
      <c r="BQ206" s="3">
        <v>202822.89726179</v>
      </c>
      <c r="BR206" s="3">
        <v>158093.65365915999</v>
      </c>
      <c r="BS206" s="3">
        <v>197215.56229381001</v>
      </c>
      <c r="BT206" s="3">
        <v>161056.53570588501</v>
      </c>
      <c r="BU206" s="3">
        <v>207387.12714494101</v>
      </c>
      <c r="BV206" s="3">
        <v>242804.92951086501</v>
      </c>
      <c r="BW206" s="3">
        <v>156259.11737009199</v>
      </c>
      <c r="BX206" s="3">
        <v>345155.49666436802</v>
      </c>
      <c r="BY206" s="3">
        <v>218489.94537533601</v>
      </c>
      <c r="BZ206" s="3">
        <v>252226.76156232099</v>
      </c>
      <c r="CA206" s="3">
        <v>106575.304438679</v>
      </c>
      <c r="CB206" s="3">
        <v>148368.99471772401</v>
      </c>
      <c r="CC206" s="3">
        <v>451372.32435388502</v>
      </c>
      <c r="CD206" s="3">
        <v>164423.861124738</v>
      </c>
      <c r="CE206" s="3">
        <v>128059.291967953</v>
      </c>
      <c r="CF206" s="3">
        <v>329958.06422196701</v>
      </c>
      <c r="CG206" s="3">
        <v>169859.96427315701</v>
      </c>
      <c r="CH206" s="3">
        <v>101751.90491989499</v>
      </c>
      <c r="CI206" s="3">
        <v>139805.90410364099</v>
      </c>
      <c r="CJ206" s="3">
        <v>151230.10238086601</v>
      </c>
      <c r="CK206" s="3">
        <v>159588.99094744201</v>
      </c>
      <c r="CL206" s="3">
        <v>276843.50159772101</v>
      </c>
      <c r="CM206" s="3">
        <v>234136.33771370299</v>
      </c>
      <c r="CN206" s="3">
        <v>149155.24760817899</v>
      </c>
      <c r="CO206" s="3">
        <v>150656.47829920199</v>
      </c>
      <c r="CP206" s="3">
        <v>157286.04794286701</v>
      </c>
    </row>
    <row r="207" spans="1:94" x14ac:dyDescent="0.35">
      <c r="A207" s="1">
        <v>205</v>
      </c>
      <c r="B207" s="3" t="s">
        <v>206</v>
      </c>
      <c r="C207" s="3" t="s">
        <v>397</v>
      </c>
      <c r="D207" s="3">
        <v>51954.737337661303</v>
      </c>
      <c r="E207" s="3">
        <v>446108.75143911701</v>
      </c>
      <c r="F207" s="3">
        <v>304900.470988927</v>
      </c>
      <c r="G207" s="3">
        <v>68897.043039492695</v>
      </c>
      <c r="H207" s="3">
        <v>310980.45885984699</v>
      </c>
      <c r="I207" s="3">
        <v>194518.65287316599</v>
      </c>
      <c r="J207" s="3">
        <v>138111.236191901</v>
      </c>
      <c r="K207" s="3">
        <v>151925.84746598799</v>
      </c>
      <c r="L207" s="3">
        <v>343224.91131655598</v>
      </c>
      <c r="M207" s="3">
        <v>70170.676604001797</v>
      </c>
      <c r="N207" s="3">
        <v>735787.26223598095</v>
      </c>
      <c r="O207" s="3">
        <v>130485.533835219</v>
      </c>
      <c r="P207" s="3">
        <v>243046.82299378901</v>
      </c>
      <c r="Q207" s="3">
        <v>250904.669503193</v>
      </c>
      <c r="R207" s="3">
        <v>540105.70470793406</v>
      </c>
      <c r="S207" s="3">
        <v>61191.699041046799</v>
      </c>
      <c r="T207" s="3">
        <v>40888.862013831298</v>
      </c>
      <c r="U207" s="3">
        <v>176521.94803783801</v>
      </c>
      <c r="V207" s="3">
        <v>77204.038974175695</v>
      </c>
      <c r="W207" s="3">
        <v>249632.309393484</v>
      </c>
      <c r="X207" s="3" t="s">
        <v>2</v>
      </c>
      <c r="Y207" s="3">
        <v>230240.344688237</v>
      </c>
      <c r="Z207" s="3">
        <v>327969.49935137399</v>
      </c>
      <c r="AA207" s="3">
        <v>193672.89271385601</v>
      </c>
      <c r="AB207" s="3">
        <v>48295.303940475402</v>
      </c>
      <c r="AC207" s="3">
        <v>668316.937937574</v>
      </c>
      <c r="AD207" s="3">
        <v>288478.74323694099</v>
      </c>
      <c r="AE207" s="3">
        <v>358902.82645536697</v>
      </c>
      <c r="AF207" s="3">
        <v>180177.84443686999</v>
      </c>
      <c r="AG207" s="3">
        <v>318036.76171699801</v>
      </c>
      <c r="AH207" s="3">
        <v>261891.96645399899</v>
      </c>
      <c r="AI207" s="3">
        <v>95029.996863656794</v>
      </c>
      <c r="AJ207" s="3">
        <v>109257.524351531</v>
      </c>
      <c r="AK207" s="3">
        <v>358188.45483971701</v>
      </c>
      <c r="AL207" s="3">
        <v>283408.60672957997</v>
      </c>
      <c r="AM207" s="3">
        <v>266364.290478496</v>
      </c>
      <c r="AN207" s="3">
        <v>101867.137307107</v>
      </c>
      <c r="AO207" s="3">
        <v>252298.66987421099</v>
      </c>
      <c r="AP207" s="3">
        <v>64132.404451085902</v>
      </c>
      <c r="AQ207" s="3">
        <v>139762.27009215701</v>
      </c>
      <c r="AR207" s="3">
        <v>687491.83417897695</v>
      </c>
      <c r="AS207" s="3">
        <v>259972.52198429799</v>
      </c>
      <c r="AT207" s="3">
        <v>699768.352326861</v>
      </c>
      <c r="AU207" s="3">
        <v>432167.824855429</v>
      </c>
      <c r="AV207" s="3">
        <v>86043.073430974793</v>
      </c>
      <c r="AW207" s="3">
        <v>253116.73274047999</v>
      </c>
      <c r="AX207" s="3">
        <v>254349.267448005</v>
      </c>
      <c r="AY207" s="3">
        <v>211480.68332946501</v>
      </c>
      <c r="AZ207" s="3">
        <v>396091.60832230502</v>
      </c>
      <c r="BA207" s="3">
        <v>353291.11945493898</v>
      </c>
      <c r="BB207" s="3">
        <v>242124.834896032</v>
      </c>
      <c r="BC207" s="3">
        <v>214930.66064019999</v>
      </c>
      <c r="BD207" s="3">
        <v>280289.313586162</v>
      </c>
      <c r="BE207" s="3">
        <v>473579.95922093297</v>
      </c>
      <c r="BF207" s="3">
        <v>112792.983698868</v>
      </c>
      <c r="BG207" s="3">
        <v>646522.08816142101</v>
      </c>
      <c r="BH207" s="3">
        <v>41132.564274627803</v>
      </c>
      <c r="BI207" s="3">
        <v>95626.493368963202</v>
      </c>
      <c r="BJ207" s="3">
        <v>242228.98354817901</v>
      </c>
      <c r="BK207" s="3">
        <v>167678.28836395501</v>
      </c>
      <c r="BL207" s="3">
        <v>276025.65025030298</v>
      </c>
      <c r="BM207" s="3">
        <v>278634.92723707098</v>
      </c>
      <c r="BN207" s="3">
        <v>127517.801757201</v>
      </c>
      <c r="BO207" s="3">
        <v>239200.24362676099</v>
      </c>
      <c r="BP207" s="3">
        <v>167417.91442781201</v>
      </c>
      <c r="BQ207" s="3">
        <v>369108.005591736</v>
      </c>
      <c r="BR207" s="3">
        <v>447333.00827161799</v>
      </c>
      <c r="BS207" s="3">
        <v>151250.77100578201</v>
      </c>
      <c r="BT207" s="3">
        <v>89037.369378179195</v>
      </c>
      <c r="BU207" s="3">
        <v>335344.09941204003</v>
      </c>
      <c r="BV207" s="3">
        <v>231857.10759785</v>
      </c>
      <c r="BW207" s="3">
        <v>238720.576618497</v>
      </c>
      <c r="BX207" s="3">
        <v>316364.85245037399</v>
      </c>
      <c r="BY207" s="3">
        <v>263493.99337330699</v>
      </c>
      <c r="BZ207" s="3">
        <v>47214.768765164103</v>
      </c>
      <c r="CA207" s="3">
        <v>70557.290505657598</v>
      </c>
      <c r="CB207" s="3">
        <v>281320.60942196997</v>
      </c>
      <c r="CC207" s="3">
        <v>173459.37530314201</v>
      </c>
      <c r="CD207" s="3">
        <v>138654.59102320101</v>
      </c>
      <c r="CE207" s="3">
        <v>89882.073759052102</v>
      </c>
      <c r="CF207" s="3">
        <v>221243.00007677299</v>
      </c>
      <c r="CG207" s="3">
        <v>92029.7312039768</v>
      </c>
      <c r="CH207" s="3">
        <v>60712.931081045499</v>
      </c>
      <c r="CI207" s="3" t="s">
        <v>2</v>
      </c>
      <c r="CJ207" s="3">
        <v>241129.90182557699</v>
      </c>
      <c r="CK207" s="3">
        <v>45361.328208342697</v>
      </c>
      <c r="CL207" s="3">
        <v>715242.11211229896</v>
      </c>
      <c r="CM207" s="3">
        <v>411769.50835718203</v>
      </c>
      <c r="CN207" s="3" t="s">
        <v>2</v>
      </c>
      <c r="CO207" s="3" t="s">
        <v>2</v>
      </c>
      <c r="CP207" s="3" t="s">
        <v>2</v>
      </c>
    </row>
    <row r="208" spans="1:94" x14ac:dyDescent="0.35">
      <c r="A208" s="1">
        <v>206</v>
      </c>
      <c r="B208" s="3" t="s">
        <v>207</v>
      </c>
      <c r="C208" s="3" t="s">
        <v>397</v>
      </c>
      <c r="D208" s="3">
        <v>2215428.2005560598</v>
      </c>
      <c r="E208" s="3">
        <v>22655285.149229798</v>
      </c>
      <c r="F208" s="3">
        <v>25514261.250209801</v>
      </c>
      <c r="G208" s="3">
        <v>4327652.1178210797</v>
      </c>
      <c r="H208" s="3">
        <v>16400054.1535073</v>
      </c>
      <c r="I208" s="3">
        <v>7076915.3537222501</v>
      </c>
      <c r="J208" s="3">
        <v>8160179.2704385901</v>
      </c>
      <c r="K208" s="3">
        <v>7995205.4907310903</v>
      </c>
      <c r="L208" s="3">
        <v>5386123.70877962</v>
      </c>
      <c r="M208" s="3">
        <v>2181901.2131919102</v>
      </c>
      <c r="N208" s="3">
        <v>46262004.820719697</v>
      </c>
      <c r="O208" s="3">
        <v>3452722.7360261502</v>
      </c>
      <c r="P208" s="3">
        <v>15927727.669151001</v>
      </c>
      <c r="Q208" s="3">
        <v>9699484.7970012706</v>
      </c>
      <c r="R208" s="3">
        <v>19674551.570958901</v>
      </c>
      <c r="S208" s="3">
        <v>3301162.7127748202</v>
      </c>
      <c r="T208" s="3">
        <v>1756526.2105990699</v>
      </c>
      <c r="U208" s="3">
        <v>9530516.9368498493</v>
      </c>
      <c r="V208" s="3">
        <v>3788416.7506962898</v>
      </c>
      <c r="W208" s="3">
        <v>8003266.8126322897</v>
      </c>
      <c r="X208" s="3">
        <v>558731.194023791</v>
      </c>
      <c r="Y208" s="3">
        <v>10750742.114560099</v>
      </c>
      <c r="Z208" s="3">
        <v>13538028.4769693</v>
      </c>
      <c r="AA208" s="3">
        <v>15576040.2304854</v>
      </c>
      <c r="AB208" s="3">
        <v>4377145.431415</v>
      </c>
      <c r="AC208" s="3">
        <v>32528647.5979269</v>
      </c>
      <c r="AD208" s="3">
        <v>26069485.136713799</v>
      </c>
      <c r="AE208" s="3">
        <v>9308585.1935731694</v>
      </c>
      <c r="AF208" s="3">
        <v>12294416.198743301</v>
      </c>
      <c r="AG208" s="3">
        <v>23509314.618407201</v>
      </c>
      <c r="AH208" s="3">
        <v>11636071.912177101</v>
      </c>
      <c r="AI208" s="3">
        <v>3011223.8824463501</v>
      </c>
      <c r="AJ208" s="3">
        <v>3811849.8290627701</v>
      </c>
      <c r="AK208" s="3">
        <v>36829968.099940099</v>
      </c>
      <c r="AL208" s="3">
        <v>22281427.780301198</v>
      </c>
      <c r="AM208" s="3">
        <v>18482647.839558899</v>
      </c>
      <c r="AN208" s="3">
        <v>5797959.1662592404</v>
      </c>
      <c r="AO208" s="3">
        <v>8871403.5658546295</v>
      </c>
      <c r="AP208" s="3">
        <v>3705783.9929276798</v>
      </c>
      <c r="AQ208" s="3">
        <v>2486283.0082411999</v>
      </c>
      <c r="AR208" s="3">
        <v>9891682.2767011095</v>
      </c>
      <c r="AS208" s="3">
        <v>25724429.260541599</v>
      </c>
      <c r="AT208" s="3">
        <v>27553295.13586</v>
      </c>
      <c r="AU208" s="3">
        <v>15884806.514088999</v>
      </c>
      <c r="AV208" s="3">
        <v>4335840.4944479903</v>
      </c>
      <c r="AW208" s="3">
        <v>9489981.3738122005</v>
      </c>
      <c r="AX208" s="3">
        <v>13728551.5247043</v>
      </c>
      <c r="AY208" s="3">
        <v>15566191.211468101</v>
      </c>
      <c r="AZ208" s="3">
        <v>6663745.9007814098</v>
      </c>
      <c r="BA208" s="3">
        <v>24093347.805231199</v>
      </c>
      <c r="BB208" s="3">
        <v>18449456.300108202</v>
      </c>
      <c r="BC208" s="3">
        <v>9459297.4202296901</v>
      </c>
      <c r="BD208" s="3">
        <v>11385302.251589401</v>
      </c>
      <c r="BE208" s="3">
        <v>20860003.761713602</v>
      </c>
      <c r="BF208" s="3">
        <v>9676136.1772179194</v>
      </c>
      <c r="BG208" s="3">
        <v>50668329.766763501</v>
      </c>
      <c r="BH208" s="3">
        <v>2331121.5811853702</v>
      </c>
      <c r="BI208" s="3">
        <v>4878733.5247898996</v>
      </c>
      <c r="BJ208" s="3">
        <v>5169487.0669694701</v>
      </c>
      <c r="BK208" s="3">
        <v>11587907.213404801</v>
      </c>
      <c r="BL208" s="3">
        <v>15034929.8009436</v>
      </c>
      <c r="BM208" s="3">
        <v>25353089.094778601</v>
      </c>
      <c r="BN208" s="3">
        <v>3740704.84371348</v>
      </c>
      <c r="BO208" s="3">
        <v>19531286.0885511</v>
      </c>
      <c r="BP208" s="3">
        <v>12999575.001976199</v>
      </c>
      <c r="BQ208" s="3">
        <v>22494002.065517601</v>
      </c>
      <c r="BR208" s="3">
        <v>29070920.613763601</v>
      </c>
      <c r="BS208" s="3">
        <v>7912685.1442213897</v>
      </c>
      <c r="BT208" s="3">
        <v>855323.10052114003</v>
      </c>
      <c r="BU208" s="3">
        <v>14964208.34179</v>
      </c>
      <c r="BV208" s="3">
        <v>6855261.8623391604</v>
      </c>
      <c r="BW208" s="3">
        <v>18539226.944614701</v>
      </c>
      <c r="BX208" s="3">
        <v>10040928.527401</v>
      </c>
      <c r="BY208" s="3">
        <v>26090180.464593701</v>
      </c>
      <c r="BZ208" s="3">
        <v>3089522.3535253401</v>
      </c>
      <c r="CA208" s="3">
        <v>1495082.11183932</v>
      </c>
      <c r="CB208" s="3">
        <v>6582949.33061893</v>
      </c>
      <c r="CC208" s="3">
        <v>9950057.2042834796</v>
      </c>
      <c r="CD208" s="3">
        <v>12206703.7151752</v>
      </c>
      <c r="CE208" s="3">
        <v>5474522.1159988297</v>
      </c>
      <c r="CF208" s="3">
        <v>9058310.2712156605</v>
      </c>
      <c r="CG208" s="3">
        <v>1071255.7699348</v>
      </c>
      <c r="CH208" s="3">
        <v>2108736.2865821798</v>
      </c>
      <c r="CI208" s="3">
        <v>1704431.49406009</v>
      </c>
      <c r="CJ208" s="3">
        <v>10725152.605576601</v>
      </c>
      <c r="CK208" s="3">
        <v>1795230.71389895</v>
      </c>
      <c r="CL208" s="3">
        <v>24156238.511832599</v>
      </c>
      <c r="CM208" s="3">
        <v>15856057.397162599</v>
      </c>
      <c r="CN208" s="3" t="s">
        <v>2</v>
      </c>
      <c r="CO208" s="3" t="s">
        <v>2</v>
      </c>
      <c r="CP208" s="3" t="s">
        <v>2</v>
      </c>
    </row>
    <row r="209" spans="1:94" x14ac:dyDescent="0.35">
      <c r="A209" s="1">
        <v>207</v>
      </c>
      <c r="B209" s="3" t="s">
        <v>208</v>
      </c>
      <c r="C209" s="3" t="s">
        <v>397</v>
      </c>
      <c r="D209" s="3" t="s">
        <v>2</v>
      </c>
      <c r="E209" s="3" t="s">
        <v>2</v>
      </c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3" t="s">
        <v>2</v>
      </c>
      <c r="M209" s="3" t="s">
        <v>2</v>
      </c>
      <c r="N209" s="3" t="s">
        <v>2</v>
      </c>
      <c r="O209" s="3" t="s">
        <v>2</v>
      </c>
      <c r="P209" s="3" t="s">
        <v>2</v>
      </c>
      <c r="Q209" s="3" t="s">
        <v>2</v>
      </c>
      <c r="R209" s="3" t="s">
        <v>2</v>
      </c>
      <c r="S209" s="3" t="s">
        <v>2</v>
      </c>
      <c r="T209" s="3" t="s">
        <v>2</v>
      </c>
      <c r="U209" s="3" t="s">
        <v>2</v>
      </c>
      <c r="V209" s="3" t="s">
        <v>2</v>
      </c>
      <c r="W209" s="3" t="s">
        <v>2</v>
      </c>
      <c r="X209" s="3" t="s">
        <v>2</v>
      </c>
      <c r="Y209" s="3" t="s">
        <v>2</v>
      </c>
      <c r="Z209" s="3" t="s">
        <v>2</v>
      </c>
      <c r="AA209" s="3" t="s">
        <v>2</v>
      </c>
      <c r="AB209" s="3" t="s">
        <v>2</v>
      </c>
      <c r="AC209" s="3" t="s">
        <v>2</v>
      </c>
      <c r="AD209" s="3" t="s">
        <v>2</v>
      </c>
      <c r="AE209" s="3" t="s">
        <v>2</v>
      </c>
      <c r="AF209" s="3" t="s">
        <v>2</v>
      </c>
      <c r="AG209" s="3" t="s">
        <v>2</v>
      </c>
      <c r="AH209" s="3" t="s">
        <v>2</v>
      </c>
      <c r="AI209" s="3" t="s">
        <v>2</v>
      </c>
      <c r="AJ209" s="3" t="s">
        <v>2</v>
      </c>
      <c r="AK209" s="3" t="s">
        <v>2</v>
      </c>
      <c r="AL209" s="3" t="s">
        <v>2</v>
      </c>
      <c r="AM209" s="3" t="s">
        <v>2</v>
      </c>
      <c r="AN209" s="3" t="s">
        <v>2</v>
      </c>
      <c r="AO209" s="3" t="s">
        <v>2</v>
      </c>
      <c r="AP209" s="3" t="s">
        <v>2</v>
      </c>
      <c r="AQ209" s="3" t="s">
        <v>2</v>
      </c>
      <c r="AR209" s="3" t="s">
        <v>2</v>
      </c>
      <c r="AS209" s="3" t="s">
        <v>2</v>
      </c>
      <c r="AT209" s="3" t="s">
        <v>2</v>
      </c>
      <c r="AU209" s="3" t="s">
        <v>2</v>
      </c>
      <c r="AV209" s="3" t="s">
        <v>2</v>
      </c>
      <c r="AW209" s="3" t="s">
        <v>2</v>
      </c>
      <c r="AX209" s="3" t="s">
        <v>2</v>
      </c>
      <c r="AY209" s="3" t="s">
        <v>2</v>
      </c>
      <c r="AZ209" s="3" t="s">
        <v>2</v>
      </c>
      <c r="BA209" s="3" t="s">
        <v>2</v>
      </c>
      <c r="BB209" s="3" t="s">
        <v>2</v>
      </c>
      <c r="BC209" s="3" t="s">
        <v>2</v>
      </c>
      <c r="BD209" s="3" t="s">
        <v>2</v>
      </c>
      <c r="BE209" s="3" t="s">
        <v>2</v>
      </c>
      <c r="BF209" s="3" t="s">
        <v>2</v>
      </c>
      <c r="BG209" s="3" t="s">
        <v>2</v>
      </c>
      <c r="BH209" s="3" t="s">
        <v>2</v>
      </c>
      <c r="BI209" s="3" t="s">
        <v>2</v>
      </c>
      <c r="BJ209" s="3" t="s">
        <v>2</v>
      </c>
      <c r="BK209" s="3" t="s">
        <v>2</v>
      </c>
      <c r="BL209" s="3" t="s">
        <v>2</v>
      </c>
      <c r="BM209" s="3" t="s">
        <v>2</v>
      </c>
      <c r="BN209" s="3" t="s">
        <v>2</v>
      </c>
      <c r="BO209" s="3" t="s">
        <v>2</v>
      </c>
      <c r="BP209" s="3" t="s">
        <v>2</v>
      </c>
      <c r="BQ209" s="3" t="s">
        <v>2</v>
      </c>
      <c r="BR209" s="3" t="s">
        <v>2</v>
      </c>
      <c r="BS209" s="3" t="s">
        <v>2</v>
      </c>
      <c r="BT209" s="3" t="s">
        <v>2</v>
      </c>
      <c r="BU209" s="3" t="s">
        <v>2</v>
      </c>
      <c r="BV209" s="3" t="s">
        <v>2</v>
      </c>
      <c r="BW209" s="3" t="s">
        <v>2</v>
      </c>
      <c r="BX209" s="3" t="s">
        <v>2</v>
      </c>
      <c r="BY209" s="3" t="s">
        <v>2</v>
      </c>
      <c r="BZ209" s="3" t="s">
        <v>2</v>
      </c>
      <c r="CA209" s="3" t="s">
        <v>2</v>
      </c>
      <c r="CB209" s="3" t="s">
        <v>2</v>
      </c>
      <c r="CC209" s="3" t="s">
        <v>2</v>
      </c>
      <c r="CD209" s="3" t="s">
        <v>2</v>
      </c>
      <c r="CE209" s="3" t="s">
        <v>2</v>
      </c>
      <c r="CF209" s="3" t="s">
        <v>2</v>
      </c>
      <c r="CG209" s="3" t="s">
        <v>2</v>
      </c>
      <c r="CH209" s="3" t="s">
        <v>2</v>
      </c>
      <c r="CI209" s="3" t="s">
        <v>2</v>
      </c>
      <c r="CJ209" s="3" t="s">
        <v>2</v>
      </c>
      <c r="CK209" s="3" t="s">
        <v>2</v>
      </c>
      <c r="CL209" s="3" t="s">
        <v>2</v>
      </c>
      <c r="CM209" s="3" t="s">
        <v>2</v>
      </c>
      <c r="CN209" s="3" t="s">
        <v>2</v>
      </c>
      <c r="CO209" s="3" t="s">
        <v>2</v>
      </c>
      <c r="CP209" s="3" t="s">
        <v>2</v>
      </c>
    </row>
    <row r="210" spans="1:94" x14ac:dyDescent="0.35">
      <c r="A210" s="1">
        <v>208</v>
      </c>
      <c r="B210" s="3" t="s">
        <v>209</v>
      </c>
      <c r="C210" s="3" t="s">
        <v>397</v>
      </c>
      <c r="D210" s="3" t="s">
        <v>2</v>
      </c>
      <c r="E210" s="3" t="s">
        <v>2</v>
      </c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3" t="s">
        <v>2</v>
      </c>
      <c r="M210" s="3" t="s">
        <v>2</v>
      </c>
      <c r="N210" s="3" t="s">
        <v>2</v>
      </c>
      <c r="O210" s="3" t="s">
        <v>2</v>
      </c>
      <c r="P210" s="3" t="s">
        <v>2</v>
      </c>
      <c r="Q210" s="3" t="s">
        <v>2</v>
      </c>
      <c r="R210" s="3" t="s">
        <v>2</v>
      </c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3" t="s">
        <v>2</v>
      </c>
      <c r="Z210" s="3" t="s">
        <v>2</v>
      </c>
      <c r="AA210" s="3" t="s">
        <v>2</v>
      </c>
      <c r="AB210" s="3" t="s">
        <v>2</v>
      </c>
      <c r="AC210" s="3" t="s">
        <v>2</v>
      </c>
      <c r="AD210" s="3" t="s">
        <v>2</v>
      </c>
      <c r="AE210" s="3" t="s">
        <v>2</v>
      </c>
      <c r="AF210" s="3" t="s">
        <v>2</v>
      </c>
      <c r="AG210" s="3" t="s">
        <v>2</v>
      </c>
      <c r="AH210" s="3" t="s">
        <v>2</v>
      </c>
      <c r="AI210" s="3" t="s">
        <v>2</v>
      </c>
      <c r="AJ210" s="3" t="s">
        <v>2</v>
      </c>
      <c r="AK210" s="3" t="s">
        <v>2</v>
      </c>
      <c r="AL210" s="3" t="s">
        <v>2</v>
      </c>
      <c r="AM210" s="3" t="s">
        <v>2</v>
      </c>
      <c r="AN210" s="3" t="s">
        <v>2</v>
      </c>
      <c r="AO210" s="3" t="s">
        <v>2</v>
      </c>
      <c r="AP210" s="3" t="s">
        <v>2</v>
      </c>
      <c r="AQ210" s="3" t="s">
        <v>2</v>
      </c>
      <c r="AR210" s="3" t="s">
        <v>2</v>
      </c>
      <c r="AS210" s="3" t="s">
        <v>2</v>
      </c>
      <c r="AT210" s="3" t="s">
        <v>2</v>
      </c>
      <c r="AU210" s="3" t="s">
        <v>2</v>
      </c>
      <c r="AV210" s="3" t="s">
        <v>2</v>
      </c>
      <c r="AW210" s="3" t="s">
        <v>2</v>
      </c>
      <c r="AX210" s="3" t="s">
        <v>2</v>
      </c>
      <c r="AY210" s="3" t="s">
        <v>2</v>
      </c>
      <c r="AZ210" s="3" t="s">
        <v>2</v>
      </c>
      <c r="BA210" s="3" t="s">
        <v>2</v>
      </c>
      <c r="BB210" s="3" t="s">
        <v>2</v>
      </c>
      <c r="BC210" s="3" t="s">
        <v>2</v>
      </c>
      <c r="BD210" s="3" t="s">
        <v>2</v>
      </c>
      <c r="BE210" s="3" t="s">
        <v>2</v>
      </c>
      <c r="BF210" s="3" t="s">
        <v>2</v>
      </c>
      <c r="BG210" s="3" t="s">
        <v>2</v>
      </c>
      <c r="BH210" s="3" t="s">
        <v>2</v>
      </c>
      <c r="BI210" s="3" t="s">
        <v>2</v>
      </c>
      <c r="BJ210" s="3" t="s">
        <v>2</v>
      </c>
      <c r="BK210" s="3" t="s">
        <v>2</v>
      </c>
      <c r="BL210" s="3" t="s">
        <v>2</v>
      </c>
      <c r="BM210" s="3" t="s">
        <v>2</v>
      </c>
      <c r="BN210" s="3" t="s">
        <v>2</v>
      </c>
      <c r="BO210" s="3" t="s">
        <v>2</v>
      </c>
      <c r="BP210" s="3" t="s">
        <v>2</v>
      </c>
      <c r="BQ210" s="3" t="s">
        <v>2</v>
      </c>
      <c r="BR210" s="3" t="s">
        <v>2</v>
      </c>
      <c r="BS210" s="3" t="s">
        <v>2</v>
      </c>
      <c r="BT210" s="3" t="s">
        <v>2</v>
      </c>
      <c r="BU210" s="3" t="s">
        <v>2</v>
      </c>
      <c r="BV210" s="3" t="s">
        <v>2</v>
      </c>
      <c r="BW210" s="3" t="s">
        <v>2</v>
      </c>
      <c r="BX210" s="3" t="s">
        <v>2</v>
      </c>
      <c r="BY210" s="3" t="s">
        <v>2</v>
      </c>
      <c r="BZ210" s="3" t="s">
        <v>2</v>
      </c>
      <c r="CA210" s="3" t="s">
        <v>2</v>
      </c>
      <c r="CB210" s="3" t="s">
        <v>2</v>
      </c>
      <c r="CC210" s="3" t="s">
        <v>2</v>
      </c>
      <c r="CD210" s="3" t="s">
        <v>2</v>
      </c>
      <c r="CE210" s="3" t="s">
        <v>2</v>
      </c>
      <c r="CF210" s="3" t="s">
        <v>2</v>
      </c>
      <c r="CG210" s="3" t="s">
        <v>2</v>
      </c>
      <c r="CH210" s="3" t="s">
        <v>2</v>
      </c>
      <c r="CI210" s="3" t="s">
        <v>2</v>
      </c>
      <c r="CJ210" s="3" t="s">
        <v>2</v>
      </c>
      <c r="CK210" s="3" t="s">
        <v>2</v>
      </c>
      <c r="CL210" s="3" t="s">
        <v>2</v>
      </c>
      <c r="CM210" s="3" t="s">
        <v>2</v>
      </c>
      <c r="CN210" s="3" t="s">
        <v>2</v>
      </c>
      <c r="CO210" s="3" t="s">
        <v>2</v>
      </c>
      <c r="CP210" s="3" t="s">
        <v>2</v>
      </c>
    </row>
    <row r="211" spans="1:94" x14ac:dyDescent="0.35">
      <c r="A211" s="1">
        <v>209</v>
      </c>
      <c r="B211" s="3" t="s">
        <v>210</v>
      </c>
      <c r="C211" s="3" t="s">
        <v>397</v>
      </c>
      <c r="D211" s="3" t="s">
        <v>2</v>
      </c>
      <c r="E211" s="3" t="s">
        <v>2</v>
      </c>
      <c r="F211" s="3" t="s">
        <v>2</v>
      </c>
      <c r="G211" s="3" t="s">
        <v>2</v>
      </c>
      <c r="H211" s="3" t="s">
        <v>2</v>
      </c>
      <c r="I211" s="3" t="s">
        <v>2</v>
      </c>
      <c r="J211" s="3" t="s">
        <v>2</v>
      </c>
      <c r="K211" s="3" t="s">
        <v>2</v>
      </c>
      <c r="L211" s="3" t="s">
        <v>2</v>
      </c>
      <c r="M211" s="3" t="s">
        <v>2</v>
      </c>
      <c r="N211" s="3" t="s">
        <v>2</v>
      </c>
      <c r="O211" s="3" t="s">
        <v>2</v>
      </c>
      <c r="P211" s="3" t="s">
        <v>2</v>
      </c>
      <c r="Q211" s="3" t="s">
        <v>2</v>
      </c>
      <c r="R211" s="3" t="s">
        <v>2</v>
      </c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3" t="s">
        <v>2</v>
      </c>
      <c r="Z211" s="3" t="s">
        <v>2</v>
      </c>
      <c r="AA211" s="3" t="s">
        <v>2</v>
      </c>
      <c r="AB211" s="3" t="s">
        <v>2</v>
      </c>
      <c r="AC211" s="3" t="s">
        <v>2</v>
      </c>
      <c r="AD211" s="3" t="s">
        <v>2</v>
      </c>
      <c r="AE211" s="3" t="s">
        <v>2</v>
      </c>
      <c r="AF211" s="3" t="s">
        <v>2</v>
      </c>
      <c r="AG211" s="3" t="s">
        <v>2</v>
      </c>
      <c r="AH211" s="3" t="s">
        <v>2</v>
      </c>
      <c r="AI211" s="3" t="s">
        <v>2</v>
      </c>
      <c r="AJ211" s="3" t="s">
        <v>2</v>
      </c>
      <c r="AK211" s="3" t="s">
        <v>2</v>
      </c>
      <c r="AL211" s="3" t="s">
        <v>2</v>
      </c>
      <c r="AM211" s="3" t="s">
        <v>2</v>
      </c>
      <c r="AN211" s="3" t="s">
        <v>2</v>
      </c>
      <c r="AO211" s="3" t="s">
        <v>2</v>
      </c>
      <c r="AP211" s="3" t="s">
        <v>2</v>
      </c>
      <c r="AQ211" s="3" t="s">
        <v>2</v>
      </c>
      <c r="AR211" s="3" t="s">
        <v>2</v>
      </c>
      <c r="AS211" s="3" t="s">
        <v>2</v>
      </c>
      <c r="AT211" s="3" t="s">
        <v>2</v>
      </c>
      <c r="AU211" s="3" t="s">
        <v>2</v>
      </c>
      <c r="AV211" s="3" t="s">
        <v>2</v>
      </c>
      <c r="AW211" s="3" t="s">
        <v>2</v>
      </c>
      <c r="AX211" s="3" t="s">
        <v>2</v>
      </c>
      <c r="AY211" s="3" t="s">
        <v>2</v>
      </c>
      <c r="AZ211" s="3" t="s">
        <v>2</v>
      </c>
      <c r="BA211" s="3" t="s">
        <v>2</v>
      </c>
      <c r="BB211" s="3" t="s">
        <v>2</v>
      </c>
      <c r="BC211" s="3" t="s">
        <v>2</v>
      </c>
      <c r="BD211" s="3" t="s">
        <v>2</v>
      </c>
      <c r="BE211" s="3" t="s">
        <v>2</v>
      </c>
      <c r="BF211" s="3" t="s">
        <v>2</v>
      </c>
      <c r="BG211" s="3" t="s">
        <v>2</v>
      </c>
      <c r="BH211" s="3" t="s">
        <v>2</v>
      </c>
      <c r="BI211" s="3" t="s">
        <v>2</v>
      </c>
      <c r="BJ211" s="3" t="s">
        <v>2</v>
      </c>
      <c r="BK211" s="3" t="s">
        <v>2</v>
      </c>
      <c r="BL211" s="3" t="s">
        <v>2</v>
      </c>
      <c r="BM211" s="3" t="s">
        <v>2</v>
      </c>
      <c r="BN211" s="3" t="s">
        <v>2</v>
      </c>
      <c r="BO211" s="3" t="s">
        <v>2</v>
      </c>
      <c r="BP211" s="3" t="s">
        <v>2</v>
      </c>
      <c r="BQ211" s="3" t="s">
        <v>2</v>
      </c>
      <c r="BR211" s="3" t="s">
        <v>2</v>
      </c>
      <c r="BS211" s="3" t="s">
        <v>2</v>
      </c>
      <c r="BT211" s="3" t="s">
        <v>2</v>
      </c>
      <c r="BU211" s="3" t="s">
        <v>2</v>
      </c>
      <c r="BV211" s="3" t="s">
        <v>2</v>
      </c>
      <c r="BW211" s="3" t="s">
        <v>2</v>
      </c>
      <c r="BX211" s="3" t="s">
        <v>2</v>
      </c>
      <c r="BY211" s="3" t="s">
        <v>2</v>
      </c>
      <c r="BZ211" s="3" t="s">
        <v>2</v>
      </c>
      <c r="CA211" s="3" t="s">
        <v>2</v>
      </c>
      <c r="CB211" s="3" t="s">
        <v>2</v>
      </c>
      <c r="CC211" s="3" t="s">
        <v>2</v>
      </c>
      <c r="CD211" s="3" t="s">
        <v>2</v>
      </c>
      <c r="CE211" s="3" t="s">
        <v>2</v>
      </c>
      <c r="CF211" s="3" t="s">
        <v>2</v>
      </c>
      <c r="CG211" s="3" t="s">
        <v>2</v>
      </c>
      <c r="CH211" s="3" t="s">
        <v>2</v>
      </c>
      <c r="CI211" s="3" t="s">
        <v>2</v>
      </c>
      <c r="CJ211" s="3" t="s">
        <v>2</v>
      </c>
      <c r="CK211" s="3" t="s">
        <v>2</v>
      </c>
      <c r="CL211" s="3" t="s">
        <v>2</v>
      </c>
      <c r="CM211" s="3" t="s">
        <v>2</v>
      </c>
      <c r="CN211" s="3" t="s">
        <v>2</v>
      </c>
      <c r="CO211" s="3" t="s">
        <v>2</v>
      </c>
      <c r="CP211" s="3" t="s">
        <v>2</v>
      </c>
    </row>
    <row r="212" spans="1:94" x14ac:dyDescent="0.35">
      <c r="A212" s="1">
        <v>210</v>
      </c>
      <c r="B212" s="3" t="s">
        <v>211</v>
      </c>
      <c r="C212" s="3" t="s">
        <v>397</v>
      </c>
      <c r="D212" s="3" t="s">
        <v>2</v>
      </c>
      <c r="E212" s="3" t="s">
        <v>2</v>
      </c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3" t="s">
        <v>2</v>
      </c>
      <c r="M212" s="3" t="s">
        <v>2</v>
      </c>
      <c r="N212" s="3" t="s">
        <v>2</v>
      </c>
      <c r="O212" s="3" t="s">
        <v>2</v>
      </c>
      <c r="P212" s="3" t="s">
        <v>2</v>
      </c>
      <c r="Q212" s="3" t="s">
        <v>2</v>
      </c>
      <c r="R212" s="3" t="s">
        <v>2</v>
      </c>
      <c r="S212" s="3" t="s">
        <v>2</v>
      </c>
      <c r="T212" s="3" t="s">
        <v>2</v>
      </c>
      <c r="U212" s="3" t="s">
        <v>2</v>
      </c>
      <c r="V212" s="3" t="s">
        <v>2</v>
      </c>
      <c r="W212" s="3" t="s">
        <v>2</v>
      </c>
      <c r="X212" s="3" t="s">
        <v>2</v>
      </c>
      <c r="Y212" s="3" t="s">
        <v>2</v>
      </c>
      <c r="Z212" s="3" t="s">
        <v>2</v>
      </c>
      <c r="AA212" s="3" t="s">
        <v>2</v>
      </c>
      <c r="AB212" s="3" t="s">
        <v>2</v>
      </c>
      <c r="AC212" s="3" t="s">
        <v>2</v>
      </c>
      <c r="AD212" s="3" t="s">
        <v>2</v>
      </c>
      <c r="AE212" s="3" t="s">
        <v>2</v>
      </c>
      <c r="AF212" s="3" t="s">
        <v>2</v>
      </c>
      <c r="AG212" s="3" t="s">
        <v>2</v>
      </c>
      <c r="AH212" s="3" t="s">
        <v>2</v>
      </c>
      <c r="AI212" s="3" t="s">
        <v>2</v>
      </c>
      <c r="AJ212" s="3" t="s">
        <v>2</v>
      </c>
      <c r="AK212" s="3" t="s">
        <v>2</v>
      </c>
      <c r="AL212" s="3" t="s">
        <v>2</v>
      </c>
      <c r="AM212" s="3" t="s">
        <v>2</v>
      </c>
      <c r="AN212" s="3" t="s">
        <v>2</v>
      </c>
      <c r="AO212" s="3" t="s">
        <v>2</v>
      </c>
      <c r="AP212" s="3" t="s">
        <v>2</v>
      </c>
      <c r="AQ212" s="3" t="s">
        <v>2</v>
      </c>
      <c r="AR212" s="3" t="s">
        <v>2</v>
      </c>
      <c r="AS212" s="3" t="s">
        <v>2</v>
      </c>
      <c r="AT212" s="3" t="s">
        <v>2</v>
      </c>
      <c r="AU212" s="3" t="s">
        <v>2</v>
      </c>
      <c r="AV212" s="3" t="s">
        <v>2</v>
      </c>
      <c r="AW212" s="3" t="s">
        <v>2</v>
      </c>
      <c r="AX212" s="3" t="s">
        <v>2</v>
      </c>
      <c r="AY212" s="3" t="s">
        <v>2</v>
      </c>
      <c r="AZ212" s="3" t="s">
        <v>2</v>
      </c>
      <c r="BA212" s="3" t="s">
        <v>2</v>
      </c>
      <c r="BB212" s="3" t="s">
        <v>2</v>
      </c>
      <c r="BC212" s="3" t="s">
        <v>2</v>
      </c>
      <c r="BD212" s="3" t="s">
        <v>2</v>
      </c>
      <c r="BE212" s="3" t="s">
        <v>2</v>
      </c>
      <c r="BF212" s="3" t="s">
        <v>2</v>
      </c>
      <c r="BG212" s="3" t="s">
        <v>2</v>
      </c>
      <c r="BH212" s="3" t="s">
        <v>2</v>
      </c>
      <c r="BI212" s="3" t="s">
        <v>2</v>
      </c>
      <c r="BJ212" s="3" t="s">
        <v>2</v>
      </c>
      <c r="BK212" s="3" t="s">
        <v>2</v>
      </c>
      <c r="BL212" s="3" t="s">
        <v>2</v>
      </c>
      <c r="BM212" s="3" t="s">
        <v>2</v>
      </c>
      <c r="BN212" s="3" t="s">
        <v>2</v>
      </c>
      <c r="BO212" s="3" t="s">
        <v>2</v>
      </c>
      <c r="BP212" s="3" t="s">
        <v>2</v>
      </c>
      <c r="BQ212" s="3" t="s">
        <v>2</v>
      </c>
      <c r="BR212" s="3" t="s">
        <v>2</v>
      </c>
      <c r="BS212" s="3" t="s">
        <v>2</v>
      </c>
      <c r="BT212" s="3" t="s">
        <v>2</v>
      </c>
      <c r="BU212" s="3" t="s">
        <v>2</v>
      </c>
      <c r="BV212" s="3" t="s">
        <v>2</v>
      </c>
      <c r="BW212" s="3" t="s">
        <v>2</v>
      </c>
      <c r="BX212" s="3" t="s">
        <v>2</v>
      </c>
      <c r="BY212" s="3" t="s">
        <v>2</v>
      </c>
      <c r="BZ212" s="3" t="s">
        <v>2</v>
      </c>
      <c r="CA212" s="3" t="s">
        <v>2</v>
      </c>
      <c r="CB212" s="3" t="s">
        <v>2</v>
      </c>
      <c r="CC212" s="3" t="s">
        <v>2</v>
      </c>
      <c r="CD212" s="3" t="s">
        <v>2</v>
      </c>
      <c r="CE212" s="3" t="s">
        <v>2</v>
      </c>
      <c r="CF212" s="3" t="s">
        <v>2</v>
      </c>
      <c r="CG212" s="3" t="s">
        <v>2</v>
      </c>
      <c r="CH212" s="3" t="s">
        <v>2</v>
      </c>
      <c r="CI212" s="3" t="s">
        <v>2</v>
      </c>
      <c r="CJ212" s="3" t="s">
        <v>2</v>
      </c>
      <c r="CK212" s="3" t="s">
        <v>2</v>
      </c>
      <c r="CL212" s="3" t="s">
        <v>2</v>
      </c>
      <c r="CM212" s="3" t="s">
        <v>2</v>
      </c>
      <c r="CN212" s="3" t="s">
        <v>2</v>
      </c>
      <c r="CO212" s="3" t="s">
        <v>2</v>
      </c>
      <c r="CP212" s="3" t="s">
        <v>2</v>
      </c>
    </row>
    <row r="213" spans="1:94" x14ac:dyDescent="0.35">
      <c r="A213" s="1">
        <v>211</v>
      </c>
      <c r="B213" s="3" t="s">
        <v>212</v>
      </c>
      <c r="C213" s="3" t="s">
        <v>397</v>
      </c>
      <c r="D213" s="3">
        <v>18522.334228969001</v>
      </c>
      <c r="E213" s="3">
        <v>97184.261800574895</v>
      </c>
      <c r="F213" s="3">
        <v>67790.932689773093</v>
      </c>
      <c r="G213" s="3">
        <v>21656.7875656014</v>
      </c>
      <c r="H213" s="3">
        <v>123091.864699578</v>
      </c>
      <c r="I213" s="3">
        <v>44616.735837140703</v>
      </c>
      <c r="J213" s="3">
        <v>91865.6392327309</v>
      </c>
      <c r="K213" s="3">
        <v>72316.047211512603</v>
      </c>
      <c r="L213" s="3">
        <v>48721.687542821797</v>
      </c>
      <c r="M213" s="3">
        <v>43274.772132657999</v>
      </c>
      <c r="N213" s="3">
        <v>121718.80471432301</v>
      </c>
      <c r="O213" s="3">
        <v>20734.065387057701</v>
      </c>
      <c r="P213" s="3">
        <v>140782.31471365501</v>
      </c>
      <c r="Q213" s="3">
        <v>36818.746289936302</v>
      </c>
      <c r="R213" s="3">
        <v>54438.708439292401</v>
      </c>
      <c r="S213" s="3">
        <v>29295.093410191999</v>
      </c>
      <c r="T213" s="3">
        <v>10761.9089992059</v>
      </c>
      <c r="U213" s="3">
        <v>56527.801440939802</v>
      </c>
      <c r="V213" s="3">
        <v>20623.160858874398</v>
      </c>
      <c r="W213" s="3">
        <v>52465.541964474804</v>
      </c>
      <c r="X213" s="3" t="s">
        <v>2</v>
      </c>
      <c r="Y213" s="3">
        <v>71918.083460385897</v>
      </c>
      <c r="Z213" s="3">
        <v>66102.709540941796</v>
      </c>
      <c r="AA213" s="3">
        <v>69703.857370725906</v>
      </c>
      <c r="AB213" s="3">
        <v>31639.1330773439</v>
      </c>
      <c r="AC213" s="3">
        <v>109507.645250387</v>
      </c>
      <c r="AD213" s="3">
        <v>132779.853830348</v>
      </c>
      <c r="AE213" s="3">
        <v>59683.961070030004</v>
      </c>
      <c r="AF213" s="3">
        <v>84254.538375380798</v>
      </c>
      <c r="AG213" s="3">
        <v>81572.232997750107</v>
      </c>
      <c r="AH213" s="3">
        <v>68459.875757579503</v>
      </c>
      <c r="AI213" s="3">
        <v>44684.465775062301</v>
      </c>
      <c r="AJ213" s="3">
        <v>27660.643059815498</v>
      </c>
      <c r="AK213" s="3">
        <v>125116.61441885799</v>
      </c>
      <c r="AL213" s="3">
        <v>94773.981323818807</v>
      </c>
      <c r="AM213" s="3">
        <v>76748.7594258178</v>
      </c>
      <c r="AN213" s="3">
        <v>44965.555594595702</v>
      </c>
      <c r="AO213" s="3">
        <v>71930.856904323795</v>
      </c>
      <c r="AP213" s="3">
        <v>55070.6222892363</v>
      </c>
      <c r="AQ213" s="3">
        <v>20485.015614964599</v>
      </c>
      <c r="AR213" s="3">
        <v>62165.136564165201</v>
      </c>
      <c r="AS213" s="3">
        <v>74784.318939574805</v>
      </c>
      <c r="AT213" s="3">
        <v>63285.851433169897</v>
      </c>
      <c r="AU213" s="3">
        <v>135098.49435200999</v>
      </c>
      <c r="AV213" s="3">
        <v>27541.577453031499</v>
      </c>
      <c r="AW213" s="3">
        <v>80760.073172666001</v>
      </c>
      <c r="AX213" s="3">
        <v>82607.585534750702</v>
      </c>
      <c r="AY213" s="3">
        <v>78790.376902060903</v>
      </c>
      <c r="AZ213" s="3">
        <v>66521.670773692298</v>
      </c>
      <c r="BA213" s="3">
        <v>130458.019840184</v>
      </c>
      <c r="BB213" s="3">
        <v>66984.875862743196</v>
      </c>
      <c r="BC213" s="3">
        <v>68369.646169315296</v>
      </c>
      <c r="BD213" s="3">
        <v>64262.159442170101</v>
      </c>
      <c r="BE213" s="3">
        <v>102173.670175069</v>
      </c>
      <c r="BF213" s="3">
        <v>60779.8221277517</v>
      </c>
      <c r="BG213" s="3">
        <v>156784.92631058901</v>
      </c>
      <c r="BH213" s="3">
        <v>41796.050471096503</v>
      </c>
      <c r="BI213" s="3">
        <v>34571.483268961398</v>
      </c>
      <c r="BJ213" s="3">
        <v>70385.417436615797</v>
      </c>
      <c r="BK213" s="3">
        <v>66970.299545228205</v>
      </c>
      <c r="BL213" s="3">
        <v>121411.894979433</v>
      </c>
      <c r="BM213" s="3">
        <v>70756.295149078505</v>
      </c>
      <c r="BN213" s="3">
        <v>38011.010738383004</v>
      </c>
      <c r="BO213" s="3">
        <v>76813.750893759105</v>
      </c>
      <c r="BP213" s="3">
        <v>53106.0792864717</v>
      </c>
      <c r="BQ213" s="3">
        <v>144476.81821203299</v>
      </c>
      <c r="BR213" s="3">
        <v>72424.432886319802</v>
      </c>
      <c r="BS213" s="3">
        <v>73054.530815471604</v>
      </c>
      <c r="BT213" s="3">
        <v>27226.035955678399</v>
      </c>
      <c r="BU213" s="3">
        <v>93005.962723015196</v>
      </c>
      <c r="BV213" s="3">
        <v>22625.1494672716</v>
      </c>
      <c r="BW213" s="3">
        <v>118796.43448502501</v>
      </c>
      <c r="BX213" s="3">
        <v>56555.169509631902</v>
      </c>
      <c r="BY213" s="3">
        <v>60557.182961562299</v>
      </c>
      <c r="BZ213" s="3" t="s">
        <v>2</v>
      </c>
      <c r="CA213" s="3">
        <v>63893.9558429553</v>
      </c>
      <c r="CB213" s="3">
        <v>82349.984802156599</v>
      </c>
      <c r="CC213" s="3">
        <v>50152.563855454697</v>
      </c>
      <c r="CD213" s="3">
        <v>37798.349538651899</v>
      </c>
      <c r="CE213" s="3">
        <v>31542.717240374499</v>
      </c>
      <c r="CF213" s="3">
        <v>44250.054333174303</v>
      </c>
      <c r="CG213" s="3" t="s">
        <v>2</v>
      </c>
      <c r="CH213" s="3">
        <v>35481.3615272967</v>
      </c>
      <c r="CI213" s="3" t="s">
        <v>2</v>
      </c>
      <c r="CJ213" s="3">
        <v>90733.812760588495</v>
      </c>
      <c r="CK213" s="3">
        <v>26659.0708326044</v>
      </c>
      <c r="CL213" s="3">
        <v>96098.815270593797</v>
      </c>
      <c r="CM213" s="3">
        <v>87685.980401582099</v>
      </c>
      <c r="CN213" s="3" t="s">
        <v>2</v>
      </c>
      <c r="CO213" s="3" t="s">
        <v>2</v>
      </c>
      <c r="CP213" s="3" t="s">
        <v>2</v>
      </c>
    </row>
    <row r="214" spans="1:94" x14ac:dyDescent="0.35">
      <c r="A214" s="1">
        <v>212</v>
      </c>
      <c r="B214" s="3" t="s">
        <v>213</v>
      </c>
      <c r="C214" s="3" t="s">
        <v>397</v>
      </c>
      <c r="D214" s="3">
        <v>886922.70010768995</v>
      </c>
      <c r="E214" s="3">
        <v>120507.356340616</v>
      </c>
      <c r="F214" s="3">
        <v>412133.96673940198</v>
      </c>
      <c r="G214" s="3">
        <v>532327.08387414995</v>
      </c>
      <c r="H214" s="3">
        <v>89965.820781038798</v>
      </c>
      <c r="I214" s="3" t="s">
        <v>2</v>
      </c>
      <c r="J214" s="3" t="s">
        <v>2</v>
      </c>
      <c r="K214" s="3">
        <v>163217.28770496199</v>
      </c>
      <c r="L214" s="3">
        <v>2225427.5089508998</v>
      </c>
      <c r="M214" s="3">
        <v>1192128.56587455</v>
      </c>
      <c r="N214" s="3">
        <v>1985899.1078552899</v>
      </c>
      <c r="O214" s="3">
        <v>61816.113723897499</v>
      </c>
      <c r="P214" s="3">
        <v>313980.88652802899</v>
      </c>
      <c r="Q214" s="3">
        <v>3551715.8003203701</v>
      </c>
      <c r="R214" s="3">
        <v>261264.642819058</v>
      </c>
      <c r="S214" s="3">
        <v>47856.140587093701</v>
      </c>
      <c r="T214" s="3">
        <v>603709.22477264598</v>
      </c>
      <c r="U214" s="3" t="s">
        <v>2</v>
      </c>
      <c r="V214" s="3" t="s">
        <v>2</v>
      </c>
      <c r="W214" s="3">
        <v>598048.63904805505</v>
      </c>
      <c r="X214" s="3">
        <v>222069.68747194301</v>
      </c>
      <c r="Y214" s="3">
        <v>118070.299608505</v>
      </c>
      <c r="Z214" s="3">
        <v>2888516.3704764899</v>
      </c>
      <c r="AA214" s="3">
        <v>1576797.2426509601</v>
      </c>
      <c r="AB214" s="3">
        <v>336185.02895794698</v>
      </c>
      <c r="AC214" s="3">
        <v>101909.299480573</v>
      </c>
      <c r="AD214" s="3" t="s">
        <v>2</v>
      </c>
      <c r="AE214" s="3">
        <v>708522.66857476695</v>
      </c>
      <c r="AF214" s="3">
        <v>1205231.8234061799</v>
      </c>
      <c r="AG214" s="3">
        <v>88077.948189249801</v>
      </c>
      <c r="AH214" s="3">
        <v>422925.872063344</v>
      </c>
      <c r="AI214" s="3">
        <v>147894.82405340101</v>
      </c>
      <c r="AJ214" s="3">
        <v>1440309.1517708499</v>
      </c>
      <c r="AK214" s="3">
        <v>2333290.2314424799</v>
      </c>
      <c r="AL214" s="3">
        <v>1973657.29397535</v>
      </c>
      <c r="AM214" s="3">
        <v>167159.99414149101</v>
      </c>
      <c r="AN214" s="3">
        <v>1336768.6824980199</v>
      </c>
      <c r="AO214" s="3">
        <v>1742661.19548519</v>
      </c>
      <c r="AP214" s="3">
        <v>612403.29987600097</v>
      </c>
      <c r="AQ214" s="3" t="s">
        <v>2</v>
      </c>
      <c r="AR214" s="3">
        <v>110527.631828114</v>
      </c>
      <c r="AS214" s="3">
        <v>94978.601261158299</v>
      </c>
      <c r="AT214" s="3">
        <v>554300.485142463</v>
      </c>
      <c r="AU214" s="3">
        <v>87852.436273234998</v>
      </c>
      <c r="AV214" s="3">
        <v>143834.282109919</v>
      </c>
      <c r="AW214" s="3">
        <v>981600.06002963998</v>
      </c>
      <c r="AX214" s="3">
        <v>741271.08259269001</v>
      </c>
      <c r="AY214" s="3">
        <v>67643.465517700897</v>
      </c>
      <c r="AZ214" s="3">
        <v>2075087.1304953599</v>
      </c>
      <c r="BA214" s="3">
        <v>308419.40281920001</v>
      </c>
      <c r="BB214" s="3">
        <v>678949.68260653794</v>
      </c>
      <c r="BC214" s="3">
        <v>1850097.8563988099</v>
      </c>
      <c r="BD214" s="3">
        <v>125338.89740106399</v>
      </c>
      <c r="BE214" s="3">
        <v>3876793.53717421</v>
      </c>
      <c r="BF214" s="3">
        <v>57736.430016512502</v>
      </c>
      <c r="BG214" s="3">
        <v>395822.85272787401</v>
      </c>
      <c r="BH214" s="3">
        <v>934504.04378551198</v>
      </c>
      <c r="BI214" s="3">
        <v>1105670.8800044199</v>
      </c>
      <c r="BJ214" s="3">
        <v>2480188.3649401399</v>
      </c>
      <c r="BK214" s="3">
        <v>43939.484695699299</v>
      </c>
      <c r="BL214" s="3">
        <v>156170.53588966199</v>
      </c>
      <c r="BM214" s="3">
        <v>1148797.7633211601</v>
      </c>
      <c r="BN214" s="3">
        <v>161899.84399871799</v>
      </c>
      <c r="BO214" s="3">
        <v>922071.58751143597</v>
      </c>
      <c r="BP214" s="3" t="s">
        <v>2</v>
      </c>
      <c r="BQ214" s="3" t="s">
        <v>2</v>
      </c>
      <c r="BR214" s="3">
        <v>1990084.5029955299</v>
      </c>
      <c r="BS214" s="3">
        <v>384115.93300942698</v>
      </c>
      <c r="BT214" s="3">
        <v>70011.5874012235</v>
      </c>
      <c r="BU214" s="3" t="s">
        <v>2</v>
      </c>
      <c r="BV214" s="3">
        <v>537028.52181350999</v>
      </c>
      <c r="BW214" s="3">
        <v>61052.321359248497</v>
      </c>
      <c r="BX214" s="3" t="s">
        <v>2</v>
      </c>
      <c r="BY214" s="3">
        <v>51944.619701894902</v>
      </c>
      <c r="BZ214" s="3">
        <v>1916905.1696804599</v>
      </c>
      <c r="CA214" s="3">
        <v>391254.50221528503</v>
      </c>
      <c r="CB214" s="3">
        <v>65195.810116241097</v>
      </c>
      <c r="CC214" s="3">
        <v>381582.22852225701</v>
      </c>
      <c r="CD214" s="3">
        <v>2469219.43503589</v>
      </c>
      <c r="CE214" s="3" t="s">
        <v>2</v>
      </c>
      <c r="CF214" s="3">
        <v>2907366.7121707499</v>
      </c>
      <c r="CG214" s="3">
        <v>483839.76971111202</v>
      </c>
      <c r="CH214" s="3">
        <v>66953.738198089297</v>
      </c>
      <c r="CI214" s="3">
        <v>346861.39896222</v>
      </c>
      <c r="CJ214" s="3" t="s">
        <v>2</v>
      </c>
      <c r="CK214" s="3">
        <v>247825.21860646899</v>
      </c>
      <c r="CL214" s="3">
        <v>1706369.2329762499</v>
      </c>
      <c r="CM214" s="3">
        <v>3216327.3922258699</v>
      </c>
      <c r="CN214" s="3" t="s">
        <v>2</v>
      </c>
      <c r="CO214" s="3" t="s">
        <v>2</v>
      </c>
      <c r="CP214" s="3" t="s">
        <v>2</v>
      </c>
    </row>
    <row r="215" spans="1:94" x14ac:dyDescent="0.35">
      <c r="A215" s="1">
        <v>213</v>
      </c>
      <c r="B215" s="3" t="s">
        <v>214</v>
      </c>
      <c r="C215" s="3" t="s">
        <v>397</v>
      </c>
      <c r="D215" s="3" t="s">
        <v>2</v>
      </c>
      <c r="E215" s="3" t="s">
        <v>2</v>
      </c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3" t="s">
        <v>2</v>
      </c>
      <c r="M215" s="3" t="s">
        <v>2</v>
      </c>
      <c r="N215" s="3" t="s">
        <v>2</v>
      </c>
      <c r="O215" s="3" t="s">
        <v>2</v>
      </c>
      <c r="P215" s="3" t="s">
        <v>2</v>
      </c>
      <c r="Q215" s="3" t="s">
        <v>2</v>
      </c>
      <c r="R215" s="3" t="s">
        <v>2</v>
      </c>
      <c r="S215" s="3" t="s">
        <v>2</v>
      </c>
      <c r="T215" s="3" t="s">
        <v>2</v>
      </c>
      <c r="U215" s="3" t="s">
        <v>2</v>
      </c>
      <c r="V215" s="3" t="s">
        <v>2</v>
      </c>
      <c r="W215" s="3" t="s">
        <v>2</v>
      </c>
      <c r="X215" s="3" t="s">
        <v>2</v>
      </c>
      <c r="Y215" s="3" t="s">
        <v>2</v>
      </c>
      <c r="Z215" s="3" t="s">
        <v>2</v>
      </c>
      <c r="AA215" s="3" t="s">
        <v>2</v>
      </c>
      <c r="AB215" s="3" t="s">
        <v>2</v>
      </c>
      <c r="AC215" s="3" t="s">
        <v>2</v>
      </c>
      <c r="AD215" s="3" t="s">
        <v>2</v>
      </c>
      <c r="AE215" s="3" t="s">
        <v>2</v>
      </c>
      <c r="AF215" s="3" t="s">
        <v>2</v>
      </c>
      <c r="AG215" s="3" t="s">
        <v>2</v>
      </c>
      <c r="AH215" s="3" t="s">
        <v>2</v>
      </c>
      <c r="AI215" s="3" t="s">
        <v>2</v>
      </c>
      <c r="AJ215" s="3" t="s">
        <v>2</v>
      </c>
      <c r="AK215" s="3" t="s">
        <v>2</v>
      </c>
      <c r="AL215" s="3" t="s">
        <v>2</v>
      </c>
      <c r="AM215" s="3" t="s">
        <v>2</v>
      </c>
      <c r="AN215" s="3" t="s">
        <v>2</v>
      </c>
      <c r="AO215" s="3" t="s">
        <v>2</v>
      </c>
      <c r="AP215" s="3" t="s">
        <v>2</v>
      </c>
      <c r="AQ215" s="3" t="s">
        <v>2</v>
      </c>
      <c r="AR215" s="3" t="s">
        <v>2</v>
      </c>
      <c r="AS215" s="3" t="s">
        <v>2</v>
      </c>
      <c r="AT215" s="3" t="s">
        <v>2</v>
      </c>
      <c r="AU215" s="3" t="s">
        <v>2</v>
      </c>
      <c r="AV215" s="3" t="s">
        <v>2</v>
      </c>
      <c r="AW215" s="3" t="s">
        <v>2</v>
      </c>
      <c r="AX215" s="3" t="s">
        <v>2</v>
      </c>
      <c r="AY215" s="3" t="s">
        <v>2</v>
      </c>
      <c r="AZ215" s="3" t="s">
        <v>2</v>
      </c>
      <c r="BA215" s="3" t="s">
        <v>2</v>
      </c>
      <c r="BB215" s="3" t="s">
        <v>2</v>
      </c>
      <c r="BC215" s="3" t="s">
        <v>2</v>
      </c>
      <c r="BD215" s="3" t="s">
        <v>2</v>
      </c>
      <c r="BE215" s="3" t="s">
        <v>2</v>
      </c>
      <c r="BF215" s="3" t="s">
        <v>2</v>
      </c>
      <c r="BG215" s="3" t="s">
        <v>2</v>
      </c>
      <c r="BH215" s="3" t="s">
        <v>2</v>
      </c>
      <c r="BI215" s="3" t="s">
        <v>2</v>
      </c>
      <c r="BJ215" s="3" t="s">
        <v>2</v>
      </c>
      <c r="BK215" s="3" t="s">
        <v>2</v>
      </c>
      <c r="BL215" s="3" t="s">
        <v>2</v>
      </c>
      <c r="BM215" s="3" t="s">
        <v>2</v>
      </c>
      <c r="BN215" s="3" t="s">
        <v>2</v>
      </c>
      <c r="BO215" s="3" t="s">
        <v>2</v>
      </c>
      <c r="BP215" s="3" t="s">
        <v>2</v>
      </c>
      <c r="BQ215" s="3" t="s">
        <v>2</v>
      </c>
      <c r="BR215" s="3" t="s">
        <v>2</v>
      </c>
      <c r="BS215" s="3" t="s">
        <v>2</v>
      </c>
      <c r="BT215" s="3" t="s">
        <v>2</v>
      </c>
      <c r="BU215" s="3" t="s">
        <v>2</v>
      </c>
      <c r="BV215" s="3" t="s">
        <v>2</v>
      </c>
      <c r="BW215" s="3" t="s">
        <v>2</v>
      </c>
      <c r="BX215" s="3" t="s">
        <v>2</v>
      </c>
      <c r="BY215" s="3" t="s">
        <v>2</v>
      </c>
      <c r="BZ215" s="3" t="s">
        <v>2</v>
      </c>
      <c r="CA215" s="3" t="s">
        <v>2</v>
      </c>
      <c r="CB215" s="3" t="s">
        <v>2</v>
      </c>
      <c r="CC215" s="3" t="s">
        <v>2</v>
      </c>
      <c r="CD215" s="3" t="s">
        <v>2</v>
      </c>
      <c r="CE215" s="3" t="s">
        <v>2</v>
      </c>
      <c r="CF215" s="3" t="s">
        <v>2</v>
      </c>
      <c r="CG215" s="3" t="s">
        <v>2</v>
      </c>
      <c r="CH215" s="3" t="s">
        <v>2</v>
      </c>
      <c r="CI215" s="3" t="s">
        <v>2</v>
      </c>
      <c r="CJ215" s="3" t="s">
        <v>2</v>
      </c>
      <c r="CK215" s="3" t="s">
        <v>2</v>
      </c>
      <c r="CL215" s="3" t="s">
        <v>2</v>
      </c>
      <c r="CM215" s="3" t="s">
        <v>2</v>
      </c>
      <c r="CN215" s="3" t="s">
        <v>2</v>
      </c>
      <c r="CO215" s="3" t="s">
        <v>2</v>
      </c>
      <c r="CP215" s="3" t="s">
        <v>2</v>
      </c>
    </row>
    <row r="216" spans="1:94" x14ac:dyDescent="0.35">
      <c r="A216" s="1">
        <v>214</v>
      </c>
      <c r="B216" s="3" t="s">
        <v>215</v>
      </c>
      <c r="C216" s="3" t="s">
        <v>397</v>
      </c>
      <c r="D216" s="3" t="s">
        <v>2</v>
      </c>
      <c r="E216" s="3" t="s">
        <v>2</v>
      </c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3" t="s">
        <v>2</v>
      </c>
      <c r="M216" s="3" t="s">
        <v>2</v>
      </c>
      <c r="N216" s="3" t="s">
        <v>2</v>
      </c>
      <c r="O216" s="3" t="s">
        <v>2</v>
      </c>
      <c r="P216" s="3" t="s">
        <v>2</v>
      </c>
      <c r="Q216" s="3" t="s">
        <v>2</v>
      </c>
      <c r="R216" s="3" t="s">
        <v>2</v>
      </c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3" t="s">
        <v>2</v>
      </c>
      <c r="Z216" s="3" t="s">
        <v>2</v>
      </c>
      <c r="AA216" s="3" t="s">
        <v>2</v>
      </c>
      <c r="AB216" s="3" t="s">
        <v>2</v>
      </c>
      <c r="AC216" s="3" t="s">
        <v>2</v>
      </c>
      <c r="AD216" s="3" t="s">
        <v>2</v>
      </c>
      <c r="AE216" s="3" t="s">
        <v>2</v>
      </c>
      <c r="AF216" s="3" t="s">
        <v>2</v>
      </c>
      <c r="AG216" s="3" t="s">
        <v>2</v>
      </c>
      <c r="AH216" s="3" t="s">
        <v>2</v>
      </c>
      <c r="AI216" s="3" t="s">
        <v>2</v>
      </c>
      <c r="AJ216" s="3" t="s">
        <v>2</v>
      </c>
      <c r="AK216" s="3" t="s">
        <v>2</v>
      </c>
      <c r="AL216" s="3" t="s">
        <v>2</v>
      </c>
      <c r="AM216" s="3" t="s">
        <v>2</v>
      </c>
      <c r="AN216" s="3" t="s">
        <v>2</v>
      </c>
      <c r="AO216" s="3" t="s">
        <v>2</v>
      </c>
      <c r="AP216" s="3" t="s">
        <v>2</v>
      </c>
      <c r="AQ216" s="3" t="s">
        <v>2</v>
      </c>
      <c r="AR216" s="3" t="s">
        <v>2</v>
      </c>
      <c r="AS216" s="3" t="s">
        <v>2</v>
      </c>
      <c r="AT216" s="3" t="s">
        <v>2</v>
      </c>
      <c r="AU216" s="3" t="s">
        <v>2</v>
      </c>
      <c r="AV216" s="3" t="s">
        <v>2</v>
      </c>
      <c r="AW216" s="3" t="s">
        <v>2</v>
      </c>
      <c r="AX216" s="3" t="s">
        <v>2</v>
      </c>
      <c r="AY216" s="3" t="s">
        <v>2</v>
      </c>
      <c r="AZ216" s="3" t="s">
        <v>2</v>
      </c>
      <c r="BA216" s="3" t="s">
        <v>2</v>
      </c>
      <c r="BB216" s="3" t="s">
        <v>2</v>
      </c>
      <c r="BC216" s="3" t="s">
        <v>2</v>
      </c>
      <c r="BD216" s="3" t="s">
        <v>2</v>
      </c>
      <c r="BE216" s="3" t="s">
        <v>2</v>
      </c>
      <c r="BF216" s="3" t="s">
        <v>2</v>
      </c>
      <c r="BG216" s="3" t="s">
        <v>2</v>
      </c>
      <c r="BH216" s="3" t="s">
        <v>2</v>
      </c>
      <c r="BI216" s="3" t="s">
        <v>2</v>
      </c>
      <c r="BJ216" s="3" t="s">
        <v>2</v>
      </c>
      <c r="BK216" s="3" t="s">
        <v>2</v>
      </c>
      <c r="BL216" s="3" t="s">
        <v>2</v>
      </c>
      <c r="BM216" s="3" t="s">
        <v>2</v>
      </c>
      <c r="BN216" s="3" t="s">
        <v>2</v>
      </c>
      <c r="BO216" s="3" t="s">
        <v>2</v>
      </c>
      <c r="BP216" s="3" t="s">
        <v>2</v>
      </c>
      <c r="BQ216" s="3" t="s">
        <v>2</v>
      </c>
      <c r="BR216" s="3" t="s">
        <v>2</v>
      </c>
      <c r="BS216" s="3" t="s">
        <v>2</v>
      </c>
      <c r="BT216" s="3" t="s">
        <v>2</v>
      </c>
      <c r="BU216" s="3" t="s">
        <v>2</v>
      </c>
      <c r="BV216" s="3" t="s">
        <v>2</v>
      </c>
      <c r="BW216" s="3" t="s">
        <v>2</v>
      </c>
      <c r="BX216" s="3" t="s">
        <v>2</v>
      </c>
      <c r="BY216" s="3" t="s">
        <v>2</v>
      </c>
      <c r="BZ216" s="3" t="s">
        <v>2</v>
      </c>
      <c r="CA216" s="3" t="s">
        <v>2</v>
      </c>
      <c r="CB216" s="3" t="s">
        <v>2</v>
      </c>
      <c r="CC216" s="3" t="s">
        <v>2</v>
      </c>
      <c r="CD216" s="3" t="s">
        <v>2</v>
      </c>
      <c r="CE216" s="3" t="s">
        <v>2</v>
      </c>
      <c r="CF216" s="3" t="s">
        <v>2</v>
      </c>
      <c r="CG216" s="3" t="s">
        <v>2</v>
      </c>
      <c r="CH216" s="3" t="s">
        <v>2</v>
      </c>
      <c r="CI216" s="3" t="s">
        <v>2</v>
      </c>
      <c r="CJ216" s="3" t="s">
        <v>2</v>
      </c>
      <c r="CK216" s="3" t="s">
        <v>2</v>
      </c>
      <c r="CL216" s="3" t="s">
        <v>2</v>
      </c>
      <c r="CM216" s="3" t="s">
        <v>2</v>
      </c>
      <c r="CN216" s="3" t="s">
        <v>2</v>
      </c>
      <c r="CO216" s="3" t="s">
        <v>2</v>
      </c>
      <c r="CP216" s="3" t="s">
        <v>2</v>
      </c>
    </row>
    <row r="217" spans="1:94" x14ac:dyDescent="0.35">
      <c r="A217" s="1">
        <v>215</v>
      </c>
      <c r="B217" s="3" t="s">
        <v>216</v>
      </c>
      <c r="C217" s="3" t="s">
        <v>397</v>
      </c>
      <c r="D217" s="3">
        <v>130386.878491519</v>
      </c>
      <c r="E217" s="3">
        <v>681787.10581549001</v>
      </c>
      <c r="F217" s="3">
        <v>395055.17269595398</v>
      </c>
      <c r="G217" s="3">
        <v>204194.44452842299</v>
      </c>
      <c r="H217" s="3">
        <v>857481.09161325905</v>
      </c>
      <c r="I217" s="3">
        <v>146605.67480089699</v>
      </c>
      <c r="J217" s="3">
        <v>230335.76494225499</v>
      </c>
      <c r="K217" s="3">
        <v>552865.33068554802</v>
      </c>
      <c r="L217" s="3">
        <v>379913.98891687399</v>
      </c>
      <c r="M217" s="3">
        <v>425315.56393108302</v>
      </c>
      <c r="N217" s="3">
        <v>956262.25058404799</v>
      </c>
      <c r="O217" s="3">
        <v>115937.061938293</v>
      </c>
      <c r="P217" s="3">
        <v>571494.42970012699</v>
      </c>
      <c r="Q217" s="3">
        <v>660707.708348513</v>
      </c>
      <c r="R217" s="3">
        <v>730021.52762825298</v>
      </c>
      <c r="S217" s="3">
        <v>178243.27239434799</v>
      </c>
      <c r="T217" s="3">
        <v>100755.56198201299</v>
      </c>
      <c r="U217" s="3">
        <v>342537.24359297601</v>
      </c>
      <c r="V217" s="3">
        <v>120876.786485761</v>
      </c>
      <c r="W217" s="3">
        <v>1086124.6616895101</v>
      </c>
      <c r="X217" s="3">
        <v>147397.57264112699</v>
      </c>
      <c r="Y217" s="3">
        <v>393643.600039504</v>
      </c>
      <c r="Z217" s="3">
        <v>730581.79343770398</v>
      </c>
      <c r="AA217" s="3">
        <v>533210.857129307</v>
      </c>
      <c r="AB217" s="3">
        <v>122661.55238878699</v>
      </c>
      <c r="AC217" s="3">
        <v>926557.22921213298</v>
      </c>
      <c r="AD217" s="3">
        <v>566137.59116323199</v>
      </c>
      <c r="AE217" s="3">
        <v>516814.22752085701</v>
      </c>
      <c r="AF217" s="3">
        <v>571837.33958789904</v>
      </c>
      <c r="AG217" s="3">
        <v>438492.23628291499</v>
      </c>
      <c r="AH217" s="3">
        <v>539469.430987956</v>
      </c>
      <c r="AI217" s="3">
        <v>195505.329694513</v>
      </c>
      <c r="AJ217" s="3">
        <v>634979.38491251494</v>
      </c>
      <c r="AK217" s="3">
        <v>944244.81492227502</v>
      </c>
      <c r="AL217" s="3">
        <v>758650.493831028</v>
      </c>
      <c r="AM217" s="3">
        <v>439806.38800789003</v>
      </c>
      <c r="AN217" s="3">
        <v>414614.71860984201</v>
      </c>
      <c r="AO217" s="3">
        <v>384551.74931374198</v>
      </c>
      <c r="AP217" s="3">
        <v>245085.031210869</v>
      </c>
      <c r="AQ217" s="3">
        <v>129712.935768842</v>
      </c>
      <c r="AR217" s="3">
        <v>285995.16754881601</v>
      </c>
      <c r="AS217" s="3">
        <v>507271.90463743103</v>
      </c>
      <c r="AT217" s="3">
        <v>1172431.30950694</v>
      </c>
      <c r="AU217" s="3">
        <v>660274.289060115</v>
      </c>
      <c r="AV217" s="3">
        <v>235055.045471416</v>
      </c>
      <c r="AW217" s="3">
        <v>609372.49831677706</v>
      </c>
      <c r="AX217" s="3">
        <v>550833.61401845596</v>
      </c>
      <c r="AY217" s="3">
        <v>592870.32054123795</v>
      </c>
      <c r="AZ217" s="3">
        <v>595315.89158759802</v>
      </c>
      <c r="BA217" s="3">
        <v>702324.38376185903</v>
      </c>
      <c r="BB217" s="3">
        <v>566424.498010337</v>
      </c>
      <c r="BC217" s="3">
        <v>477411.97539763898</v>
      </c>
      <c r="BD217" s="3">
        <v>205641.37463966801</v>
      </c>
      <c r="BE217" s="3">
        <v>1102381.4611033399</v>
      </c>
      <c r="BF217" s="3">
        <v>526604.30463333998</v>
      </c>
      <c r="BG217" s="3">
        <v>882626.26588568604</v>
      </c>
      <c r="BH217" s="3">
        <v>364425.17809743498</v>
      </c>
      <c r="BI217" s="3">
        <v>568608.56792276795</v>
      </c>
      <c r="BJ217" s="3">
        <v>588026.02142185997</v>
      </c>
      <c r="BK217" s="3">
        <v>383191.547649024</v>
      </c>
      <c r="BL217" s="3">
        <v>494095.73093397199</v>
      </c>
      <c r="BM217" s="3">
        <v>765846.38232103898</v>
      </c>
      <c r="BN217" s="3">
        <v>167327.287873166</v>
      </c>
      <c r="BO217" s="3">
        <v>321150.472520557</v>
      </c>
      <c r="BP217" s="3">
        <v>438576.33360570797</v>
      </c>
      <c r="BQ217" s="3">
        <v>374791.58479998598</v>
      </c>
      <c r="BR217" s="3">
        <v>643632.28533576801</v>
      </c>
      <c r="BS217" s="3">
        <v>430415.99167364801</v>
      </c>
      <c r="BT217" s="3">
        <v>100637.986014911</v>
      </c>
      <c r="BU217" s="3">
        <v>400562.333144476</v>
      </c>
      <c r="BV217" s="3">
        <v>271142.54680119298</v>
      </c>
      <c r="BW217" s="3">
        <v>481967.00647522003</v>
      </c>
      <c r="BX217" s="3">
        <v>268047.811065146</v>
      </c>
      <c r="BY217" s="3">
        <v>602758.042059656</v>
      </c>
      <c r="BZ217" s="3">
        <v>220337.225855089</v>
      </c>
      <c r="CA217" s="3">
        <v>185022.03867346601</v>
      </c>
      <c r="CB217" s="3">
        <v>399258.25065847998</v>
      </c>
      <c r="CC217" s="3">
        <v>440135.25034894602</v>
      </c>
      <c r="CD217" s="3">
        <v>797229.82298404397</v>
      </c>
      <c r="CE217" s="3">
        <v>152094.83826326201</v>
      </c>
      <c r="CF217" s="3">
        <v>705892.74109533301</v>
      </c>
      <c r="CG217" s="3">
        <v>194431.37930026499</v>
      </c>
      <c r="CH217" s="3">
        <v>273166.32917655201</v>
      </c>
      <c r="CI217" s="3">
        <v>179719.73158091601</v>
      </c>
      <c r="CJ217" s="3">
        <v>951177.47262339795</v>
      </c>
      <c r="CK217" s="3">
        <v>127618.964619887</v>
      </c>
      <c r="CL217" s="3">
        <v>638679.40308573598</v>
      </c>
      <c r="CM217" s="3">
        <v>937507.14820358006</v>
      </c>
      <c r="CN217" s="3">
        <v>6361.0123631161396</v>
      </c>
      <c r="CO217" s="3">
        <v>10076.0778679905</v>
      </c>
      <c r="CP217" s="3" t="s">
        <v>2</v>
      </c>
    </row>
    <row r="218" spans="1:94" x14ac:dyDescent="0.35">
      <c r="A218" s="1">
        <v>216</v>
      </c>
      <c r="B218" s="3" t="s">
        <v>217</v>
      </c>
      <c r="C218" s="3" t="s">
        <v>397</v>
      </c>
      <c r="D218" s="3">
        <v>12641.094555285499</v>
      </c>
      <c r="E218" s="3">
        <v>35397.234967747798</v>
      </c>
      <c r="F218" s="3">
        <v>35490.284161053503</v>
      </c>
      <c r="G218" s="3">
        <v>25829.275663410499</v>
      </c>
      <c r="H218" s="3">
        <v>23296.572577015198</v>
      </c>
      <c r="I218" s="3">
        <v>21955.501462755099</v>
      </c>
      <c r="J218" s="3">
        <v>44912.845536485998</v>
      </c>
      <c r="K218" s="3">
        <v>17753.7031250416</v>
      </c>
      <c r="L218" s="3">
        <v>31665.7550475768</v>
      </c>
      <c r="M218" s="3">
        <v>21925.5533866884</v>
      </c>
      <c r="N218" s="3">
        <v>110275.643569152</v>
      </c>
      <c r="O218" s="3">
        <v>13822.9155605673</v>
      </c>
      <c r="P218" s="3">
        <v>72830.2035809105</v>
      </c>
      <c r="Q218" s="3">
        <v>57094.562843205902</v>
      </c>
      <c r="R218" s="3">
        <v>50971.577376986097</v>
      </c>
      <c r="S218" s="3">
        <v>8099.1815652698497</v>
      </c>
      <c r="T218" s="3">
        <v>12460.684800004799</v>
      </c>
      <c r="U218" s="3">
        <v>27887.5914145198</v>
      </c>
      <c r="V218" s="3">
        <v>15257.2496471388</v>
      </c>
      <c r="W218" s="3">
        <v>95839.950246117995</v>
      </c>
      <c r="X218" s="3">
        <v>5408.4277473001002</v>
      </c>
      <c r="Y218" s="3">
        <v>25689.515856755599</v>
      </c>
      <c r="Z218" s="3">
        <v>47097.815218390097</v>
      </c>
      <c r="AA218" s="3">
        <v>30099.826246161902</v>
      </c>
      <c r="AB218" s="3">
        <v>15728.0225785572</v>
      </c>
      <c r="AC218" s="3">
        <v>38158.750962911203</v>
      </c>
      <c r="AD218" s="3">
        <v>53786.500502927898</v>
      </c>
      <c r="AE218" s="3">
        <v>16987.996640884801</v>
      </c>
      <c r="AF218" s="3">
        <v>24866.903054103299</v>
      </c>
      <c r="AG218" s="3">
        <v>19461.541639413601</v>
      </c>
      <c r="AH218" s="3">
        <v>30652.2172761603</v>
      </c>
      <c r="AI218" s="3">
        <v>8404.64939003578</v>
      </c>
      <c r="AJ218" s="3">
        <v>17636.319133311601</v>
      </c>
      <c r="AK218" s="3">
        <v>49012.979934189803</v>
      </c>
      <c r="AL218" s="3">
        <v>24096.878884969701</v>
      </c>
      <c r="AM218" s="3">
        <v>35096.743611246697</v>
      </c>
      <c r="AN218" s="3">
        <v>28338.256751224599</v>
      </c>
      <c r="AO218" s="3">
        <v>32397.1551656583</v>
      </c>
      <c r="AP218" s="3">
        <v>26809.9500536532</v>
      </c>
      <c r="AQ218" s="3">
        <v>7611.4460413526203</v>
      </c>
      <c r="AR218" s="3">
        <v>29579.547280169601</v>
      </c>
      <c r="AS218" s="3">
        <v>29691.0608483287</v>
      </c>
      <c r="AT218" s="3">
        <v>65612.723248516093</v>
      </c>
      <c r="AU218" s="3">
        <v>36018.409355178301</v>
      </c>
      <c r="AV218" s="3">
        <v>17674.458839377101</v>
      </c>
      <c r="AW218" s="3">
        <v>35314.638553337303</v>
      </c>
      <c r="AX218" s="3">
        <v>38826.635961795102</v>
      </c>
      <c r="AY218" s="3">
        <v>13063.0486179205</v>
      </c>
      <c r="AZ218" s="3">
        <v>76374.517560736494</v>
      </c>
      <c r="BA218" s="3">
        <v>80445.776508525596</v>
      </c>
      <c r="BB218" s="3">
        <v>23623.903966632701</v>
      </c>
      <c r="BC218" s="3">
        <v>85266.4969596187</v>
      </c>
      <c r="BD218" s="3">
        <v>30801.0118865812</v>
      </c>
      <c r="BE218" s="3">
        <v>64681.416261326704</v>
      </c>
      <c r="BF218" s="3">
        <v>30634.476771183399</v>
      </c>
      <c r="BG218" s="3">
        <v>101410.80181814999</v>
      </c>
      <c r="BH218" s="3">
        <v>39986.492249101699</v>
      </c>
      <c r="BI218" s="3">
        <v>56060.962426662903</v>
      </c>
      <c r="BJ218" s="3">
        <v>24125.127648639998</v>
      </c>
      <c r="BK218" s="3">
        <v>48471.9630303304</v>
      </c>
      <c r="BL218" s="3">
        <v>25658.543337588701</v>
      </c>
      <c r="BM218" s="3">
        <v>40660.569229165703</v>
      </c>
      <c r="BN218" s="3">
        <v>9639.9961188282996</v>
      </c>
      <c r="BO218" s="3">
        <v>36916.079329105603</v>
      </c>
      <c r="BP218" s="3">
        <v>27357.344825614498</v>
      </c>
      <c r="BQ218" s="3">
        <v>24287.974391857198</v>
      </c>
      <c r="BR218" s="3">
        <v>84643.442198748104</v>
      </c>
      <c r="BS218" s="3">
        <v>13688.982009872199</v>
      </c>
      <c r="BT218" s="3">
        <v>7970.3606266842698</v>
      </c>
      <c r="BU218" s="3">
        <v>31618.490083435499</v>
      </c>
      <c r="BV218" s="3">
        <v>8845.2345010295903</v>
      </c>
      <c r="BW218" s="3">
        <v>42127.272318288597</v>
      </c>
      <c r="BX218" s="3">
        <v>9971.8203945578807</v>
      </c>
      <c r="BY218" s="3">
        <v>23577.2861325624</v>
      </c>
      <c r="BZ218" s="3">
        <v>12373.192246430301</v>
      </c>
      <c r="CA218" s="3">
        <v>20672.683136565101</v>
      </c>
      <c r="CB218" s="3">
        <v>25273.8498869824</v>
      </c>
      <c r="CC218" s="3">
        <v>33090.584555603498</v>
      </c>
      <c r="CD218" s="3">
        <v>28606.272226329598</v>
      </c>
      <c r="CE218" s="3">
        <v>6873.7733380315303</v>
      </c>
      <c r="CF218" s="3">
        <v>52442.2809581693</v>
      </c>
      <c r="CG218" s="3">
        <v>11633.498197589901</v>
      </c>
      <c r="CH218" s="3">
        <v>13016.9402339771</v>
      </c>
      <c r="CI218" s="3">
        <v>8293.4192485922504</v>
      </c>
      <c r="CJ218" s="3">
        <v>12933.5851395301</v>
      </c>
      <c r="CK218" s="3">
        <v>11652.440702620601</v>
      </c>
      <c r="CL218" s="3">
        <v>77332.974771384397</v>
      </c>
      <c r="CM218" s="3">
        <v>65453.616546454199</v>
      </c>
      <c r="CN218" s="3" t="s">
        <v>2</v>
      </c>
      <c r="CO218" s="3" t="s">
        <v>2</v>
      </c>
      <c r="CP218" s="3" t="s">
        <v>2</v>
      </c>
    </row>
    <row r="219" spans="1:94" x14ac:dyDescent="0.35">
      <c r="A219" s="1">
        <v>217</v>
      </c>
      <c r="B219" s="3" t="s">
        <v>218</v>
      </c>
      <c r="C219" s="3" t="s">
        <v>397</v>
      </c>
      <c r="D219" s="3">
        <v>154337.79424246601</v>
      </c>
      <c r="E219" s="3">
        <v>1258608.94729398</v>
      </c>
      <c r="F219" s="3">
        <v>1341446.1767841401</v>
      </c>
      <c r="G219" s="3">
        <v>289391.06058360398</v>
      </c>
      <c r="H219" s="3">
        <v>897668.93658435799</v>
      </c>
      <c r="I219" s="3">
        <v>438993.74169698602</v>
      </c>
      <c r="J219" s="3">
        <v>1081409.1336234901</v>
      </c>
      <c r="K219" s="3">
        <v>811542.04960997705</v>
      </c>
      <c r="L219" s="3">
        <v>447659.78409915901</v>
      </c>
      <c r="M219" s="3">
        <v>867670.05024049</v>
      </c>
      <c r="N219" s="3">
        <v>5051858.3120580604</v>
      </c>
      <c r="O219" s="3">
        <v>450885.77487906301</v>
      </c>
      <c r="P219" s="3">
        <v>1738901.1530700999</v>
      </c>
      <c r="Q219" s="3">
        <v>1431762.20926924</v>
      </c>
      <c r="R219" s="3">
        <v>1530366.0064067701</v>
      </c>
      <c r="S219" s="3">
        <v>244837.23711747801</v>
      </c>
      <c r="T219" s="3">
        <v>220366.13582071499</v>
      </c>
      <c r="U219" s="3">
        <v>704615.09668449801</v>
      </c>
      <c r="V219" s="3">
        <v>287943.18661186798</v>
      </c>
      <c r="W219" s="3">
        <v>1465399.12470355</v>
      </c>
      <c r="X219" s="3">
        <v>152251.87494223099</v>
      </c>
      <c r="Y219" s="3">
        <v>800892.45631032297</v>
      </c>
      <c r="Z219" s="3">
        <v>1238835.6867078401</v>
      </c>
      <c r="AA219" s="3">
        <v>603716.27586269903</v>
      </c>
      <c r="AB219" s="3">
        <v>451089.07241323002</v>
      </c>
      <c r="AC219" s="3">
        <v>1232274.8850676799</v>
      </c>
      <c r="AD219" s="3">
        <v>450034.754132153</v>
      </c>
      <c r="AE219" s="3">
        <v>918385.59496063297</v>
      </c>
      <c r="AF219" s="3">
        <v>622635.45583769004</v>
      </c>
      <c r="AG219" s="3">
        <v>916213.30997914996</v>
      </c>
      <c r="AH219" s="3">
        <v>643518.09732199402</v>
      </c>
      <c r="AI219" s="3">
        <v>186597.90908257</v>
      </c>
      <c r="AJ219" s="3">
        <v>224383.74225547299</v>
      </c>
      <c r="AK219" s="3">
        <v>1616199.5553854001</v>
      </c>
      <c r="AL219" s="3">
        <v>2622370.2838070402</v>
      </c>
      <c r="AM219" s="3">
        <v>855968.02364764502</v>
      </c>
      <c r="AN219" s="3">
        <v>452408.74204564397</v>
      </c>
      <c r="AO219" s="3">
        <v>552345.75663032394</v>
      </c>
      <c r="AP219" s="3">
        <v>619180.50278448104</v>
      </c>
      <c r="AQ219" s="3">
        <v>459088.98308895301</v>
      </c>
      <c r="AR219" s="3">
        <v>574978.89243149699</v>
      </c>
      <c r="AS219" s="3">
        <v>2966553.6098114299</v>
      </c>
      <c r="AT219" s="3">
        <v>2145247.1870125802</v>
      </c>
      <c r="AU219" s="3">
        <v>987850.67499853799</v>
      </c>
      <c r="AV219" s="3">
        <v>320277.56826597202</v>
      </c>
      <c r="AW219" s="3">
        <v>1105764.0517839999</v>
      </c>
      <c r="AX219" s="3">
        <v>1118915.42243312</v>
      </c>
      <c r="AY219" s="3">
        <v>1403568.07784781</v>
      </c>
      <c r="AZ219" s="3">
        <v>2643962.0956908902</v>
      </c>
      <c r="BA219" s="3">
        <v>1611835.4283104399</v>
      </c>
      <c r="BB219" s="3">
        <v>2096076.4198068599</v>
      </c>
      <c r="BC219" s="3">
        <v>468551.24371570803</v>
      </c>
      <c r="BD219" s="3">
        <v>1718832.6922718601</v>
      </c>
      <c r="BE219" s="3">
        <v>1822883.1334669399</v>
      </c>
      <c r="BF219" s="3">
        <v>624037.51428880403</v>
      </c>
      <c r="BG219" s="3">
        <v>2293793.5289134299</v>
      </c>
      <c r="BH219" s="3">
        <v>232500.444748843</v>
      </c>
      <c r="BI219" s="3">
        <v>1862615.4481209</v>
      </c>
      <c r="BJ219" s="3">
        <v>865180.950403544</v>
      </c>
      <c r="BK219" s="3">
        <v>718022.58305917599</v>
      </c>
      <c r="BL219" s="3">
        <v>1063466.1791097999</v>
      </c>
      <c r="BM219" s="3">
        <v>881835.150073873</v>
      </c>
      <c r="BN219" s="3">
        <v>559437.05129932903</v>
      </c>
      <c r="BO219" s="3">
        <v>624630.84258116502</v>
      </c>
      <c r="BP219" s="3">
        <v>749686.70122003404</v>
      </c>
      <c r="BQ219" s="3">
        <v>561269.92605155194</v>
      </c>
      <c r="BR219" s="3">
        <v>1101526.3890136001</v>
      </c>
      <c r="BS219" s="3">
        <v>851256.20479948004</v>
      </c>
      <c r="BT219" s="3">
        <v>334093.12843809102</v>
      </c>
      <c r="BU219" s="3">
        <v>1220522.1465076101</v>
      </c>
      <c r="BV219" s="3">
        <v>791264.89509702299</v>
      </c>
      <c r="BW219" s="3">
        <v>709868.88690527994</v>
      </c>
      <c r="BX219" s="3">
        <v>748224.07224254205</v>
      </c>
      <c r="BY219" s="3">
        <v>819579.27272121701</v>
      </c>
      <c r="BZ219" s="3">
        <v>478356.73566545499</v>
      </c>
      <c r="CA219" s="3">
        <v>411505.91573703103</v>
      </c>
      <c r="CB219" s="3">
        <v>490055.717293258</v>
      </c>
      <c r="CC219" s="3">
        <v>2498749.1442894801</v>
      </c>
      <c r="CD219" s="3">
        <v>884834.58848278003</v>
      </c>
      <c r="CE219" s="3">
        <v>299232.159135041</v>
      </c>
      <c r="CF219" s="3">
        <v>1784268.3976646301</v>
      </c>
      <c r="CG219" s="3">
        <v>381725.06290209002</v>
      </c>
      <c r="CH219" s="3">
        <v>183645.32502341899</v>
      </c>
      <c r="CI219" s="3">
        <v>313944.320835563</v>
      </c>
      <c r="CJ219" s="3">
        <v>409914.59374538698</v>
      </c>
      <c r="CK219" s="3">
        <v>134087.48902775999</v>
      </c>
      <c r="CL219" s="3">
        <v>2263828.7253447999</v>
      </c>
      <c r="CM219" s="3">
        <v>2846424.1747966702</v>
      </c>
      <c r="CN219" s="3" t="s">
        <v>2</v>
      </c>
      <c r="CO219" s="3" t="s">
        <v>2</v>
      </c>
      <c r="CP219" s="3" t="s">
        <v>2</v>
      </c>
    </row>
    <row r="220" spans="1:94" x14ac:dyDescent="0.35">
      <c r="A220" s="1">
        <v>218</v>
      </c>
      <c r="B220" s="3" t="s">
        <v>219</v>
      </c>
      <c r="C220" s="3" t="s">
        <v>397</v>
      </c>
      <c r="D220" s="3" t="s">
        <v>2</v>
      </c>
      <c r="E220" s="3" t="s">
        <v>2</v>
      </c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3" t="s">
        <v>2</v>
      </c>
      <c r="M220" s="3" t="s">
        <v>2</v>
      </c>
      <c r="N220" s="3" t="s">
        <v>2</v>
      </c>
      <c r="O220" s="3" t="s">
        <v>2</v>
      </c>
      <c r="P220" s="3" t="s">
        <v>2</v>
      </c>
      <c r="Q220" s="3" t="s">
        <v>2</v>
      </c>
      <c r="R220" s="3" t="s">
        <v>2</v>
      </c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3" t="s">
        <v>2</v>
      </c>
      <c r="Z220" s="3" t="s">
        <v>2</v>
      </c>
      <c r="AA220" s="3" t="s">
        <v>2</v>
      </c>
      <c r="AB220" s="3" t="s">
        <v>2</v>
      </c>
      <c r="AC220" s="3" t="s">
        <v>2</v>
      </c>
      <c r="AD220" s="3" t="s">
        <v>2</v>
      </c>
      <c r="AE220" s="3" t="s">
        <v>2</v>
      </c>
      <c r="AF220" s="3" t="s">
        <v>2</v>
      </c>
      <c r="AG220" s="3" t="s">
        <v>2</v>
      </c>
      <c r="AH220" s="3" t="s">
        <v>2</v>
      </c>
      <c r="AI220" s="3" t="s">
        <v>2</v>
      </c>
      <c r="AJ220" s="3" t="s">
        <v>2</v>
      </c>
      <c r="AK220" s="3" t="s">
        <v>2</v>
      </c>
      <c r="AL220" s="3" t="s">
        <v>2</v>
      </c>
      <c r="AM220" s="3" t="s">
        <v>2</v>
      </c>
      <c r="AN220" s="3" t="s">
        <v>2</v>
      </c>
      <c r="AO220" s="3" t="s">
        <v>2</v>
      </c>
      <c r="AP220" s="3" t="s">
        <v>2</v>
      </c>
      <c r="AQ220" s="3" t="s">
        <v>2</v>
      </c>
      <c r="AR220" s="3" t="s">
        <v>2</v>
      </c>
      <c r="AS220" s="3" t="s">
        <v>2</v>
      </c>
      <c r="AT220" s="3" t="s">
        <v>2</v>
      </c>
      <c r="AU220" s="3" t="s">
        <v>2</v>
      </c>
      <c r="AV220" s="3" t="s">
        <v>2</v>
      </c>
      <c r="AW220" s="3" t="s">
        <v>2</v>
      </c>
      <c r="AX220" s="3" t="s">
        <v>2</v>
      </c>
      <c r="AY220" s="3" t="s">
        <v>2</v>
      </c>
      <c r="AZ220" s="3" t="s">
        <v>2</v>
      </c>
      <c r="BA220" s="3" t="s">
        <v>2</v>
      </c>
      <c r="BB220" s="3" t="s">
        <v>2</v>
      </c>
      <c r="BC220" s="3" t="s">
        <v>2</v>
      </c>
      <c r="BD220" s="3" t="s">
        <v>2</v>
      </c>
      <c r="BE220" s="3" t="s">
        <v>2</v>
      </c>
      <c r="BF220" s="3" t="s">
        <v>2</v>
      </c>
      <c r="BG220" s="3" t="s">
        <v>2</v>
      </c>
      <c r="BH220" s="3" t="s">
        <v>2</v>
      </c>
      <c r="BI220" s="3" t="s">
        <v>2</v>
      </c>
      <c r="BJ220" s="3" t="s">
        <v>2</v>
      </c>
      <c r="BK220" s="3" t="s">
        <v>2</v>
      </c>
      <c r="BL220" s="3" t="s">
        <v>2</v>
      </c>
      <c r="BM220" s="3" t="s">
        <v>2</v>
      </c>
      <c r="BN220" s="3" t="s">
        <v>2</v>
      </c>
      <c r="BO220" s="3" t="s">
        <v>2</v>
      </c>
      <c r="BP220" s="3" t="s">
        <v>2</v>
      </c>
      <c r="BQ220" s="3" t="s">
        <v>2</v>
      </c>
      <c r="BR220" s="3" t="s">
        <v>2</v>
      </c>
      <c r="BS220" s="3" t="s">
        <v>2</v>
      </c>
      <c r="BT220" s="3" t="s">
        <v>2</v>
      </c>
      <c r="BU220" s="3" t="s">
        <v>2</v>
      </c>
      <c r="BV220" s="3" t="s">
        <v>2</v>
      </c>
      <c r="BW220" s="3" t="s">
        <v>2</v>
      </c>
      <c r="BX220" s="3" t="s">
        <v>2</v>
      </c>
      <c r="BY220" s="3" t="s">
        <v>2</v>
      </c>
      <c r="BZ220" s="3" t="s">
        <v>2</v>
      </c>
      <c r="CA220" s="3" t="s">
        <v>2</v>
      </c>
      <c r="CB220" s="3" t="s">
        <v>2</v>
      </c>
      <c r="CC220" s="3" t="s">
        <v>2</v>
      </c>
      <c r="CD220" s="3" t="s">
        <v>2</v>
      </c>
      <c r="CE220" s="3" t="s">
        <v>2</v>
      </c>
      <c r="CF220" s="3" t="s">
        <v>2</v>
      </c>
      <c r="CG220" s="3" t="s">
        <v>2</v>
      </c>
      <c r="CH220" s="3" t="s">
        <v>2</v>
      </c>
      <c r="CI220" s="3" t="s">
        <v>2</v>
      </c>
      <c r="CJ220" s="3" t="s">
        <v>2</v>
      </c>
      <c r="CK220" s="3" t="s">
        <v>2</v>
      </c>
      <c r="CL220" s="3" t="s">
        <v>2</v>
      </c>
      <c r="CM220" s="3" t="s">
        <v>2</v>
      </c>
      <c r="CN220" s="3" t="s">
        <v>2</v>
      </c>
      <c r="CO220" s="3" t="s">
        <v>2</v>
      </c>
      <c r="CP220" s="3" t="s">
        <v>2</v>
      </c>
    </row>
    <row r="221" spans="1:94" x14ac:dyDescent="0.35">
      <c r="A221" s="1">
        <v>219</v>
      </c>
      <c r="B221" s="3" t="s">
        <v>220</v>
      </c>
      <c r="C221" s="3" t="s">
        <v>397</v>
      </c>
      <c r="D221" s="3" t="s">
        <v>2</v>
      </c>
      <c r="E221" s="3" t="s">
        <v>2</v>
      </c>
      <c r="F221" s="3" t="s">
        <v>2</v>
      </c>
      <c r="G221" s="3" t="s">
        <v>2</v>
      </c>
      <c r="H221" s="3" t="s">
        <v>2</v>
      </c>
      <c r="I221" s="3" t="s">
        <v>2</v>
      </c>
      <c r="J221" s="3" t="s">
        <v>2</v>
      </c>
      <c r="K221" s="3" t="s">
        <v>2</v>
      </c>
      <c r="L221" s="3" t="s">
        <v>2</v>
      </c>
      <c r="M221" s="3" t="s">
        <v>2</v>
      </c>
      <c r="N221" s="3" t="s">
        <v>2</v>
      </c>
      <c r="O221" s="3" t="s">
        <v>2</v>
      </c>
      <c r="P221" s="3" t="s">
        <v>2</v>
      </c>
      <c r="Q221" s="3" t="s">
        <v>2</v>
      </c>
      <c r="R221" s="3" t="s">
        <v>2</v>
      </c>
      <c r="S221" s="3" t="s">
        <v>2</v>
      </c>
      <c r="T221" s="3" t="s">
        <v>2</v>
      </c>
      <c r="U221" s="3" t="s">
        <v>2</v>
      </c>
      <c r="V221" s="3" t="s">
        <v>2</v>
      </c>
      <c r="W221" s="3" t="s">
        <v>2</v>
      </c>
      <c r="X221" s="3" t="s">
        <v>2</v>
      </c>
      <c r="Y221" s="3" t="s">
        <v>2</v>
      </c>
      <c r="Z221" s="3" t="s">
        <v>2</v>
      </c>
      <c r="AA221" s="3" t="s">
        <v>2</v>
      </c>
      <c r="AB221" s="3" t="s">
        <v>2</v>
      </c>
      <c r="AC221" s="3" t="s">
        <v>2</v>
      </c>
      <c r="AD221" s="3" t="s">
        <v>2</v>
      </c>
      <c r="AE221" s="3" t="s">
        <v>2</v>
      </c>
      <c r="AF221" s="3" t="s">
        <v>2</v>
      </c>
      <c r="AG221" s="3" t="s">
        <v>2</v>
      </c>
      <c r="AH221" s="3" t="s">
        <v>2</v>
      </c>
      <c r="AI221" s="3" t="s">
        <v>2</v>
      </c>
      <c r="AJ221" s="3" t="s">
        <v>2</v>
      </c>
      <c r="AK221" s="3" t="s">
        <v>2</v>
      </c>
      <c r="AL221" s="3" t="s">
        <v>2</v>
      </c>
      <c r="AM221" s="3" t="s">
        <v>2</v>
      </c>
      <c r="AN221" s="3" t="s">
        <v>2</v>
      </c>
      <c r="AO221" s="3" t="s">
        <v>2</v>
      </c>
      <c r="AP221" s="3" t="s">
        <v>2</v>
      </c>
      <c r="AQ221" s="3" t="s">
        <v>2</v>
      </c>
      <c r="AR221" s="3" t="s">
        <v>2</v>
      </c>
      <c r="AS221" s="3" t="s">
        <v>2</v>
      </c>
      <c r="AT221" s="3" t="s">
        <v>2</v>
      </c>
      <c r="AU221" s="3" t="s">
        <v>2</v>
      </c>
      <c r="AV221" s="3" t="s">
        <v>2</v>
      </c>
      <c r="AW221" s="3" t="s">
        <v>2</v>
      </c>
      <c r="AX221" s="3" t="s">
        <v>2</v>
      </c>
      <c r="AY221" s="3" t="s">
        <v>2</v>
      </c>
      <c r="AZ221" s="3" t="s">
        <v>2</v>
      </c>
      <c r="BA221" s="3" t="s">
        <v>2</v>
      </c>
      <c r="BB221" s="3" t="s">
        <v>2</v>
      </c>
      <c r="BC221" s="3" t="s">
        <v>2</v>
      </c>
      <c r="BD221" s="3" t="s">
        <v>2</v>
      </c>
      <c r="BE221" s="3" t="s">
        <v>2</v>
      </c>
      <c r="BF221" s="3" t="s">
        <v>2</v>
      </c>
      <c r="BG221" s="3" t="s">
        <v>2</v>
      </c>
      <c r="BH221" s="3" t="s">
        <v>2</v>
      </c>
      <c r="BI221" s="3" t="s">
        <v>2</v>
      </c>
      <c r="BJ221" s="3" t="s">
        <v>2</v>
      </c>
      <c r="BK221" s="3" t="s">
        <v>2</v>
      </c>
      <c r="BL221" s="3" t="s">
        <v>2</v>
      </c>
      <c r="BM221" s="3" t="s">
        <v>2</v>
      </c>
      <c r="BN221" s="3" t="s">
        <v>2</v>
      </c>
      <c r="BO221" s="3" t="s">
        <v>2</v>
      </c>
      <c r="BP221" s="3" t="s">
        <v>2</v>
      </c>
      <c r="BQ221" s="3" t="s">
        <v>2</v>
      </c>
      <c r="BR221" s="3" t="s">
        <v>2</v>
      </c>
      <c r="BS221" s="3" t="s">
        <v>2</v>
      </c>
      <c r="BT221" s="3" t="s">
        <v>2</v>
      </c>
      <c r="BU221" s="3" t="s">
        <v>2</v>
      </c>
      <c r="BV221" s="3" t="s">
        <v>2</v>
      </c>
      <c r="BW221" s="3" t="s">
        <v>2</v>
      </c>
      <c r="BX221" s="3" t="s">
        <v>2</v>
      </c>
      <c r="BY221" s="3" t="s">
        <v>2</v>
      </c>
      <c r="BZ221" s="3" t="s">
        <v>2</v>
      </c>
      <c r="CA221" s="3" t="s">
        <v>2</v>
      </c>
      <c r="CB221" s="3" t="s">
        <v>2</v>
      </c>
      <c r="CC221" s="3" t="s">
        <v>2</v>
      </c>
      <c r="CD221" s="3" t="s">
        <v>2</v>
      </c>
      <c r="CE221" s="3" t="s">
        <v>2</v>
      </c>
      <c r="CF221" s="3" t="s">
        <v>2</v>
      </c>
      <c r="CG221" s="3" t="s">
        <v>2</v>
      </c>
      <c r="CH221" s="3" t="s">
        <v>2</v>
      </c>
      <c r="CI221" s="3" t="s">
        <v>2</v>
      </c>
      <c r="CJ221" s="3" t="s">
        <v>2</v>
      </c>
      <c r="CK221" s="3" t="s">
        <v>2</v>
      </c>
      <c r="CL221" s="3" t="s">
        <v>2</v>
      </c>
      <c r="CM221" s="3" t="s">
        <v>2</v>
      </c>
      <c r="CN221" s="3" t="s">
        <v>2</v>
      </c>
      <c r="CO221" s="3" t="s">
        <v>2</v>
      </c>
      <c r="CP221" s="3" t="s">
        <v>2</v>
      </c>
    </row>
    <row r="222" spans="1:94" x14ac:dyDescent="0.35">
      <c r="A222" s="1">
        <v>220</v>
      </c>
      <c r="B222" s="3" t="s">
        <v>221</v>
      </c>
      <c r="C222" s="3" t="s">
        <v>397</v>
      </c>
      <c r="D222" s="3">
        <v>1236250.38435783</v>
      </c>
      <c r="E222" s="3">
        <v>1122918.4548909001</v>
      </c>
      <c r="F222" s="3">
        <v>1506461.18629174</v>
      </c>
      <c r="G222" s="3">
        <v>439288.28971546202</v>
      </c>
      <c r="H222" s="3">
        <v>1658012.3778502599</v>
      </c>
      <c r="I222" s="3">
        <v>1863039.2681972999</v>
      </c>
      <c r="J222" s="3">
        <v>1125845.54818221</v>
      </c>
      <c r="K222" s="3">
        <v>1306051.26224792</v>
      </c>
      <c r="L222" s="3">
        <v>1808092.41997423</v>
      </c>
      <c r="M222" s="3">
        <v>687792.27335333999</v>
      </c>
      <c r="N222" s="3">
        <v>3695566.5645733699</v>
      </c>
      <c r="O222" s="3">
        <v>1024967.2282557</v>
      </c>
      <c r="P222" s="3">
        <v>2112696.1126791998</v>
      </c>
      <c r="Q222" s="3">
        <v>1705561.57511187</v>
      </c>
      <c r="R222" s="3">
        <v>2437535.7786906399</v>
      </c>
      <c r="S222" s="3">
        <v>324314.32627048099</v>
      </c>
      <c r="T222" s="3">
        <v>387037.90431163402</v>
      </c>
      <c r="U222" s="3">
        <v>1079567.1169246801</v>
      </c>
      <c r="V222" s="3">
        <v>652466.08571573906</v>
      </c>
      <c r="W222" s="3">
        <v>7496100.1571879797</v>
      </c>
      <c r="X222" s="3">
        <v>283072.43418868701</v>
      </c>
      <c r="Y222" s="3">
        <v>811352.62691271899</v>
      </c>
      <c r="Z222" s="3">
        <v>2956784.1123044901</v>
      </c>
      <c r="AA222" s="3">
        <v>794634.14859098406</v>
      </c>
      <c r="AB222" s="3">
        <v>665102.66008931503</v>
      </c>
      <c r="AC222" s="3">
        <v>4036253.9216162101</v>
      </c>
      <c r="AD222" s="3">
        <v>7361673.83811191</v>
      </c>
      <c r="AE222" s="3">
        <v>1346646.52687545</v>
      </c>
      <c r="AF222" s="3">
        <v>996047.12792946701</v>
      </c>
      <c r="AG222" s="3">
        <v>2470553.4564594198</v>
      </c>
      <c r="AH222" s="3">
        <v>1329117.76154706</v>
      </c>
      <c r="AI222" s="3">
        <v>360318.06594687898</v>
      </c>
      <c r="AJ222" s="3">
        <v>377592.16250238701</v>
      </c>
      <c r="AK222" s="3">
        <v>2278907.7478637998</v>
      </c>
      <c r="AL222" s="3">
        <v>2536188.3930294402</v>
      </c>
      <c r="AM222" s="3">
        <v>1505701.6846626201</v>
      </c>
      <c r="AN222" s="3">
        <v>481790.55196965602</v>
      </c>
      <c r="AO222" s="3">
        <v>2122577.7375895102</v>
      </c>
      <c r="AP222" s="3">
        <v>800756.35892866401</v>
      </c>
      <c r="AQ222" s="3">
        <v>509014.683019594</v>
      </c>
      <c r="AR222" s="3">
        <v>2365667.3668041499</v>
      </c>
      <c r="AS222" s="3">
        <v>2178280.3520434098</v>
      </c>
      <c r="AT222" s="3">
        <v>2522838.12311752</v>
      </c>
      <c r="AU222" s="3">
        <v>1267552.0876199999</v>
      </c>
      <c r="AV222" s="3">
        <v>1310801.1223048801</v>
      </c>
      <c r="AW222" s="3">
        <v>1565061.7868431599</v>
      </c>
      <c r="AX222" s="3">
        <v>2137755.8388567902</v>
      </c>
      <c r="AY222" s="3">
        <v>1696059.2924484599</v>
      </c>
      <c r="AZ222" s="3">
        <v>7160234.0000238903</v>
      </c>
      <c r="BA222" s="3">
        <v>4070918.7955775498</v>
      </c>
      <c r="BB222" s="3">
        <v>2125367.8396341498</v>
      </c>
      <c r="BC222" s="3">
        <v>2918027.3938844199</v>
      </c>
      <c r="BD222" s="3">
        <v>2501338.6959607699</v>
      </c>
      <c r="BE222" s="3">
        <v>8986122.3635258209</v>
      </c>
      <c r="BF222" s="3">
        <v>1779720.0321335001</v>
      </c>
      <c r="BG222" s="3">
        <v>11155361.9780058</v>
      </c>
      <c r="BH222" s="3">
        <v>677889.61400546599</v>
      </c>
      <c r="BI222" s="3">
        <v>4832706.5075774603</v>
      </c>
      <c r="BJ222" s="3">
        <v>1226285.89294762</v>
      </c>
      <c r="BK222" s="3">
        <v>1297790.4277401599</v>
      </c>
      <c r="BL222" s="3">
        <v>1409100.1285172901</v>
      </c>
      <c r="BM222" s="3">
        <v>2749986.2387818601</v>
      </c>
      <c r="BN222" s="3">
        <v>638663.89692778897</v>
      </c>
      <c r="BO222" s="3">
        <v>4002357.2971514198</v>
      </c>
      <c r="BP222" s="3">
        <v>1781275.14492307</v>
      </c>
      <c r="BQ222" s="3">
        <v>1464747.6201210399</v>
      </c>
      <c r="BR222" s="3">
        <v>3349501.5856434698</v>
      </c>
      <c r="BS222" s="3">
        <v>1026643.9407859599</v>
      </c>
      <c r="BT222" s="3">
        <v>604239.02065170801</v>
      </c>
      <c r="BU222" s="3">
        <v>3525697.28677864</v>
      </c>
      <c r="BV222" s="3">
        <v>991269.44428173197</v>
      </c>
      <c r="BW222" s="3">
        <v>1786600.91196902</v>
      </c>
      <c r="BX222" s="3">
        <v>1362946.66545621</v>
      </c>
      <c r="BY222" s="3">
        <v>1814469.7232512599</v>
      </c>
      <c r="BZ222" s="3">
        <v>493719.24261739198</v>
      </c>
      <c r="CA222" s="3">
        <v>840331.47380672803</v>
      </c>
      <c r="CB222" s="3">
        <v>1830905.7460395901</v>
      </c>
      <c r="CC222" s="3">
        <v>1506694.27247184</v>
      </c>
      <c r="CD222" s="3">
        <v>911288.00550653401</v>
      </c>
      <c r="CE222" s="3">
        <v>473796.59657887998</v>
      </c>
      <c r="CF222" s="3">
        <v>1331155.9255374901</v>
      </c>
      <c r="CG222" s="3">
        <v>273260.77030903799</v>
      </c>
      <c r="CH222" s="3">
        <v>272124.12642098899</v>
      </c>
      <c r="CI222" s="3">
        <v>333968.16319663101</v>
      </c>
      <c r="CJ222" s="3">
        <v>1149545.3889504501</v>
      </c>
      <c r="CK222" s="3">
        <v>598916.34481305501</v>
      </c>
      <c r="CL222" s="3">
        <v>3933928.10839835</v>
      </c>
      <c r="CM222" s="3">
        <v>3212238.5238381801</v>
      </c>
      <c r="CN222" s="3" t="s">
        <v>2</v>
      </c>
      <c r="CO222" s="3" t="s">
        <v>2</v>
      </c>
      <c r="CP222" s="3" t="s">
        <v>2</v>
      </c>
    </row>
    <row r="223" spans="1:94" x14ac:dyDescent="0.35">
      <c r="A223" s="1">
        <v>221</v>
      </c>
      <c r="B223" s="3" t="s">
        <v>222</v>
      </c>
      <c r="C223" s="3" t="s">
        <v>397</v>
      </c>
      <c r="D223" s="3">
        <v>35214.367689128499</v>
      </c>
      <c r="E223" s="3">
        <v>213751.491056564</v>
      </c>
      <c r="F223" s="3">
        <v>105110.436965172</v>
      </c>
      <c r="G223" s="3">
        <v>53451.913323142602</v>
      </c>
      <c r="H223" s="3">
        <v>134110.80603712299</v>
      </c>
      <c r="I223" s="3">
        <v>78898.431117105603</v>
      </c>
      <c r="J223" s="3">
        <v>132923.97902672301</v>
      </c>
      <c r="K223" s="3">
        <v>285382.17711888801</v>
      </c>
      <c r="L223" s="3">
        <v>107284.69278387701</v>
      </c>
      <c r="M223" s="3">
        <v>29330.1555603255</v>
      </c>
      <c r="N223" s="3">
        <v>249627.160026111</v>
      </c>
      <c r="O223" s="3">
        <v>34105.209833051696</v>
      </c>
      <c r="P223" s="3">
        <v>124208.896380629</v>
      </c>
      <c r="Q223" s="3">
        <v>78601.366187444495</v>
      </c>
      <c r="R223" s="3">
        <v>533455.66729634604</v>
      </c>
      <c r="S223" s="3">
        <v>24540.222178134001</v>
      </c>
      <c r="T223" s="3">
        <v>22867.146334628502</v>
      </c>
      <c r="U223" s="3">
        <v>148383.91879942999</v>
      </c>
      <c r="V223" s="3">
        <v>37524.501024167403</v>
      </c>
      <c r="W223" s="3">
        <v>134201.237446115</v>
      </c>
      <c r="X223" s="3">
        <v>18664.964425386799</v>
      </c>
      <c r="Y223" s="3">
        <v>188068.36664318599</v>
      </c>
      <c r="Z223" s="3">
        <v>119801.150609693</v>
      </c>
      <c r="AA223" s="3">
        <v>120106.4284546</v>
      </c>
      <c r="AB223" s="3">
        <v>36707.8237259663</v>
      </c>
      <c r="AC223" s="3">
        <v>1149953.2964213099</v>
      </c>
      <c r="AD223" s="3">
        <v>143436.11328627699</v>
      </c>
      <c r="AE223" s="3">
        <v>107032.546323804</v>
      </c>
      <c r="AF223" s="3">
        <v>47835.541744874201</v>
      </c>
      <c r="AG223" s="3">
        <v>137573.04084048001</v>
      </c>
      <c r="AH223" s="3">
        <v>106983.50637666399</v>
      </c>
      <c r="AI223" s="3">
        <v>59862.459873301101</v>
      </c>
      <c r="AJ223" s="3">
        <v>23256.013108969601</v>
      </c>
      <c r="AK223" s="3">
        <v>227960.13507851999</v>
      </c>
      <c r="AL223" s="3">
        <v>597702.96126359096</v>
      </c>
      <c r="AM223" s="3">
        <v>106414.606561768</v>
      </c>
      <c r="AN223" s="3">
        <v>59781.415585251103</v>
      </c>
      <c r="AO223" s="3">
        <v>78635.637207012303</v>
      </c>
      <c r="AP223" s="3">
        <v>45168.532981479802</v>
      </c>
      <c r="AQ223" s="3">
        <v>45846.061244090997</v>
      </c>
      <c r="AR223" s="3">
        <v>195592.09480524299</v>
      </c>
      <c r="AS223" s="3">
        <v>194640.80826071399</v>
      </c>
      <c r="AT223" s="3">
        <v>184677.56342441399</v>
      </c>
      <c r="AU223" s="3">
        <v>270040.59054334898</v>
      </c>
      <c r="AV223" s="3">
        <v>33236.650145998501</v>
      </c>
      <c r="AW223" s="3">
        <v>124740.76404147899</v>
      </c>
      <c r="AX223" s="3">
        <v>106288.536997303</v>
      </c>
      <c r="AY223" s="3">
        <v>87691.843366357803</v>
      </c>
      <c r="AZ223" s="3">
        <v>132282.99602241901</v>
      </c>
      <c r="BA223" s="3">
        <v>226136.304899246</v>
      </c>
      <c r="BB223" s="3">
        <v>117617.569494447</v>
      </c>
      <c r="BC223" s="3">
        <v>173893.95936017699</v>
      </c>
      <c r="BD223" s="3">
        <v>72219.103108342999</v>
      </c>
      <c r="BE223" s="3">
        <v>245541.28667277301</v>
      </c>
      <c r="BF223" s="3">
        <v>116898.621447328</v>
      </c>
      <c r="BG223" s="3">
        <v>326819.44509796897</v>
      </c>
      <c r="BH223" s="3">
        <v>74758.387853070395</v>
      </c>
      <c r="BI223" s="3">
        <v>81760.423423817803</v>
      </c>
      <c r="BJ223" s="3">
        <v>75449.296550542596</v>
      </c>
      <c r="BK223" s="3">
        <v>96078.411440729004</v>
      </c>
      <c r="BL223" s="3">
        <v>201853.93395115301</v>
      </c>
      <c r="BM223" s="3">
        <v>103859.934257261</v>
      </c>
      <c r="BN223" s="3">
        <v>33988.740378154602</v>
      </c>
      <c r="BO223" s="3">
        <v>82054.366789427295</v>
      </c>
      <c r="BP223" s="3">
        <v>97829.210173960397</v>
      </c>
      <c r="BQ223" s="3">
        <v>120028.739232065</v>
      </c>
      <c r="BR223" s="3">
        <v>147057.22595929299</v>
      </c>
      <c r="BS223" s="3">
        <v>68640.620623793904</v>
      </c>
      <c r="BT223" s="3">
        <v>17183.034115773298</v>
      </c>
      <c r="BU223" s="3">
        <v>175126.35357209499</v>
      </c>
      <c r="BV223" s="3">
        <v>48335.986831947499</v>
      </c>
      <c r="BW223" s="3">
        <v>192510.79001425</v>
      </c>
      <c r="BX223" s="3">
        <v>66267.735717825795</v>
      </c>
      <c r="BY223" s="3">
        <v>195722.973678482</v>
      </c>
      <c r="BZ223" s="3">
        <v>47216.464278389503</v>
      </c>
      <c r="CA223" s="3">
        <v>61780.250019125298</v>
      </c>
      <c r="CB223" s="3">
        <v>77388.576443125698</v>
      </c>
      <c r="CC223" s="3">
        <v>109738.459395543</v>
      </c>
      <c r="CD223" s="3">
        <v>105121.880159737</v>
      </c>
      <c r="CE223" s="3">
        <v>58366.149344587197</v>
      </c>
      <c r="CF223" s="3">
        <v>57080.275863411603</v>
      </c>
      <c r="CG223" s="3">
        <v>37989.3218216647</v>
      </c>
      <c r="CH223" s="3">
        <v>64950.086423219902</v>
      </c>
      <c r="CI223" s="3">
        <v>33265.709122679</v>
      </c>
      <c r="CJ223" s="3">
        <v>98732.680645589804</v>
      </c>
      <c r="CK223" s="3">
        <v>28675.364372552202</v>
      </c>
      <c r="CL223" s="3">
        <v>200527.669721574</v>
      </c>
      <c r="CM223" s="3">
        <v>209008.508385714</v>
      </c>
      <c r="CN223" s="3" t="s">
        <v>2</v>
      </c>
      <c r="CO223" s="3" t="s">
        <v>2</v>
      </c>
      <c r="CP223" s="3" t="s">
        <v>2</v>
      </c>
    </row>
    <row r="224" spans="1:94" x14ac:dyDescent="0.35">
      <c r="A224" s="1">
        <v>222</v>
      </c>
      <c r="B224" s="3" t="s">
        <v>223</v>
      </c>
      <c r="C224" s="3" t="s">
        <v>397</v>
      </c>
      <c r="D224" s="3" t="s">
        <v>2</v>
      </c>
      <c r="E224" s="3" t="s">
        <v>2</v>
      </c>
      <c r="F224" s="3" t="s">
        <v>2</v>
      </c>
      <c r="G224" s="3" t="s">
        <v>2</v>
      </c>
      <c r="H224" s="3" t="s">
        <v>2</v>
      </c>
      <c r="I224" s="3" t="s">
        <v>2</v>
      </c>
      <c r="J224" s="3" t="s">
        <v>2</v>
      </c>
      <c r="K224" s="3" t="s">
        <v>2</v>
      </c>
      <c r="L224" s="3" t="s">
        <v>2</v>
      </c>
      <c r="M224" s="3" t="s">
        <v>2</v>
      </c>
      <c r="N224" s="3" t="s">
        <v>2</v>
      </c>
      <c r="O224" s="3" t="s">
        <v>2</v>
      </c>
      <c r="P224" s="3" t="s">
        <v>2</v>
      </c>
      <c r="Q224" s="3" t="s">
        <v>2</v>
      </c>
      <c r="R224" s="3" t="s">
        <v>2</v>
      </c>
      <c r="S224" s="3" t="s">
        <v>2</v>
      </c>
      <c r="T224" s="3" t="s">
        <v>2</v>
      </c>
      <c r="U224" s="3" t="s">
        <v>2</v>
      </c>
      <c r="V224" s="3" t="s">
        <v>2</v>
      </c>
      <c r="W224" s="3" t="s">
        <v>2</v>
      </c>
      <c r="X224" s="3" t="s">
        <v>2</v>
      </c>
      <c r="Y224" s="3" t="s">
        <v>2</v>
      </c>
      <c r="Z224" s="3" t="s">
        <v>2</v>
      </c>
      <c r="AA224" s="3" t="s">
        <v>2</v>
      </c>
      <c r="AB224" s="3" t="s">
        <v>2</v>
      </c>
      <c r="AC224" s="3" t="s">
        <v>2</v>
      </c>
      <c r="AD224" s="3" t="s">
        <v>2</v>
      </c>
      <c r="AE224" s="3" t="s">
        <v>2</v>
      </c>
      <c r="AF224" s="3" t="s">
        <v>2</v>
      </c>
      <c r="AG224" s="3" t="s">
        <v>2</v>
      </c>
      <c r="AH224" s="3" t="s">
        <v>2</v>
      </c>
      <c r="AI224" s="3" t="s">
        <v>2</v>
      </c>
      <c r="AJ224" s="3" t="s">
        <v>2</v>
      </c>
      <c r="AK224" s="3" t="s">
        <v>2</v>
      </c>
      <c r="AL224" s="3" t="s">
        <v>2</v>
      </c>
      <c r="AM224" s="3" t="s">
        <v>2</v>
      </c>
      <c r="AN224" s="3" t="s">
        <v>2</v>
      </c>
      <c r="AO224" s="3" t="s">
        <v>2</v>
      </c>
      <c r="AP224" s="3" t="s">
        <v>2</v>
      </c>
      <c r="AQ224" s="3" t="s">
        <v>2</v>
      </c>
      <c r="AR224" s="3" t="s">
        <v>2</v>
      </c>
      <c r="AS224" s="3" t="s">
        <v>2</v>
      </c>
      <c r="AT224" s="3" t="s">
        <v>2</v>
      </c>
      <c r="AU224" s="3" t="s">
        <v>2</v>
      </c>
      <c r="AV224" s="3" t="s">
        <v>2</v>
      </c>
      <c r="AW224" s="3" t="s">
        <v>2</v>
      </c>
      <c r="AX224" s="3" t="s">
        <v>2</v>
      </c>
      <c r="AY224" s="3" t="s">
        <v>2</v>
      </c>
      <c r="AZ224" s="3" t="s">
        <v>2</v>
      </c>
      <c r="BA224" s="3" t="s">
        <v>2</v>
      </c>
      <c r="BB224" s="3" t="s">
        <v>2</v>
      </c>
      <c r="BC224" s="3" t="s">
        <v>2</v>
      </c>
      <c r="BD224" s="3" t="s">
        <v>2</v>
      </c>
      <c r="BE224" s="3" t="s">
        <v>2</v>
      </c>
      <c r="BF224" s="3" t="s">
        <v>2</v>
      </c>
      <c r="BG224" s="3" t="s">
        <v>2</v>
      </c>
      <c r="BH224" s="3" t="s">
        <v>2</v>
      </c>
      <c r="BI224" s="3" t="s">
        <v>2</v>
      </c>
      <c r="BJ224" s="3" t="s">
        <v>2</v>
      </c>
      <c r="BK224" s="3" t="s">
        <v>2</v>
      </c>
      <c r="BL224" s="3" t="s">
        <v>2</v>
      </c>
      <c r="BM224" s="3" t="s">
        <v>2</v>
      </c>
      <c r="BN224" s="3" t="s">
        <v>2</v>
      </c>
      <c r="BO224" s="3" t="s">
        <v>2</v>
      </c>
      <c r="BP224" s="3" t="s">
        <v>2</v>
      </c>
      <c r="BQ224" s="3" t="s">
        <v>2</v>
      </c>
      <c r="BR224" s="3" t="s">
        <v>2</v>
      </c>
      <c r="BS224" s="3" t="s">
        <v>2</v>
      </c>
      <c r="BT224" s="3" t="s">
        <v>2</v>
      </c>
      <c r="BU224" s="3" t="s">
        <v>2</v>
      </c>
      <c r="BV224" s="3" t="s">
        <v>2</v>
      </c>
      <c r="BW224" s="3" t="s">
        <v>2</v>
      </c>
      <c r="BX224" s="3" t="s">
        <v>2</v>
      </c>
      <c r="BY224" s="3" t="s">
        <v>2</v>
      </c>
      <c r="BZ224" s="3" t="s">
        <v>2</v>
      </c>
      <c r="CA224" s="3" t="s">
        <v>2</v>
      </c>
      <c r="CB224" s="3" t="s">
        <v>2</v>
      </c>
      <c r="CC224" s="3" t="s">
        <v>2</v>
      </c>
      <c r="CD224" s="3" t="s">
        <v>2</v>
      </c>
      <c r="CE224" s="3" t="s">
        <v>2</v>
      </c>
      <c r="CF224" s="3" t="s">
        <v>2</v>
      </c>
      <c r="CG224" s="3" t="s">
        <v>2</v>
      </c>
      <c r="CH224" s="3" t="s">
        <v>2</v>
      </c>
      <c r="CI224" s="3" t="s">
        <v>2</v>
      </c>
      <c r="CJ224" s="3" t="s">
        <v>2</v>
      </c>
      <c r="CK224" s="3" t="s">
        <v>2</v>
      </c>
      <c r="CL224" s="3" t="s">
        <v>2</v>
      </c>
      <c r="CM224" s="3" t="s">
        <v>2</v>
      </c>
      <c r="CN224" s="3" t="s">
        <v>2</v>
      </c>
      <c r="CO224" s="3" t="s">
        <v>2</v>
      </c>
      <c r="CP224" s="3" t="s">
        <v>2</v>
      </c>
    </row>
    <row r="225" spans="1:94" x14ac:dyDescent="0.35">
      <c r="A225" s="1">
        <v>223</v>
      </c>
      <c r="B225" s="3" t="s">
        <v>224</v>
      </c>
      <c r="C225" s="3" t="s">
        <v>397</v>
      </c>
      <c r="D225" s="3">
        <v>50741.799279579602</v>
      </c>
      <c r="E225" s="3">
        <v>562402.07342553604</v>
      </c>
      <c r="F225" s="3">
        <v>92078.221484343696</v>
      </c>
      <c r="G225" s="3">
        <v>22484.211838474199</v>
      </c>
      <c r="H225" s="3">
        <v>57793.990799472202</v>
      </c>
      <c r="I225" s="3">
        <v>81466.249088860801</v>
      </c>
      <c r="J225" s="3">
        <v>52370.182977900302</v>
      </c>
      <c r="K225" s="3">
        <v>58570.006049816897</v>
      </c>
      <c r="L225" s="3">
        <v>75352.060410333404</v>
      </c>
      <c r="M225" s="3">
        <v>48345.838903285803</v>
      </c>
      <c r="N225" s="3">
        <v>44862.9621773361</v>
      </c>
      <c r="O225" s="3">
        <v>44692.249090982601</v>
      </c>
      <c r="P225" s="3">
        <v>118201.126793171</v>
      </c>
      <c r="Q225" s="3">
        <v>115427.054598321</v>
      </c>
      <c r="R225" s="3">
        <v>68637.707259738003</v>
      </c>
      <c r="S225" s="3">
        <v>34471.146926827998</v>
      </c>
      <c r="T225" s="3">
        <v>42450.425359960602</v>
      </c>
      <c r="U225" s="3">
        <v>56373.4034026386</v>
      </c>
      <c r="V225" s="3">
        <v>37748.537359416601</v>
      </c>
      <c r="W225" s="3">
        <v>55820.759232876</v>
      </c>
      <c r="X225" s="3">
        <v>30405.297322134698</v>
      </c>
      <c r="Y225" s="3">
        <v>83027.560229172799</v>
      </c>
      <c r="Z225" s="3">
        <v>194524.74435201701</v>
      </c>
      <c r="AA225" s="3">
        <v>179466.96402286601</v>
      </c>
      <c r="AB225" s="3">
        <v>36079.291217151003</v>
      </c>
      <c r="AC225" s="3">
        <v>85424.175160629296</v>
      </c>
      <c r="AD225" s="3">
        <v>86361.380554466799</v>
      </c>
      <c r="AE225" s="3">
        <v>79316.324245211596</v>
      </c>
      <c r="AF225" s="3">
        <v>61780.616570738901</v>
      </c>
      <c r="AG225" s="3">
        <v>60959.844761499298</v>
      </c>
      <c r="AH225" s="3">
        <v>63178.215171418902</v>
      </c>
      <c r="AI225" s="3">
        <v>39887.255943688499</v>
      </c>
      <c r="AJ225" s="3">
        <v>44573.523056284001</v>
      </c>
      <c r="AK225" s="3">
        <v>123837.14239318699</v>
      </c>
      <c r="AL225" s="3">
        <v>119843.71437670699</v>
      </c>
      <c r="AM225" s="3">
        <v>73125.341718691503</v>
      </c>
      <c r="AN225" s="3">
        <v>44390.842933793698</v>
      </c>
      <c r="AO225" s="3">
        <v>57307.508219384297</v>
      </c>
      <c r="AP225" s="3">
        <v>33219.094912586203</v>
      </c>
      <c r="AQ225" s="3">
        <v>61109.410685401403</v>
      </c>
      <c r="AR225" s="3">
        <v>118011.71374028501</v>
      </c>
      <c r="AS225" s="3">
        <v>116993.08424267299</v>
      </c>
      <c r="AT225" s="3">
        <v>88803.442163388696</v>
      </c>
      <c r="AU225" s="3">
        <v>111781.092953189</v>
      </c>
      <c r="AV225" s="3">
        <v>47900.910622240903</v>
      </c>
      <c r="AW225" s="3">
        <v>63838.237439196702</v>
      </c>
      <c r="AX225" s="3">
        <v>63285.009631268404</v>
      </c>
      <c r="AY225" s="3">
        <v>65067.563813610497</v>
      </c>
      <c r="AZ225" s="3">
        <v>82790.857543689897</v>
      </c>
      <c r="BA225" s="3">
        <v>80163.632409480502</v>
      </c>
      <c r="BB225" s="3">
        <v>77013.468335657293</v>
      </c>
      <c r="BC225" s="3">
        <v>97956.065338648797</v>
      </c>
      <c r="BD225" s="3">
        <v>158713.40204838201</v>
      </c>
      <c r="BE225" s="3">
        <v>87373.7289250506</v>
      </c>
      <c r="BF225" s="3">
        <v>77620.883264717006</v>
      </c>
      <c r="BG225" s="3">
        <v>165101.92670258399</v>
      </c>
      <c r="BH225" s="3">
        <v>62945.5934712292</v>
      </c>
      <c r="BI225" s="3">
        <v>54608.611466932503</v>
      </c>
      <c r="BJ225" s="3">
        <v>125528.52212278399</v>
      </c>
      <c r="BK225" s="3">
        <v>198285.510559988</v>
      </c>
      <c r="BL225" s="3">
        <v>105794.139494595</v>
      </c>
      <c r="BM225" s="3">
        <v>184201.96018963499</v>
      </c>
      <c r="BN225" s="3">
        <v>35367.3198927173</v>
      </c>
      <c r="BO225" s="3">
        <v>62046.278369912601</v>
      </c>
      <c r="BP225" s="3">
        <v>60301.1379839406</v>
      </c>
      <c r="BQ225" s="3">
        <v>115062.16773522701</v>
      </c>
      <c r="BR225" s="3">
        <v>91681.541981569695</v>
      </c>
      <c r="BS225" s="3">
        <v>69968.340820564103</v>
      </c>
      <c r="BT225" s="3">
        <v>43883.901454459701</v>
      </c>
      <c r="BU225" s="3">
        <v>120657.081201152</v>
      </c>
      <c r="BV225" s="3">
        <v>35388.173598615896</v>
      </c>
      <c r="BW225" s="3">
        <v>43971.155398906798</v>
      </c>
      <c r="BX225" s="3">
        <v>169285.07805878599</v>
      </c>
      <c r="BY225" s="3">
        <v>96133.202554733594</v>
      </c>
      <c r="BZ225" s="3">
        <v>53336.333157845504</v>
      </c>
      <c r="CA225" s="3">
        <v>60582.849035749998</v>
      </c>
      <c r="CB225" s="3">
        <v>52693.844469106698</v>
      </c>
      <c r="CC225" s="3">
        <v>98105.721087911501</v>
      </c>
      <c r="CD225" s="3">
        <v>54563.567860259398</v>
      </c>
      <c r="CE225" s="3">
        <v>50197.203104403903</v>
      </c>
      <c r="CF225" s="3">
        <v>132364.845285171</v>
      </c>
      <c r="CG225" s="3">
        <v>25069.424491277601</v>
      </c>
      <c r="CH225" s="3">
        <v>31269.415128142999</v>
      </c>
      <c r="CI225" s="3">
        <v>13876.0746059596</v>
      </c>
      <c r="CJ225" s="3">
        <v>48793.912038433402</v>
      </c>
      <c r="CK225" s="3">
        <v>30168.171665980401</v>
      </c>
      <c r="CL225" s="3">
        <v>102759.829324359</v>
      </c>
      <c r="CM225" s="3">
        <v>116548.257758425</v>
      </c>
      <c r="CN225" s="3">
        <v>17040.367996666599</v>
      </c>
      <c r="CO225" s="3">
        <v>21284.936414940501</v>
      </c>
      <c r="CP225" s="3">
        <v>31085.512623087699</v>
      </c>
    </row>
    <row r="226" spans="1:94" x14ac:dyDescent="0.35">
      <c r="A226" s="1">
        <v>224</v>
      </c>
      <c r="B226" s="3" t="s">
        <v>225</v>
      </c>
      <c r="C226" s="3" t="s">
        <v>397</v>
      </c>
      <c r="D226" s="3" t="s">
        <v>2</v>
      </c>
      <c r="E226" s="3" t="s">
        <v>2</v>
      </c>
      <c r="F226" s="3" t="s">
        <v>2</v>
      </c>
      <c r="G226" s="3" t="s">
        <v>2</v>
      </c>
      <c r="H226" s="3" t="s">
        <v>2</v>
      </c>
      <c r="I226" s="3" t="s">
        <v>2</v>
      </c>
      <c r="J226" s="3">
        <v>2938260.8944911999</v>
      </c>
      <c r="K226" s="3" t="s">
        <v>2</v>
      </c>
      <c r="L226" s="3" t="s">
        <v>2</v>
      </c>
      <c r="M226" s="3" t="s">
        <v>2</v>
      </c>
      <c r="N226" s="3" t="s">
        <v>2</v>
      </c>
      <c r="O226" s="3" t="s">
        <v>2</v>
      </c>
      <c r="P226" s="3" t="s">
        <v>2</v>
      </c>
      <c r="Q226" s="3" t="s">
        <v>2</v>
      </c>
      <c r="R226" s="3" t="s">
        <v>2</v>
      </c>
      <c r="S226" s="3" t="s">
        <v>2</v>
      </c>
      <c r="T226" s="3" t="s">
        <v>2</v>
      </c>
      <c r="U226" s="3" t="s">
        <v>2</v>
      </c>
      <c r="V226" s="3" t="s">
        <v>2</v>
      </c>
      <c r="W226" s="3" t="s">
        <v>2</v>
      </c>
      <c r="X226" s="3" t="s">
        <v>2</v>
      </c>
      <c r="Y226" s="3" t="s">
        <v>2</v>
      </c>
      <c r="Z226" s="3" t="s">
        <v>2</v>
      </c>
      <c r="AA226" s="3" t="s">
        <v>2</v>
      </c>
      <c r="AB226" s="3" t="s">
        <v>2</v>
      </c>
      <c r="AC226" s="3" t="s">
        <v>2</v>
      </c>
      <c r="AD226" s="3" t="s">
        <v>2</v>
      </c>
      <c r="AE226" s="3" t="s">
        <v>2</v>
      </c>
      <c r="AF226" s="3" t="s">
        <v>2</v>
      </c>
      <c r="AG226" s="3" t="s">
        <v>2</v>
      </c>
      <c r="AH226" s="3" t="s">
        <v>2</v>
      </c>
      <c r="AI226" s="3" t="s">
        <v>2</v>
      </c>
      <c r="AJ226" s="3" t="s">
        <v>2</v>
      </c>
      <c r="AK226" s="3" t="s">
        <v>2</v>
      </c>
      <c r="AL226" s="3" t="s">
        <v>2</v>
      </c>
      <c r="AM226" s="3" t="s">
        <v>2</v>
      </c>
      <c r="AN226" s="3" t="s">
        <v>2</v>
      </c>
      <c r="AO226" s="3" t="s">
        <v>2</v>
      </c>
      <c r="AP226" s="3" t="s">
        <v>2</v>
      </c>
      <c r="AQ226" s="3" t="s">
        <v>2</v>
      </c>
      <c r="AR226" s="3" t="s">
        <v>2</v>
      </c>
      <c r="AS226" s="3" t="s">
        <v>2</v>
      </c>
      <c r="AT226" s="3" t="s">
        <v>2</v>
      </c>
      <c r="AU226" s="3" t="s">
        <v>2</v>
      </c>
      <c r="AV226" s="3" t="s">
        <v>2</v>
      </c>
      <c r="AW226" s="3" t="s">
        <v>2</v>
      </c>
      <c r="AX226" s="3" t="s">
        <v>2</v>
      </c>
      <c r="AY226" s="3" t="s">
        <v>2</v>
      </c>
      <c r="AZ226" s="3" t="s">
        <v>2</v>
      </c>
      <c r="BA226" s="3" t="s">
        <v>2</v>
      </c>
      <c r="BB226" s="3" t="s">
        <v>2</v>
      </c>
      <c r="BC226" s="3" t="s">
        <v>2</v>
      </c>
      <c r="BD226" s="3" t="s">
        <v>2</v>
      </c>
      <c r="BE226" s="3" t="s">
        <v>2</v>
      </c>
      <c r="BF226" s="3" t="s">
        <v>2</v>
      </c>
      <c r="BG226" s="3" t="s">
        <v>2</v>
      </c>
      <c r="BH226" s="3" t="s">
        <v>2</v>
      </c>
      <c r="BI226" s="3" t="s">
        <v>2</v>
      </c>
      <c r="BJ226" s="3" t="s">
        <v>2</v>
      </c>
      <c r="BK226" s="3" t="s">
        <v>2</v>
      </c>
      <c r="BL226" s="3" t="s">
        <v>2</v>
      </c>
      <c r="BM226" s="3" t="s">
        <v>2</v>
      </c>
      <c r="BN226" s="3" t="s">
        <v>2</v>
      </c>
      <c r="BO226" s="3" t="s">
        <v>2</v>
      </c>
      <c r="BP226" s="3" t="s">
        <v>2</v>
      </c>
      <c r="BQ226" s="3" t="s">
        <v>2</v>
      </c>
      <c r="BR226" s="3" t="s">
        <v>2</v>
      </c>
      <c r="BS226" s="3" t="s">
        <v>2</v>
      </c>
      <c r="BT226" s="3" t="s">
        <v>2</v>
      </c>
      <c r="BU226" s="3" t="s">
        <v>2</v>
      </c>
      <c r="BV226" s="3" t="s">
        <v>2</v>
      </c>
      <c r="BW226" s="3" t="s">
        <v>2</v>
      </c>
      <c r="BX226" s="3" t="s">
        <v>2</v>
      </c>
      <c r="BY226" s="3" t="s">
        <v>2</v>
      </c>
      <c r="BZ226" s="3" t="s">
        <v>2</v>
      </c>
      <c r="CA226" s="3" t="s">
        <v>2</v>
      </c>
      <c r="CB226" s="3" t="s">
        <v>2</v>
      </c>
      <c r="CC226" s="3" t="s">
        <v>2</v>
      </c>
      <c r="CD226" s="3" t="s">
        <v>2</v>
      </c>
      <c r="CE226" s="3" t="s">
        <v>2</v>
      </c>
      <c r="CF226" s="3" t="s">
        <v>2</v>
      </c>
      <c r="CG226" s="3" t="s">
        <v>2</v>
      </c>
      <c r="CH226" s="3" t="s">
        <v>2</v>
      </c>
      <c r="CI226" s="3" t="s">
        <v>2</v>
      </c>
      <c r="CJ226" s="3" t="s">
        <v>2</v>
      </c>
      <c r="CK226" s="3" t="s">
        <v>2</v>
      </c>
      <c r="CL226" s="3" t="s">
        <v>2</v>
      </c>
      <c r="CM226" s="3" t="s">
        <v>2</v>
      </c>
      <c r="CN226" s="3" t="s">
        <v>2</v>
      </c>
      <c r="CO226" s="3" t="s">
        <v>2</v>
      </c>
      <c r="CP226" s="3" t="s">
        <v>2</v>
      </c>
    </row>
    <row r="227" spans="1:94" x14ac:dyDescent="0.35">
      <c r="A227" s="1">
        <v>225</v>
      </c>
      <c r="B227" s="3" t="s">
        <v>226</v>
      </c>
      <c r="C227" s="3" t="s">
        <v>397</v>
      </c>
      <c r="D227" s="3">
        <v>1322854.1480157999</v>
      </c>
      <c r="E227" s="3">
        <v>22615848.8163867</v>
      </c>
      <c r="F227" s="3">
        <v>19020500.244192701</v>
      </c>
      <c r="G227" s="3">
        <v>1996243.0785200901</v>
      </c>
      <c r="H227" s="3">
        <v>5277532.5524333697</v>
      </c>
      <c r="I227" s="3">
        <v>12564871.7362922</v>
      </c>
      <c r="J227" s="3">
        <v>19796931.230526999</v>
      </c>
      <c r="K227" s="3">
        <v>5367474.5589695498</v>
      </c>
      <c r="L227" s="3">
        <v>4977557.4794153301</v>
      </c>
      <c r="M227" s="3">
        <v>1700663.29429151</v>
      </c>
      <c r="N227" s="3">
        <v>13049970.067652</v>
      </c>
      <c r="O227" s="3">
        <v>2287827.2750184298</v>
      </c>
      <c r="P227" s="3">
        <v>13187502.0909927</v>
      </c>
      <c r="Q227" s="3">
        <v>7999344.6541237496</v>
      </c>
      <c r="R227" s="3">
        <v>7428938.8489751499</v>
      </c>
      <c r="S227" s="3">
        <v>1724102.1961646101</v>
      </c>
      <c r="T227" s="3">
        <v>2038206.3310032401</v>
      </c>
      <c r="U227" s="3">
        <v>3686318.7504493701</v>
      </c>
      <c r="V227" s="3">
        <v>1956828.0338296499</v>
      </c>
      <c r="W227" s="3">
        <v>6959302.4192499099</v>
      </c>
      <c r="X227" s="3">
        <v>7229414.58595635</v>
      </c>
      <c r="Y227" s="3">
        <v>8165893.0349012204</v>
      </c>
      <c r="Z227" s="3">
        <v>3939828.7961304402</v>
      </c>
      <c r="AA227" s="3">
        <v>9554224.8497305308</v>
      </c>
      <c r="AB227" s="3">
        <v>2157090.2938358402</v>
      </c>
      <c r="AC227" s="3">
        <v>31208162.8606718</v>
      </c>
      <c r="AD227" s="3">
        <v>57701055.7000966</v>
      </c>
      <c r="AE227" s="3">
        <v>3828206.21269802</v>
      </c>
      <c r="AF227" s="3">
        <v>2706893.0868582102</v>
      </c>
      <c r="AG227" s="3">
        <v>9079660.0963802692</v>
      </c>
      <c r="AH227" s="3">
        <v>3096852.6550920499</v>
      </c>
      <c r="AI227" s="3">
        <v>1195561.39506202</v>
      </c>
      <c r="AJ227" s="3">
        <v>2324693.3578372402</v>
      </c>
      <c r="AK227" s="3">
        <v>11391498.8918222</v>
      </c>
      <c r="AL227" s="3">
        <v>38520585.927731097</v>
      </c>
      <c r="AM227" s="3">
        <v>9248730.0199082196</v>
      </c>
      <c r="AN227" s="3">
        <v>1459326.77409837</v>
      </c>
      <c r="AO227" s="3">
        <v>3143906.3146299999</v>
      </c>
      <c r="AP227" s="3">
        <v>2740218.7699349001</v>
      </c>
      <c r="AQ227" s="3">
        <v>1057921.7551215801</v>
      </c>
      <c r="AR227" s="3">
        <v>25290623.428447101</v>
      </c>
      <c r="AS227" s="3">
        <v>14817337.5404358</v>
      </c>
      <c r="AT227" s="3">
        <v>6100428.0992306499</v>
      </c>
      <c r="AU227" s="3">
        <v>8889104.45060095</v>
      </c>
      <c r="AV227" s="3">
        <v>2034013.49940453</v>
      </c>
      <c r="AW227" s="3">
        <v>6647190.1080257902</v>
      </c>
      <c r="AX227" s="3">
        <v>5192700.7974610701</v>
      </c>
      <c r="AY227" s="3">
        <v>2736156.8979521398</v>
      </c>
      <c r="AZ227" s="3">
        <v>6961872.5285127098</v>
      </c>
      <c r="BA227" s="3">
        <v>23198220.069857799</v>
      </c>
      <c r="BB227" s="3">
        <v>6111844.5866553104</v>
      </c>
      <c r="BC227" s="3">
        <v>23580007.5738879</v>
      </c>
      <c r="BD227" s="3">
        <v>3772283.7421366</v>
      </c>
      <c r="BE227" s="3">
        <v>7565860.6077594804</v>
      </c>
      <c r="BF227" s="3">
        <v>12472524.564310299</v>
      </c>
      <c r="BG227" s="3">
        <v>22784517.394570298</v>
      </c>
      <c r="BH227" s="3">
        <v>11226339.7038718</v>
      </c>
      <c r="BI227" s="3">
        <v>9655018.1974017005</v>
      </c>
      <c r="BJ227" s="3">
        <v>6451947.1162058897</v>
      </c>
      <c r="BK227" s="3">
        <v>4740186.6895344099</v>
      </c>
      <c r="BL227" s="3">
        <v>9109791.9457642492</v>
      </c>
      <c r="BM227" s="3">
        <v>6690661.4446519297</v>
      </c>
      <c r="BN227" s="3">
        <v>1451789.88699533</v>
      </c>
      <c r="BO227" s="3">
        <v>7360697.52898183</v>
      </c>
      <c r="BP227" s="3">
        <v>5130586.5057896599</v>
      </c>
      <c r="BQ227" s="3">
        <v>22801744.918395899</v>
      </c>
      <c r="BR227" s="3">
        <v>5406449.8491303502</v>
      </c>
      <c r="BS227" s="3">
        <v>3869497.2148376298</v>
      </c>
      <c r="BT227" s="3">
        <v>955494.39777111798</v>
      </c>
      <c r="BU227" s="3">
        <v>15894561.0795798</v>
      </c>
      <c r="BV227" s="3">
        <v>1952713.1603854999</v>
      </c>
      <c r="BW227" s="3">
        <v>9453902.5445152801</v>
      </c>
      <c r="BX227" s="3">
        <v>31742556.401042901</v>
      </c>
      <c r="BY227" s="3">
        <v>16890627.206889201</v>
      </c>
      <c r="BZ227" s="3">
        <v>3857084.7289346601</v>
      </c>
      <c r="CA227" s="3">
        <v>6165404.6961925402</v>
      </c>
      <c r="CB227" s="3">
        <v>1853879.0833508</v>
      </c>
      <c r="CC227" s="3">
        <v>4043758.5322229899</v>
      </c>
      <c r="CD227" s="3">
        <v>1802459.6917040299</v>
      </c>
      <c r="CE227" s="3">
        <v>5132497.1718706302</v>
      </c>
      <c r="CF227" s="3">
        <v>1816448.9374392501</v>
      </c>
      <c r="CG227" s="3">
        <v>1098997.6869287901</v>
      </c>
      <c r="CH227" s="3">
        <v>19245965.0973478</v>
      </c>
      <c r="CI227" s="3">
        <v>1216574.5536444001</v>
      </c>
      <c r="CJ227" s="3">
        <v>8451452.9973933697</v>
      </c>
      <c r="CK227" s="3">
        <v>3230179.2626632601</v>
      </c>
      <c r="CL227" s="3">
        <v>16782390.6291878</v>
      </c>
      <c r="CM227" s="3">
        <v>17898503.535892501</v>
      </c>
      <c r="CN227" s="3" t="s">
        <v>2</v>
      </c>
      <c r="CO227" s="3" t="s">
        <v>2</v>
      </c>
      <c r="CP227" s="3" t="s">
        <v>2</v>
      </c>
    </row>
    <row r="228" spans="1:94" x14ac:dyDescent="0.35">
      <c r="A228" s="1">
        <v>226</v>
      </c>
      <c r="B228" s="3" t="s">
        <v>227</v>
      </c>
      <c r="C228" s="3" t="s">
        <v>397</v>
      </c>
      <c r="D228" s="3" t="s">
        <v>2</v>
      </c>
      <c r="E228" s="3" t="s">
        <v>2</v>
      </c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3" t="s">
        <v>2</v>
      </c>
      <c r="M228" s="3" t="s">
        <v>2</v>
      </c>
      <c r="N228" s="3" t="s">
        <v>2</v>
      </c>
      <c r="O228" s="3" t="s">
        <v>2</v>
      </c>
      <c r="P228" s="3" t="s">
        <v>2</v>
      </c>
      <c r="Q228" s="3" t="s">
        <v>2</v>
      </c>
      <c r="R228" s="3" t="s">
        <v>2</v>
      </c>
      <c r="S228" s="3" t="s">
        <v>2</v>
      </c>
      <c r="T228" s="3" t="s">
        <v>2</v>
      </c>
      <c r="U228" s="3" t="s">
        <v>2</v>
      </c>
      <c r="V228" s="3" t="s">
        <v>2</v>
      </c>
      <c r="W228" s="3" t="s">
        <v>2</v>
      </c>
      <c r="X228" s="3" t="s">
        <v>2</v>
      </c>
      <c r="Y228" s="3" t="s">
        <v>2</v>
      </c>
      <c r="Z228" s="3" t="s">
        <v>2</v>
      </c>
      <c r="AA228" s="3" t="s">
        <v>2</v>
      </c>
      <c r="AB228" s="3" t="s">
        <v>2</v>
      </c>
      <c r="AC228" s="3" t="s">
        <v>2</v>
      </c>
      <c r="AD228" s="3" t="s">
        <v>2</v>
      </c>
      <c r="AE228" s="3" t="s">
        <v>2</v>
      </c>
      <c r="AF228" s="3" t="s">
        <v>2</v>
      </c>
      <c r="AG228" s="3" t="s">
        <v>2</v>
      </c>
      <c r="AH228" s="3" t="s">
        <v>2</v>
      </c>
      <c r="AI228" s="3" t="s">
        <v>2</v>
      </c>
      <c r="AJ228" s="3" t="s">
        <v>2</v>
      </c>
      <c r="AK228" s="3" t="s">
        <v>2</v>
      </c>
      <c r="AL228" s="3" t="s">
        <v>2</v>
      </c>
      <c r="AM228" s="3" t="s">
        <v>2</v>
      </c>
      <c r="AN228" s="3" t="s">
        <v>2</v>
      </c>
      <c r="AO228" s="3" t="s">
        <v>2</v>
      </c>
      <c r="AP228" s="3" t="s">
        <v>2</v>
      </c>
      <c r="AQ228" s="3" t="s">
        <v>2</v>
      </c>
      <c r="AR228" s="3" t="s">
        <v>2</v>
      </c>
      <c r="AS228" s="3" t="s">
        <v>2</v>
      </c>
      <c r="AT228" s="3" t="s">
        <v>2</v>
      </c>
      <c r="AU228" s="3" t="s">
        <v>2</v>
      </c>
      <c r="AV228" s="3" t="s">
        <v>2</v>
      </c>
      <c r="AW228" s="3" t="s">
        <v>2</v>
      </c>
      <c r="AX228" s="3" t="s">
        <v>2</v>
      </c>
      <c r="AY228" s="3" t="s">
        <v>2</v>
      </c>
      <c r="AZ228" s="3" t="s">
        <v>2</v>
      </c>
      <c r="BA228" s="3" t="s">
        <v>2</v>
      </c>
      <c r="BB228" s="3" t="s">
        <v>2</v>
      </c>
      <c r="BC228" s="3" t="s">
        <v>2</v>
      </c>
      <c r="BD228" s="3" t="s">
        <v>2</v>
      </c>
      <c r="BE228" s="3" t="s">
        <v>2</v>
      </c>
      <c r="BF228" s="3" t="s">
        <v>2</v>
      </c>
      <c r="BG228" s="3" t="s">
        <v>2</v>
      </c>
      <c r="BH228" s="3" t="s">
        <v>2</v>
      </c>
      <c r="BI228" s="3" t="s">
        <v>2</v>
      </c>
      <c r="BJ228" s="3" t="s">
        <v>2</v>
      </c>
      <c r="BK228" s="3" t="s">
        <v>2</v>
      </c>
      <c r="BL228" s="3" t="s">
        <v>2</v>
      </c>
      <c r="BM228" s="3" t="s">
        <v>2</v>
      </c>
      <c r="BN228" s="3" t="s">
        <v>2</v>
      </c>
      <c r="BO228" s="3" t="s">
        <v>2</v>
      </c>
      <c r="BP228" s="3" t="s">
        <v>2</v>
      </c>
      <c r="BQ228" s="3" t="s">
        <v>2</v>
      </c>
      <c r="BR228" s="3" t="s">
        <v>2</v>
      </c>
      <c r="BS228" s="3" t="s">
        <v>2</v>
      </c>
      <c r="BT228" s="3" t="s">
        <v>2</v>
      </c>
      <c r="BU228" s="3" t="s">
        <v>2</v>
      </c>
      <c r="BV228" s="3" t="s">
        <v>2</v>
      </c>
      <c r="BW228" s="3" t="s">
        <v>2</v>
      </c>
      <c r="BX228" s="3" t="s">
        <v>2</v>
      </c>
      <c r="BY228" s="3" t="s">
        <v>2</v>
      </c>
      <c r="BZ228" s="3" t="s">
        <v>2</v>
      </c>
      <c r="CA228" s="3" t="s">
        <v>2</v>
      </c>
      <c r="CB228" s="3" t="s">
        <v>2</v>
      </c>
      <c r="CC228" s="3" t="s">
        <v>2</v>
      </c>
      <c r="CD228" s="3" t="s">
        <v>2</v>
      </c>
      <c r="CE228" s="3" t="s">
        <v>2</v>
      </c>
      <c r="CF228" s="3" t="s">
        <v>2</v>
      </c>
      <c r="CG228" s="3" t="s">
        <v>2</v>
      </c>
      <c r="CH228" s="3" t="s">
        <v>2</v>
      </c>
      <c r="CI228" s="3" t="s">
        <v>2</v>
      </c>
      <c r="CJ228" s="3" t="s">
        <v>2</v>
      </c>
      <c r="CK228" s="3" t="s">
        <v>2</v>
      </c>
      <c r="CL228" s="3" t="s">
        <v>2</v>
      </c>
      <c r="CM228" s="3" t="s">
        <v>2</v>
      </c>
      <c r="CN228" s="3" t="s">
        <v>2</v>
      </c>
      <c r="CO228" s="3" t="s">
        <v>2</v>
      </c>
      <c r="CP228" s="3" t="s">
        <v>2</v>
      </c>
    </row>
    <row r="229" spans="1:94" x14ac:dyDescent="0.35">
      <c r="A229" s="1">
        <v>227</v>
      </c>
      <c r="B229" s="3" t="s">
        <v>228</v>
      </c>
      <c r="C229" s="3" t="s">
        <v>397</v>
      </c>
      <c r="D229" s="3">
        <v>17242852.1643195</v>
      </c>
      <c r="E229" s="3">
        <v>167761325.55458701</v>
      </c>
      <c r="F229" s="3">
        <v>103108066.789103</v>
      </c>
      <c r="G229" s="3">
        <v>43135631.866184302</v>
      </c>
      <c r="H229" s="3">
        <v>119047663.08643501</v>
      </c>
      <c r="I229" s="3">
        <v>79982074.985005096</v>
      </c>
      <c r="J229" s="3">
        <v>71663628.749484897</v>
      </c>
      <c r="K229" s="3">
        <v>82120614.9049142</v>
      </c>
      <c r="L229" s="3">
        <v>77059174.594126493</v>
      </c>
      <c r="M229" s="3">
        <v>32605223.119936399</v>
      </c>
      <c r="N229" s="3">
        <v>116163860.14641701</v>
      </c>
      <c r="O229" s="3">
        <v>71596933.053001598</v>
      </c>
      <c r="P229" s="3">
        <v>178729897.373577</v>
      </c>
      <c r="Q229" s="3">
        <v>93219603.847042397</v>
      </c>
      <c r="R229" s="3">
        <v>106988865.314459</v>
      </c>
      <c r="S229" s="3">
        <v>23616443.407901399</v>
      </c>
      <c r="T229" s="3">
        <v>22350186.3007125</v>
      </c>
      <c r="U229" s="3">
        <v>72080220.2140356</v>
      </c>
      <c r="V229" s="3">
        <v>38398774.527263798</v>
      </c>
      <c r="W229" s="3">
        <v>97990523.532282293</v>
      </c>
      <c r="X229" s="3">
        <v>15222909.699405801</v>
      </c>
      <c r="Y229" s="3">
        <v>83919025.513717607</v>
      </c>
      <c r="Z229" s="3">
        <v>109168742.32328901</v>
      </c>
      <c r="AA229" s="3">
        <v>78709443.411779195</v>
      </c>
      <c r="AB229" s="3">
        <v>48695421.812758997</v>
      </c>
      <c r="AC229" s="3">
        <v>135992780.36069301</v>
      </c>
      <c r="AD229" s="3">
        <v>95585396.644942403</v>
      </c>
      <c r="AE229" s="3">
        <v>79079030.354086801</v>
      </c>
      <c r="AF229" s="3">
        <v>90858578.6262348</v>
      </c>
      <c r="AG229" s="3">
        <v>105095737.177452</v>
      </c>
      <c r="AH229" s="3">
        <v>76212878.063454002</v>
      </c>
      <c r="AI229" s="3">
        <v>48775524.566224299</v>
      </c>
      <c r="AJ229" s="3">
        <v>45693089.420140803</v>
      </c>
      <c r="AK229" s="3">
        <v>106549882.748395</v>
      </c>
      <c r="AL229" s="3">
        <v>96238015.691760793</v>
      </c>
      <c r="AM229" s="3">
        <v>129755535.378203</v>
      </c>
      <c r="AN229" s="3">
        <v>49711799.104147904</v>
      </c>
      <c r="AO229" s="3">
        <v>69251382.194698796</v>
      </c>
      <c r="AP229" s="3">
        <v>102771266.39952201</v>
      </c>
      <c r="AQ229" s="3">
        <v>37789889.675756097</v>
      </c>
      <c r="AR229" s="3">
        <v>115805258.04574201</v>
      </c>
      <c r="AS229" s="3">
        <v>96130717.2463395</v>
      </c>
      <c r="AT229" s="3">
        <v>89862073.882558197</v>
      </c>
      <c r="AU229" s="3">
        <v>106271039.711825</v>
      </c>
      <c r="AV229" s="3">
        <v>85478289.394671306</v>
      </c>
      <c r="AW229" s="3">
        <v>92609172.512178406</v>
      </c>
      <c r="AX229" s="3">
        <v>91146300.353872702</v>
      </c>
      <c r="AY229" s="3">
        <v>104816480.495042</v>
      </c>
      <c r="AZ229" s="3">
        <v>82263936.909234494</v>
      </c>
      <c r="BA229" s="3">
        <v>130321207.89915401</v>
      </c>
      <c r="BB229" s="3">
        <v>104696297.367542</v>
      </c>
      <c r="BC229" s="3">
        <v>111399414.73103</v>
      </c>
      <c r="BD229" s="3">
        <v>119737381.2308</v>
      </c>
      <c r="BE229" s="3">
        <v>89565354.984993607</v>
      </c>
      <c r="BF229" s="3">
        <v>95862025.705065697</v>
      </c>
      <c r="BG229" s="3">
        <v>133903008.930784</v>
      </c>
      <c r="BH229" s="3">
        <v>107309511.507677</v>
      </c>
      <c r="BI229" s="3">
        <v>69044395.238781005</v>
      </c>
      <c r="BJ229" s="3">
        <v>71956281.068074793</v>
      </c>
      <c r="BK229" s="3">
        <v>94806318.650979906</v>
      </c>
      <c r="BL229" s="3">
        <v>123653302.82463799</v>
      </c>
      <c r="BM229" s="3">
        <v>83998582.257948294</v>
      </c>
      <c r="BN229" s="3">
        <v>65850978.377199702</v>
      </c>
      <c r="BO229" s="3">
        <v>98405753.920811996</v>
      </c>
      <c r="BP229" s="3">
        <v>101867900.848691</v>
      </c>
      <c r="BQ229" s="3">
        <v>94384109.355677202</v>
      </c>
      <c r="BR229" s="3">
        <v>114596629.960485</v>
      </c>
      <c r="BS229" s="3">
        <v>75904619.358116001</v>
      </c>
      <c r="BT229" s="3">
        <v>21239774.699069101</v>
      </c>
      <c r="BU229" s="3">
        <v>109660796.01391201</v>
      </c>
      <c r="BV229" s="3">
        <v>48919911.612469502</v>
      </c>
      <c r="BW229" s="3">
        <v>83649566.701994702</v>
      </c>
      <c r="BX229" s="3">
        <v>74642537.883325294</v>
      </c>
      <c r="BY229" s="3">
        <v>113232980.890285</v>
      </c>
      <c r="BZ229" s="3">
        <v>40697572.282391503</v>
      </c>
      <c r="CA229" s="3">
        <v>88664214.8640403</v>
      </c>
      <c r="CB229" s="3">
        <v>91302793.904112995</v>
      </c>
      <c r="CC229" s="3">
        <v>63200217.055625297</v>
      </c>
      <c r="CD229" s="3">
        <v>66958392.660078801</v>
      </c>
      <c r="CE229" s="3">
        <v>35308989.348089099</v>
      </c>
      <c r="CF229" s="3">
        <v>60482519.991357602</v>
      </c>
      <c r="CG229" s="3">
        <v>29201248.455887701</v>
      </c>
      <c r="CH229" s="3">
        <v>35845354.910381198</v>
      </c>
      <c r="CI229" s="3">
        <v>13443552.490592301</v>
      </c>
      <c r="CJ229" s="3">
        <v>88312947.995189697</v>
      </c>
      <c r="CK229" s="3">
        <v>25884049.474320401</v>
      </c>
      <c r="CL229" s="3">
        <v>105324318.403088</v>
      </c>
      <c r="CM229" s="3">
        <v>113490894.43981899</v>
      </c>
      <c r="CN229" s="3">
        <v>339846.63490438001</v>
      </c>
      <c r="CO229" s="3">
        <v>270740.39978747902</v>
      </c>
      <c r="CP229" s="3">
        <v>175122.39429794499</v>
      </c>
    </row>
    <row r="230" spans="1:94" x14ac:dyDescent="0.35">
      <c r="A230" s="1">
        <v>228</v>
      </c>
      <c r="B230" s="3" t="s">
        <v>229</v>
      </c>
      <c r="C230" s="3" t="s">
        <v>397</v>
      </c>
      <c r="D230" s="3" t="s">
        <v>2</v>
      </c>
      <c r="E230" s="3" t="s">
        <v>2</v>
      </c>
      <c r="F230" s="3" t="s">
        <v>2</v>
      </c>
      <c r="G230" s="3" t="s">
        <v>2</v>
      </c>
      <c r="H230" s="3" t="s">
        <v>2</v>
      </c>
      <c r="I230" s="3" t="s">
        <v>2</v>
      </c>
      <c r="J230" s="3" t="s">
        <v>2</v>
      </c>
      <c r="K230" s="3" t="s">
        <v>2</v>
      </c>
      <c r="L230" s="3" t="s">
        <v>2</v>
      </c>
      <c r="M230" s="3" t="s">
        <v>2</v>
      </c>
      <c r="N230" s="3">
        <v>83105.935683762596</v>
      </c>
      <c r="O230" s="3" t="s">
        <v>2</v>
      </c>
      <c r="P230" s="3" t="s">
        <v>2</v>
      </c>
      <c r="Q230" s="3" t="s">
        <v>2</v>
      </c>
      <c r="R230" s="3" t="s">
        <v>2</v>
      </c>
      <c r="S230" s="3" t="s">
        <v>2</v>
      </c>
      <c r="T230" s="3" t="s">
        <v>2</v>
      </c>
      <c r="U230" s="3" t="s">
        <v>2</v>
      </c>
      <c r="V230" s="3" t="s">
        <v>2</v>
      </c>
      <c r="W230" s="3" t="s">
        <v>2</v>
      </c>
      <c r="X230" s="3" t="s">
        <v>2</v>
      </c>
      <c r="Y230" s="3" t="s">
        <v>2</v>
      </c>
      <c r="Z230" s="3" t="s">
        <v>2</v>
      </c>
      <c r="AA230" s="3" t="s">
        <v>2</v>
      </c>
      <c r="AB230" s="3" t="s">
        <v>2</v>
      </c>
      <c r="AC230" s="3" t="s">
        <v>2</v>
      </c>
      <c r="AD230" s="3" t="s">
        <v>2</v>
      </c>
      <c r="AE230" s="3" t="s">
        <v>2</v>
      </c>
      <c r="AF230" s="3" t="s">
        <v>2</v>
      </c>
      <c r="AG230" s="3" t="s">
        <v>2</v>
      </c>
      <c r="AH230" s="3" t="s">
        <v>2</v>
      </c>
      <c r="AI230" s="3" t="s">
        <v>2</v>
      </c>
      <c r="AJ230" s="3" t="s">
        <v>2</v>
      </c>
      <c r="AK230" s="3" t="s">
        <v>2</v>
      </c>
      <c r="AL230" s="3" t="s">
        <v>2</v>
      </c>
      <c r="AM230" s="3" t="s">
        <v>2</v>
      </c>
      <c r="AN230" s="3" t="s">
        <v>2</v>
      </c>
      <c r="AO230" s="3" t="s">
        <v>2</v>
      </c>
      <c r="AP230" s="3" t="s">
        <v>2</v>
      </c>
      <c r="AQ230" s="3" t="s">
        <v>2</v>
      </c>
      <c r="AR230" s="3" t="s">
        <v>2</v>
      </c>
      <c r="AS230" s="3" t="s">
        <v>2</v>
      </c>
      <c r="AT230" s="3" t="s">
        <v>2</v>
      </c>
      <c r="AU230" s="3">
        <v>76293.421470693604</v>
      </c>
      <c r="AV230" s="3" t="s">
        <v>2</v>
      </c>
      <c r="AW230" s="3" t="s">
        <v>2</v>
      </c>
      <c r="AX230" s="3" t="s">
        <v>2</v>
      </c>
      <c r="AY230" s="3" t="s">
        <v>2</v>
      </c>
      <c r="AZ230" s="3" t="s">
        <v>2</v>
      </c>
      <c r="BA230" s="3" t="s">
        <v>2</v>
      </c>
      <c r="BB230" s="3" t="s">
        <v>2</v>
      </c>
      <c r="BC230" s="3" t="s">
        <v>2</v>
      </c>
      <c r="BD230" s="3">
        <v>58590.321230716603</v>
      </c>
      <c r="BE230" s="3" t="s">
        <v>2</v>
      </c>
      <c r="BF230" s="3" t="s">
        <v>2</v>
      </c>
      <c r="BG230" s="3" t="s">
        <v>2</v>
      </c>
      <c r="BH230" s="3" t="s">
        <v>2</v>
      </c>
      <c r="BI230" s="3" t="s">
        <v>2</v>
      </c>
      <c r="BJ230" s="3">
        <v>99356.323656692402</v>
      </c>
      <c r="BK230" s="3" t="s">
        <v>2</v>
      </c>
      <c r="BL230" s="3" t="s">
        <v>2</v>
      </c>
      <c r="BM230" s="3">
        <v>39510.487697726901</v>
      </c>
      <c r="BN230" s="3" t="s">
        <v>2</v>
      </c>
      <c r="BO230" s="3" t="s">
        <v>2</v>
      </c>
      <c r="BP230" s="3" t="s">
        <v>2</v>
      </c>
      <c r="BQ230" s="3" t="s">
        <v>2</v>
      </c>
      <c r="BR230" s="3" t="s">
        <v>2</v>
      </c>
      <c r="BS230" s="3" t="s">
        <v>2</v>
      </c>
      <c r="BT230" s="3" t="s">
        <v>2</v>
      </c>
      <c r="BU230" s="3">
        <v>54998.426470173399</v>
      </c>
      <c r="BV230" s="3" t="s">
        <v>2</v>
      </c>
      <c r="BW230" s="3" t="s">
        <v>2</v>
      </c>
      <c r="BX230" s="3" t="s">
        <v>2</v>
      </c>
      <c r="BY230" s="3" t="s">
        <v>2</v>
      </c>
      <c r="BZ230" s="3" t="s">
        <v>2</v>
      </c>
      <c r="CA230" s="3" t="s">
        <v>2</v>
      </c>
      <c r="CB230" s="3" t="s">
        <v>2</v>
      </c>
      <c r="CC230" s="3" t="s">
        <v>2</v>
      </c>
      <c r="CD230" s="3" t="s">
        <v>2</v>
      </c>
      <c r="CE230" s="3" t="s">
        <v>2</v>
      </c>
      <c r="CF230" s="3" t="s">
        <v>2</v>
      </c>
      <c r="CG230" s="3" t="s">
        <v>2</v>
      </c>
      <c r="CH230" s="3" t="s">
        <v>2</v>
      </c>
      <c r="CI230" s="3" t="s">
        <v>2</v>
      </c>
      <c r="CJ230" s="3" t="s">
        <v>2</v>
      </c>
      <c r="CK230" s="3" t="s">
        <v>2</v>
      </c>
      <c r="CL230" s="3">
        <v>66895.374974009901</v>
      </c>
      <c r="CM230" s="3" t="s">
        <v>2</v>
      </c>
      <c r="CN230" s="3" t="s">
        <v>2</v>
      </c>
      <c r="CO230" s="3" t="s">
        <v>2</v>
      </c>
      <c r="CP230" s="3" t="s">
        <v>2</v>
      </c>
    </row>
    <row r="231" spans="1:94" x14ac:dyDescent="0.35">
      <c r="A231" s="1">
        <v>229</v>
      </c>
      <c r="B231" s="3" t="s">
        <v>230</v>
      </c>
      <c r="C231" s="3" t="s">
        <v>397</v>
      </c>
      <c r="D231" s="3">
        <v>402677.77909020899</v>
      </c>
      <c r="E231" s="3">
        <v>1862054.72300161</v>
      </c>
      <c r="F231" s="3">
        <v>1363439.1400250299</v>
      </c>
      <c r="G231" s="3">
        <v>575060.889235073</v>
      </c>
      <c r="H231" s="3">
        <v>1553116.6006254801</v>
      </c>
      <c r="I231" s="3">
        <v>595590.47074201296</v>
      </c>
      <c r="J231" s="3">
        <v>1171782.19248222</v>
      </c>
      <c r="K231" s="3">
        <v>1956647.9079170299</v>
      </c>
      <c r="L231" s="3">
        <v>504852.50040638301</v>
      </c>
      <c r="M231" s="3">
        <v>660006.95266007795</v>
      </c>
      <c r="N231" s="3">
        <v>2586868.0599624901</v>
      </c>
      <c r="O231" s="3">
        <v>1337959.71255927</v>
      </c>
      <c r="P231" s="3">
        <v>1869944.10372275</v>
      </c>
      <c r="Q231" s="3">
        <v>1639000.20149128</v>
      </c>
      <c r="R231" s="3">
        <v>1274501.59621468</v>
      </c>
      <c r="S231" s="3">
        <v>467585.42195150099</v>
      </c>
      <c r="T231" s="3">
        <v>308050.19072006003</v>
      </c>
      <c r="U231" s="3">
        <v>1066990.5925515899</v>
      </c>
      <c r="V231" s="3">
        <v>657516.79511523305</v>
      </c>
      <c r="W231" s="3">
        <v>381698.75763926998</v>
      </c>
      <c r="X231" s="3">
        <v>171773.717314526</v>
      </c>
      <c r="Y231" s="3">
        <v>647649.03874572006</v>
      </c>
      <c r="Z231" s="3">
        <v>1016961.18307294</v>
      </c>
      <c r="AA231" s="3">
        <v>933416.88243029802</v>
      </c>
      <c r="AB231" s="3">
        <v>584095.94259810098</v>
      </c>
      <c r="AC231" s="3">
        <v>2805159.0181318498</v>
      </c>
      <c r="AD231" s="3">
        <v>1368063.0779076901</v>
      </c>
      <c r="AE231" s="3">
        <v>880467.07987091003</v>
      </c>
      <c r="AF231" s="3">
        <v>794528.92392401199</v>
      </c>
      <c r="AG231" s="3">
        <v>1913738.66103069</v>
      </c>
      <c r="AH231" s="3">
        <v>1056705.35138226</v>
      </c>
      <c r="AI231" s="3">
        <v>2103031.9183570701</v>
      </c>
      <c r="AJ231" s="3">
        <v>348474.55163610697</v>
      </c>
      <c r="AK231" s="3">
        <v>1764572.65622935</v>
      </c>
      <c r="AL231" s="3">
        <v>1002828.69319834</v>
      </c>
      <c r="AM231" s="3">
        <v>2275282.25005819</v>
      </c>
      <c r="AN231" s="3">
        <v>885788.14206417999</v>
      </c>
      <c r="AO231" s="3">
        <v>874795.47063093004</v>
      </c>
      <c r="AP231" s="3">
        <v>536432.75984915497</v>
      </c>
      <c r="AQ231" s="3">
        <v>879504.17980661499</v>
      </c>
      <c r="AR231" s="3">
        <v>642547.36435751198</v>
      </c>
      <c r="AS231" s="3">
        <v>1564140.4331447899</v>
      </c>
      <c r="AT231" s="3">
        <v>712044.35970025195</v>
      </c>
      <c r="AU231" s="3">
        <v>1315896.44833735</v>
      </c>
      <c r="AV231" s="3">
        <v>1099717.1311875</v>
      </c>
      <c r="AW231" s="3">
        <v>1083607.3228812499</v>
      </c>
      <c r="AX231" s="3">
        <v>1384135.8994129801</v>
      </c>
      <c r="AY231" s="3">
        <v>1099999.3773705401</v>
      </c>
      <c r="AZ231" s="3">
        <v>876604.72467386897</v>
      </c>
      <c r="BA231" s="3">
        <v>1278355.9632145099</v>
      </c>
      <c r="BB231" s="3">
        <v>1547844.8713657199</v>
      </c>
      <c r="BC231" s="3">
        <v>538795.24656634103</v>
      </c>
      <c r="BD231" s="3">
        <v>668780.049538119</v>
      </c>
      <c r="BE231" s="3">
        <v>3194454.5075035398</v>
      </c>
      <c r="BF231" s="3">
        <v>564440.78272276802</v>
      </c>
      <c r="BG231" s="3">
        <v>2131266.6354773398</v>
      </c>
      <c r="BH231" s="3">
        <v>229270.55709639101</v>
      </c>
      <c r="BI231" s="3">
        <v>872732.72063869704</v>
      </c>
      <c r="BJ231" s="3">
        <v>921576.81932496605</v>
      </c>
      <c r="BK231" s="3">
        <v>996057.64288698195</v>
      </c>
      <c r="BL231" s="3">
        <v>1291142.6775348</v>
      </c>
      <c r="BM231" s="3">
        <v>1961738.5441235499</v>
      </c>
      <c r="BN231" s="3">
        <v>560555.38193748996</v>
      </c>
      <c r="BO231" s="3">
        <v>1120639.4110028399</v>
      </c>
      <c r="BP231" s="3">
        <v>995856.07247845898</v>
      </c>
      <c r="BQ231" s="3">
        <v>2017516.3467840301</v>
      </c>
      <c r="BR231" s="3">
        <v>1286857.72177698</v>
      </c>
      <c r="BS231" s="3">
        <v>1417195.0562583799</v>
      </c>
      <c r="BT231" s="3">
        <v>641326.49881799298</v>
      </c>
      <c r="BU231" s="3">
        <v>1542370.54981595</v>
      </c>
      <c r="BV231" s="3">
        <v>670837.27502706798</v>
      </c>
      <c r="BW231" s="3">
        <v>4236381.5341610201</v>
      </c>
      <c r="BX231" s="3">
        <v>1999724.98884911</v>
      </c>
      <c r="BY231" s="3">
        <v>1593878.9651325501</v>
      </c>
      <c r="BZ231" s="3">
        <v>683193.29758820694</v>
      </c>
      <c r="CA231" s="3">
        <v>743034.55337710399</v>
      </c>
      <c r="CB231" s="3">
        <v>2735224.0053190198</v>
      </c>
      <c r="CC231" s="3">
        <v>1218510.5384434599</v>
      </c>
      <c r="CD231" s="3">
        <v>1019196.19518423</v>
      </c>
      <c r="CE231" s="3">
        <v>518748.44161045301</v>
      </c>
      <c r="CF231" s="3">
        <v>1822043.69491791</v>
      </c>
      <c r="CG231" s="3">
        <v>357207.28106230003</v>
      </c>
      <c r="CH231" s="3">
        <v>705005.69380104402</v>
      </c>
      <c r="CI231" s="3">
        <v>369360.549730353</v>
      </c>
      <c r="CJ231" s="3">
        <v>1682823.0196712599</v>
      </c>
      <c r="CK231" s="3">
        <v>375455.79028031399</v>
      </c>
      <c r="CL231" s="3">
        <v>1028561.38923905</v>
      </c>
      <c r="CM231" s="3">
        <v>1398006.1308838599</v>
      </c>
      <c r="CN231" s="3">
        <v>108989.143445742</v>
      </c>
      <c r="CO231" s="3">
        <v>152872.81716434599</v>
      </c>
      <c r="CP231" s="3">
        <v>114936.69967750899</v>
      </c>
    </row>
    <row r="232" spans="1:94" x14ac:dyDescent="0.35">
      <c r="A232" s="1">
        <v>230</v>
      </c>
      <c r="B232" s="3" t="s">
        <v>231</v>
      </c>
      <c r="C232" s="3" t="s">
        <v>397</v>
      </c>
      <c r="D232" s="3" t="s">
        <v>2</v>
      </c>
      <c r="E232" s="3" t="s">
        <v>2</v>
      </c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3" t="s">
        <v>2</v>
      </c>
      <c r="M232" s="3" t="s">
        <v>2</v>
      </c>
      <c r="N232" s="3" t="s">
        <v>2</v>
      </c>
      <c r="O232" s="3" t="s">
        <v>2</v>
      </c>
      <c r="P232" s="3" t="s">
        <v>2</v>
      </c>
      <c r="Q232" s="3" t="s">
        <v>2</v>
      </c>
      <c r="R232" s="3" t="s">
        <v>2</v>
      </c>
      <c r="S232" s="3" t="s">
        <v>2</v>
      </c>
      <c r="T232" s="3" t="s">
        <v>2</v>
      </c>
      <c r="U232" s="3" t="s">
        <v>2</v>
      </c>
      <c r="V232" s="3" t="s">
        <v>2</v>
      </c>
      <c r="W232" s="3" t="s">
        <v>2</v>
      </c>
      <c r="X232" s="3" t="s">
        <v>2</v>
      </c>
      <c r="Y232" s="3" t="s">
        <v>2</v>
      </c>
      <c r="Z232" s="3" t="s">
        <v>2</v>
      </c>
      <c r="AA232" s="3" t="s">
        <v>2</v>
      </c>
      <c r="AB232" s="3" t="s">
        <v>2</v>
      </c>
      <c r="AC232" s="3" t="s">
        <v>2</v>
      </c>
      <c r="AD232" s="3" t="s">
        <v>2</v>
      </c>
      <c r="AE232" s="3" t="s">
        <v>2</v>
      </c>
      <c r="AF232" s="3" t="s">
        <v>2</v>
      </c>
      <c r="AG232" s="3" t="s">
        <v>2</v>
      </c>
      <c r="AH232" s="3" t="s">
        <v>2</v>
      </c>
      <c r="AI232" s="3" t="s">
        <v>2</v>
      </c>
      <c r="AJ232" s="3" t="s">
        <v>2</v>
      </c>
      <c r="AK232" s="3" t="s">
        <v>2</v>
      </c>
      <c r="AL232" s="3" t="s">
        <v>2</v>
      </c>
      <c r="AM232" s="3" t="s">
        <v>2</v>
      </c>
      <c r="AN232" s="3" t="s">
        <v>2</v>
      </c>
      <c r="AO232" s="3" t="s">
        <v>2</v>
      </c>
      <c r="AP232" s="3" t="s">
        <v>2</v>
      </c>
      <c r="AQ232" s="3" t="s">
        <v>2</v>
      </c>
      <c r="AR232" s="3" t="s">
        <v>2</v>
      </c>
      <c r="AS232" s="3" t="s">
        <v>2</v>
      </c>
      <c r="AT232" s="3" t="s">
        <v>2</v>
      </c>
      <c r="AU232" s="3" t="s">
        <v>2</v>
      </c>
      <c r="AV232" s="3" t="s">
        <v>2</v>
      </c>
      <c r="AW232" s="3" t="s">
        <v>2</v>
      </c>
      <c r="AX232" s="3" t="s">
        <v>2</v>
      </c>
      <c r="AY232" s="3" t="s">
        <v>2</v>
      </c>
      <c r="AZ232" s="3" t="s">
        <v>2</v>
      </c>
      <c r="BA232" s="3" t="s">
        <v>2</v>
      </c>
      <c r="BB232" s="3" t="s">
        <v>2</v>
      </c>
      <c r="BC232" s="3" t="s">
        <v>2</v>
      </c>
      <c r="BD232" s="3" t="s">
        <v>2</v>
      </c>
      <c r="BE232" s="3" t="s">
        <v>2</v>
      </c>
      <c r="BF232" s="3" t="s">
        <v>2</v>
      </c>
      <c r="BG232" s="3" t="s">
        <v>2</v>
      </c>
      <c r="BH232" s="3" t="s">
        <v>2</v>
      </c>
      <c r="BI232" s="3" t="s">
        <v>2</v>
      </c>
      <c r="BJ232" s="3" t="s">
        <v>2</v>
      </c>
      <c r="BK232" s="3" t="s">
        <v>2</v>
      </c>
      <c r="BL232" s="3" t="s">
        <v>2</v>
      </c>
      <c r="BM232" s="3" t="s">
        <v>2</v>
      </c>
      <c r="BN232" s="3" t="s">
        <v>2</v>
      </c>
      <c r="BO232" s="3" t="s">
        <v>2</v>
      </c>
      <c r="BP232" s="3" t="s">
        <v>2</v>
      </c>
      <c r="BQ232" s="3" t="s">
        <v>2</v>
      </c>
      <c r="BR232" s="3" t="s">
        <v>2</v>
      </c>
      <c r="BS232" s="3" t="s">
        <v>2</v>
      </c>
      <c r="BT232" s="3" t="s">
        <v>2</v>
      </c>
      <c r="BU232" s="3" t="s">
        <v>2</v>
      </c>
      <c r="BV232" s="3" t="s">
        <v>2</v>
      </c>
      <c r="BW232" s="3" t="s">
        <v>2</v>
      </c>
      <c r="BX232" s="3" t="s">
        <v>2</v>
      </c>
      <c r="BY232" s="3" t="s">
        <v>2</v>
      </c>
      <c r="BZ232" s="3" t="s">
        <v>2</v>
      </c>
      <c r="CA232" s="3" t="s">
        <v>2</v>
      </c>
      <c r="CB232" s="3" t="s">
        <v>2</v>
      </c>
      <c r="CC232" s="3" t="s">
        <v>2</v>
      </c>
      <c r="CD232" s="3" t="s">
        <v>2</v>
      </c>
      <c r="CE232" s="3" t="s">
        <v>2</v>
      </c>
      <c r="CF232" s="3" t="s">
        <v>2</v>
      </c>
      <c r="CG232" s="3" t="s">
        <v>2</v>
      </c>
      <c r="CH232" s="3" t="s">
        <v>2</v>
      </c>
      <c r="CI232" s="3" t="s">
        <v>2</v>
      </c>
      <c r="CJ232" s="3" t="s">
        <v>2</v>
      </c>
      <c r="CK232" s="3" t="s">
        <v>2</v>
      </c>
      <c r="CL232" s="3" t="s">
        <v>2</v>
      </c>
      <c r="CM232" s="3" t="s">
        <v>2</v>
      </c>
      <c r="CN232" s="3" t="s">
        <v>2</v>
      </c>
      <c r="CO232" s="3" t="s">
        <v>2</v>
      </c>
      <c r="CP232" s="3" t="s">
        <v>2</v>
      </c>
    </row>
    <row r="233" spans="1:94" x14ac:dyDescent="0.35">
      <c r="A233" s="1">
        <v>231</v>
      </c>
      <c r="B233" s="3" t="s">
        <v>232</v>
      </c>
      <c r="C233" s="3" t="s">
        <v>397</v>
      </c>
      <c r="D233" s="3">
        <v>73512.259598436402</v>
      </c>
      <c r="E233" s="3">
        <v>461888.37220609799</v>
      </c>
      <c r="F233" s="3">
        <v>644645.38997730904</v>
      </c>
      <c r="G233" s="3">
        <v>150713.531946909</v>
      </c>
      <c r="H233" s="3">
        <v>892744.30445181904</v>
      </c>
      <c r="I233" s="3">
        <v>191072.791411549</v>
      </c>
      <c r="J233" s="3">
        <v>172860.37785038701</v>
      </c>
      <c r="K233" s="3">
        <v>155568.20951408701</v>
      </c>
      <c r="L233" s="3">
        <v>117336.55588312801</v>
      </c>
      <c r="M233" s="3">
        <v>110056.145912875</v>
      </c>
      <c r="N233" s="3">
        <v>401718.01655725</v>
      </c>
      <c r="O233" s="3">
        <v>369166.72006067302</v>
      </c>
      <c r="P233" s="3">
        <v>787007.93393365794</v>
      </c>
      <c r="Q233" s="3">
        <v>384722.84028218</v>
      </c>
      <c r="R233" s="3">
        <v>671544.23928632902</v>
      </c>
      <c r="S233" s="3">
        <v>89762.1647438652</v>
      </c>
      <c r="T233" s="3">
        <v>92354.106329512404</v>
      </c>
      <c r="U233" s="3">
        <v>376868.61082906701</v>
      </c>
      <c r="V233" s="3">
        <v>180356.07747759699</v>
      </c>
      <c r="W233" s="3">
        <v>95528.335989004801</v>
      </c>
      <c r="X233" s="3">
        <v>19317.9237283617</v>
      </c>
      <c r="Y233" s="3">
        <v>211981.93531319601</v>
      </c>
      <c r="Z233" s="3">
        <v>844335.83417296398</v>
      </c>
      <c r="AA233" s="3">
        <v>126011.237029108</v>
      </c>
      <c r="AB233" s="3">
        <v>153597.17433216199</v>
      </c>
      <c r="AC233" s="3">
        <v>112174.25275465399</v>
      </c>
      <c r="AD233" s="3">
        <v>195537.39829964199</v>
      </c>
      <c r="AE233" s="3">
        <v>395993.29767259501</v>
      </c>
      <c r="AF233" s="3">
        <v>218578.80508071199</v>
      </c>
      <c r="AG233" s="3">
        <v>460807.059250744</v>
      </c>
      <c r="AH233" s="3">
        <v>525685.69654699101</v>
      </c>
      <c r="AI233" s="3">
        <v>59563.480473955198</v>
      </c>
      <c r="AJ233" s="3">
        <v>56048.069534092603</v>
      </c>
      <c r="AK233" s="3">
        <v>370237.83788928</v>
      </c>
      <c r="AL233" s="3">
        <v>742387.02760756505</v>
      </c>
      <c r="AM233" s="3">
        <v>557864.44462893798</v>
      </c>
      <c r="AN233" s="3">
        <v>204503.516806164</v>
      </c>
      <c r="AO233" s="3">
        <v>297345.33568709902</v>
      </c>
      <c r="AP233" s="3">
        <v>405744.57180705603</v>
      </c>
      <c r="AQ233" s="3">
        <v>99761.554284951504</v>
      </c>
      <c r="AR233" s="3">
        <v>310450.82820635202</v>
      </c>
      <c r="AS233" s="3">
        <v>289721.70871826197</v>
      </c>
      <c r="AT233" s="3">
        <v>851181.55693882599</v>
      </c>
      <c r="AU233" s="3">
        <v>557525.95163445396</v>
      </c>
      <c r="AV233" s="3">
        <v>336215.38178334001</v>
      </c>
      <c r="AW233" s="3">
        <v>210052.206818095</v>
      </c>
      <c r="AX233" s="3">
        <v>354115.86462017498</v>
      </c>
      <c r="AY233" s="3">
        <v>157239.570071505</v>
      </c>
      <c r="AZ233" s="3">
        <v>211316.14229893999</v>
      </c>
      <c r="BA233" s="3">
        <v>484194.74737386202</v>
      </c>
      <c r="BB233" s="3">
        <v>209949.24526221599</v>
      </c>
      <c r="BC233" s="3">
        <v>984780.19031953905</v>
      </c>
      <c r="BD233" s="3">
        <v>343673.045537595</v>
      </c>
      <c r="BE233" s="3">
        <v>201770.692127079</v>
      </c>
      <c r="BF233" s="3">
        <v>506112.39861529402</v>
      </c>
      <c r="BG233" s="3">
        <v>189864.61957272401</v>
      </c>
      <c r="BH233" s="3">
        <v>193507.365040073</v>
      </c>
      <c r="BI233" s="3">
        <v>265208.11848773301</v>
      </c>
      <c r="BJ233" s="3">
        <v>86756.032084889899</v>
      </c>
      <c r="BK233" s="3">
        <v>37287.810020809397</v>
      </c>
      <c r="BL233" s="3">
        <v>542328.40278934396</v>
      </c>
      <c r="BM233" s="3">
        <v>243843.09122973401</v>
      </c>
      <c r="BN233" s="3">
        <v>150404.11481294499</v>
      </c>
      <c r="BO233" s="3">
        <v>202551.10821134699</v>
      </c>
      <c r="BP233" s="3">
        <v>480887.068153842</v>
      </c>
      <c r="BQ233" s="3">
        <v>123767.174447561</v>
      </c>
      <c r="BR233" s="3">
        <v>529414.86015184096</v>
      </c>
      <c r="BS233" s="3">
        <v>411152.08712383301</v>
      </c>
      <c r="BT233" s="3">
        <v>70992.164284291794</v>
      </c>
      <c r="BU233" s="3">
        <v>282602.64438002201</v>
      </c>
      <c r="BV233" s="3">
        <v>20329.992386908802</v>
      </c>
      <c r="BW233" s="3">
        <v>148651.72257931301</v>
      </c>
      <c r="BX233" s="3">
        <v>32816.600508957097</v>
      </c>
      <c r="BY233" s="3">
        <v>797428.48392080795</v>
      </c>
      <c r="BZ233" s="3">
        <v>51734.2109796023</v>
      </c>
      <c r="CA233" s="3">
        <v>519449.834078026</v>
      </c>
      <c r="CB233" s="3">
        <v>287748.99806607398</v>
      </c>
      <c r="CC233" s="3">
        <v>327545.11996498401</v>
      </c>
      <c r="CD233" s="3">
        <v>379120.81125632097</v>
      </c>
      <c r="CE233" s="3">
        <v>32316.9987400637</v>
      </c>
      <c r="CF233" s="3">
        <v>251941.69065251399</v>
      </c>
      <c r="CG233" s="3">
        <v>26088.7648082216</v>
      </c>
      <c r="CH233" s="3">
        <v>101963.544417401</v>
      </c>
      <c r="CI233" s="3">
        <v>14680.7042515636</v>
      </c>
      <c r="CJ233" s="3">
        <v>380808.19910318498</v>
      </c>
      <c r="CK233" s="3">
        <v>130034.442444065</v>
      </c>
      <c r="CL233" s="3">
        <v>288875.35807506298</v>
      </c>
      <c r="CM233" s="3">
        <v>517343.95238146803</v>
      </c>
      <c r="CN233" s="3" t="s">
        <v>2</v>
      </c>
      <c r="CO233" s="3" t="s">
        <v>2</v>
      </c>
      <c r="CP233" s="3" t="s">
        <v>2</v>
      </c>
    </row>
    <row r="234" spans="1:94" x14ac:dyDescent="0.35">
      <c r="A234" s="1">
        <v>232</v>
      </c>
      <c r="B234" s="3" t="s">
        <v>233</v>
      </c>
      <c r="C234" s="3" t="s">
        <v>397</v>
      </c>
      <c r="D234" s="3">
        <v>204400.79324279699</v>
      </c>
      <c r="E234" s="3">
        <v>576951.40066944598</v>
      </c>
      <c r="F234" s="3">
        <v>403200.28703650698</v>
      </c>
      <c r="G234" s="3">
        <v>149832.501777105</v>
      </c>
      <c r="H234" s="3">
        <v>508606.21509726398</v>
      </c>
      <c r="I234" s="3">
        <v>166535.467339581</v>
      </c>
      <c r="J234" s="3">
        <v>455655.54722642101</v>
      </c>
      <c r="K234" s="3">
        <v>759154.82183267898</v>
      </c>
      <c r="L234" s="3">
        <v>455499.79335872701</v>
      </c>
      <c r="M234" s="3">
        <v>429048.53527974797</v>
      </c>
      <c r="N234" s="3">
        <v>537957.91703056695</v>
      </c>
      <c r="O234" s="3">
        <v>229865.24995477599</v>
      </c>
      <c r="P234" s="3">
        <v>1215847.1515021799</v>
      </c>
      <c r="Q234" s="3">
        <v>150316.14596715901</v>
      </c>
      <c r="R234" s="3">
        <v>430825.12466458202</v>
      </c>
      <c r="S234" s="3">
        <v>41096.706631173802</v>
      </c>
      <c r="T234" s="3">
        <v>74507.3410470995</v>
      </c>
      <c r="U234" s="3">
        <v>233018.07871767599</v>
      </c>
      <c r="V234" s="3">
        <v>128268.10072916999</v>
      </c>
      <c r="W234" s="3">
        <v>291837.80661108001</v>
      </c>
      <c r="X234" s="3">
        <v>49306.479115419199</v>
      </c>
      <c r="Y234" s="3">
        <v>223783.429180126</v>
      </c>
      <c r="Z234" s="3">
        <v>385165.779176943</v>
      </c>
      <c r="AA234" s="3">
        <v>321822.04501271702</v>
      </c>
      <c r="AB234" s="3">
        <v>147533.61340104899</v>
      </c>
      <c r="AC234" s="3">
        <v>190527.340550038</v>
      </c>
      <c r="AD234" s="3">
        <v>378234.86392434698</v>
      </c>
      <c r="AE234" s="3">
        <v>485479.295966907</v>
      </c>
      <c r="AF234" s="3">
        <v>288831.87795317598</v>
      </c>
      <c r="AG234" s="3">
        <v>364425.01125602802</v>
      </c>
      <c r="AH234" s="3">
        <v>450414.99238717702</v>
      </c>
      <c r="AI234" s="3">
        <v>82473.334969519594</v>
      </c>
      <c r="AJ234" s="3">
        <v>117843.69644275001</v>
      </c>
      <c r="AK234" s="3">
        <v>518232.92151310999</v>
      </c>
      <c r="AL234" s="3">
        <v>228424.61678125299</v>
      </c>
      <c r="AM234" s="3">
        <v>330039.27598522202</v>
      </c>
      <c r="AN234" s="3">
        <v>294882.59013695997</v>
      </c>
      <c r="AO234" s="3">
        <v>393213.45143380901</v>
      </c>
      <c r="AP234" s="3">
        <v>362391.51909085602</v>
      </c>
      <c r="AQ234" s="3">
        <v>159378.741403322</v>
      </c>
      <c r="AR234" s="3">
        <v>175015.179573406</v>
      </c>
      <c r="AS234" s="3">
        <v>476877.77587034297</v>
      </c>
      <c r="AT234" s="3">
        <v>647166.736974517</v>
      </c>
      <c r="AU234" s="3">
        <v>477433.63598708803</v>
      </c>
      <c r="AV234" s="3">
        <v>93786.207776911106</v>
      </c>
      <c r="AW234" s="3">
        <v>195663.446643598</v>
      </c>
      <c r="AX234" s="3">
        <v>816729.89388465299</v>
      </c>
      <c r="AY234" s="3">
        <v>384220.106805505</v>
      </c>
      <c r="AZ234" s="3">
        <v>520103.16329090297</v>
      </c>
      <c r="BA234" s="3">
        <v>694496.86199798901</v>
      </c>
      <c r="BB234" s="3">
        <v>210807.52762243999</v>
      </c>
      <c r="BC234" s="3">
        <v>587195.94520294503</v>
      </c>
      <c r="BD234" s="3">
        <v>368756.42204891</v>
      </c>
      <c r="BE234" s="3">
        <v>847039.95987321902</v>
      </c>
      <c r="BF234" s="3">
        <v>364054.79913910798</v>
      </c>
      <c r="BG234" s="3">
        <v>940815.80743947602</v>
      </c>
      <c r="BH234" s="3">
        <v>196265.06298593999</v>
      </c>
      <c r="BI234" s="3">
        <v>161028.39066459399</v>
      </c>
      <c r="BJ234" s="3">
        <v>209728.79541164401</v>
      </c>
      <c r="BK234" s="3">
        <v>152201.45739485099</v>
      </c>
      <c r="BL234" s="3">
        <v>418148.74582811003</v>
      </c>
      <c r="BM234" s="3">
        <v>185296.34245685101</v>
      </c>
      <c r="BN234" s="3">
        <v>92319.416344686804</v>
      </c>
      <c r="BO234" s="3">
        <v>193224.691467286</v>
      </c>
      <c r="BP234" s="3">
        <v>335468.17732746399</v>
      </c>
      <c r="BQ234" s="3">
        <v>507076.18094390503</v>
      </c>
      <c r="BR234" s="3">
        <v>374204.61559788301</v>
      </c>
      <c r="BS234" s="3">
        <v>710099.849356508</v>
      </c>
      <c r="BT234" s="3">
        <v>44476.772006312101</v>
      </c>
      <c r="BU234" s="3">
        <v>270103.085609</v>
      </c>
      <c r="BV234" s="3">
        <v>57581.104529798002</v>
      </c>
      <c r="BW234" s="3">
        <v>877124.36185315496</v>
      </c>
      <c r="BX234" s="3">
        <v>421469.96323770302</v>
      </c>
      <c r="BY234" s="3">
        <v>374065.27172451501</v>
      </c>
      <c r="BZ234" s="3">
        <v>223873.15194982599</v>
      </c>
      <c r="CA234" s="3">
        <v>175706.19772858499</v>
      </c>
      <c r="CB234" s="3">
        <v>432977.18717186298</v>
      </c>
      <c r="CC234" s="3">
        <v>245380.00732681301</v>
      </c>
      <c r="CD234" s="3">
        <v>303516.70799761399</v>
      </c>
      <c r="CE234" s="3">
        <v>72632.471316615003</v>
      </c>
      <c r="CF234" s="3">
        <v>271665.25290571101</v>
      </c>
      <c r="CG234" s="3">
        <v>49906.774424587296</v>
      </c>
      <c r="CH234" s="3">
        <v>73757.872780906298</v>
      </c>
      <c r="CI234" s="3">
        <v>35857.528505501097</v>
      </c>
      <c r="CJ234" s="3">
        <v>157570.080699035</v>
      </c>
      <c r="CK234" s="3">
        <v>50123.591444859601</v>
      </c>
      <c r="CL234" s="3">
        <v>407822.41385485698</v>
      </c>
      <c r="CM234" s="3">
        <v>728578.86399537895</v>
      </c>
      <c r="CN234" s="3" t="s">
        <v>2</v>
      </c>
      <c r="CO234" s="3" t="s">
        <v>2</v>
      </c>
      <c r="CP234" s="3" t="s">
        <v>2</v>
      </c>
    </row>
    <row r="235" spans="1:94" x14ac:dyDescent="0.35">
      <c r="A235" s="1">
        <v>233</v>
      </c>
      <c r="B235" s="3" t="s">
        <v>234</v>
      </c>
      <c r="C235" s="3" t="s">
        <v>397</v>
      </c>
      <c r="D235" s="3">
        <v>52943.911341073202</v>
      </c>
      <c r="E235" s="3">
        <v>70527.250660589998</v>
      </c>
      <c r="F235" s="3">
        <v>149509.95907494301</v>
      </c>
      <c r="G235" s="3">
        <v>71710.954311401307</v>
      </c>
      <c r="H235" s="3">
        <v>131535.91157935199</v>
      </c>
      <c r="I235" s="3">
        <v>107434.18093764099</v>
      </c>
      <c r="J235" s="3">
        <v>115258.74344129099</v>
      </c>
      <c r="K235" s="3">
        <v>93575.528483701302</v>
      </c>
      <c r="L235" s="3">
        <v>81434.498351529794</v>
      </c>
      <c r="M235" s="3">
        <v>84492.206975902795</v>
      </c>
      <c r="N235" s="3">
        <v>307170.79979822302</v>
      </c>
      <c r="O235" s="3">
        <v>275636.77579925902</v>
      </c>
      <c r="P235" s="3">
        <v>383044.29533330601</v>
      </c>
      <c r="Q235" s="3">
        <v>159830.20375315801</v>
      </c>
      <c r="R235" s="3">
        <v>227144.44811098999</v>
      </c>
      <c r="S235" s="3">
        <v>66760.693019182101</v>
      </c>
      <c r="T235" s="3" t="s">
        <v>2</v>
      </c>
      <c r="U235" s="3">
        <v>201533.09245687799</v>
      </c>
      <c r="V235" s="3">
        <v>96114.849874067295</v>
      </c>
      <c r="W235" s="3">
        <v>336464.57623983501</v>
      </c>
      <c r="X235" s="3">
        <v>88172.847148510002</v>
      </c>
      <c r="Y235" s="3">
        <v>196538.08540111801</v>
      </c>
      <c r="Z235" s="3">
        <v>113495.152951439</v>
      </c>
      <c r="AA235" s="3">
        <v>147972.72477962499</v>
      </c>
      <c r="AB235" s="3">
        <v>117975.01312485</v>
      </c>
      <c r="AC235" s="3">
        <v>170422.67829152101</v>
      </c>
      <c r="AD235" s="3">
        <v>84714.370199395897</v>
      </c>
      <c r="AE235" s="3">
        <v>230007.801200858</v>
      </c>
      <c r="AF235" s="3">
        <v>103686.557195581</v>
      </c>
      <c r="AG235" s="3">
        <v>144200.93494698501</v>
      </c>
      <c r="AH235" s="3">
        <v>81721.981281714499</v>
      </c>
      <c r="AI235" s="3" t="s">
        <v>2</v>
      </c>
      <c r="AJ235" s="3" t="s">
        <v>2</v>
      </c>
      <c r="AK235" s="3">
        <v>105425.18133074899</v>
      </c>
      <c r="AL235" s="3">
        <v>284422.50420356198</v>
      </c>
      <c r="AM235" s="3">
        <v>132296.010596112</v>
      </c>
      <c r="AN235" s="3">
        <v>142995.20087144099</v>
      </c>
      <c r="AO235" s="3" t="s">
        <v>2</v>
      </c>
      <c r="AP235" s="3">
        <v>77763.073099533198</v>
      </c>
      <c r="AQ235" s="3" t="s">
        <v>2</v>
      </c>
      <c r="AR235" s="3">
        <v>98966.953234474306</v>
      </c>
      <c r="AS235" s="3">
        <v>125245.15585462</v>
      </c>
      <c r="AT235" s="3">
        <v>186824.73114404501</v>
      </c>
      <c r="AU235" s="3">
        <v>115785.143274407</v>
      </c>
      <c r="AV235" s="3">
        <v>78628.795373925605</v>
      </c>
      <c r="AW235" s="3">
        <v>182871.97574704699</v>
      </c>
      <c r="AX235" s="3">
        <v>225286.12314265399</v>
      </c>
      <c r="AY235" s="3">
        <v>122023.23066673199</v>
      </c>
      <c r="AZ235" s="3">
        <v>113334.859613073</v>
      </c>
      <c r="BA235" s="3">
        <v>284793.08889315103</v>
      </c>
      <c r="BB235" s="3">
        <v>315728.2519031</v>
      </c>
      <c r="BC235" s="3">
        <v>175839.72181745601</v>
      </c>
      <c r="BD235" s="3">
        <v>125185.606654526</v>
      </c>
      <c r="BE235" s="3">
        <v>179208.33692187199</v>
      </c>
      <c r="BF235" s="3">
        <v>112818.430362866</v>
      </c>
      <c r="BG235" s="3">
        <v>326516.34284388198</v>
      </c>
      <c r="BH235" s="3">
        <v>79014.482803052699</v>
      </c>
      <c r="BI235" s="3">
        <v>81109.983128538399</v>
      </c>
      <c r="BJ235" s="3">
        <v>94588.665064131099</v>
      </c>
      <c r="BK235" s="3">
        <v>162846.80116282299</v>
      </c>
      <c r="BL235" s="3">
        <v>163440.18296187499</v>
      </c>
      <c r="BM235" s="3">
        <v>86772.899115322201</v>
      </c>
      <c r="BN235" s="3">
        <v>84262.441563394095</v>
      </c>
      <c r="BO235" s="3">
        <v>72048.941787071293</v>
      </c>
      <c r="BP235" s="3">
        <v>202502.19065532001</v>
      </c>
      <c r="BQ235" s="3">
        <v>169612.60047549201</v>
      </c>
      <c r="BR235" s="3">
        <v>120024.88366552199</v>
      </c>
      <c r="BS235" s="3">
        <v>118058.98908592301</v>
      </c>
      <c r="BT235" s="3" t="s">
        <v>2</v>
      </c>
      <c r="BU235" s="3">
        <v>120654.01128549399</v>
      </c>
      <c r="BV235" s="3">
        <v>97328.703268399098</v>
      </c>
      <c r="BW235" s="3">
        <v>100877.25719841399</v>
      </c>
      <c r="BX235" s="3">
        <v>129479.42680929</v>
      </c>
      <c r="BY235" s="3">
        <v>179040.883018122</v>
      </c>
      <c r="BZ235" s="3" t="s">
        <v>2</v>
      </c>
      <c r="CA235" s="3">
        <v>67456.452924915502</v>
      </c>
      <c r="CB235" s="3">
        <v>66365.1750599636</v>
      </c>
      <c r="CC235" s="3">
        <v>158166.82762504101</v>
      </c>
      <c r="CD235" s="3" t="s">
        <v>2</v>
      </c>
      <c r="CE235" s="3" t="s">
        <v>2</v>
      </c>
      <c r="CF235" s="3" t="s">
        <v>2</v>
      </c>
      <c r="CG235" s="3">
        <v>77013.645014202004</v>
      </c>
      <c r="CH235" s="3" t="s">
        <v>2</v>
      </c>
      <c r="CI235" s="3">
        <v>102333.623264751</v>
      </c>
      <c r="CJ235" s="3" t="s">
        <v>2</v>
      </c>
      <c r="CK235" s="3" t="s">
        <v>2</v>
      </c>
      <c r="CL235" s="3">
        <v>277873.78272337501</v>
      </c>
      <c r="CM235" s="3">
        <v>461736.55005457002</v>
      </c>
      <c r="CN235" s="3">
        <v>47027.532518769702</v>
      </c>
      <c r="CO235" s="3">
        <v>44639.183195150101</v>
      </c>
      <c r="CP235" s="3">
        <v>61822.816474179403</v>
      </c>
    </row>
    <row r="236" spans="1:94" x14ac:dyDescent="0.35">
      <c r="A236" s="1">
        <v>234</v>
      </c>
      <c r="B236" s="3" t="s">
        <v>235</v>
      </c>
      <c r="C236" s="3" t="s">
        <v>397</v>
      </c>
      <c r="D236" s="3" t="s">
        <v>2</v>
      </c>
      <c r="E236" s="3">
        <v>942441.70555800805</v>
      </c>
      <c r="F236" s="3">
        <v>687587.99945036497</v>
      </c>
      <c r="G236" s="3" t="s">
        <v>2</v>
      </c>
      <c r="H236" s="3">
        <v>915855.50677553099</v>
      </c>
      <c r="I236" s="3">
        <v>744028.57239890704</v>
      </c>
      <c r="J236" s="3">
        <v>598437.37720958795</v>
      </c>
      <c r="K236" s="3">
        <v>1448757.1932971501</v>
      </c>
      <c r="L236" s="3">
        <v>601868.77388284402</v>
      </c>
      <c r="M236" s="3" t="s">
        <v>2</v>
      </c>
      <c r="N236" s="3">
        <v>665285.63644973806</v>
      </c>
      <c r="O236" s="3">
        <v>826437.55673923099</v>
      </c>
      <c r="P236" s="3">
        <v>892543.91139404697</v>
      </c>
      <c r="Q236" s="3">
        <v>556088.23708610598</v>
      </c>
      <c r="R236" s="3">
        <v>721331.07358131104</v>
      </c>
      <c r="S236" s="3" t="s">
        <v>2</v>
      </c>
      <c r="T236" s="3" t="s">
        <v>2</v>
      </c>
      <c r="U236" s="3">
        <v>568222.85331437003</v>
      </c>
      <c r="V236" s="3">
        <v>517422.798582157</v>
      </c>
      <c r="W236" s="3">
        <v>655238.45872279105</v>
      </c>
      <c r="X236" s="3" t="s">
        <v>2</v>
      </c>
      <c r="Y236" s="3">
        <v>670940.90493837697</v>
      </c>
      <c r="Z236" s="3">
        <v>482985.59953183599</v>
      </c>
      <c r="AA236" s="3">
        <v>434687.118204584</v>
      </c>
      <c r="AB236" s="3" t="s">
        <v>2</v>
      </c>
      <c r="AC236" s="3">
        <v>4289892.1081116004</v>
      </c>
      <c r="AD236" s="3">
        <v>1742337.0031816401</v>
      </c>
      <c r="AE236" s="3">
        <v>565558.913674774</v>
      </c>
      <c r="AF236" s="3">
        <v>376301.70619027602</v>
      </c>
      <c r="AG236" s="3">
        <v>974959.64769553405</v>
      </c>
      <c r="AH236" s="3">
        <v>1155028.4197488199</v>
      </c>
      <c r="AI236" s="3" t="s">
        <v>2</v>
      </c>
      <c r="AJ236" s="3" t="s">
        <v>2</v>
      </c>
      <c r="AK236" s="3">
        <v>1442310.6872877199</v>
      </c>
      <c r="AL236" s="3">
        <v>3106247.8490025601</v>
      </c>
      <c r="AM236" s="3">
        <v>1106069.88330905</v>
      </c>
      <c r="AN236" s="3">
        <v>496199.03212373401</v>
      </c>
      <c r="AO236" s="3">
        <v>482988.84344658803</v>
      </c>
      <c r="AP236" s="3" t="s">
        <v>2</v>
      </c>
      <c r="AQ236" s="3" t="s">
        <v>2</v>
      </c>
      <c r="AR236" s="3">
        <v>1239116.8855150801</v>
      </c>
      <c r="AS236" s="3">
        <v>1583782.8395433701</v>
      </c>
      <c r="AT236" s="3">
        <v>3108966.57714639</v>
      </c>
      <c r="AU236" s="3">
        <v>1591476.81011021</v>
      </c>
      <c r="AV236" s="3" t="s">
        <v>2</v>
      </c>
      <c r="AW236" s="3">
        <v>955334.65206238697</v>
      </c>
      <c r="AX236" s="3">
        <v>855792.84134274605</v>
      </c>
      <c r="AY236" s="3">
        <v>566450.88144301297</v>
      </c>
      <c r="AZ236" s="3">
        <v>525976.40945585503</v>
      </c>
      <c r="BA236" s="3">
        <v>1612793.5512987101</v>
      </c>
      <c r="BB236" s="3">
        <v>1809601.03008048</v>
      </c>
      <c r="BC236" s="3">
        <v>1402129.2823053901</v>
      </c>
      <c r="BD236" s="3">
        <v>969516.30760977103</v>
      </c>
      <c r="BE236" s="3">
        <v>1220150.4794050599</v>
      </c>
      <c r="BF236" s="3">
        <v>467440.01963924803</v>
      </c>
      <c r="BG236" s="3">
        <v>2677582.6703008199</v>
      </c>
      <c r="BH236" s="3">
        <v>313359.63561459398</v>
      </c>
      <c r="BI236" s="3">
        <v>360781.47078818298</v>
      </c>
      <c r="BJ236" s="3">
        <v>687638.61704703502</v>
      </c>
      <c r="BK236" s="3">
        <v>577385.51193877903</v>
      </c>
      <c r="BL236" s="3">
        <v>1449343.13233466</v>
      </c>
      <c r="BM236" s="3">
        <v>846671.98072646605</v>
      </c>
      <c r="BN236" s="3">
        <v>417942.42838102998</v>
      </c>
      <c r="BO236" s="3">
        <v>584304.54657121096</v>
      </c>
      <c r="BP236" s="3">
        <v>6362542.36800458</v>
      </c>
      <c r="BQ236" s="3">
        <v>625507.61179468501</v>
      </c>
      <c r="BR236" s="3">
        <v>1648266.34261758</v>
      </c>
      <c r="BS236" s="3">
        <v>758873.14154491003</v>
      </c>
      <c r="BT236" s="3" t="s">
        <v>2</v>
      </c>
      <c r="BU236" s="3">
        <v>1781957.9386656501</v>
      </c>
      <c r="BV236" s="3" t="s">
        <v>2</v>
      </c>
      <c r="BW236" s="3">
        <v>623634.18232087302</v>
      </c>
      <c r="BX236" s="3">
        <v>419173.558546694</v>
      </c>
      <c r="BY236" s="3">
        <v>1952207.29513061</v>
      </c>
      <c r="BZ236" s="3" t="s">
        <v>2</v>
      </c>
      <c r="CA236" s="3">
        <v>275358.14023868</v>
      </c>
      <c r="CB236" s="3">
        <v>735085.21720810304</v>
      </c>
      <c r="CC236" s="3">
        <v>532404.08125320403</v>
      </c>
      <c r="CD236" s="3">
        <v>576633.98321588</v>
      </c>
      <c r="CE236" s="3" t="s">
        <v>2</v>
      </c>
      <c r="CF236" s="3">
        <v>452692.05417451198</v>
      </c>
      <c r="CG236" s="3" t="s">
        <v>2</v>
      </c>
      <c r="CH236" s="3" t="s">
        <v>2</v>
      </c>
      <c r="CI236" s="3" t="s">
        <v>2</v>
      </c>
      <c r="CJ236" s="3">
        <v>591466.74344595103</v>
      </c>
      <c r="CK236" s="3">
        <v>295446.153586931</v>
      </c>
      <c r="CL236" s="3">
        <v>2011285.5470267499</v>
      </c>
      <c r="CM236" s="3">
        <v>1046693.9046532901</v>
      </c>
      <c r="CN236" s="3" t="s">
        <v>2</v>
      </c>
      <c r="CO236" s="3" t="s">
        <v>2</v>
      </c>
      <c r="CP236" s="3" t="s">
        <v>2</v>
      </c>
    </row>
    <row r="237" spans="1:94" x14ac:dyDescent="0.35">
      <c r="A237" s="1">
        <v>235</v>
      </c>
      <c r="B237" s="3" t="s">
        <v>236</v>
      </c>
      <c r="C237" s="3" t="s">
        <v>397</v>
      </c>
      <c r="D237" s="3">
        <v>55080.631308376098</v>
      </c>
      <c r="E237" s="3">
        <v>76226.934106160697</v>
      </c>
      <c r="F237" s="3">
        <v>151557.53764551901</v>
      </c>
      <c r="G237" s="3">
        <v>71194.158052691797</v>
      </c>
      <c r="H237" s="3">
        <v>172194.055402461</v>
      </c>
      <c r="I237" s="3">
        <v>114728.723651083</v>
      </c>
      <c r="J237" s="3">
        <v>129275.948955067</v>
      </c>
      <c r="K237" s="3">
        <v>117275.85909442201</v>
      </c>
      <c r="L237" s="3">
        <v>75273.787367911194</v>
      </c>
      <c r="M237" s="3">
        <v>99234.395242067898</v>
      </c>
      <c r="N237" s="3">
        <v>310999.55885118502</v>
      </c>
      <c r="O237" s="3">
        <v>271200.64025704103</v>
      </c>
      <c r="P237" s="3">
        <v>369555.63801685203</v>
      </c>
      <c r="Q237" s="3">
        <v>165318.496695193</v>
      </c>
      <c r="R237" s="3">
        <v>242763.11290369299</v>
      </c>
      <c r="S237" s="3">
        <v>75615.811304150397</v>
      </c>
      <c r="T237" s="3">
        <v>41844.540443273901</v>
      </c>
      <c r="U237" s="3">
        <v>191649.49012038199</v>
      </c>
      <c r="V237" s="3">
        <v>106750.50529756901</v>
      </c>
      <c r="W237" s="3">
        <v>314605.85050558602</v>
      </c>
      <c r="X237" s="3">
        <v>84459.603200351106</v>
      </c>
      <c r="Y237" s="3">
        <v>190250.69849447699</v>
      </c>
      <c r="Z237" s="3">
        <v>136745.47984247701</v>
      </c>
      <c r="AA237" s="3">
        <v>146498.49819262401</v>
      </c>
      <c r="AB237" s="3">
        <v>142746.106816902</v>
      </c>
      <c r="AC237" s="3">
        <v>190014.39551203701</v>
      </c>
      <c r="AD237" s="3">
        <v>100096.109413029</v>
      </c>
      <c r="AE237" s="3">
        <v>250501.8836268</v>
      </c>
      <c r="AF237" s="3">
        <v>108858.33661239001</v>
      </c>
      <c r="AG237" s="3">
        <v>144987.036382994</v>
      </c>
      <c r="AH237" s="3">
        <v>86277.998954047405</v>
      </c>
      <c r="AI237" s="3">
        <v>44150.770161072302</v>
      </c>
      <c r="AJ237" s="3">
        <v>56047.099601317001</v>
      </c>
      <c r="AK237" s="3">
        <v>115677.048847246</v>
      </c>
      <c r="AL237" s="3">
        <v>297501.04688071401</v>
      </c>
      <c r="AM237" s="3">
        <v>146152.66428669699</v>
      </c>
      <c r="AN237" s="3">
        <v>147289.12012736101</v>
      </c>
      <c r="AO237" s="3">
        <v>106062.435792458</v>
      </c>
      <c r="AP237" s="3">
        <v>102990.51409751399</v>
      </c>
      <c r="AQ237" s="3">
        <v>60772.665705233703</v>
      </c>
      <c r="AR237" s="3">
        <v>100119.173336134</v>
      </c>
      <c r="AS237" s="3">
        <v>169071.08985381899</v>
      </c>
      <c r="AT237" s="3">
        <v>204329.716698465</v>
      </c>
      <c r="AU237" s="3">
        <v>114620.35237753201</v>
      </c>
      <c r="AV237" s="3">
        <v>95403.2930270332</v>
      </c>
      <c r="AW237" s="3">
        <v>177998.155187717</v>
      </c>
      <c r="AX237" s="3">
        <v>248517.93681628699</v>
      </c>
      <c r="AY237" s="3">
        <v>123432.375723006</v>
      </c>
      <c r="AZ237" s="3">
        <v>134544.06870515601</v>
      </c>
      <c r="BA237" s="3">
        <v>303345.31626385602</v>
      </c>
      <c r="BB237" s="3">
        <v>329268.08732736402</v>
      </c>
      <c r="BC237" s="3">
        <v>164193.67554338201</v>
      </c>
      <c r="BD237" s="3">
        <v>136324.64723843799</v>
      </c>
      <c r="BE237" s="3">
        <v>172965.65471891299</v>
      </c>
      <c r="BF237" s="3">
        <v>120894.005657567</v>
      </c>
      <c r="BG237" s="3">
        <v>322983.60892859398</v>
      </c>
      <c r="BH237" s="3">
        <v>81775.073489406699</v>
      </c>
      <c r="BI237" s="3">
        <v>91512.641672311496</v>
      </c>
      <c r="BJ237" s="3">
        <v>109321.442761099</v>
      </c>
      <c r="BK237" s="3">
        <v>163331.53729333499</v>
      </c>
      <c r="BL237" s="3">
        <v>193131.980378785</v>
      </c>
      <c r="BM237" s="3">
        <v>128140.228354292</v>
      </c>
      <c r="BN237" s="3">
        <v>107909.949568781</v>
      </c>
      <c r="BO237" s="3">
        <v>115259.82403693799</v>
      </c>
      <c r="BP237" s="3">
        <v>241376.46278332901</v>
      </c>
      <c r="BQ237" s="3">
        <v>211416.20475924099</v>
      </c>
      <c r="BR237" s="3">
        <v>134381.81944610999</v>
      </c>
      <c r="BS237" s="3">
        <v>119415.700295046</v>
      </c>
      <c r="BT237" s="3">
        <v>46743.359335859503</v>
      </c>
      <c r="BU237" s="3">
        <v>121101.22690662699</v>
      </c>
      <c r="BV237" s="3">
        <v>104262.43387168</v>
      </c>
      <c r="BW237" s="3">
        <v>122425.468204337</v>
      </c>
      <c r="BX237" s="3">
        <v>141982.030805138</v>
      </c>
      <c r="BY237" s="3">
        <v>181158.38301136799</v>
      </c>
      <c r="BZ237" s="3" t="s">
        <v>2</v>
      </c>
      <c r="CA237" s="3">
        <v>65668.608014089899</v>
      </c>
      <c r="CB237" s="3">
        <v>70360.539219817001</v>
      </c>
      <c r="CC237" s="3">
        <v>174497.52576291401</v>
      </c>
      <c r="CD237" s="3">
        <v>109960.17060113599</v>
      </c>
      <c r="CE237" s="3" t="s">
        <v>2</v>
      </c>
      <c r="CF237" s="3">
        <v>53873.731068712601</v>
      </c>
      <c r="CG237" s="3">
        <v>102989.04114185</v>
      </c>
      <c r="CH237" s="3">
        <v>50447.006725797699</v>
      </c>
      <c r="CI237" s="3">
        <v>100961.83776518299</v>
      </c>
      <c r="CJ237" s="3">
        <v>71961.355556352501</v>
      </c>
      <c r="CK237" s="3">
        <v>38370.295544735098</v>
      </c>
      <c r="CL237" s="3">
        <v>308242.513566921</v>
      </c>
      <c r="CM237" s="3">
        <v>424989.186829969</v>
      </c>
      <c r="CN237" s="3">
        <v>51025.746048551802</v>
      </c>
      <c r="CO237" s="3">
        <v>73653.928998976902</v>
      </c>
      <c r="CP237" s="3">
        <v>53179.058687393102</v>
      </c>
    </row>
    <row r="238" spans="1:94" x14ac:dyDescent="0.35">
      <c r="A238" s="1">
        <v>236</v>
      </c>
      <c r="B238" s="3" t="s">
        <v>237</v>
      </c>
      <c r="C238" s="3" t="s">
        <v>397</v>
      </c>
      <c r="D238" s="3">
        <v>69606.421918218606</v>
      </c>
      <c r="E238" s="3">
        <v>406334.70310533</v>
      </c>
      <c r="F238" s="3">
        <v>368987.00103028701</v>
      </c>
      <c r="G238" s="3">
        <v>98162.490916196097</v>
      </c>
      <c r="H238" s="3">
        <v>358529.26540792</v>
      </c>
      <c r="I238" s="3">
        <v>210935.471652195</v>
      </c>
      <c r="J238" s="3">
        <v>310599.80371289997</v>
      </c>
      <c r="K238" s="3">
        <v>360039.29603686999</v>
      </c>
      <c r="L238" s="3">
        <v>315222.07378956798</v>
      </c>
      <c r="M238" s="3">
        <v>145931.432951519</v>
      </c>
      <c r="N238" s="3">
        <v>712317.01643846906</v>
      </c>
      <c r="O238" s="3">
        <v>212884.96523695899</v>
      </c>
      <c r="P238" s="3">
        <v>1322215.7779767001</v>
      </c>
      <c r="Q238" s="3">
        <v>495633.71417162701</v>
      </c>
      <c r="R238" s="3">
        <v>456721.81249251397</v>
      </c>
      <c r="S238" s="3">
        <v>85060.197318086197</v>
      </c>
      <c r="T238" s="3">
        <v>71001.924082473794</v>
      </c>
      <c r="U238" s="3">
        <v>400027.779808564</v>
      </c>
      <c r="V238" s="3">
        <v>92515.732098628097</v>
      </c>
      <c r="W238" s="3">
        <v>845869.24658453604</v>
      </c>
      <c r="X238" s="3">
        <v>40804.4328496866</v>
      </c>
      <c r="Y238" s="3">
        <v>566606.069304751</v>
      </c>
      <c r="Z238" s="3">
        <v>408928.600294523</v>
      </c>
      <c r="AA238" s="3">
        <v>347965.960068129</v>
      </c>
      <c r="AB238" s="3">
        <v>145871.090917664</v>
      </c>
      <c r="AC238" s="3">
        <v>656941.42577034398</v>
      </c>
      <c r="AD238" s="3">
        <v>277568.53024890798</v>
      </c>
      <c r="AE238" s="3">
        <v>206159.96956078001</v>
      </c>
      <c r="AF238" s="3">
        <v>407154.77228880301</v>
      </c>
      <c r="AG238" s="3">
        <v>568461.30773704103</v>
      </c>
      <c r="AH238" s="3">
        <v>312617.248032075</v>
      </c>
      <c r="AI238" s="3">
        <v>72953.326399281097</v>
      </c>
      <c r="AJ238" s="3">
        <v>138231.77597048099</v>
      </c>
      <c r="AK238" s="3">
        <v>662908.58147282305</v>
      </c>
      <c r="AL238" s="3">
        <v>1132542.2423749</v>
      </c>
      <c r="AM238" s="3">
        <v>371993.54424363503</v>
      </c>
      <c r="AN238" s="3">
        <v>145910.21694072301</v>
      </c>
      <c r="AO238" s="3">
        <v>310894.81366973597</v>
      </c>
      <c r="AP238" s="3">
        <v>247528.09765814</v>
      </c>
      <c r="AQ238" s="3">
        <v>128837.988932596</v>
      </c>
      <c r="AR238" s="3">
        <v>532257.05005247099</v>
      </c>
      <c r="AS238" s="3">
        <v>469847.192046365</v>
      </c>
      <c r="AT238" s="3">
        <v>607010.92015761195</v>
      </c>
      <c r="AU238" s="3">
        <v>373337.859917672</v>
      </c>
      <c r="AV238" s="3">
        <v>272374.310922993</v>
      </c>
      <c r="AW238" s="3">
        <v>547232.577198299</v>
      </c>
      <c r="AX238" s="3">
        <v>430242.01842383202</v>
      </c>
      <c r="AY238" s="3">
        <v>531006.71884914197</v>
      </c>
      <c r="AZ238" s="3">
        <v>467376.68296736199</v>
      </c>
      <c r="BA238" s="3">
        <v>904504.08670731494</v>
      </c>
      <c r="BB238" s="3">
        <v>399158.954276926</v>
      </c>
      <c r="BC238" s="3">
        <v>504299.242190736</v>
      </c>
      <c r="BD238" s="3">
        <v>569672.19226890698</v>
      </c>
      <c r="BE238" s="3">
        <v>430859.56188632798</v>
      </c>
      <c r="BF238" s="3">
        <v>317497.66811505501</v>
      </c>
      <c r="BG238" s="3">
        <v>1305959.2867331</v>
      </c>
      <c r="BH238" s="3">
        <v>443292.42355371598</v>
      </c>
      <c r="BI238" s="3">
        <v>258365.914389324</v>
      </c>
      <c r="BJ238" s="3">
        <v>243558.571408371</v>
      </c>
      <c r="BK238" s="3">
        <v>289770.44769430702</v>
      </c>
      <c r="BL238" s="3">
        <v>402586.32560344302</v>
      </c>
      <c r="BM238" s="3">
        <v>430972.05743281002</v>
      </c>
      <c r="BN238" s="3">
        <v>197798.512878554</v>
      </c>
      <c r="BO238" s="3">
        <v>267308.87035676301</v>
      </c>
      <c r="BP238" s="3">
        <v>368671.678664329</v>
      </c>
      <c r="BQ238" s="3">
        <v>298187.60413085599</v>
      </c>
      <c r="BR238" s="3">
        <v>1071172.7653306399</v>
      </c>
      <c r="BS238" s="3">
        <v>408412.10220284702</v>
      </c>
      <c r="BT238" s="3">
        <v>97586.563739027304</v>
      </c>
      <c r="BU238" s="3">
        <v>435264.52974470501</v>
      </c>
      <c r="BV238" s="3">
        <v>121650.973014805</v>
      </c>
      <c r="BW238" s="3">
        <v>277823.98912138701</v>
      </c>
      <c r="BX238" s="3">
        <v>239787.66945124001</v>
      </c>
      <c r="BY238" s="3">
        <v>437506.77795653598</v>
      </c>
      <c r="BZ238" s="3">
        <v>504192.57968977903</v>
      </c>
      <c r="CA238" s="3">
        <v>220871.88248370501</v>
      </c>
      <c r="CB238" s="3">
        <v>366603.084112312</v>
      </c>
      <c r="CC238" s="3">
        <v>220125.70728429599</v>
      </c>
      <c r="CD238" s="3">
        <v>386709.10025500698</v>
      </c>
      <c r="CE238" s="3">
        <v>83521.658366015501</v>
      </c>
      <c r="CF238" s="3">
        <v>283585.14463405102</v>
      </c>
      <c r="CG238" s="3">
        <v>111581.207314026</v>
      </c>
      <c r="CH238" s="3">
        <v>132366.49677152801</v>
      </c>
      <c r="CI238" s="3">
        <v>105508.516896723</v>
      </c>
      <c r="CJ238" s="3">
        <v>219126.483845462</v>
      </c>
      <c r="CK238" s="3">
        <v>74673.357678099506</v>
      </c>
      <c r="CL238" s="3">
        <v>656114.18279756303</v>
      </c>
      <c r="CM238" s="3">
        <v>516761.29700862599</v>
      </c>
      <c r="CN238" s="3" t="s">
        <v>2</v>
      </c>
      <c r="CO238" s="3" t="s">
        <v>2</v>
      </c>
      <c r="CP238" s="3" t="s">
        <v>2</v>
      </c>
    </row>
    <row r="239" spans="1:94" x14ac:dyDescent="0.35">
      <c r="A239" s="1">
        <v>237</v>
      </c>
      <c r="B239" s="3" t="s">
        <v>238</v>
      </c>
      <c r="C239" s="3" t="s">
        <v>397</v>
      </c>
      <c r="D239" s="3">
        <v>289011.29793083097</v>
      </c>
      <c r="E239" s="3">
        <v>1899300.05514113</v>
      </c>
      <c r="F239" s="3">
        <v>1912178.32542684</v>
      </c>
      <c r="G239" s="3">
        <v>385569.73573205102</v>
      </c>
      <c r="H239" s="3">
        <v>1437092.21857431</v>
      </c>
      <c r="I239" s="3">
        <v>971300.62708870496</v>
      </c>
      <c r="J239" s="3">
        <v>1618944.46577244</v>
      </c>
      <c r="K239" s="3">
        <v>1870428.9283938999</v>
      </c>
      <c r="L239" s="3">
        <v>1258804.41504186</v>
      </c>
      <c r="M239" s="3">
        <v>507425.21231741097</v>
      </c>
      <c r="N239" s="3">
        <v>1554369.0329179601</v>
      </c>
      <c r="O239" s="3">
        <v>1252876.8447088599</v>
      </c>
      <c r="P239" s="3">
        <v>1494710.81869551</v>
      </c>
      <c r="Q239" s="3">
        <v>1394890.6805079</v>
      </c>
      <c r="R239" s="3">
        <v>1758336.14823426</v>
      </c>
      <c r="S239" s="3">
        <v>249902.03966049</v>
      </c>
      <c r="T239" s="3">
        <v>290864.84303524799</v>
      </c>
      <c r="U239" s="3">
        <v>1103756.73497787</v>
      </c>
      <c r="V239" s="3">
        <v>809810.31095000496</v>
      </c>
      <c r="W239" s="3">
        <v>1103165.0590061999</v>
      </c>
      <c r="X239" s="3">
        <v>258846.818036254</v>
      </c>
      <c r="Y239" s="3">
        <v>969130.05123047205</v>
      </c>
      <c r="Z239" s="3">
        <v>1097216.3976109701</v>
      </c>
      <c r="AA239" s="3">
        <v>561582.76447310299</v>
      </c>
      <c r="AB239" s="3">
        <v>380269.40247361799</v>
      </c>
      <c r="AC239" s="3">
        <v>3430147.04024758</v>
      </c>
      <c r="AD239" s="3">
        <v>1922954.85361074</v>
      </c>
      <c r="AE239" s="3">
        <v>724914.32968788396</v>
      </c>
      <c r="AF239" s="3">
        <v>569216.93523251801</v>
      </c>
      <c r="AG239" s="3">
        <v>1135060.1182685001</v>
      </c>
      <c r="AH239" s="3">
        <v>554166.74091506703</v>
      </c>
      <c r="AI239" s="3">
        <v>225150.52542106001</v>
      </c>
      <c r="AJ239" s="3">
        <v>324858.87532274501</v>
      </c>
      <c r="AK239" s="3">
        <v>1633799.4393007699</v>
      </c>
      <c r="AL239" s="3">
        <v>3107907.7606826201</v>
      </c>
      <c r="AM239" s="3">
        <v>1252424.32973586</v>
      </c>
      <c r="AN239" s="3">
        <v>742975.39729148406</v>
      </c>
      <c r="AO239" s="3">
        <v>1122275.65955317</v>
      </c>
      <c r="AP239" s="3">
        <v>599247.03345949703</v>
      </c>
      <c r="AQ239" s="3">
        <v>284943.150520191</v>
      </c>
      <c r="AR239" s="3">
        <v>2200934.29497102</v>
      </c>
      <c r="AS239" s="3">
        <v>1620366.78905675</v>
      </c>
      <c r="AT239" s="3">
        <v>2052972.5728913101</v>
      </c>
      <c r="AU239" s="3">
        <v>1405969.68362413</v>
      </c>
      <c r="AV239" s="3">
        <v>1012229.58361525</v>
      </c>
      <c r="AW239" s="3">
        <v>1961190.69411909</v>
      </c>
      <c r="AX239" s="3">
        <v>1075704.24060926</v>
      </c>
      <c r="AY239" s="3">
        <v>619118.49276790896</v>
      </c>
      <c r="AZ239" s="3">
        <v>1094197.23436146</v>
      </c>
      <c r="BA239" s="3">
        <v>1438009.16077159</v>
      </c>
      <c r="BB239" s="3">
        <v>1688895.8856482599</v>
      </c>
      <c r="BC239" s="3">
        <v>2722287.8537955801</v>
      </c>
      <c r="BD239" s="3">
        <v>956701.040432084</v>
      </c>
      <c r="BE239" s="3">
        <v>1862132.3028872099</v>
      </c>
      <c r="BF239" s="3">
        <v>662390.09203666402</v>
      </c>
      <c r="BG239" s="3">
        <v>3247781.8277562498</v>
      </c>
      <c r="BH239" s="3">
        <v>431431.52124584699</v>
      </c>
      <c r="BI239" s="3">
        <v>728235.61511666095</v>
      </c>
      <c r="BJ239" s="3">
        <v>1382000.3300156</v>
      </c>
      <c r="BK239" s="3">
        <v>1061685.6702585299</v>
      </c>
      <c r="BL239" s="3">
        <v>1672265.10518543</v>
      </c>
      <c r="BM239" s="3">
        <v>1634965.8328672801</v>
      </c>
      <c r="BN239" s="3">
        <v>1105464.0819143001</v>
      </c>
      <c r="BO239" s="3">
        <v>959059.99110939505</v>
      </c>
      <c r="BP239" s="3">
        <v>3228893.8266610499</v>
      </c>
      <c r="BQ239" s="3">
        <v>1058724.3326947901</v>
      </c>
      <c r="BR239" s="3">
        <v>1198596.96514514</v>
      </c>
      <c r="BS239" s="3">
        <v>963380.556841093</v>
      </c>
      <c r="BT239" s="3">
        <v>309374.16700391902</v>
      </c>
      <c r="BU239" s="3">
        <v>1542128.9011569701</v>
      </c>
      <c r="BV239" s="3">
        <v>470781.82242984802</v>
      </c>
      <c r="BW239" s="3">
        <v>721095.04024430795</v>
      </c>
      <c r="BX239" s="3">
        <v>989226.99724557798</v>
      </c>
      <c r="BY239" s="3">
        <v>2516769.9789003199</v>
      </c>
      <c r="BZ239" s="3">
        <v>341705.26719758601</v>
      </c>
      <c r="CA239" s="3">
        <v>534641.98908365797</v>
      </c>
      <c r="CB239" s="3">
        <v>775435.91789910698</v>
      </c>
      <c r="CC239" s="3">
        <v>706109.08047313197</v>
      </c>
      <c r="CD239" s="3">
        <v>446288.90696678899</v>
      </c>
      <c r="CE239" s="3">
        <v>173233.38525009499</v>
      </c>
      <c r="CF239" s="3">
        <v>507851.93081256899</v>
      </c>
      <c r="CG239" s="3">
        <v>257606.00984608699</v>
      </c>
      <c r="CH239" s="3">
        <v>330369.94008630398</v>
      </c>
      <c r="CI239" s="3">
        <v>253964.41316280299</v>
      </c>
      <c r="CJ239" s="3">
        <v>868956.27100764797</v>
      </c>
      <c r="CK239" s="3">
        <v>423656.83267586102</v>
      </c>
      <c r="CL239" s="3">
        <v>1484614.5224192401</v>
      </c>
      <c r="CM239" s="3">
        <v>1574732.9607482799</v>
      </c>
      <c r="CN239" s="3" t="s">
        <v>2</v>
      </c>
      <c r="CO239" s="3" t="s">
        <v>2</v>
      </c>
      <c r="CP239" s="3" t="s">
        <v>2</v>
      </c>
    </row>
    <row r="240" spans="1:94" x14ac:dyDescent="0.35">
      <c r="A240" s="1">
        <v>238</v>
      </c>
      <c r="B240" s="3" t="s">
        <v>239</v>
      </c>
      <c r="C240" s="3" t="s">
        <v>397</v>
      </c>
      <c r="D240" s="3" t="s">
        <v>2</v>
      </c>
      <c r="E240" s="3" t="s">
        <v>2</v>
      </c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3" t="s">
        <v>2</v>
      </c>
      <c r="M240" s="3" t="s">
        <v>2</v>
      </c>
      <c r="N240" s="3" t="s">
        <v>2</v>
      </c>
      <c r="O240" s="3" t="s">
        <v>2</v>
      </c>
      <c r="P240" s="3" t="s">
        <v>2</v>
      </c>
      <c r="Q240" s="3" t="s">
        <v>2</v>
      </c>
      <c r="R240" s="3" t="s">
        <v>2</v>
      </c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3" t="s">
        <v>2</v>
      </c>
      <c r="Z240" s="3" t="s">
        <v>2</v>
      </c>
      <c r="AA240" s="3" t="s">
        <v>2</v>
      </c>
      <c r="AB240" s="3" t="s">
        <v>2</v>
      </c>
      <c r="AC240" s="3" t="s">
        <v>2</v>
      </c>
      <c r="AD240" s="3" t="s">
        <v>2</v>
      </c>
      <c r="AE240" s="3" t="s">
        <v>2</v>
      </c>
      <c r="AF240" s="3" t="s">
        <v>2</v>
      </c>
      <c r="AG240" s="3" t="s">
        <v>2</v>
      </c>
      <c r="AH240" s="3" t="s">
        <v>2</v>
      </c>
      <c r="AI240" s="3" t="s">
        <v>2</v>
      </c>
      <c r="AJ240" s="3" t="s">
        <v>2</v>
      </c>
      <c r="AK240" s="3" t="s">
        <v>2</v>
      </c>
      <c r="AL240" s="3" t="s">
        <v>2</v>
      </c>
      <c r="AM240" s="3" t="s">
        <v>2</v>
      </c>
      <c r="AN240" s="3" t="s">
        <v>2</v>
      </c>
      <c r="AO240" s="3" t="s">
        <v>2</v>
      </c>
      <c r="AP240" s="3" t="s">
        <v>2</v>
      </c>
      <c r="AQ240" s="3" t="s">
        <v>2</v>
      </c>
      <c r="AR240" s="3" t="s">
        <v>2</v>
      </c>
      <c r="AS240" s="3" t="s">
        <v>2</v>
      </c>
      <c r="AT240" s="3" t="s">
        <v>2</v>
      </c>
      <c r="AU240" s="3" t="s">
        <v>2</v>
      </c>
      <c r="AV240" s="3" t="s">
        <v>2</v>
      </c>
      <c r="AW240" s="3" t="s">
        <v>2</v>
      </c>
      <c r="AX240" s="3" t="s">
        <v>2</v>
      </c>
      <c r="AY240" s="3" t="s">
        <v>2</v>
      </c>
      <c r="AZ240" s="3" t="s">
        <v>2</v>
      </c>
      <c r="BA240" s="3" t="s">
        <v>2</v>
      </c>
      <c r="BB240" s="3" t="s">
        <v>2</v>
      </c>
      <c r="BC240" s="3" t="s">
        <v>2</v>
      </c>
      <c r="BD240" s="3" t="s">
        <v>2</v>
      </c>
      <c r="BE240" s="3" t="s">
        <v>2</v>
      </c>
      <c r="BF240" s="3" t="s">
        <v>2</v>
      </c>
      <c r="BG240" s="3" t="s">
        <v>2</v>
      </c>
      <c r="BH240" s="3" t="s">
        <v>2</v>
      </c>
      <c r="BI240" s="3" t="s">
        <v>2</v>
      </c>
      <c r="BJ240" s="3" t="s">
        <v>2</v>
      </c>
      <c r="BK240" s="3" t="s">
        <v>2</v>
      </c>
      <c r="BL240" s="3" t="s">
        <v>2</v>
      </c>
      <c r="BM240" s="3" t="s">
        <v>2</v>
      </c>
      <c r="BN240" s="3" t="s">
        <v>2</v>
      </c>
      <c r="BO240" s="3" t="s">
        <v>2</v>
      </c>
      <c r="BP240" s="3" t="s">
        <v>2</v>
      </c>
      <c r="BQ240" s="3" t="s">
        <v>2</v>
      </c>
      <c r="BR240" s="3" t="s">
        <v>2</v>
      </c>
      <c r="BS240" s="3" t="s">
        <v>2</v>
      </c>
      <c r="BT240" s="3" t="s">
        <v>2</v>
      </c>
      <c r="BU240" s="3" t="s">
        <v>2</v>
      </c>
      <c r="BV240" s="3" t="s">
        <v>2</v>
      </c>
      <c r="BW240" s="3" t="s">
        <v>2</v>
      </c>
      <c r="BX240" s="3" t="s">
        <v>2</v>
      </c>
      <c r="BY240" s="3" t="s">
        <v>2</v>
      </c>
      <c r="BZ240" s="3" t="s">
        <v>2</v>
      </c>
      <c r="CA240" s="3" t="s">
        <v>2</v>
      </c>
      <c r="CB240" s="3" t="s">
        <v>2</v>
      </c>
      <c r="CC240" s="3" t="s">
        <v>2</v>
      </c>
      <c r="CD240" s="3" t="s">
        <v>2</v>
      </c>
      <c r="CE240" s="3" t="s">
        <v>2</v>
      </c>
      <c r="CF240" s="3" t="s">
        <v>2</v>
      </c>
      <c r="CG240" s="3" t="s">
        <v>2</v>
      </c>
      <c r="CH240" s="3" t="s">
        <v>2</v>
      </c>
      <c r="CI240" s="3" t="s">
        <v>2</v>
      </c>
      <c r="CJ240" s="3" t="s">
        <v>2</v>
      </c>
      <c r="CK240" s="3" t="s">
        <v>2</v>
      </c>
      <c r="CL240" s="3" t="s">
        <v>2</v>
      </c>
      <c r="CM240" s="3" t="s">
        <v>2</v>
      </c>
      <c r="CN240" s="3" t="s">
        <v>2</v>
      </c>
      <c r="CO240" s="3" t="s">
        <v>2</v>
      </c>
      <c r="CP240" s="3" t="s">
        <v>2</v>
      </c>
    </row>
    <row r="241" spans="1:94" x14ac:dyDescent="0.35">
      <c r="A241" s="1">
        <v>239</v>
      </c>
      <c r="B241" s="3" t="s">
        <v>240</v>
      </c>
      <c r="C241" s="3" t="s">
        <v>397</v>
      </c>
      <c r="D241" s="3" t="s">
        <v>2</v>
      </c>
      <c r="E241" s="3" t="s">
        <v>2</v>
      </c>
      <c r="F241" s="3" t="s">
        <v>2</v>
      </c>
      <c r="G241" s="3" t="s">
        <v>2</v>
      </c>
      <c r="H241" s="3" t="s">
        <v>2</v>
      </c>
      <c r="I241" s="3" t="s">
        <v>2</v>
      </c>
      <c r="J241" s="3" t="s">
        <v>2</v>
      </c>
      <c r="K241" s="3" t="s">
        <v>2</v>
      </c>
      <c r="L241" s="3" t="s">
        <v>2</v>
      </c>
      <c r="M241" s="3" t="s">
        <v>2</v>
      </c>
      <c r="N241" s="3" t="s">
        <v>2</v>
      </c>
      <c r="O241" s="3" t="s">
        <v>2</v>
      </c>
      <c r="P241" s="3" t="s">
        <v>2</v>
      </c>
      <c r="Q241" s="3" t="s">
        <v>2</v>
      </c>
      <c r="R241" s="3" t="s">
        <v>2</v>
      </c>
      <c r="S241" s="3" t="s">
        <v>2</v>
      </c>
      <c r="T241" s="3" t="s">
        <v>2</v>
      </c>
      <c r="U241" s="3" t="s">
        <v>2</v>
      </c>
      <c r="V241" s="3" t="s">
        <v>2</v>
      </c>
      <c r="W241" s="3" t="s">
        <v>2</v>
      </c>
      <c r="X241" s="3" t="s">
        <v>2</v>
      </c>
      <c r="Y241" s="3" t="s">
        <v>2</v>
      </c>
      <c r="Z241" s="3" t="s">
        <v>2</v>
      </c>
      <c r="AA241" s="3" t="s">
        <v>2</v>
      </c>
      <c r="AB241" s="3" t="s">
        <v>2</v>
      </c>
      <c r="AC241" s="3" t="s">
        <v>2</v>
      </c>
      <c r="AD241" s="3" t="s">
        <v>2</v>
      </c>
      <c r="AE241" s="3" t="s">
        <v>2</v>
      </c>
      <c r="AF241" s="3" t="s">
        <v>2</v>
      </c>
      <c r="AG241" s="3" t="s">
        <v>2</v>
      </c>
      <c r="AH241" s="3" t="s">
        <v>2</v>
      </c>
      <c r="AI241" s="3" t="s">
        <v>2</v>
      </c>
      <c r="AJ241" s="3" t="s">
        <v>2</v>
      </c>
      <c r="AK241" s="3" t="s">
        <v>2</v>
      </c>
      <c r="AL241" s="3" t="s">
        <v>2</v>
      </c>
      <c r="AM241" s="3" t="s">
        <v>2</v>
      </c>
      <c r="AN241" s="3" t="s">
        <v>2</v>
      </c>
      <c r="AO241" s="3" t="s">
        <v>2</v>
      </c>
      <c r="AP241" s="3" t="s">
        <v>2</v>
      </c>
      <c r="AQ241" s="3" t="s">
        <v>2</v>
      </c>
      <c r="AR241" s="3" t="s">
        <v>2</v>
      </c>
      <c r="AS241" s="3" t="s">
        <v>2</v>
      </c>
      <c r="AT241" s="3" t="s">
        <v>2</v>
      </c>
      <c r="AU241" s="3" t="s">
        <v>2</v>
      </c>
      <c r="AV241" s="3" t="s">
        <v>2</v>
      </c>
      <c r="AW241" s="3" t="s">
        <v>2</v>
      </c>
      <c r="AX241" s="3" t="s">
        <v>2</v>
      </c>
      <c r="AY241" s="3" t="s">
        <v>2</v>
      </c>
      <c r="AZ241" s="3" t="s">
        <v>2</v>
      </c>
      <c r="BA241" s="3" t="s">
        <v>2</v>
      </c>
      <c r="BB241" s="3" t="s">
        <v>2</v>
      </c>
      <c r="BC241" s="3" t="s">
        <v>2</v>
      </c>
      <c r="BD241" s="3" t="s">
        <v>2</v>
      </c>
      <c r="BE241" s="3" t="s">
        <v>2</v>
      </c>
      <c r="BF241" s="3" t="s">
        <v>2</v>
      </c>
      <c r="BG241" s="3" t="s">
        <v>2</v>
      </c>
      <c r="BH241" s="3" t="s">
        <v>2</v>
      </c>
      <c r="BI241" s="3" t="s">
        <v>2</v>
      </c>
      <c r="BJ241" s="3" t="s">
        <v>2</v>
      </c>
      <c r="BK241" s="3" t="s">
        <v>2</v>
      </c>
      <c r="BL241" s="3" t="s">
        <v>2</v>
      </c>
      <c r="BM241" s="3" t="s">
        <v>2</v>
      </c>
      <c r="BN241" s="3" t="s">
        <v>2</v>
      </c>
      <c r="BO241" s="3" t="s">
        <v>2</v>
      </c>
      <c r="BP241" s="3" t="s">
        <v>2</v>
      </c>
      <c r="BQ241" s="3" t="s">
        <v>2</v>
      </c>
      <c r="BR241" s="3" t="s">
        <v>2</v>
      </c>
      <c r="BS241" s="3" t="s">
        <v>2</v>
      </c>
      <c r="BT241" s="3" t="s">
        <v>2</v>
      </c>
      <c r="BU241" s="3" t="s">
        <v>2</v>
      </c>
      <c r="BV241" s="3" t="s">
        <v>2</v>
      </c>
      <c r="BW241" s="3" t="s">
        <v>2</v>
      </c>
      <c r="BX241" s="3" t="s">
        <v>2</v>
      </c>
      <c r="BY241" s="3" t="s">
        <v>2</v>
      </c>
      <c r="BZ241" s="3" t="s">
        <v>2</v>
      </c>
      <c r="CA241" s="3" t="s">
        <v>2</v>
      </c>
      <c r="CB241" s="3" t="s">
        <v>2</v>
      </c>
      <c r="CC241" s="3" t="s">
        <v>2</v>
      </c>
      <c r="CD241" s="3" t="s">
        <v>2</v>
      </c>
      <c r="CE241" s="3" t="s">
        <v>2</v>
      </c>
      <c r="CF241" s="3" t="s">
        <v>2</v>
      </c>
      <c r="CG241" s="3" t="s">
        <v>2</v>
      </c>
      <c r="CH241" s="3" t="s">
        <v>2</v>
      </c>
      <c r="CI241" s="3" t="s">
        <v>2</v>
      </c>
      <c r="CJ241" s="3" t="s">
        <v>2</v>
      </c>
      <c r="CK241" s="3" t="s">
        <v>2</v>
      </c>
      <c r="CL241" s="3" t="s">
        <v>2</v>
      </c>
      <c r="CM241" s="3" t="s">
        <v>2</v>
      </c>
      <c r="CN241" s="3" t="s">
        <v>2</v>
      </c>
      <c r="CO241" s="3" t="s">
        <v>2</v>
      </c>
      <c r="CP241" s="3" t="s">
        <v>2</v>
      </c>
    </row>
    <row r="242" spans="1:94" x14ac:dyDescent="0.35">
      <c r="A242" s="1">
        <v>240</v>
      </c>
      <c r="B242" s="3" t="s">
        <v>241</v>
      </c>
      <c r="C242" s="3" t="s">
        <v>397</v>
      </c>
      <c r="D242" s="3" t="s">
        <v>2</v>
      </c>
      <c r="E242" s="3" t="s">
        <v>2</v>
      </c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3" t="s">
        <v>2</v>
      </c>
      <c r="M242" s="3" t="s">
        <v>2</v>
      </c>
      <c r="N242" s="3" t="s">
        <v>2</v>
      </c>
      <c r="O242" s="3" t="s">
        <v>2</v>
      </c>
      <c r="P242" s="3" t="s">
        <v>2</v>
      </c>
      <c r="Q242" s="3" t="s">
        <v>2</v>
      </c>
      <c r="R242" s="3" t="s">
        <v>2</v>
      </c>
      <c r="S242" s="3" t="s">
        <v>2</v>
      </c>
      <c r="T242" s="3" t="s">
        <v>2</v>
      </c>
      <c r="U242" s="3" t="s">
        <v>2</v>
      </c>
      <c r="V242" s="3" t="s">
        <v>2</v>
      </c>
      <c r="W242" s="3" t="s">
        <v>2</v>
      </c>
      <c r="X242" s="3" t="s">
        <v>2</v>
      </c>
      <c r="Y242" s="3" t="s">
        <v>2</v>
      </c>
      <c r="Z242" s="3" t="s">
        <v>2</v>
      </c>
      <c r="AA242" s="3" t="s">
        <v>2</v>
      </c>
      <c r="AB242" s="3" t="s">
        <v>2</v>
      </c>
      <c r="AC242" s="3" t="s">
        <v>2</v>
      </c>
      <c r="AD242" s="3" t="s">
        <v>2</v>
      </c>
      <c r="AE242" s="3" t="s">
        <v>2</v>
      </c>
      <c r="AF242" s="3" t="s">
        <v>2</v>
      </c>
      <c r="AG242" s="3" t="s">
        <v>2</v>
      </c>
      <c r="AH242" s="3" t="s">
        <v>2</v>
      </c>
      <c r="AI242" s="3" t="s">
        <v>2</v>
      </c>
      <c r="AJ242" s="3" t="s">
        <v>2</v>
      </c>
      <c r="AK242" s="3" t="s">
        <v>2</v>
      </c>
      <c r="AL242" s="3" t="s">
        <v>2</v>
      </c>
      <c r="AM242" s="3" t="s">
        <v>2</v>
      </c>
      <c r="AN242" s="3" t="s">
        <v>2</v>
      </c>
      <c r="AO242" s="3" t="s">
        <v>2</v>
      </c>
      <c r="AP242" s="3" t="s">
        <v>2</v>
      </c>
      <c r="AQ242" s="3" t="s">
        <v>2</v>
      </c>
      <c r="AR242" s="3" t="s">
        <v>2</v>
      </c>
      <c r="AS242" s="3" t="s">
        <v>2</v>
      </c>
      <c r="AT242" s="3" t="s">
        <v>2</v>
      </c>
      <c r="AU242" s="3" t="s">
        <v>2</v>
      </c>
      <c r="AV242" s="3" t="s">
        <v>2</v>
      </c>
      <c r="AW242" s="3" t="s">
        <v>2</v>
      </c>
      <c r="AX242" s="3" t="s">
        <v>2</v>
      </c>
      <c r="AY242" s="3" t="s">
        <v>2</v>
      </c>
      <c r="AZ242" s="3" t="s">
        <v>2</v>
      </c>
      <c r="BA242" s="3" t="s">
        <v>2</v>
      </c>
      <c r="BB242" s="3" t="s">
        <v>2</v>
      </c>
      <c r="BC242" s="3" t="s">
        <v>2</v>
      </c>
      <c r="BD242" s="3" t="s">
        <v>2</v>
      </c>
      <c r="BE242" s="3" t="s">
        <v>2</v>
      </c>
      <c r="BF242" s="3" t="s">
        <v>2</v>
      </c>
      <c r="BG242" s="3" t="s">
        <v>2</v>
      </c>
      <c r="BH242" s="3" t="s">
        <v>2</v>
      </c>
      <c r="BI242" s="3" t="s">
        <v>2</v>
      </c>
      <c r="BJ242" s="3" t="s">
        <v>2</v>
      </c>
      <c r="BK242" s="3" t="s">
        <v>2</v>
      </c>
      <c r="BL242" s="3" t="s">
        <v>2</v>
      </c>
      <c r="BM242" s="3" t="s">
        <v>2</v>
      </c>
      <c r="BN242" s="3" t="s">
        <v>2</v>
      </c>
      <c r="BO242" s="3" t="s">
        <v>2</v>
      </c>
      <c r="BP242" s="3" t="s">
        <v>2</v>
      </c>
      <c r="BQ242" s="3" t="s">
        <v>2</v>
      </c>
      <c r="BR242" s="3" t="s">
        <v>2</v>
      </c>
      <c r="BS242" s="3" t="s">
        <v>2</v>
      </c>
      <c r="BT242" s="3" t="s">
        <v>2</v>
      </c>
      <c r="BU242" s="3" t="s">
        <v>2</v>
      </c>
      <c r="BV242" s="3" t="s">
        <v>2</v>
      </c>
      <c r="BW242" s="3" t="s">
        <v>2</v>
      </c>
      <c r="BX242" s="3" t="s">
        <v>2</v>
      </c>
      <c r="BY242" s="3" t="s">
        <v>2</v>
      </c>
      <c r="BZ242" s="3" t="s">
        <v>2</v>
      </c>
      <c r="CA242" s="3" t="s">
        <v>2</v>
      </c>
      <c r="CB242" s="3" t="s">
        <v>2</v>
      </c>
      <c r="CC242" s="3" t="s">
        <v>2</v>
      </c>
      <c r="CD242" s="3" t="s">
        <v>2</v>
      </c>
      <c r="CE242" s="3" t="s">
        <v>2</v>
      </c>
      <c r="CF242" s="3" t="s">
        <v>2</v>
      </c>
      <c r="CG242" s="3" t="s">
        <v>2</v>
      </c>
      <c r="CH242" s="3" t="s">
        <v>2</v>
      </c>
      <c r="CI242" s="3" t="s">
        <v>2</v>
      </c>
      <c r="CJ242" s="3" t="s">
        <v>2</v>
      </c>
      <c r="CK242" s="3" t="s">
        <v>2</v>
      </c>
      <c r="CL242" s="3" t="s">
        <v>2</v>
      </c>
      <c r="CM242" s="3" t="s">
        <v>2</v>
      </c>
      <c r="CN242" s="3" t="s">
        <v>2</v>
      </c>
      <c r="CO242" s="3" t="s">
        <v>2</v>
      </c>
      <c r="CP242" s="3" t="s">
        <v>2</v>
      </c>
    </row>
    <row r="243" spans="1:94" x14ac:dyDescent="0.35">
      <c r="A243" s="1">
        <v>241</v>
      </c>
      <c r="B243" s="3" t="s">
        <v>242</v>
      </c>
      <c r="C243" s="3" t="s">
        <v>397</v>
      </c>
      <c r="D243" s="3">
        <v>35602.637193876901</v>
      </c>
      <c r="E243" s="3">
        <v>65381.016038136499</v>
      </c>
      <c r="F243" s="3">
        <v>112547.133583435</v>
      </c>
      <c r="G243" s="3">
        <v>34609.727126985403</v>
      </c>
      <c r="H243" s="3">
        <v>555019.11810856697</v>
      </c>
      <c r="I243" s="3">
        <v>97615.483525515403</v>
      </c>
      <c r="J243" s="3">
        <v>108140.238042714</v>
      </c>
      <c r="K243" s="3">
        <v>192067.66843729399</v>
      </c>
      <c r="L243" s="3">
        <v>143516.71490329399</v>
      </c>
      <c r="M243" s="3">
        <v>81562.994189598699</v>
      </c>
      <c r="N243" s="3">
        <v>139714.01772366199</v>
      </c>
      <c r="O243" s="3">
        <v>68930.254007241601</v>
      </c>
      <c r="P243" s="3">
        <v>323991.11276839499</v>
      </c>
      <c r="Q243" s="3">
        <v>99096.660314274704</v>
      </c>
      <c r="R243" s="3">
        <v>151856.016593926</v>
      </c>
      <c r="S243" s="3">
        <v>63425.2747310821</v>
      </c>
      <c r="T243" s="3">
        <v>30705.2443375373</v>
      </c>
      <c r="U243" s="3">
        <v>160221.064533236</v>
      </c>
      <c r="V243" s="3">
        <v>33470.055817159002</v>
      </c>
      <c r="W243" s="3">
        <v>56481.172076483701</v>
      </c>
      <c r="X243" s="3">
        <v>21435.9330243519</v>
      </c>
      <c r="Y243" s="3">
        <v>247984.52659714199</v>
      </c>
      <c r="Z243" s="3">
        <v>79734.287627086596</v>
      </c>
      <c r="AA243" s="3">
        <v>151715.923308411</v>
      </c>
      <c r="AB243" s="3">
        <v>39775.147330881096</v>
      </c>
      <c r="AC243" s="3">
        <v>113736.529997641</v>
      </c>
      <c r="AD243" s="3">
        <v>96046.115708508005</v>
      </c>
      <c r="AE243" s="3">
        <v>93181.181949082296</v>
      </c>
      <c r="AF243" s="3">
        <v>90287.606037460995</v>
      </c>
      <c r="AG243" s="3">
        <v>129109.09048825</v>
      </c>
      <c r="AH243" s="3">
        <v>187787.07138731101</v>
      </c>
      <c r="AI243" s="3">
        <v>34939.201761367804</v>
      </c>
      <c r="AJ243" s="3">
        <v>94914.747256043804</v>
      </c>
      <c r="AK243" s="3">
        <v>111168.29845287801</v>
      </c>
      <c r="AL243" s="3">
        <v>56670.370283812197</v>
      </c>
      <c r="AM243" s="3">
        <v>102234.732672973</v>
      </c>
      <c r="AN243" s="3">
        <v>33000.1460550837</v>
      </c>
      <c r="AO243" s="3">
        <v>167589.81679605501</v>
      </c>
      <c r="AP243" s="3">
        <v>108858.592051384</v>
      </c>
      <c r="AQ243" s="3">
        <v>28822.504975002299</v>
      </c>
      <c r="AR243" s="3">
        <v>148639.82391098299</v>
      </c>
      <c r="AS243" s="3">
        <v>120875.311848072</v>
      </c>
      <c r="AT243" s="3">
        <v>95348.717720690707</v>
      </c>
      <c r="AU243" s="3">
        <v>319269.14201936201</v>
      </c>
      <c r="AV243" s="3">
        <v>43009.751206898902</v>
      </c>
      <c r="AW243" s="3">
        <v>146664.75953844201</v>
      </c>
      <c r="AX243" s="3">
        <v>137773.677223381</v>
      </c>
      <c r="AY243" s="3">
        <v>100888.37874549101</v>
      </c>
      <c r="AZ243" s="3">
        <v>136617.90561626601</v>
      </c>
      <c r="BA243" s="3">
        <v>355283.037439048</v>
      </c>
      <c r="BB243" s="3">
        <v>52060.602560621199</v>
      </c>
      <c r="BC243" s="3">
        <v>181475.31597482401</v>
      </c>
      <c r="BD243" s="3">
        <v>130402.527745543</v>
      </c>
      <c r="BE243" s="3">
        <v>211602.68540007001</v>
      </c>
      <c r="BF243" s="3">
        <v>73642.795622432401</v>
      </c>
      <c r="BG243" s="3">
        <v>139797.44093313301</v>
      </c>
      <c r="BH243" s="3">
        <v>185670.52957757501</v>
      </c>
      <c r="BI243" s="3">
        <v>72716.881268454905</v>
      </c>
      <c r="BJ243" s="3">
        <v>37530.622623631898</v>
      </c>
      <c r="BK243" s="3">
        <v>54124.354578838902</v>
      </c>
      <c r="BL243" s="3">
        <v>595926.46453360096</v>
      </c>
      <c r="BM243" s="3">
        <v>86492.180381217593</v>
      </c>
      <c r="BN243" s="3">
        <v>91079.788985142295</v>
      </c>
      <c r="BO243" s="3">
        <v>84905.660262659803</v>
      </c>
      <c r="BP243" s="3">
        <v>347867.38223209302</v>
      </c>
      <c r="BQ243" s="3">
        <v>120109.928079879</v>
      </c>
      <c r="BR243" s="3">
        <v>211322.91074972801</v>
      </c>
      <c r="BS243" s="3">
        <v>176527.21773838799</v>
      </c>
      <c r="BT243" s="3">
        <v>21843.228628146098</v>
      </c>
      <c r="BU243" s="3">
        <v>101458.490139687</v>
      </c>
      <c r="BV243" s="3">
        <v>32907.472064544701</v>
      </c>
      <c r="BW243" s="3">
        <v>210168.38261611</v>
      </c>
      <c r="BX243" s="3">
        <v>46532.941069117704</v>
      </c>
      <c r="BY243" s="3">
        <v>150867.957341398</v>
      </c>
      <c r="BZ243" s="3">
        <v>33428.895489062998</v>
      </c>
      <c r="CA243" s="3">
        <v>117096.765392594</v>
      </c>
      <c r="CB243" s="3">
        <v>201175.478700626</v>
      </c>
      <c r="CC243" s="3">
        <v>69118.806732873505</v>
      </c>
      <c r="CD243" s="3">
        <v>117705.29508028099</v>
      </c>
      <c r="CE243" s="3">
        <v>43746.247850614098</v>
      </c>
      <c r="CF243" s="3">
        <v>72862.344155574305</v>
      </c>
      <c r="CG243" s="3">
        <v>127919.78255601</v>
      </c>
      <c r="CH243" s="3">
        <v>50082.304663828203</v>
      </c>
      <c r="CI243" s="3">
        <v>45738.392377049597</v>
      </c>
      <c r="CJ243" s="3">
        <v>279495.98580868699</v>
      </c>
      <c r="CK243" s="3">
        <v>28936.486677131601</v>
      </c>
      <c r="CL243" s="3">
        <v>621160.69102584</v>
      </c>
      <c r="CM243" s="3">
        <v>104581.07168187101</v>
      </c>
      <c r="CN243" s="3" t="s">
        <v>2</v>
      </c>
      <c r="CO243" s="3" t="s">
        <v>2</v>
      </c>
      <c r="CP243" s="3" t="s">
        <v>2</v>
      </c>
    </row>
    <row r="244" spans="1:94" x14ac:dyDescent="0.35">
      <c r="A244" s="1">
        <v>242</v>
      </c>
      <c r="B244" s="3" t="s">
        <v>243</v>
      </c>
      <c r="C244" s="3" t="s">
        <v>397</v>
      </c>
      <c r="D244" s="3" t="s">
        <v>2</v>
      </c>
      <c r="E244" s="3" t="s">
        <v>2</v>
      </c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2</v>
      </c>
      <c r="K244" s="3" t="s">
        <v>2</v>
      </c>
      <c r="L244" s="3" t="s">
        <v>2</v>
      </c>
      <c r="M244" s="3" t="s">
        <v>2</v>
      </c>
      <c r="N244" s="3" t="s">
        <v>2</v>
      </c>
      <c r="O244" s="3" t="s">
        <v>2</v>
      </c>
      <c r="P244" s="3" t="s">
        <v>2</v>
      </c>
      <c r="Q244" s="3" t="s">
        <v>2</v>
      </c>
      <c r="R244" s="3" t="s">
        <v>2</v>
      </c>
      <c r="S244" s="3" t="s">
        <v>2</v>
      </c>
      <c r="T244" s="3" t="s">
        <v>2</v>
      </c>
      <c r="U244" s="3" t="s">
        <v>2</v>
      </c>
      <c r="V244" s="3" t="s">
        <v>2</v>
      </c>
      <c r="W244" s="3" t="s">
        <v>2</v>
      </c>
      <c r="X244" s="3" t="s">
        <v>2</v>
      </c>
      <c r="Y244" s="3" t="s">
        <v>2</v>
      </c>
      <c r="Z244" s="3" t="s">
        <v>2</v>
      </c>
      <c r="AA244" s="3" t="s">
        <v>2</v>
      </c>
      <c r="AB244" s="3" t="s">
        <v>2</v>
      </c>
      <c r="AC244" s="3" t="s">
        <v>2</v>
      </c>
      <c r="AD244" s="3" t="s">
        <v>2</v>
      </c>
      <c r="AE244" s="3" t="s">
        <v>2</v>
      </c>
      <c r="AF244" s="3" t="s">
        <v>2</v>
      </c>
      <c r="AG244" s="3" t="s">
        <v>2</v>
      </c>
      <c r="AH244" s="3" t="s">
        <v>2</v>
      </c>
      <c r="AI244" s="3" t="s">
        <v>2</v>
      </c>
      <c r="AJ244" s="3" t="s">
        <v>2</v>
      </c>
      <c r="AK244" s="3" t="s">
        <v>2</v>
      </c>
      <c r="AL244" s="3" t="s">
        <v>2</v>
      </c>
      <c r="AM244" s="3" t="s">
        <v>2</v>
      </c>
      <c r="AN244" s="3" t="s">
        <v>2</v>
      </c>
      <c r="AO244" s="3" t="s">
        <v>2</v>
      </c>
      <c r="AP244" s="3" t="s">
        <v>2</v>
      </c>
      <c r="AQ244" s="3" t="s">
        <v>2</v>
      </c>
      <c r="AR244" s="3" t="s">
        <v>2</v>
      </c>
      <c r="AS244" s="3" t="s">
        <v>2</v>
      </c>
      <c r="AT244" s="3" t="s">
        <v>2</v>
      </c>
      <c r="AU244" s="3" t="s">
        <v>2</v>
      </c>
      <c r="AV244" s="3" t="s">
        <v>2</v>
      </c>
      <c r="AW244" s="3" t="s">
        <v>2</v>
      </c>
      <c r="AX244" s="3" t="s">
        <v>2</v>
      </c>
      <c r="AY244" s="3" t="s">
        <v>2</v>
      </c>
      <c r="AZ244" s="3" t="s">
        <v>2</v>
      </c>
      <c r="BA244" s="3" t="s">
        <v>2</v>
      </c>
      <c r="BB244" s="3" t="s">
        <v>2</v>
      </c>
      <c r="BC244" s="3" t="s">
        <v>2</v>
      </c>
      <c r="BD244" s="3" t="s">
        <v>2</v>
      </c>
      <c r="BE244" s="3" t="s">
        <v>2</v>
      </c>
      <c r="BF244" s="3" t="s">
        <v>2</v>
      </c>
      <c r="BG244" s="3" t="s">
        <v>2</v>
      </c>
      <c r="BH244" s="3" t="s">
        <v>2</v>
      </c>
      <c r="BI244" s="3" t="s">
        <v>2</v>
      </c>
      <c r="BJ244" s="3" t="s">
        <v>2</v>
      </c>
      <c r="BK244" s="3" t="s">
        <v>2</v>
      </c>
      <c r="BL244" s="3" t="s">
        <v>2</v>
      </c>
      <c r="BM244" s="3" t="s">
        <v>2</v>
      </c>
      <c r="BN244" s="3" t="s">
        <v>2</v>
      </c>
      <c r="BO244" s="3" t="s">
        <v>2</v>
      </c>
      <c r="BP244" s="3" t="s">
        <v>2</v>
      </c>
      <c r="BQ244" s="3" t="s">
        <v>2</v>
      </c>
      <c r="BR244" s="3" t="s">
        <v>2</v>
      </c>
      <c r="BS244" s="3" t="s">
        <v>2</v>
      </c>
      <c r="BT244" s="3" t="s">
        <v>2</v>
      </c>
      <c r="BU244" s="3" t="s">
        <v>2</v>
      </c>
      <c r="BV244" s="3" t="s">
        <v>2</v>
      </c>
      <c r="BW244" s="3" t="s">
        <v>2</v>
      </c>
      <c r="BX244" s="3" t="s">
        <v>2</v>
      </c>
      <c r="BY244" s="3" t="s">
        <v>2</v>
      </c>
      <c r="BZ244" s="3" t="s">
        <v>2</v>
      </c>
      <c r="CA244" s="3" t="s">
        <v>2</v>
      </c>
      <c r="CB244" s="3" t="s">
        <v>2</v>
      </c>
      <c r="CC244" s="3" t="s">
        <v>2</v>
      </c>
      <c r="CD244" s="3" t="s">
        <v>2</v>
      </c>
      <c r="CE244" s="3" t="s">
        <v>2</v>
      </c>
      <c r="CF244" s="3" t="s">
        <v>2</v>
      </c>
      <c r="CG244" s="3" t="s">
        <v>2</v>
      </c>
      <c r="CH244" s="3" t="s">
        <v>2</v>
      </c>
      <c r="CI244" s="3" t="s">
        <v>2</v>
      </c>
      <c r="CJ244" s="3" t="s">
        <v>2</v>
      </c>
      <c r="CK244" s="3" t="s">
        <v>2</v>
      </c>
      <c r="CL244" s="3" t="s">
        <v>2</v>
      </c>
      <c r="CM244" s="3" t="s">
        <v>2</v>
      </c>
      <c r="CN244" s="3" t="s">
        <v>2</v>
      </c>
      <c r="CO244" s="3" t="s">
        <v>2</v>
      </c>
      <c r="CP244" s="3" t="s">
        <v>2</v>
      </c>
    </row>
    <row r="245" spans="1:94" x14ac:dyDescent="0.35">
      <c r="A245" s="1">
        <v>243</v>
      </c>
      <c r="B245" s="3" t="s">
        <v>244</v>
      </c>
      <c r="C245" s="3" t="s">
        <v>397</v>
      </c>
      <c r="D245" s="3" t="s">
        <v>2</v>
      </c>
      <c r="E245" s="3" t="s">
        <v>2</v>
      </c>
      <c r="F245" s="3" t="s">
        <v>2</v>
      </c>
      <c r="G245" s="3" t="s">
        <v>2</v>
      </c>
      <c r="H245" s="3" t="s">
        <v>2</v>
      </c>
      <c r="I245" s="3" t="s">
        <v>2</v>
      </c>
      <c r="J245" s="3">
        <v>63387408.818453498</v>
      </c>
      <c r="K245" s="3" t="s">
        <v>2</v>
      </c>
      <c r="L245" s="3" t="s">
        <v>2</v>
      </c>
      <c r="M245" s="3" t="s">
        <v>2</v>
      </c>
      <c r="N245" s="3" t="s">
        <v>2</v>
      </c>
      <c r="O245" s="3" t="s">
        <v>2</v>
      </c>
      <c r="P245" s="3" t="s">
        <v>2</v>
      </c>
      <c r="Q245" s="3" t="s">
        <v>2</v>
      </c>
      <c r="R245" s="3" t="s">
        <v>2</v>
      </c>
      <c r="S245" s="3" t="s">
        <v>2</v>
      </c>
      <c r="T245" s="3" t="s">
        <v>2</v>
      </c>
      <c r="U245" s="3" t="s">
        <v>2</v>
      </c>
      <c r="V245" s="3" t="s">
        <v>2</v>
      </c>
      <c r="W245" s="3" t="s">
        <v>2</v>
      </c>
      <c r="X245" s="3" t="s">
        <v>2</v>
      </c>
      <c r="Y245" s="3" t="s">
        <v>2</v>
      </c>
      <c r="Z245" s="3" t="s">
        <v>2</v>
      </c>
      <c r="AA245" s="3" t="s">
        <v>2</v>
      </c>
      <c r="AB245" s="3" t="s">
        <v>2</v>
      </c>
      <c r="AC245" s="3" t="s">
        <v>2</v>
      </c>
      <c r="AD245" s="3" t="s">
        <v>2</v>
      </c>
      <c r="AE245" s="3" t="s">
        <v>2</v>
      </c>
      <c r="AF245" s="3" t="s">
        <v>2</v>
      </c>
      <c r="AG245" s="3" t="s">
        <v>2</v>
      </c>
      <c r="AH245" s="3" t="s">
        <v>2</v>
      </c>
      <c r="AI245" s="3" t="s">
        <v>2</v>
      </c>
      <c r="AJ245" s="3" t="s">
        <v>2</v>
      </c>
      <c r="AK245" s="3" t="s">
        <v>2</v>
      </c>
      <c r="AL245" s="3" t="s">
        <v>2</v>
      </c>
      <c r="AM245" s="3" t="s">
        <v>2</v>
      </c>
      <c r="AN245" s="3" t="s">
        <v>2</v>
      </c>
      <c r="AO245" s="3" t="s">
        <v>2</v>
      </c>
      <c r="AP245" s="3">
        <v>16917313.123713899</v>
      </c>
      <c r="AQ245" s="3" t="s">
        <v>2</v>
      </c>
      <c r="AR245" s="3" t="s">
        <v>2</v>
      </c>
      <c r="AS245" s="3" t="s">
        <v>2</v>
      </c>
      <c r="AT245" s="3" t="s">
        <v>2</v>
      </c>
      <c r="AU245" s="3" t="s">
        <v>2</v>
      </c>
      <c r="AV245" s="3" t="s">
        <v>2</v>
      </c>
      <c r="AW245" s="3" t="s">
        <v>2</v>
      </c>
      <c r="AX245" s="3" t="s">
        <v>2</v>
      </c>
      <c r="AY245" s="3" t="s">
        <v>2</v>
      </c>
      <c r="AZ245" s="3" t="s">
        <v>2</v>
      </c>
      <c r="BA245" s="3" t="s">
        <v>2</v>
      </c>
      <c r="BB245" s="3" t="s">
        <v>2</v>
      </c>
      <c r="BC245" s="3" t="s">
        <v>2</v>
      </c>
      <c r="BD245" s="3" t="s">
        <v>2</v>
      </c>
      <c r="BE245" s="3" t="s">
        <v>2</v>
      </c>
      <c r="BF245" s="3" t="s">
        <v>2</v>
      </c>
      <c r="BG245" s="3" t="s">
        <v>2</v>
      </c>
      <c r="BH245" s="3" t="s">
        <v>2</v>
      </c>
      <c r="BI245" s="3" t="s">
        <v>2</v>
      </c>
      <c r="BJ245" s="3" t="s">
        <v>2</v>
      </c>
      <c r="BK245" s="3" t="s">
        <v>2</v>
      </c>
      <c r="BL245" s="3" t="s">
        <v>2</v>
      </c>
      <c r="BM245" s="3" t="s">
        <v>2</v>
      </c>
      <c r="BN245" s="3" t="s">
        <v>2</v>
      </c>
      <c r="BO245" s="3" t="s">
        <v>2</v>
      </c>
      <c r="BP245" s="3" t="s">
        <v>2</v>
      </c>
      <c r="BQ245" s="3" t="s">
        <v>2</v>
      </c>
      <c r="BR245" s="3" t="s">
        <v>2</v>
      </c>
      <c r="BS245" s="3" t="s">
        <v>2</v>
      </c>
      <c r="BT245" s="3" t="s">
        <v>2</v>
      </c>
      <c r="BU245" s="3" t="s">
        <v>2</v>
      </c>
      <c r="BV245" s="3" t="s">
        <v>2</v>
      </c>
      <c r="BW245" s="3" t="s">
        <v>2</v>
      </c>
      <c r="BX245" s="3" t="s">
        <v>2</v>
      </c>
      <c r="BY245" s="3" t="s">
        <v>2</v>
      </c>
      <c r="BZ245" s="3" t="s">
        <v>2</v>
      </c>
      <c r="CA245" s="3" t="s">
        <v>2</v>
      </c>
      <c r="CB245" s="3" t="s">
        <v>2</v>
      </c>
      <c r="CC245" s="3" t="s">
        <v>2</v>
      </c>
      <c r="CD245" s="3" t="s">
        <v>2</v>
      </c>
      <c r="CE245" s="3" t="s">
        <v>2</v>
      </c>
      <c r="CF245" s="3" t="s">
        <v>2</v>
      </c>
      <c r="CG245" s="3" t="s">
        <v>2</v>
      </c>
      <c r="CH245" s="3" t="s">
        <v>2</v>
      </c>
      <c r="CI245" s="3" t="s">
        <v>2</v>
      </c>
      <c r="CJ245" s="3" t="s">
        <v>2</v>
      </c>
      <c r="CK245" s="3" t="s">
        <v>2</v>
      </c>
      <c r="CL245" s="3" t="s">
        <v>2</v>
      </c>
      <c r="CM245" s="3" t="s">
        <v>2</v>
      </c>
      <c r="CN245" s="3" t="s">
        <v>2</v>
      </c>
      <c r="CO245" s="3" t="s">
        <v>2</v>
      </c>
      <c r="CP245" s="3" t="s">
        <v>2</v>
      </c>
    </row>
    <row r="246" spans="1:94" x14ac:dyDescent="0.35">
      <c r="A246" s="1">
        <v>244</v>
      </c>
      <c r="B246" s="3" t="s">
        <v>245</v>
      </c>
      <c r="C246" s="3" t="s">
        <v>397</v>
      </c>
      <c r="D246" s="3">
        <v>1358974.6936703699</v>
      </c>
      <c r="E246" s="3">
        <v>8824373.32684239</v>
      </c>
      <c r="F246" s="3">
        <v>5987023.8740381198</v>
      </c>
      <c r="G246" s="3">
        <v>1547005.63994324</v>
      </c>
      <c r="H246" s="3">
        <v>3605593.3630512902</v>
      </c>
      <c r="I246" s="3">
        <v>7074613.8228598097</v>
      </c>
      <c r="J246" s="3">
        <v>31971202.893047798</v>
      </c>
      <c r="K246" s="3">
        <v>4803520.2082345402</v>
      </c>
      <c r="L246" s="3">
        <v>4918674.7935917098</v>
      </c>
      <c r="M246" s="3">
        <v>2116047.2942315098</v>
      </c>
      <c r="N246" s="3">
        <v>4502030.1239105696</v>
      </c>
      <c r="O246" s="3">
        <v>2738710.44775075</v>
      </c>
      <c r="P246" s="3">
        <v>5127019.3028507</v>
      </c>
      <c r="Q246" s="3">
        <v>3756615.2260733</v>
      </c>
      <c r="R246" s="3">
        <v>5015040.4079330498</v>
      </c>
      <c r="S246" s="3">
        <v>1243286.0278948999</v>
      </c>
      <c r="T246" s="3">
        <v>1312708.6453162499</v>
      </c>
      <c r="U246" s="3">
        <v>3720306.09162432</v>
      </c>
      <c r="V246" s="3">
        <v>1215196.37393255</v>
      </c>
      <c r="W246" s="3">
        <v>3877924.4771451899</v>
      </c>
      <c r="X246" s="3">
        <v>1484784.5555922301</v>
      </c>
      <c r="Y246" s="3">
        <v>4705080.4081607005</v>
      </c>
      <c r="Z246" s="3">
        <v>5708127.3965401603</v>
      </c>
      <c r="AA246" s="3">
        <v>6029472.1630957704</v>
      </c>
      <c r="AB246" s="3">
        <v>1058051.8299793501</v>
      </c>
      <c r="AC246" s="3">
        <v>16108176.625182901</v>
      </c>
      <c r="AD246" s="3">
        <v>14312842.919957301</v>
      </c>
      <c r="AE246" s="3">
        <v>3073335.3792259302</v>
      </c>
      <c r="AF246" s="3">
        <v>2850120.0253122998</v>
      </c>
      <c r="AG246" s="3">
        <v>4904979.3620302901</v>
      </c>
      <c r="AH246" s="3">
        <v>3821937.7072012802</v>
      </c>
      <c r="AI246" s="3">
        <v>1799464.33037274</v>
      </c>
      <c r="AJ246" s="3">
        <v>1532104.9959418599</v>
      </c>
      <c r="AK246" s="3">
        <v>8910706.0119166691</v>
      </c>
      <c r="AL246" s="3">
        <v>14015000.3072061</v>
      </c>
      <c r="AM246" s="3">
        <v>3853890.1212204802</v>
      </c>
      <c r="AN246" s="3">
        <v>2295311.00558464</v>
      </c>
      <c r="AO246" s="3">
        <v>3414426.0209694202</v>
      </c>
      <c r="AP246" s="3">
        <v>2819381.67051255</v>
      </c>
      <c r="AQ246" s="3">
        <v>1063001.1784388099</v>
      </c>
      <c r="AR246" s="3">
        <v>8761614.44555852</v>
      </c>
      <c r="AS246" s="3">
        <v>10746095.300906301</v>
      </c>
      <c r="AT246" s="3">
        <v>4394032.2245322196</v>
      </c>
      <c r="AU246" s="3">
        <v>5888209.1292668805</v>
      </c>
      <c r="AV246" s="3">
        <v>2421327.17732399</v>
      </c>
      <c r="AW246" s="3">
        <v>3589395.5546559901</v>
      </c>
      <c r="AX246" s="3">
        <v>4101620.3295070999</v>
      </c>
      <c r="AY246" s="3">
        <v>4069388.3670818098</v>
      </c>
      <c r="AZ246" s="3">
        <v>4683064.6991231302</v>
      </c>
      <c r="BA246" s="3">
        <v>9985874.8979661204</v>
      </c>
      <c r="BB246" s="3">
        <v>4467540.8508922402</v>
      </c>
      <c r="BC246" s="3">
        <v>11589431.151662299</v>
      </c>
      <c r="BD246" s="3">
        <v>5714880.7361620897</v>
      </c>
      <c r="BE246" s="3">
        <v>4691417.8694772804</v>
      </c>
      <c r="BF246" s="3">
        <v>5205492.49136174</v>
      </c>
      <c r="BG246" s="3">
        <v>12954502.463979701</v>
      </c>
      <c r="BH246" s="3">
        <v>1675295.87842442</v>
      </c>
      <c r="BI246" s="3">
        <v>3918624.1599077801</v>
      </c>
      <c r="BJ246" s="3">
        <v>2889455.2330362001</v>
      </c>
      <c r="BK246" s="3">
        <v>4152048.2695299</v>
      </c>
      <c r="BL246" s="3">
        <v>6421881.9730840698</v>
      </c>
      <c r="BM246" s="3">
        <v>4693802.4071183903</v>
      </c>
      <c r="BN246" s="3">
        <v>1526754.6329926299</v>
      </c>
      <c r="BO246" s="3">
        <v>5181954.3498403402</v>
      </c>
      <c r="BP246" s="3">
        <v>2997057.01199133</v>
      </c>
      <c r="BQ246" s="3">
        <v>13574007.4115193</v>
      </c>
      <c r="BR246" s="3">
        <v>7167823.4887815397</v>
      </c>
      <c r="BS246" s="3">
        <v>2517851.43745314</v>
      </c>
      <c r="BT246" s="3">
        <v>2244928.4000284802</v>
      </c>
      <c r="BU246" s="3">
        <v>9161126.6985643897</v>
      </c>
      <c r="BV246" s="3">
        <v>2454553.9093733002</v>
      </c>
      <c r="BW246" s="3">
        <v>4337662.4227141496</v>
      </c>
      <c r="BX246" s="3">
        <v>5032798.3021452203</v>
      </c>
      <c r="BY246" s="3">
        <v>8512535.9440707397</v>
      </c>
      <c r="BZ246" s="3">
        <v>2322530.3774619899</v>
      </c>
      <c r="CA246" s="3">
        <v>2861640.8179409802</v>
      </c>
      <c r="CB246" s="3">
        <v>3104134.4105176302</v>
      </c>
      <c r="CC246" s="3">
        <v>4172146.6819185801</v>
      </c>
      <c r="CD246" s="3">
        <v>1895452.59722391</v>
      </c>
      <c r="CE246" s="3">
        <v>3650538.47231906</v>
      </c>
      <c r="CF246" s="3">
        <v>1992177.68141721</v>
      </c>
      <c r="CG246" s="3">
        <v>764218.97317754</v>
      </c>
      <c r="CH246" s="3">
        <v>1595670.1435634601</v>
      </c>
      <c r="CI246" s="3">
        <v>1507770.00894664</v>
      </c>
      <c r="CJ246" s="3">
        <v>4827797.7811976299</v>
      </c>
      <c r="CK246" s="3">
        <v>1703302.5270215699</v>
      </c>
      <c r="CL246" s="3">
        <v>9590445.2591494601</v>
      </c>
      <c r="CM246" s="3">
        <v>6786945.5685097296</v>
      </c>
      <c r="CN246" s="3" t="s">
        <v>2</v>
      </c>
      <c r="CO246" s="3" t="s">
        <v>2</v>
      </c>
      <c r="CP246" s="3" t="s">
        <v>2</v>
      </c>
    </row>
    <row r="247" spans="1:94" x14ac:dyDescent="0.35">
      <c r="A247" s="1">
        <v>245</v>
      </c>
      <c r="B247" s="3" t="s">
        <v>246</v>
      </c>
      <c r="C247" s="3" t="s">
        <v>397</v>
      </c>
      <c r="D247" s="3">
        <v>328583.524781132</v>
      </c>
      <c r="E247" s="3">
        <v>1465682.5792950101</v>
      </c>
      <c r="F247" s="3">
        <v>996626.45488970005</v>
      </c>
      <c r="G247" s="3">
        <v>535798.781194143</v>
      </c>
      <c r="H247" s="3">
        <v>2253866.7815030399</v>
      </c>
      <c r="I247" s="3">
        <v>1455255.0813832399</v>
      </c>
      <c r="J247" s="3">
        <v>1386933.11938016</v>
      </c>
      <c r="K247" s="3">
        <v>3970990.5094666802</v>
      </c>
      <c r="L247" s="3">
        <v>1113470.6348220899</v>
      </c>
      <c r="M247" s="3">
        <v>1001283.0099612999</v>
      </c>
      <c r="N247" s="3">
        <v>3018217.3194741602</v>
      </c>
      <c r="O247" s="3">
        <v>1060401.5921227999</v>
      </c>
      <c r="P247" s="3">
        <v>3648336.2539776899</v>
      </c>
      <c r="Q247" s="3">
        <v>1127325.5248864701</v>
      </c>
      <c r="R247" s="3">
        <v>1591452.85432683</v>
      </c>
      <c r="S247" s="3">
        <v>483123.71429276798</v>
      </c>
      <c r="T247" s="3">
        <v>555754.61481561197</v>
      </c>
      <c r="U247" s="3">
        <v>2817940.4511986799</v>
      </c>
      <c r="V247" s="3">
        <v>499151.28114831902</v>
      </c>
      <c r="W247" s="3">
        <v>1057650.0630510501</v>
      </c>
      <c r="X247" s="3">
        <v>157945.905636785</v>
      </c>
      <c r="Y247" s="3">
        <v>1359368.5138345801</v>
      </c>
      <c r="Z247" s="3">
        <v>1495316.3855238101</v>
      </c>
      <c r="AA247" s="3">
        <v>1322217.6469147401</v>
      </c>
      <c r="AB247" s="3">
        <v>527853.67572607799</v>
      </c>
      <c r="AC247" s="3">
        <v>1963207.5218459601</v>
      </c>
      <c r="AD247" s="3">
        <v>2077174.30471612</v>
      </c>
      <c r="AE247" s="3">
        <v>1458158.3922953401</v>
      </c>
      <c r="AF247" s="3">
        <v>1369160.9272952899</v>
      </c>
      <c r="AG247" s="3">
        <v>1842756.1036797999</v>
      </c>
      <c r="AH247" s="3">
        <v>2382765.08694494</v>
      </c>
      <c r="AI247" s="3">
        <v>490785.59122286103</v>
      </c>
      <c r="AJ247" s="3">
        <v>700606.07956292399</v>
      </c>
      <c r="AK247" s="3">
        <v>4369583.5181727996</v>
      </c>
      <c r="AL247" s="3">
        <v>610137.58022938599</v>
      </c>
      <c r="AM247" s="3">
        <v>2252750.6465691798</v>
      </c>
      <c r="AN247" s="3">
        <v>623402.53574468801</v>
      </c>
      <c r="AO247" s="3">
        <v>1070421.2785022201</v>
      </c>
      <c r="AP247" s="3">
        <v>1287444.6619888099</v>
      </c>
      <c r="AQ247" s="3">
        <v>400278.61553836899</v>
      </c>
      <c r="AR247" s="3">
        <v>794862.89114313305</v>
      </c>
      <c r="AS247" s="3">
        <v>1572177.3212902599</v>
      </c>
      <c r="AT247" s="3">
        <v>1530426.4240409001</v>
      </c>
      <c r="AU247" s="3">
        <v>2717902.5119932201</v>
      </c>
      <c r="AV247" s="3">
        <v>959723.24539981002</v>
      </c>
      <c r="AW247" s="3">
        <v>1754569.03190925</v>
      </c>
      <c r="AX247" s="3">
        <v>1891498.8738800499</v>
      </c>
      <c r="AY247" s="3">
        <v>1194184.8892288101</v>
      </c>
      <c r="AZ247" s="3">
        <v>3698333.33333469</v>
      </c>
      <c r="BA247" s="3">
        <v>2474691.3230377799</v>
      </c>
      <c r="BB247" s="3">
        <v>923418.33318774903</v>
      </c>
      <c r="BC247" s="3">
        <v>1150618.6851767499</v>
      </c>
      <c r="BD247" s="3">
        <v>1278744.81340651</v>
      </c>
      <c r="BE247" s="3">
        <v>1732785.9855687099</v>
      </c>
      <c r="BF247" s="3">
        <v>1047375.45472557</v>
      </c>
      <c r="BG247" s="3">
        <v>2534617.17296207</v>
      </c>
      <c r="BH247" s="3">
        <v>1007170.72716172</v>
      </c>
      <c r="BI247" s="3">
        <v>1103444.9812691601</v>
      </c>
      <c r="BJ247" s="3">
        <v>741086.74453421601</v>
      </c>
      <c r="BK247" s="3">
        <v>952115.38675271405</v>
      </c>
      <c r="BL247" s="3">
        <v>2074347.3095217301</v>
      </c>
      <c r="BM247" s="3">
        <v>1262360.58040075</v>
      </c>
      <c r="BN247" s="3">
        <v>749227.25970682199</v>
      </c>
      <c r="BO247" s="3">
        <v>1292124.58255281</v>
      </c>
      <c r="BP247" s="3">
        <v>1451063.6026910199</v>
      </c>
      <c r="BQ247" s="3">
        <v>1426909.6299906699</v>
      </c>
      <c r="BR247" s="3">
        <v>2215033.9817667799</v>
      </c>
      <c r="BS247" s="3">
        <v>1612648.3999363</v>
      </c>
      <c r="BT247" s="3">
        <v>527583.30148550705</v>
      </c>
      <c r="BU247" s="3">
        <v>3334795.7755165398</v>
      </c>
      <c r="BV247" s="3">
        <v>511367.61884249601</v>
      </c>
      <c r="BW247" s="3">
        <v>3072786.0773611199</v>
      </c>
      <c r="BX247" s="3">
        <v>1062952.4453924501</v>
      </c>
      <c r="BY247" s="3">
        <v>2425112.9607246001</v>
      </c>
      <c r="BZ247" s="3">
        <v>468847.11090462602</v>
      </c>
      <c r="CA247" s="3">
        <v>1314619.48666108</v>
      </c>
      <c r="CB247" s="3">
        <v>1564678.4020924</v>
      </c>
      <c r="CC247" s="3">
        <v>962995.22142108402</v>
      </c>
      <c r="CD247" s="3">
        <v>1580808.14158771</v>
      </c>
      <c r="CE247" s="3">
        <v>652574.86214448803</v>
      </c>
      <c r="CF247" s="3">
        <v>918230.90546899801</v>
      </c>
      <c r="CG247" s="3">
        <v>537193.75740621996</v>
      </c>
      <c r="CH247" s="3">
        <v>599368.57437398797</v>
      </c>
      <c r="CI247" s="3">
        <v>206038.43409967099</v>
      </c>
      <c r="CJ247" s="3">
        <v>505363.518368772</v>
      </c>
      <c r="CK247" s="3">
        <v>327872.087556988</v>
      </c>
      <c r="CL247" s="3">
        <v>2270942.6917356402</v>
      </c>
      <c r="CM247" s="3">
        <v>1769672.4696649499</v>
      </c>
      <c r="CN247" s="3" t="s">
        <v>2</v>
      </c>
      <c r="CO247" s="3" t="s">
        <v>2</v>
      </c>
      <c r="CP247" s="3" t="s">
        <v>2</v>
      </c>
    </row>
    <row r="248" spans="1:94" x14ac:dyDescent="0.35">
      <c r="A248" s="1">
        <v>246</v>
      </c>
      <c r="B248" s="3" t="s">
        <v>247</v>
      </c>
      <c r="C248" s="3" t="s">
        <v>397</v>
      </c>
      <c r="D248" s="3">
        <v>459457.19800446602</v>
      </c>
      <c r="E248" s="3">
        <v>3101994.5932265599</v>
      </c>
      <c r="F248" s="3">
        <v>4097831.5111529599</v>
      </c>
      <c r="G248" s="3">
        <v>1154319.3998310701</v>
      </c>
      <c r="H248" s="3">
        <v>4306796.3129440602</v>
      </c>
      <c r="I248" s="3">
        <v>1387560.0061772999</v>
      </c>
      <c r="J248" s="3">
        <v>2033837.9353642</v>
      </c>
      <c r="K248" s="3">
        <v>3860327.1108319201</v>
      </c>
      <c r="L248" s="3">
        <v>3065467.7132468</v>
      </c>
      <c r="M248" s="3">
        <v>945353.24781695905</v>
      </c>
      <c r="N248" s="3">
        <v>9718665.1608924493</v>
      </c>
      <c r="O248" s="3">
        <v>3071408.3409924</v>
      </c>
      <c r="P248" s="3">
        <v>4817665.3474696102</v>
      </c>
      <c r="Q248" s="3">
        <v>7596779.4591853404</v>
      </c>
      <c r="R248" s="3">
        <v>4083376.0991228302</v>
      </c>
      <c r="S248" s="3">
        <v>921490.94934776705</v>
      </c>
      <c r="T248" s="3">
        <v>434873.738560231</v>
      </c>
      <c r="U248" s="3">
        <v>6753397.5910773203</v>
      </c>
      <c r="V248" s="3">
        <v>812022.41505867604</v>
      </c>
      <c r="W248" s="3">
        <v>2315247.8334424398</v>
      </c>
      <c r="X248" s="3">
        <v>433823.64729045099</v>
      </c>
      <c r="Y248" s="3">
        <v>2410042.7820742098</v>
      </c>
      <c r="Z248" s="3">
        <v>2509249.4733354999</v>
      </c>
      <c r="AA248" s="3">
        <v>2524711.1196328299</v>
      </c>
      <c r="AB248" s="3">
        <v>955387.24220680597</v>
      </c>
      <c r="AC248" s="3">
        <v>4361993.6041254103</v>
      </c>
      <c r="AD248" s="3">
        <v>2253479.18191593</v>
      </c>
      <c r="AE248" s="3">
        <v>1311763.5383452501</v>
      </c>
      <c r="AF248" s="3">
        <v>2220513.4515645602</v>
      </c>
      <c r="AG248" s="3">
        <v>2485812.6953150202</v>
      </c>
      <c r="AH248" s="3">
        <v>4021692.97980427</v>
      </c>
      <c r="AI248" s="3">
        <v>908096.49245584698</v>
      </c>
      <c r="AJ248" s="3">
        <v>853290.77065114398</v>
      </c>
      <c r="AK248" s="3">
        <v>3165803.24188289</v>
      </c>
      <c r="AL248" s="3">
        <v>6449286.1087510996</v>
      </c>
      <c r="AM248" s="3">
        <v>3885915.8350601299</v>
      </c>
      <c r="AN248" s="3">
        <v>2218106.31177034</v>
      </c>
      <c r="AO248" s="3">
        <v>2826692.43196258</v>
      </c>
      <c r="AP248" s="3">
        <v>974671.13117297099</v>
      </c>
      <c r="AQ248" s="3">
        <v>734761.176863192</v>
      </c>
      <c r="AR248" s="3">
        <v>2681849.5849012299</v>
      </c>
      <c r="AS248" s="3">
        <v>5471547.1565081701</v>
      </c>
      <c r="AT248" s="3">
        <v>3031557.1306823501</v>
      </c>
      <c r="AU248" s="3">
        <v>2863986.32549496</v>
      </c>
      <c r="AV248" s="3">
        <v>1232624.8440217699</v>
      </c>
      <c r="AW248" s="3">
        <v>3243242.6470854701</v>
      </c>
      <c r="AX248" s="3">
        <v>3604985.4294816102</v>
      </c>
      <c r="AY248" s="3">
        <v>4124800.6222485602</v>
      </c>
      <c r="AZ248" s="3">
        <v>2980354.2471054499</v>
      </c>
      <c r="BA248" s="3">
        <v>8277468.9542208305</v>
      </c>
      <c r="BB248" s="3">
        <v>3916062.9228010299</v>
      </c>
      <c r="BC248" s="3">
        <v>2953609.86405185</v>
      </c>
      <c r="BD248" s="3">
        <v>4430256.6846598201</v>
      </c>
      <c r="BE248" s="3">
        <v>4128115.6671536001</v>
      </c>
      <c r="BF248" s="3">
        <v>2819333.3199712699</v>
      </c>
      <c r="BG248" s="3">
        <v>8906280.2261733692</v>
      </c>
      <c r="BH248" s="3">
        <v>1494096.85491574</v>
      </c>
      <c r="BI248" s="3">
        <v>1739320.2675888401</v>
      </c>
      <c r="BJ248" s="3">
        <v>1330969.3317609499</v>
      </c>
      <c r="BK248" s="3">
        <v>4293796.5992201203</v>
      </c>
      <c r="BL248" s="3">
        <v>3638361.73147421</v>
      </c>
      <c r="BM248" s="3">
        <v>3234635.50440143</v>
      </c>
      <c r="BN248" s="3">
        <v>1139750.04445544</v>
      </c>
      <c r="BO248" s="3">
        <v>1349771.4285845</v>
      </c>
      <c r="BP248" s="3">
        <v>3369830.7156345402</v>
      </c>
      <c r="BQ248" s="3">
        <v>3877155.4328462002</v>
      </c>
      <c r="BR248" s="3">
        <v>3476973.5708554699</v>
      </c>
      <c r="BS248" s="3">
        <v>2735763.2917028698</v>
      </c>
      <c r="BT248" s="3">
        <v>920551.72627803194</v>
      </c>
      <c r="BU248" s="3">
        <v>2635881.9106683801</v>
      </c>
      <c r="BV248" s="3">
        <v>510770.54646833398</v>
      </c>
      <c r="BW248" s="3">
        <v>1428235.4317417</v>
      </c>
      <c r="BX248" s="3">
        <v>2872959.1859280402</v>
      </c>
      <c r="BY248" s="3">
        <v>7978971.8104797201</v>
      </c>
      <c r="BZ248" s="3">
        <v>1453807.5670610501</v>
      </c>
      <c r="CA248" s="3">
        <v>989177.83634628297</v>
      </c>
      <c r="CB248" s="3">
        <v>5517215.2359049302</v>
      </c>
      <c r="CC248" s="3">
        <v>1916146.12021865</v>
      </c>
      <c r="CD248" s="3">
        <v>3410034.9604480602</v>
      </c>
      <c r="CE248" s="3">
        <v>767208.36093315098</v>
      </c>
      <c r="CF248" s="3">
        <v>1214037.4298047801</v>
      </c>
      <c r="CG248" s="3">
        <v>787139.26481357904</v>
      </c>
      <c r="CH248" s="3">
        <v>931096.03472729702</v>
      </c>
      <c r="CI248" s="3">
        <v>1854643.7958448599</v>
      </c>
      <c r="CJ248" s="3">
        <v>1265638.32081207</v>
      </c>
      <c r="CK248" s="3">
        <v>511596.16950961098</v>
      </c>
      <c r="CL248" s="3">
        <v>2538971.4482586798</v>
      </c>
      <c r="CM248" s="3">
        <v>7443270.4276967598</v>
      </c>
      <c r="CN248" s="3" t="s">
        <v>2</v>
      </c>
      <c r="CO248" s="3" t="s">
        <v>2</v>
      </c>
      <c r="CP248" s="3" t="s">
        <v>2</v>
      </c>
    </row>
    <row r="249" spans="1:94" x14ac:dyDescent="0.35">
      <c r="A249" s="1">
        <v>247</v>
      </c>
      <c r="B249" s="3" t="s">
        <v>248</v>
      </c>
      <c r="C249" s="3" t="s">
        <v>397</v>
      </c>
      <c r="D249" s="3">
        <v>3782907.5641352301</v>
      </c>
      <c r="E249" s="3">
        <v>12237134.6145359</v>
      </c>
      <c r="F249" s="3">
        <v>13190638.165196801</v>
      </c>
      <c r="G249" s="3">
        <v>4888730.1850680802</v>
      </c>
      <c r="H249" s="3">
        <v>11133632.7714766</v>
      </c>
      <c r="I249" s="3">
        <v>9544374.6960944105</v>
      </c>
      <c r="J249" s="3">
        <v>8493631.4512273092</v>
      </c>
      <c r="K249" s="3">
        <v>10918217.9770239</v>
      </c>
      <c r="L249" s="3">
        <v>13096092.2464188</v>
      </c>
      <c r="M249" s="3">
        <v>5477125.2257308904</v>
      </c>
      <c r="N249" s="3">
        <v>16253140.6358981</v>
      </c>
      <c r="O249" s="3">
        <v>9070634.9523029402</v>
      </c>
      <c r="P249" s="3">
        <v>28301781.0480823</v>
      </c>
      <c r="Q249" s="3">
        <v>13846808.3720711</v>
      </c>
      <c r="R249" s="3">
        <v>16218989.5498656</v>
      </c>
      <c r="S249" s="3">
        <v>3238607.7664346001</v>
      </c>
      <c r="T249" s="3">
        <v>2731809.0155030498</v>
      </c>
      <c r="U249" s="3">
        <v>14052732.7430571</v>
      </c>
      <c r="V249" s="3">
        <v>3739116.2340328898</v>
      </c>
      <c r="W249" s="3">
        <v>10327065.127562599</v>
      </c>
      <c r="X249" s="3">
        <v>1522081.36735558</v>
      </c>
      <c r="Y249" s="3">
        <v>11954324.795431601</v>
      </c>
      <c r="Z249" s="3">
        <v>17695457.9705269</v>
      </c>
      <c r="AA249" s="3">
        <v>8407231.3627850506</v>
      </c>
      <c r="AB249" s="3">
        <v>4757161.0309452396</v>
      </c>
      <c r="AC249" s="3">
        <v>16995613.2504494</v>
      </c>
      <c r="AD249" s="3">
        <v>10859367.0716621</v>
      </c>
      <c r="AE249" s="3">
        <v>7106948.0511607798</v>
      </c>
      <c r="AF249" s="3">
        <v>9221936.3665909506</v>
      </c>
      <c r="AG249" s="3">
        <v>13079522.332936401</v>
      </c>
      <c r="AH249" s="3">
        <v>16292200.875024701</v>
      </c>
      <c r="AI249" s="3">
        <v>4314178.5642617401</v>
      </c>
      <c r="AJ249" s="3">
        <v>3922797.2303915098</v>
      </c>
      <c r="AK249" s="3">
        <v>17156172.723680601</v>
      </c>
      <c r="AL249" s="3">
        <v>34087354.065559603</v>
      </c>
      <c r="AM249" s="3">
        <v>10378248.4645284</v>
      </c>
      <c r="AN249" s="3">
        <v>4927288.5485827196</v>
      </c>
      <c r="AO249" s="3">
        <v>8210606.6953947702</v>
      </c>
      <c r="AP249" s="3">
        <v>7179783.3342889501</v>
      </c>
      <c r="AQ249" s="3">
        <v>4010680.8054304901</v>
      </c>
      <c r="AR249" s="3">
        <v>18759338.1396745</v>
      </c>
      <c r="AS249" s="3">
        <v>14334654.291794701</v>
      </c>
      <c r="AT249" s="3">
        <v>10333781.1598258</v>
      </c>
      <c r="AU249" s="3">
        <v>9971132.7599163707</v>
      </c>
      <c r="AV249" s="3">
        <v>7599249.10009865</v>
      </c>
      <c r="AW249" s="3">
        <v>11347224.943138599</v>
      </c>
      <c r="AX249" s="3">
        <v>11899983.240003699</v>
      </c>
      <c r="AY249" s="3">
        <v>11328899.132328101</v>
      </c>
      <c r="AZ249" s="3">
        <v>17526518.6920534</v>
      </c>
      <c r="BA249" s="3">
        <v>19358955.448862098</v>
      </c>
      <c r="BB249" s="3">
        <v>12039901.4423737</v>
      </c>
      <c r="BC249" s="3">
        <v>14824252.274676301</v>
      </c>
      <c r="BD249" s="3">
        <v>11397792.238542</v>
      </c>
      <c r="BE249" s="3">
        <v>11874317.1812831</v>
      </c>
      <c r="BF249" s="3">
        <v>9872274.3993169703</v>
      </c>
      <c r="BG249" s="3">
        <v>22450613.889340099</v>
      </c>
      <c r="BH249" s="3">
        <v>13773048.5060299</v>
      </c>
      <c r="BI249" s="3">
        <v>10935588.562834499</v>
      </c>
      <c r="BJ249" s="3">
        <v>6806762.5308894999</v>
      </c>
      <c r="BK249" s="3">
        <v>9735526.5901112407</v>
      </c>
      <c r="BL249" s="3">
        <v>10049433.7798419</v>
      </c>
      <c r="BM249" s="3">
        <v>12240369.695309101</v>
      </c>
      <c r="BN249" s="3">
        <v>7393704.4866439896</v>
      </c>
      <c r="BO249" s="3">
        <v>10737291.4448351</v>
      </c>
      <c r="BP249" s="3">
        <v>8364777.1266631102</v>
      </c>
      <c r="BQ249" s="3">
        <v>9621708.1526604202</v>
      </c>
      <c r="BR249" s="3">
        <v>20125573.119902</v>
      </c>
      <c r="BS249" s="3">
        <v>8258660.9093209198</v>
      </c>
      <c r="BT249" s="3">
        <v>2096355.2678200901</v>
      </c>
      <c r="BU249" s="3">
        <v>11414438.2454882</v>
      </c>
      <c r="BV249" s="3">
        <v>4584352.8013596199</v>
      </c>
      <c r="BW249" s="3">
        <v>9058213.6590560395</v>
      </c>
      <c r="BX249" s="3">
        <v>6406481.0621998897</v>
      </c>
      <c r="BY249" s="3">
        <v>13230187.3312493</v>
      </c>
      <c r="BZ249" s="3">
        <v>3917135.6467633001</v>
      </c>
      <c r="CA249" s="3">
        <v>7933678.7880686903</v>
      </c>
      <c r="CB249" s="3">
        <v>8121675.04528875</v>
      </c>
      <c r="CC249" s="3">
        <v>6033404.3797898404</v>
      </c>
      <c r="CD249" s="3">
        <v>8832296.2624939699</v>
      </c>
      <c r="CE249" s="3">
        <v>3358348.8863095799</v>
      </c>
      <c r="CF249" s="3">
        <v>6438608.3138556397</v>
      </c>
      <c r="CG249" s="3">
        <v>2510778.4467586302</v>
      </c>
      <c r="CH249" s="3">
        <v>3538328.4321399</v>
      </c>
      <c r="CI249" s="3">
        <v>3935048.20588934</v>
      </c>
      <c r="CJ249" s="3">
        <v>5356399.4135527704</v>
      </c>
      <c r="CK249" s="3">
        <v>2731671.2991062799</v>
      </c>
      <c r="CL249" s="3">
        <v>15101583.377111601</v>
      </c>
      <c r="CM249" s="3">
        <v>16208922.6456179</v>
      </c>
      <c r="CN249" s="3" t="s">
        <v>2</v>
      </c>
      <c r="CO249" s="3" t="s">
        <v>2</v>
      </c>
      <c r="CP249" s="3" t="s">
        <v>2</v>
      </c>
    </row>
    <row r="250" spans="1:94" x14ac:dyDescent="0.35">
      <c r="A250" s="1">
        <v>248</v>
      </c>
      <c r="B250" s="3" t="s">
        <v>249</v>
      </c>
      <c r="C250" s="3" t="s">
        <v>397</v>
      </c>
      <c r="D250" s="3">
        <v>533084.43322556396</v>
      </c>
      <c r="E250" s="3">
        <v>4118167.7125914101</v>
      </c>
      <c r="F250" s="3">
        <v>4743902.5714102797</v>
      </c>
      <c r="G250" s="3">
        <v>1375274.9730624401</v>
      </c>
      <c r="H250" s="3">
        <v>5583042.9827521304</v>
      </c>
      <c r="I250" s="3">
        <v>2065526.75633533</v>
      </c>
      <c r="J250" s="3">
        <v>2527000.9782295399</v>
      </c>
      <c r="K250" s="3">
        <v>5418949.8104873504</v>
      </c>
      <c r="L250" s="3">
        <v>3860434.6918816301</v>
      </c>
      <c r="M250" s="3">
        <v>1049742.07615848</v>
      </c>
      <c r="N250" s="3">
        <v>12075279.960013701</v>
      </c>
      <c r="O250" s="3">
        <v>4116092.1776996399</v>
      </c>
      <c r="P250" s="3">
        <v>5489420.1309136497</v>
      </c>
      <c r="Q250" s="3">
        <v>9833542.4900756497</v>
      </c>
      <c r="R250" s="3">
        <v>5308982.6149501503</v>
      </c>
      <c r="S250" s="3">
        <v>1416231.1607788701</v>
      </c>
      <c r="T250" s="3">
        <v>598210.01125616999</v>
      </c>
      <c r="U250" s="3">
        <v>9065709.5080607794</v>
      </c>
      <c r="V250" s="3">
        <v>1091541.5768237701</v>
      </c>
      <c r="W250" s="3">
        <v>2806079.1172859599</v>
      </c>
      <c r="X250" s="3">
        <v>475495.76188971399</v>
      </c>
      <c r="Y250" s="3">
        <v>2969945.0858543599</v>
      </c>
      <c r="Z250" s="3">
        <v>3198996.72441193</v>
      </c>
      <c r="AA250" s="3">
        <v>3199141.6389681799</v>
      </c>
      <c r="AB250" s="3">
        <v>1360482.7903889799</v>
      </c>
      <c r="AC250" s="3">
        <v>5406433.0358744999</v>
      </c>
      <c r="AD250" s="3">
        <v>2757407.4277034798</v>
      </c>
      <c r="AE250" s="3">
        <v>1573014.6374983899</v>
      </c>
      <c r="AF250" s="3">
        <v>2788349.8994957898</v>
      </c>
      <c r="AG250" s="3">
        <v>3265744.19875832</v>
      </c>
      <c r="AH250" s="3">
        <v>5223669.6160939699</v>
      </c>
      <c r="AI250" s="3">
        <v>1229626.11336907</v>
      </c>
      <c r="AJ250" s="3">
        <v>1240428.7395289</v>
      </c>
      <c r="AK250" s="3">
        <v>3664103.98027702</v>
      </c>
      <c r="AL250" s="3">
        <v>8371792.3541741101</v>
      </c>
      <c r="AM250" s="3">
        <v>4810771.1405825997</v>
      </c>
      <c r="AN250" s="3">
        <v>2710520.5738312602</v>
      </c>
      <c r="AO250" s="3">
        <v>3507436.7106266702</v>
      </c>
      <c r="AP250" s="3">
        <v>1166367.1215651</v>
      </c>
      <c r="AQ250" s="3">
        <v>1032182.94680675</v>
      </c>
      <c r="AR250" s="3">
        <v>3286512.6639876198</v>
      </c>
      <c r="AS250" s="3">
        <v>6706831.0779724196</v>
      </c>
      <c r="AT250" s="3">
        <v>3870241.0871040798</v>
      </c>
      <c r="AU250" s="3">
        <v>3319545.47162901</v>
      </c>
      <c r="AV250" s="3">
        <v>1632685.22842708</v>
      </c>
      <c r="AW250" s="3">
        <v>4240598.9324167296</v>
      </c>
      <c r="AX250" s="3">
        <v>4505045.7656818395</v>
      </c>
      <c r="AY250" s="3">
        <v>5409204.79912112</v>
      </c>
      <c r="AZ250" s="3">
        <v>3829609.52067857</v>
      </c>
      <c r="BA250" s="3">
        <v>10482117.143476499</v>
      </c>
      <c r="BB250" s="3">
        <v>5023599.2631375203</v>
      </c>
      <c r="BC250" s="3">
        <v>3802389.7010689201</v>
      </c>
      <c r="BD250" s="3">
        <v>5611555.7519171899</v>
      </c>
      <c r="BE250" s="3">
        <v>5004002.2653413098</v>
      </c>
      <c r="BF250" s="3">
        <v>3450127.6867601802</v>
      </c>
      <c r="BG250" s="3">
        <v>11366623.366057299</v>
      </c>
      <c r="BH250" s="3">
        <v>1890667.2933328</v>
      </c>
      <c r="BI250" s="3">
        <v>2215407.6993513699</v>
      </c>
      <c r="BJ250" s="3">
        <v>1591710.1036016201</v>
      </c>
      <c r="BK250" s="3">
        <v>5732521.0925009605</v>
      </c>
      <c r="BL250" s="3">
        <v>4524464.6057481999</v>
      </c>
      <c r="BM250" s="3">
        <v>4100707.7940706098</v>
      </c>
      <c r="BN250" s="3">
        <v>1485915.5233730699</v>
      </c>
      <c r="BO250" s="3">
        <v>1795472.64750324</v>
      </c>
      <c r="BP250" s="3">
        <v>4188176.5372780501</v>
      </c>
      <c r="BQ250" s="3">
        <v>4135174.7692843801</v>
      </c>
      <c r="BR250" s="3">
        <v>4096093.6063377098</v>
      </c>
      <c r="BS250" s="3">
        <v>3280859.0270752399</v>
      </c>
      <c r="BT250" s="3">
        <v>1051632.15881226</v>
      </c>
      <c r="BU250" s="3">
        <v>3220988.2557695401</v>
      </c>
      <c r="BV250" s="3">
        <v>681525.58138302201</v>
      </c>
      <c r="BW250" s="3">
        <v>1830314.0177555601</v>
      </c>
      <c r="BX250" s="3">
        <v>3696362.4003063301</v>
      </c>
      <c r="BY250" s="3">
        <v>10610902.119245499</v>
      </c>
      <c r="BZ250" s="3">
        <v>1773442.21777732</v>
      </c>
      <c r="CA250" s="3">
        <v>1233095.82886611</v>
      </c>
      <c r="CB250" s="3">
        <v>6983957.9643271603</v>
      </c>
      <c r="CC250" s="3">
        <v>2274044.60930228</v>
      </c>
      <c r="CD250" s="3">
        <v>4253361.8367048996</v>
      </c>
      <c r="CE250" s="3">
        <v>1074179.4423668501</v>
      </c>
      <c r="CF250" s="3">
        <v>1583738.5382385</v>
      </c>
      <c r="CG250" s="3">
        <v>959948.51203738502</v>
      </c>
      <c r="CH250" s="3">
        <v>1222780.5636674</v>
      </c>
      <c r="CI250" s="3">
        <v>2455498.5966846598</v>
      </c>
      <c r="CJ250" s="3">
        <v>1490106.2757438</v>
      </c>
      <c r="CK250" s="3">
        <v>667097.26059691305</v>
      </c>
      <c r="CL250" s="3">
        <v>3099314.7228893298</v>
      </c>
      <c r="CM250" s="3">
        <v>9409585.0423728805</v>
      </c>
      <c r="CN250" s="3" t="s">
        <v>2</v>
      </c>
      <c r="CO250" s="3" t="s">
        <v>2</v>
      </c>
      <c r="CP250" s="3" t="s">
        <v>2</v>
      </c>
    </row>
    <row r="251" spans="1:94" x14ac:dyDescent="0.35">
      <c r="A251" s="1">
        <v>249</v>
      </c>
      <c r="B251" s="3" t="s">
        <v>250</v>
      </c>
      <c r="C251" s="3" t="s">
        <v>397</v>
      </c>
      <c r="D251" s="3">
        <v>272785.58153641602</v>
      </c>
      <c r="E251" s="3">
        <v>337677.15421431197</v>
      </c>
      <c r="F251" s="3">
        <v>424565.79336216801</v>
      </c>
      <c r="G251" s="3">
        <v>294752.79122485098</v>
      </c>
      <c r="H251" s="3">
        <v>755849.17086333095</v>
      </c>
      <c r="I251" s="3">
        <v>367452.92308894801</v>
      </c>
      <c r="J251" s="3">
        <v>488791.08987280203</v>
      </c>
      <c r="K251" s="3">
        <v>1173266.6915387399</v>
      </c>
      <c r="L251" s="3">
        <v>499951.20334340201</v>
      </c>
      <c r="M251" s="3">
        <v>182020.84617430999</v>
      </c>
      <c r="N251" s="3">
        <v>1483019.87195255</v>
      </c>
      <c r="O251" s="3">
        <v>1352785.82589757</v>
      </c>
      <c r="P251" s="3" t="s">
        <v>2</v>
      </c>
      <c r="Q251" s="3">
        <v>894297.03082153201</v>
      </c>
      <c r="R251" s="3">
        <v>1682411.0272403299</v>
      </c>
      <c r="S251" s="3">
        <v>276301.07235599798</v>
      </c>
      <c r="T251" s="3">
        <v>146363.761415991</v>
      </c>
      <c r="U251" s="3">
        <v>559961.56520037202</v>
      </c>
      <c r="V251" s="3">
        <v>208770.47849392501</v>
      </c>
      <c r="W251" s="3">
        <v>324678.77850389603</v>
      </c>
      <c r="X251" s="3">
        <v>75424.645946709104</v>
      </c>
      <c r="Y251" s="3">
        <v>359558.47068589699</v>
      </c>
      <c r="Z251" s="3">
        <v>919257.83896691503</v>
      </c>
      <c r="AA251" s="3">
        <v>572162.11028400902</v>
      </c>
      <c r="AB251" s="3">
        <v>176093.908366508</v>
      </c>
      <c r="AC251" s="3">
        <v>1140092.3904967799</v>
      </c>
      <c r="AD251" s="3">
        <v>845155.85866629798</v>
      </c>
      <c r="AE251" s="3">
        <v>1242233.2818595599</v>
      </c>
      <c r="AF251" s="3">
        <v>495898.92390539602</v>
      </c>
      <c r="AG251" s="3">
        <v>300369.34731847403</v>
      </c>
      <c r="AH251" s="3">
        <v>251051.28044917301</v>
      </c>
      <c r="AI251" s="3">
        <v>341202.57452459598</v>
      </c>
      <c r="AJ251" s="3">
        <v>229757.25076223401</v>
      </c>
      <c r="AK251" s="3">
        <v>1252364.9402310101</v>
      </c>
      <c r="AL251" s="3">
        <v>679371.969310135</v>
      </c>
      <c r="AM251" s="3">
        <v>1490003.42318368</v>
      </c>
      <c r="AN251" s="3">
        <v>250683.20998425299</v>
      </c>
      <c r="AO251" s="3">
        <v>591186.54983738996</v>
      </c>
      <c r="AP251" s="3">
        <v>408679.208885392</v>
      </c>
      <c r="AQ251" s="3">
        <v>273171.15536996699</v>
      </c>
      <c r="AR251" s="3">
        <v>192335.39837837801</v>
      </c>
      <c r="AS251" s="3">
        <v>565213.11306878296</v>
      </c>
      <c r="AT251" s="3">
        <v>784104.43618807895</v>
      </c>
      <c r="AU251" s="3">
        <v>1432340.05078978</v>
      </c>
      <c r="AV251" s="3">
        <v>576993.33501101797</v>
      </c>
      <c r="AW251" s="3">
        <v>496647.68065808801</v>
      </c>
      <c r="AX251" s="3">
        <v>1047895.91037979</v>
      </c>
      <c r="AY251" s="3">
        <v>837875.51677747304</v>
      </c>
      <c r="AZ251" s="3">
        <v>233561.217905239</v>
      </c>
      <c r="BA251" s="3">
        <v>962788.08527654596</v>
      </c>
      <c r="BB251" s="3">
        <v>570643.773557259</v>
      </c>
      <c r="BC251" s="3">
        <v>329155.04676122498</v>
      </c>
      <c r="BD251" s="3">
        <v>296337.16957420099</v>
      </c>
      <c r="BE251" s="3">
        <v>1169464.4730704799</v>
      </c>
      <c r="BF251" s="3">
        <v>278766.984830481</v>
      </c>
      <c r="BG251" s="3">
        <v>599339.87596219801</v>
      </c>
      <c r="BH251" s="3">
        <v>60724.708334811898</v>
      </c>
      <c r="BI251" s="3">
        <v>724516.18260973506</v>
      </c>
      <c r="BJ251" s="3">
        <v>764030.26975032396</v>
      </c>
      <c r="BK251" s="3">
        <v>364910.99734493898</v>
      </c>
      <c r="BL251" s="3">
        <v>543405.99215098296</v>
      </c>
      <c r="BM251" s="3">
        <v>852630.67697037605</v>
      </c>
      <c r="BN251" s="3">
        <v>777559.41002807196</v>
      </c>
      <c r="BO251" s="3">
        <v>836785.83832492796</v>
      </c>
      <c r="BP251" s="3">
        <v>1919658.0069047201</v>
      </c>
      <c r="BQ251" s="3">
        <v>1252954.7703704</v>
      </c>
      <c r="BR251" s="3">
        <v>776523.68946230505</v>
      </c>
      <c r="BS251" s="3">
        <v>1073616.21603856</v>
      </c>
      <c r="BT251" s="3">
        <v>212221.085285476</v>
      </c>
      <c r="BU251" s="3">
        <v>1670828.8765306701</v>
      </c>
      <c r="BV251" s="3">
        <v>543010.82538223197</v>
      </c>
      <c r="BW251" s="3">
        <v>940114.58005215495</v>
      </c>
      <c r="BX251" s="3">
        <v>583320.36858348595</v>
      </c>
      <c r="BY251" s="3">
        <v>825494.78645851801</v>
      </c>
      <c r="BZ251" s="3">
        <v>625088.55923528201</v>
      </c>
      <c r="CA251" s="3">
        <v>191009.97183706801</v>
      </c>
      <c r="CB251" s="3">
        <v>1113547.9566758401</v>
      </c>
      <c r="CC251" s="3">
        <v>932381.44597077905</v>
      </c>
      <c r="CD251" s="3">
        <v>1513415.91405437</v>
      </c>
      <c r="CE251" s="3">
        <v>213833.25505376299</v>
      </c>
      <c r="CF251" s="3">
        <v>909229.58998090203</v>
      </c>
      <c r="CG251" s="3" t="s">
        <v>2</v>
      </c>
      <c r="CH251" s="3">
        <v>225292.24970082901</v>
      </c>
      <c r="CI251" s="3">
        <v>79615.4878193115</v>
      </c>
      <c r="CJ251" s="3">
        <v>769427.591581546</v>
      </c>
      <c r="CK251" s="3">
        <v>92956.532678886593</v>
      </c>
      <c r="CL251" s="3">
        <v>647702.92838149494</v>
      </c>
      <c r="CM251" s="3">
        <v>405428.831813475</v>
      </c>
      <c r="CN251" s="3" t="s">
        <v>2</v>
      </c>
      <c r="CO251" s="3" t="s">
        <v>2</v>
      </c>
      <c r="CP251" s="3" t="s">
        <v>2</v>
      </c>
    </row>
    <row r="252" spans="1:94" x14ac:dyDescent="0.35">
      <c r="A252" s="1">
        <v>250</v>
      </c>
      <c r="B252" s="3" t="s">
        <v>251</v>
      </c>
      <c r="C252" s="3" t="s">
        <v>397</v>
      </c>
      <c r="D252" s="3" t="s">
        <v>2</v>
      </c>
      <c r="E252" s="3" t="s">
        <v>2</v>
      </c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3" t="s">
        <v>2</v>
      </c>
      <c r="M252" s="3" t="s">
        <v>2</v>
      </c>
      <c r="N252" s="3" t="s">
        <v>2</v>
      </c>
      <c r="O252" s="3" t="s">
        <v>2</v>
      </c>
      <c r="P252" s="3" t="s">
        <v>2</v>
      </c>
      <c r="Q252" s="3" t="s">
        <v>2</v>
      </c>
      <c r="R252" s="3" t="s">
        <v>2</v>
      </c>
      <c r="S252" s="3" t="s">
        <v>2</v>
      </c>
      <c r="T252" s="3" t="s">
        <v>2</v>
      </c>
      <c r="U252" s="3" t="s">
        <v>2</v>
      </c>
      <c r="V252" s="3" t="s">
        <v>2</v>
      </c>
      <c r="W252" s="3" t="s">
        <v>2</v>
      </c>
      <c r="X252" s="3" t="s">
        <v>2</v>
      </c>
      <c r="Y252" s="3" t="s">
        <v>2</v>
      </c>
      <c r="Z252" s="3" t="s">
        <v>2</v>
      </c>
      <c r="AA252" s="3" t="s">
        <v>2</v>
      </c>
      <c r="AB252" s="3" t="s">
        <v>2</v>
      </c>
      <c r="AC252" s="3" t="s">
        <v>2</v>
      </c>
      <c r="AD252" s="3" t="s">
        <v>2</v>
      </c>
      <c r="AE252" s="3" t="s">
        <v>2</v>
      </c>
      <c r="AF252" s="3" t="s">
        <v>2</v>
      </c>
      <c r="AG252" s="3" t="s">
        <v>2</v>
      </c>
      <c r="AH252" s="3" t="s">
        <v>2</v>
      </c>
      <c r="AI252" s="3" t="s">
        <v>2</v>
      </c>
      <c r="AJ252" s="3" t="s">
        <v>2</v>
      </c>
      <c r="AK252" s="3" t="s">
        <v>2</v>
      </c>
      <c r="AL252" s="3" t="s">
        <v>2</v>
      </c>
      <c r="AM252" s="3" t="s">
        <v>2</v>
      </c>
      <c r="AN252" s="3" t="s">
        <v>2</v>
      </c>
      <c r="AO252" s="3" t="s">
        <v>2</v>
      </c>
      <c r="AP252" s="3" t="s">
        <v>2</v>
      </c>
      <c r="AQ252" s="3" t="s">
        <v>2</v>
      </c>
      <c r="AR252" s="3" t="s">
        <v>2</v>
      </c>
      <c r="AS252" s="3" t="s">
        <v>2</v>
      </c>
      <c r="AT252" s="3" t="s">
        <v>2</v>
      </c>
      <c r="AU252" s="3" t="s">
        <v>2</v>
      </c>
      <c r="AV252" s="3" t="s">
        <v>2</v>
      </c>
      <c r="AW252" s="3" t="s">
        <v>2</v>
      </c>
      <c r="AX252" s="3" t="s">
        <v>2</v>
      </c>
      <c r="AY252" s="3" t="s">
        <v>2</v>
      </c>
      <c r="AZ252" s="3" t="s">
        <v>2</v>
      </c>
      <c r="BA252" s="3" t="s">
        <v>2</v>
      </c>
      <c r="BB252" s="3" t="s">
        <v>2</v>
      </c>
      <c r="BC252" s="3" t="s">
        <v>2</v>
      </c>
      <c r="BD252" s="3" t="s">
        <v>2</v>
      </c>
      <c r="BE252" s="3" t="s">
        <v>2</v>
      </c>
      <c r="BF252" s="3" t="s">
        <v>2</v>
      </c>
      <c r="BG252" s="3" t="s">
        <v>2</v>
      </c>
      <c r="BH252" s="3" t="s">
        <v>2</v>
      </c>
      <c r="BI252" s="3" t="s">
        <v>2</v>
      </c>
      <c r="BJ252" s="3" t="s">
        <v>2</v>
      </c>
      <c r="BK252" s="3" t="s">
        <v>2</v>
      </c>
      <c r="BL252" s="3" t="s">
        <v>2</v>
      </c>
      <c r="BM252" s="3" t="s">
        <v>2</v>
      </c>
      <c r="BN252" s="3" t="s">
        <v>2</v>
      </c>
      <c r="BO252" s="3" t="s">
        <v>2</v>
      </c>
      <c r="BP252" s="3" t="s">
        <v>2</v>
      </c>
      <c r="BQ252" s="3" t="s">
        <v>2</v>
      </c>
      <c r="BR252" s="3" t="s">
        <v>2</v>
      </c>
      <c r="BS252" s="3" t="s">
        <v>2</v>
      </c>
      <c r="BT252" s="3" t="s">
        <v>2</v>
      </c>
      <c r="BU252" s="3" t="s">
        <v>2</v>
      </c>
      <c r="BV252" s="3" t="s">
        <v>2</v>
      </c>
      <c r="BW252" s="3" t="s">
        <v>2</v>
      </c>
      <c r="BX252" s="3" t="s">
        <v>2</v>
      </c>
      <c r="BY252" s="3" t="s">
        <v>2</v>
      </c>
      <c r="BZ252" s="3" t="s">
        <v>2</v>
      </c>
      <c r="CA252" s="3" t="s">
        <v>2</v>
      </c>
      <c r="CB252" s="3" t="s">
        <v>2</v>
      </c>
      <c r="CC252" s="3" t="s">
        <v>2</v>
      </c>
      <c r="CD252" s="3" t="s">
        <v>2</v>
      </c>
      <c r="CE252" s="3" t="s">
        <v>2</v>
      </c>
      <c r="CF252" s="3" t="s">
        <v>2</v>
      </c>
      <c r="CG252" s="3" t="s">
        <v>2</v>
      </c>
      <c r="CH252" s="3" t="s">
        <v>2</v>
      </c>
      <c r="CI252" s="3" t="s">
        <v>2</v>
      </c>
      <c r="CJ252" s="3" t="s">
        <v>2</v>
      </c>
      <c r="CK252" s="3" t="s">
        <v>2</v>
      </c>
      <c r="CL252" s="3" t="s">
        <v>2</v>
      </c>
      <c r="CM252" s="3" t="s">
        <v>2</v>
      </c>
      <c r="CN252" s="3" t="s">
        <v>2</v>
      </c>
      <c r="CO252" s="3" t="s">
        <v>2</v>
      </c>
      <c r="CP252" s="3" t="s">
        <v>2</v>
      </c>
    </row>
    <row r="253" spans="1:94" x14ac:dyDescent="0.35">
      <c r="A253" s="1">
        <v>251</v>
      </c>
      <c r="B253" s="3" t="s">
        <v>252</v>
      </c>
      <c r="C253" s="3" t="s">
        <v>397</v>
      </c>
      <c r="D253" s="3">
        <v>485922.80890220898</v>
      </c>
      <c r="E253" s="3">
        <v>416841.00439837202</v>
      </c>
      <c r="F253" s="3">
        <v>382854.35402828403</v>
      </c>
      <c r="G253" s="3">
        <v>408678.19761609798</v>
      </c>
      <c r="H253" s="3">
        <v>415075.81063837197</v>
      </c>
      <c r="I253" s="3">
        <v>486108.95791485597</v>
      </c>
      <c r="J253" s="3">
        <v>416166.42591089202</v>
      </c>
      <c r="K253" s="3">
        <v>443225.43320125801</v>
      </c>
      <c r="L253" s="3">
        <v>405086.29207857099</v>
      </c>
      <c r="M253" s="3">
        <v>460517.742491654</v>
      </c>
      <c r="N253" s="3">
        <v>316111.332755421</v>
      </c>
      <c r="O253" s="3">
        <v>534261.52120593702</v>
      </c>
      <c r="P253" s="3">
        <v>366879.54972776899</v>
      </c>
      <c r="Q253" s="3">
        <v>379360.84622869099</v>
      </c>
      <c r="R253" s="3">
        <v>400451.34029189002</v>
      </c>
      <c r="S253" s="3">
        <v>461337.00491577701</v>
      </c>
      <c r="T253" s="3">
        <v>441184.09314172401</v>
      </c>
      <c r="U253" s="3">
        <v>466580.032057737</v>
      </c>
      <c r="V253" s="3">
        <v>445108.14962040301</v>
      </c>
      <c r="W253" s="3">
        <v>355609.69784769899</v>
      </c>
      <c r="X253" s="3">
        <v>484454.08054157498</v>
      </c>
      <c r="Y253" s="3">
        <v>413045.16138975398</v>
      </c>
      <c r="Z253" s="3">
        <v>416687.05201396003</v>
      </c>
      <c r="AA253" s="3">
        <v>453592.25624151703</v>
      </c>
      <c r="AB253" s="3">
        <v>449684.10370576399</v>
      </c>
      <c r="AC253" s="3">
        <v>517335.58230623399</v>
      </c>
      <c r="AD253" s="3">
        <v>513125.69242047699</v>
      </c>
      <c r="AE253" s="3">
        <v>563069.20635628398</v>
      </c>
      <c r="AF253" s="3">
        <v>511668.50722570199</v>
      </c>
      <c r="AG253" s="3">
        <v>520820.09980644297</v>
      </c>
      <c r="AH253" s="3">
        <v>461581.35355044802</v>
      </c>
      <c r="AI253" s="3">
        <v>534341.96612303203</v>
      </c>
      <c r="AJ253" s="3">
        <v>514808.75121987599</v>
      </c>
      <c r="AK253" s="3">
        <v>416251.78304038098</v>
      </c>
      <c r="AL253" s="3">
        <v>474924.53003333398</v>
      </c>
      <c r="AM253" s="3">
        <v>462625.81941010198</v>
      </c>
      <c r="AN253" s="3">
        <v>509247.73623672599</v>
      </c>
      <c r="AO253" s="3">
        <v>489004.07103815698</v>
      </c>
      <c r="AP253" s="3">
        <v>468242.684976394</v>
      </c>
      <c r="AQ253" s="3">
        <v>472956.50468666101</v>
      </c>
      <c r="AR253" s="3">
        <v>443584.239602827</v>
      </c>
      <c r="AS253" s="3">
        <v>438812.16726840299</v>
      </c>
      <c r="AT253" s="3">
        <v>425207.77405740402</v>
      </c>
      <c r="AU253" s="3">
        <v>448554.89725250698</v>
      </c>
      <c r="AV253" s="3">
        <v>514490.412739444</v>
      </c>
      <c r="AW253" s="3">
        <v>474378.322494241</v>
      </c>
      <c r="AX253" s="3">
        <v>436505.28341253701</v>
      </c>
      <c r="AY253" s="3">
        <v>510600.845033555</v>
      </c>
      <c r="AZ253" s="3">
        <v>398450.145764835</v>
      </c>
      <c r="BA253" s="3">
        <v>456295.54520443903</v>
      </c>
      <c r="BB253" s="3">
        <v>464084.033374383</v>
      </c>
      <c r="BC253" s="3">
        <v>420545.70491129701</v>
      </c>
      <c r="BD253" s="3">
        <v>465133.78544678597</v>
      </c>
      <c r="BE253" s="3">
        <v>417411.26906936697</v>
      </c>
      <c r="BF253" s="3">
        <v>475770.22365524102</v>
      </c>
      <c r="BG253" s="3">
        <v>381357.58177667297</v>
      </c>
      <c r="BH253" s="3">
        <v>451009.59080861899</v>
      </c>
      <c r="BI253" s="3">
        <v>433158.55371155398</v>
      </c>
      <c r="BJ253" s="3">
        <v>465649.67357847298</v>
      </c>
      <c r="BK253" s="3">
        <v>463698.414625087</v>
      </c>
      <c r="BL253" s="3">
        <v>500684.35518224799</v>
      </c>
      <c r="BM253" s="3">
        <v>459374.77570284699</v>
      </c>
      <c r="BN253" s="3">
        <v>602820.55001947004</v>
      </c>
      <c r="BO253" s="3">
        <v>515486.69878188299</v>
      </c>
      <c r="BP253" s="3">
        <v>529197.26756507496</v>
      </c>
      <c r="BQ253" s="3">
        <v>545655.895244902</v>
      </c>
      <c r="BR253" s="3">
        <v>484603.04492345598</v>
      </c>
      <c r="BS253" s="3">
        <v>478420.13021210802</v>
      </c>
      <c r="BT253" s="3">
        <v>570133.59131289495</v>
      </c>
      <c r="BU253" s="3">
        <v>528533.44312190695</v>
      </c>
      <c r="BV253" s="3">
        <v>540570.24848193198</v>
      </c>
      <c r="BW253" s="3">
        <v>520430.996076704</v>
      </c>
      <c r="BX253" s="3">
        <v>463968.700902012</v>
      </c>
      <c r="BY253" s="3">
        <v>483442.27000863297</v>
      </c>
      <c r="BZ253" s="3">
        <v>460270.48892729502</v>
      </c>
      <c r="CA253" s="3">
        <v>447321.71938464401</v>
      </c>
      <c r="CB253" s="3">
        <v>499652.232245686</v>
      </c>
      <c r="CC253" s="3">
        <v>463377.01500238199</v>
      </c>
      <c r="CD253" s="3">
        <v>432924.80852102302</v>
      </c>
      <c r="CE253" s="3">
        <v>556691.008215348</v>
      </c>
      <c r="CF253" s="3">
        <v>451268.65435490903</v>
      </c>
      <c r="CG253" s="3">
        <v>472670.25764299801</v>
      </c>
      <c r="CH253" s="3">
        <v>489388.89436373598</v>
      </c>
      <c r="CI253" s="3">
        <v>557666.10487653199</v>
      </c>
      <c r="CJ253" s="3">
        <v>530669.61674840399</v>
      </c>
      <c r="CK253" s="3">
        <v>565064.92887879105</v>
      </c>
      <c r="CL253" s="3">
        <v>439499.15374874999</v>
      </c>
      <c r="CM253" s="3">
        <v>457925.25160251599</v>
      </c>
      <c r="CN253" s="3">
        <v>631492.344969881</v>
      </c>
      <c r="CO253" s="3">
        <v>636627.345985097</v>
      </c>
      <c r="CP253" s="3" t="s">
        <v>2</v>
      </c>
    </row>
    <row r="254" spans="1:94" x14ac:dyDescent="0.35">
      <c r="A254" s="1">
        <v>252</v>
      </c>
      <c r="B254" s="3" t="s">
        <v>253</v>
      </c>
      <c r="C254" s="3" t="s">
        <v>397</v>
      </c>
      <c r="D254" s="3" t="s">
        <v>2</v>
      </c>
      <c r="E254" s="3" t="s">
        <v>2</v>
      </c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3" t="s">
        <v>2</v>
      </c>
      <c r="M254" s="3" t="s">
        <v>2</v>
      </c>
      <c r="N254" s="3" t="s">
        <v>2</v>
      </c>
      <c r="O254" s="3" t="s">
        <v>2</v>
      </c>
      <c r="P254" s="3" t="s">
        <v>2</v>
      </c>
      <c r="Q254" s="3" t="s">
        <v>2</v>
      </c>
      <c r="R254" s="3" t="s">
        <v>2</v>
      </c>
      <c r="S254" s="3" t="s">
        <v>2</v>
      </c>
      <c r="T254" s="3" t="s">
        <v>2</v>
      </c>
      <c r="U254" s="3" t="s">
        <v>2</v>
      </c>
      <c r="V254" s="3" t="s">
        <v>2</v>
      </c>
      <c r="W254" s="3" t="s">
        <v>2</v>
      </c>
      <c r="X254" s="3" t="s">
        <v>2</v>
      </c>
      <c r="Y254" s="3" t="s">
        <v>2</v>
      </c>
      <c r="Z254" s="3" t="s">
        <v>2</v>
      </c>
      <c r="AA254" s="3" t="s">
        <v>2</v>
      </c>
      <c r="AB254" s="3" t="s">
        <v>2</v>
      </c>
      <c r="AC254" s="3" t="s">
        <v>2</v>
      </c>
      <c r="AD254" s="3" t="s">
        <v>2</v>
      </c>
      <c r="AE254" s="3" t="s">
        <v>2</v>
      </c>
      <c r="AF254" s="3" t="s">
        <v>2</v>
      </c>
      <c r="AG254" s="3" t="s">
        <v>2</v>
      </c>
      <c r="AH254" s="3" t="s">
        <v>2</v>
      </c>
      <c r="AI254" s="3" t="s">
        <v>2</v>
      </c>
      <c r="AJ254" s="3" t="s">
        <v>2</v>
      </c>
      <c r="AK254" s="3" t="s">
        <v>2</v>
      </c>
      <c r="AL254" s="3" t="s">
        <v>2</v>
      </c>
      <c r="AM254" s="3" t="s">
        <v>2</v>
      </c>
      <c r="AN254" s="3" t="s">
        <v>2</v>
      </c>
      <c r="AO254" s="3" t="s">
        <v>2</v>
      </c>
      <c r="AP254" s="3" t="s">
        <v>2</v>
      </c>
      <c r="AQ254" s="3" t="s">
        <v>2</v>
      </c>
      <c r="AR254" s="3" t="s">
        <v>2</v>
      </c>
      <c r="AS254" s="3" t="s">
        <v>2</v>
      </c>
      <c r="AT254" s="3" t="s">
        <v>2</v>
      </c>
      <c r="AU254" s="3" t="s">
        <v>2</v>
      </c>
      <c r="AV254" s="3" t="s">
        <v>2</v>
      </c>
      <c r="AW254" s="3" t="s">
        <v>2</v>
      </c>
      <c r="AX254" s="3" t="s">
        <v>2</v>
      </c>
      <c r="AY254" s="3" t="s">
        <v>2</v>
      </c>
      <c r="AZ254" s="3" t="s">
        <v>2</v>
      </c>
      <c r="BA254" s="3" t="s">
        <v>2</v>
      </c>
      <c r="BB254" s="3" t="s">
        <v>2</v>
      </c>
      <c r="BC254" s="3" t="s">
        <v>2</v>
      </c>
      <c r="BD254" s="3" t="s">
        <v>2</v>
      </c>
      <c r="BE254" s="3" t="s">
        <v>2</v>
      </c>
      <c r="BF254" s="3" t="s">
        <v>2</v>
      </c>
      <c r="BG254" s="3" t="s">
        <v>2</v>
      </c>
      <c r="BH254" s="3" t="s">
        <v>2</v>
      </c>
      <c r="BI254" s="3" t="s">
        <v>2</v>
      </c>
      <c r="BJ254" s="3" t="s">
        <v>2</v>
      </c>
      <c r="BK254" s="3" t="s">
        <v>2</v>
      </c>
      <c r="BL254" s="3" t="s">
        <v>2</v>
      </c>
      <c r="BM254" s="3" t="s">
        <v>2</v>
      </c>
      <c r="BN254" s="3" t="s">
        <v>2</v>
      </c>
      <c r="BO254" s="3" t="s">
        <v>2</v>
      </c>
      <c r="BP254" s="3" t="s">
        <v>2</v>
      </c>
      <c r="BQ254" s="3" t="s">
        <v>2</v>
      </c>
      <c r="BR254" s="3" t="s">
        <v>2</v>
      </c>
      <c r="BS254" s="3" t="s">
        <v>2</v>
      </c>
      <c r="BT254" s="3" t="s">
        <v>2</v>
      </c>
      <c r="BU254" s="3" t="s">
        <v>2</v>
      </c>
      <c r="BV254" s="3" t="s">
        <v>2</v>
      </c>
      <c r="BW254" s="3" t="s">
        <v>2</v>
      </c>
      <c r="BX254" s="3" t="s">
        <v>2</v>
      </c>
      <c r="BY254" s="3" t="s">
        <v>2</v>
      </c>
      <c r="BZ254" s="3" t="s">
        <v>2</v>
      </c>
      <c r="CA254" s="3" t="s">
        <v>2</v>
      </c>
      <c r="CB254" s="3" t="s">
        <v>2</v>
      </c>
      <c r="CC254" s="3" t="s">
        <v>2</v>
      </c>
      <c r="CD254" s="3" t="s">
        <v>2</v>
      </c>
      <c r="CE254" s="3" t="s">
        <v>2</v>
      </c>
      <c r="CF254" s="3" t="s">
        <v>2</v>
      </c>
      <c r="CG254" s="3" t="s">
        <v>2</v>
      </c>
      <c r="CH254" s="3" t="s">
        <v>2</v>
      </c>
      <c r="CI254" s="3" t="s">
        <v>2</v>
      </c>
      <c r="CJ254" s="3" t="s">
        <v>2</v>
      </c>
      <c r="CK254" s="3" t="s">
        <v>2</v>
      </c>
      <c r="CL254" s="3" t="s">
        <v>2</v>
      </c>
      <c r="CM254" s="3" t="s">
        <v>2</v>
      </c>
      <c r="CN254" s="3" t="s">
        <v>2</v>
      </c>
      <c r="CO254" s="3" t="s">
        <v>2</v>
      </c>
      <c r="CP254" s="3" t="s">
        <v>2</v>
      </c>
    </row>
    <row r="255" spans="1:94" x14ac:dyDescent="0.35">
      <c r="A255" s="1">
        <v>253</v>
      </c>
      <c r="B255" s="3" t="s">
        <v>254</v>
      </c>
      <c r="C255" s="3" t="s">
        <v>397</v>
      </c>
      <c r="D255" s="3" t="s">
        <v>2</v>
      </c>
      <c r="E255" s="3" t="s">
        <v>2</v>
      </c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3" t="s">
        <v>2</v>
      </c>
      <c r="M255" s="3" t="s">
        <v>2</v>
      </c>
      <c r="N255" s="3" t="s">
        <v>2</v>
      </c>
      <c r="O255" s="3" t="s">
        <v>2</v>
      </c>
      <c r="P255" s="3" t="s">
        <v>2</v>
      </c>
      <c r="Q255" s="3" t="s">
        <v>2</v>
      </c>
      <c r="R255" s="3" t="s">
        <v>2</v>
      </c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3" t="s">
        <v>2</v>
      </c>
      <c r="Z255" s="3" t="s">
        <v>2</v>
      </c>
      <c r="AA255" s="3" t="s">
        <v>2</v>
      </c>
      <c r="AB255" s="3" t="s">
        <v>2</v>
      </c>
      <c r="AC255" s="3" t="s">
        <v>2</v>
      </c>
      <c r="AD255" s="3" t="s">
        <v>2</v>
      </c>
      <c r="AE255" s="3" t="s">
        <v>2</v>
      </c>
      <c r="AF255" s="3" t="s">
        <v>2</v>
      </c>
      <c r="AG255" s="3" t="s">
        <v>2</v>
      </c>
      <c r="AH255" s="3" t="s">
        <v>2</v>
      </c>
      <c r="AI255" s="3" t="s">
        <v>2</v>
      </c>
      <c r="AJ255" s="3" t="s">
        <v>2</v>
      </c>
      <c r="AK255" s="3" t="s">
        <v>2</v>
      </c>
      <c r="AL255" s="3" t="s">
        <v>2</v>
      </c>
      <c r="AM255" s="3" t="s">
        <v>2</v>
      </c>
      <c r="AN255" s="3" t="s">
        <v>2</v>
      </c>
      <c r="AO255" s="3" t="s">
        <v>2</v>
      </c>
      <c r="AP255" s="3" t="s">
        <v>2</v>
      </c>
      <c r="AQ255" s="3" t="s">
        <v>2</v>
      </c>
      <c r="AR255" s="3" t="s">
        <v>2</v>
      </c>
      <c r="AS255" s="3" t="s">
        <v>2</v>
      </c>
      <c r="AT255" s="3" t="s">
        <v>2</v>
      </c>
      <c r="AU255" s="3" t="s">
        <v>2</v>
      </c>
      <c r="AV255" s="3" t="s">
        <v>2</v>
      </c>
      <c r="AW255" s="3" t="s">
        <v>2</v>
      </c>
      <c r="AX255" s="3" t="s">
        <v>2</v>
      </c>
      <c r="AY255" s="3" t="s">
        <v>2</v>
      </c>
      <c r="AZ255" s="3" t="s">
        <v>2</v>
      </c>
      <c r="BA255" s="3" t="s">
        <v>2</v>
      </c>
      <c r="BB255" s="3" t="s">
        <v>2</v>
      </c>
      <c r="BC255" s="3" t="s">
        <v>2</v>
      </c>
      <c r="BD255" s="3" t="s">
        <v>2</v>
      </c>
      <c r="BE255" s="3" t="s">
        <v>2</v>
      </c>
      <c r="BF255" s="3" t="s">
        <v>2</v>
      </c>
      <c r="BG255" s="3" t="s">
        <v>2</v>
      </c>
      <c r="BH255" s="3" t="s">
        <v>2</v>
      </c>
      <c r="BI255" s="3" t="s">
        <v>2</v>
      </c>
      <c r="BJ255" s="3" t="s">
        <v>2</v>
      </c>
      <c r="BK255" s="3" t="s">
        <v>2</v>
      </c>
      <c r="BL255" s="3" t="s">
        <v>2</v>
      </c>
      <c r="BM255" s="3" t="s">
        <v>2</v>
      </c>
      <c r="BN255" s="3" t="s">
        <v>2</v>
      </c>
      <c r="BO255" s="3" t="s">
        <v>2</v>
      </c>
      <c r="BP255" s="3" t="s">
        <v>2</v>
      </c>
      <c r="BQ255" s="3" t="s">
        <v>2</v>
      </c>
      <c r="BR255" s="3" t="s">
        <v>2</v>
      </c>
      <c r="BS255" s="3" t="s">
        <v>2</v>
      </c>
      <c r="BT255" s="3" t="s">
        <v>2</v>
      </c>
      <c r="BU255" s="3" t="s">
        <v>2</v>
      </c>
      <c r="BV255" s="3" t="s">
        <v>2</v>
      </c>
      <c r="BW255" s="3" t="s">
        <v>2</v>
      </c>
      <c r="BX255" s="3" t="s">
        <v>2</v>
      </c>
      <c r="BY255" s="3" t="s">
        <v>2</v>
      </c>
      <c r="BZ255" s="3" t="s">
        <v>2</v>
      </c>
      <c r="CA255" s="3" t="s">
        <v>2</v>
      </c>
      <c r="CB255" s="3" t="s">
        <v>2</v>
      </c>
      <c r="CC255" s="3" t="s">
        <v>2</v>
      </c>
      <c r="CD255" s="3" t="s">
        <v>2</v>
      </c>
      <c r="CE255" s="3" t="s">
        <v>2</v>
      </c>
      <c r="CF255" s="3" t="s">
        <v>2</v>
      </c>
      <c r="CG255" s="3" t="s">
        <v>2</v>
      </c>
      <c r="CH255" s="3" t="s">
        <v>2</v>
      </c>
      <c r="CI255" s="3" t="s">
        <v>2</v>
      </c>
      <c r="CJ255" s="3" t="s">
        <v>2</v>
      </c>
      <c r="CK255" s="3" t="s">
        <v>2</v>
      </c>
      <c r="CL255" s="3" t="s">
        <v>2</v>
      </c>
      <c r="CM255" s="3" t="s">
        <v>2</v>
      </c>
      <c r="CN255" s="3" t="s">
        <v>2</v>
      </c>
      <c r="CO255" s="3" t="s">
        <v>2</v>
      </c>
      <c r="CP255" s="3" t="s">
        <v>2</v>
      </c>
    </row>
    <row r="256" spans="1:94" x14ac:dyDescent="0.35">
      <c r="A256" s="1">
        <v>254</v>
      </c>
      <c r="B256" s="3" t="s">
        <v>255</v>
      </c>
      <c r="C256" s="3" t="s">
        <v>397</v>
      </c>
      <c r="D256" s="3">
        <v>188274.387532186</v>
      </c>
      <c r="E256" s="3">
        <v>3603420.9705838901</v>
      </c>
      <c r="F256" s="3">
        <v>1934857.60867434</v>
      </c>
      <c r="G256" s="3">
        <v>475761.60849055799</v>
      </c>
      <c r="H256" s="3">
        <v>428532.03044240002</v>
      </c>
      <c r="I256" s="3">
        <v>308970.46176456701</v>
      </c>
      <c r="J256" s="3">
        <v>1647413.6196310399</v>
      </c>
      <c r="K256" s="3">
        <v>939340.00938437402</v>
      </c>
      <c r="L256" s="3">
        <v>1668726.53828679</v>
      </c>
      <c r="M256" s="3">
        <v>707418.42778852105</v>
      </c>
      <c r="N256" s="3">
        <v>4124135.1355560101</v>
      </c>
      <c r="O256" s="3">
        <v>422919.88072290597</v>
      </c>
      <c r="P256" s="3">
        <v>4234834.0832525399</v>
      </c>
      <c r="Q256" s="3">
        <v>1497413.38874169</v>
      </c>
      <c r="R256" s="3">
        <v>1347358.7128323701</v>
      </c>
      <c r="S256" s="3">
        <v>695435.27298930299</v>
      </c>
      <c r="T256" s="3">
        <v>674752.53159082704</v>
      </c>
      <c r="U256" s="3">
        <v>1430865.1289009</v>
      </c>
      <c r="V256" s="3">
        <v>386717.47120641603</v>
      </c>
      <c r="W256" s="3">
        <v>1162553.0910098599</v>
      </c>
      <c r="X256" s="3">
        <v>239595.8725616</v>
      </c>
      <c r="Y256" s="3">
        <v>161230.711564809</v>
      </c>
      <c r="Z256" s="3">
        <v>944093.00345930096</v>
      </c>
      <c r="AA256" s="3">
        <v>604273.55603011802</v>
      </c>
      <c r="AB256" s="3">
        <v>769552.08168456506</v>
      </c>
      <c r="AC256" s="3">
        <v>1677199.2284785199</v>
      </c>
      <c r="AD256" s="3">
        <v>768042.06468548602</v>
      </c>
      <c r="AE256" s="3">
        <v>898555.99635674804</v>
      </c>
      <c r="AF256" s="3">
        <v>2464074.3474459499</v>
      </c>
      <c r="AG256" s="3">
        <v>332652.00376718002</v>
      </c>
      <c r="AH256" s="3">
        <v>1022581.46611562</v>
      </c>
      <c r="AI256" s="3">
        <v>437026.07940648397</v>
      </c>
      <c r="AJ256" s="3">
        <v>832281.16889047006</v>
      </c>
      <c r="AK256" s="3">
        <v>3297968.40428389</v>
      </c>
      <c r="AL256" s="3">
        <v>977331.22048163705</v>
      </c>
      <c r="AM256" s="3">
        <v>2319296.3425393798</v>
      </c>
      <c r="AN256" s="3">
        <v>536316.74984272302</v>
      </c>
      <c r="AO256" s="3">
        <v>793465.87204633094</v>
      </c>
      <c r="AP256" s="3">
        <v>1214052.1958690099</v>
      </c>
      <c r="AQ256" s="3">
        <v>726118.01339519396</v>
      </c>
      <c r="AR256" s="3">
        <v>2654710.9523235899</v>
      </c>
      <c r="AS256" s="3">
        <v>1147033.81392526</v>
      </c>
      <c r="AT256" s="3">
        <v>1617870.39682667</v>
      </c>
      <c r="AU256" s="3">
        <v>2169556.6411751001</v>
      </c>
      <c r="AV256" s="3">
        <v>676893.20854589599</v>
      </c>
      <c r="AW256" s="3">
        <v>1397630.44200972</v>
      </c>
      <c r="AX256" s="3">
        <v>2890465.9051270001</v>
      </c>
      <c r="AY256" s="3">
        <v>1304365.94739073</v>
      </c>
      <c r="AZ256" s="3">
        <v>5034258.7956813397</v>
      </c>
      <c r="BA256" s="3">
        <v>2937970.93308311</v>
      </c>
      <c r="BB256" s="3">
        <v>386839.62131042802</v>
      </c>
      <c r="BC256" s="3">
        <v>2954827.8141772002</v>
      </c>
      <c r="BD256" s="3">
        <v>3110704.3719171002</v>
      </c>
      <c r="BE256" s="3">
        <v>2575419.5433977102</v>
      </c>
      <c r="BF256" s="3">
        <v>2293823.59991385</v>
      </c>
      <c r="BG256" s="3">
        <v>3455387.9299669</v>
      </c>
      <c r="BH256" s="3">
        <v>646766.89869372104</v>
      </c>
      <c r="BI256" s="3">
        <v>2618196.9180685701</v>
      </c>
      <c r="BJ256" s="3">
        <v>1599500.9715608701</v>
      </c>
      <c r="BK256" s="3">
        <v>487351.865556554</v>
      </c>
      <c r="BL256" s="3">
        <v>903917.77919831395</v>
      </c>
      <c r="BM256" s="3">
        <v>2171355.08919677</v>
      </c>
      <c r="BN256" s="3">
        <v>236896.31996475501</v>
      </c>
      <c r="BO256" s="3">
        <v>328949.51030830899</v>
      </c>
      <c r="BP256" s="3">
        <v>819695.49525669403</v>
      </c>
      <c r="BQ256" s="3">
        <v>1762053.4650782</v>
      </c>
      <c r="BR256" s="3">
        <v>4522104.7020738702</v>
      </c>
      <c r="BS256" s="3">
        <v>900839.92304736504</v>
      </c>
      <c r="BT256" s="3">
        <v>173071.564702984</v>
      </c>
      <c r="BU256" s="3">
        <v>1346820.92838481</v>
      </c>
      <c r="BV256" s="3">
        <v>321011.32548392098</v>
      </c>
      <c r="BW256" s="3">
        <v>116013302.92033599</v>
      </c>
      <c r="BX256" s="3">
        <v>618380.85644604301</v>
      </c>
      <c r="BY256" s="3">
        <v>786886.86257747503</v>
      </c>
      <c r="BZ256" s="3">
        <v>633222.77331302303</v>
      </c>
      <c r="CA256" s="3">
        <v>700389.87244035106</v>
      </c>
      <c r="CB256" s="3">
        <v>2546401.74143221</v>
      </c>
      <c r="CC256" s="3">
        <v>848784.76400433795</v>
      </c>
      <c r="CD256" s="3">
        <v>1175127.3636091801</v>
      </c>
      <c r="CE256" s="3">
        <v>1685973.1604269601</v>
      </c>
      <c r="CF256" s="3">
        <v>950441.95535979595</v>
      </c>
      <c r="CG256" s="3">
        <v>314608.74257054698</v>
      </c>
      <c r="CH256" s="3">
        <v>1667547.78411906</v>
      </c>
      <c r="CI256" s="3">
        <v>244200.81409226201</v>
      </c>
      <c r="CJ256" s="3">
        <v>1568500.1303831199</v>
      </c>
      <c r="CK256" s="3">
        <v>271409.66998658399</v>
      </c>
      <c r="CL256" s="3">
        <v>1279503.9266942099</v>
      </c>
      <c r="CM256" s="3">
        <v>2589103.0707811201</v>
      </c>
      <c r="CN256" s="3" t="s">
        <v>2</v>
      </c>
      <c r="CO256" s="3" t="s">
        <v>2</v>
      </c>
      <c r="CP256" s="3" t="s">
        <v>2</v>
      </c>
    </row>
    <row r="257" spans="1:94" x14ac:dyDescent="0.35">
      <c r="A257" s="1">
        <v>255</v>
      </c>
      <c r="B257" s="3" t="s">
        <v>256</v>
      </c>
      <c r="C257" s="3" t="s">
        <v>397</v>
      </c>
      <c r="D257" s="3">
        <v>50217.128927100901</v>
      </c>
      <c r="E257" s="3">
        <v>358042.64463042101</v>
      </c>
      <c r="F257" s="3">
        <v>193225.20661291</v>
      </c>
      <c r="G257" s="3">
        <v>76522.342890236599</v>
      </c>
      <c r="H257" s="3">
        <v>127544.873803418</v>
      </c>
      <c r="I257" s="3">
        <v>136663.62535708401</v>
      </c>
      <c r="J257" s="3">
        <v>694352.23028122506</v>
      </c>
      <c r="K257" s="3">
        <v>287400.18241207901</v>
      </c>
      <c r="L257" s="3">
        <v>138493.377336417</v>
      </c>
      <c r="M257" s="3">
        <v>47155.223162702801</v>
      </c>
      <c r="N257" s="3">
        <v>329693.18534996599</v>
      </c>
      <c r="O257" s="3">
        <v>110746.184658389</v>
      </c>
      <c r="P257" s="3">
        <v>224563.21929287101</v>
      </c>
      <c r="Q257" s="3">
        <v>133309.20906568799</v>
      </c>
      <c r="R257" s="3">
        <v>376513.59860499302</v>
      </c>
      <c r="S257" s="3">
        <v>51344.418968084603</v>
      </c>
      <c r="T257" s="3">
        <v>122067.798190246</v>
      </c>
      <c r="U257" s="3">
        <v>271773.66006033297</v>
      </c>
      <c r="V257" s="3">
        <v>49852.258464218598</v>
      </c>
      <c r="W257" s="3">
        <v>340375.634321335</v>
      </c>
      <c r="X257" s="3">
        <v>39452.880959779002</v>
      </c>
      <c r="Y257" s="3">
        <v>249027.74480616199</v>
      </c>
      <c r="Z257" s="3">
        <v>254569.86917788</v>
      </c>
      <c r="AA257" s="3">
        <v>155166.69479884801</v>
      </c>
      <c r="AB257" s="3">
        <v>73151.003847389293</v>
      </c>
      <c r="AC257" s="3">
        <v>729852.27853575698</v>
      </c>
      <c r="AD257" s="3">
        <v>234782.419118163</v>
      </c>
      <c r="AE257" s="3">
        <v>254487.97243522899</v>
      </c>
      <c r="AF257" s="3">
        <v>120257.05113801399</v>
      </c>
      <c r="AG257" s="3">
        <v>140230.47165968001</v>
      </c>
      <c r="AH257" s="3">
        <v>156316.565416311</v>
      </c>
      <c r="AI257" s="3">
        <v>92484.582213270696</v>
      </c>
      <c r="AJ257" s="3">
        <v>184597.994941321</v>
      </c>
      <c r="AK257" s="3">
        <v>302115.00308536697</v>
      </c>
      <c r="AL257" s="3">
        <v>484964.21958422899</v>
      </c>
      <c r="AM257" s="3">
        <v>199266.507979913</v>
      </c>
      <c r="AN257" s="3">
        <v>70846.2025153227</v>
      </c>
      <c r="AO257" s="3">
        <v>77036.3071616456</v>
      </c>
      <c r="AP257" s="3">
        <v>126504.919567202</v>
      </c>
      <c r="AQ257" s="3">
        <v>104190.741073205</v>
      </c>
      <c r="AR257" s="3">
        <v>184363.01390998601</v>
      </c>
      <c r="AS257" s="3">
        <v>376417.32204335602</v>
      </c>
      <c r="AT257" s="3">
        <v>357797.89501658402</v>
      </c>
      <c r="AU257" s="3">
        <v>356983.36584933201</v>
      </c>
      <c r="AV257" s="3">
        <v>73196.608656886601</v>
      </c>
      <c r="AW257" s="3">
        <v>86891.579805333196</v>
      </c>
      <c r="AX257" s="3">
        <v>167828.019146267</v>
      </c>
      <c r="AY257" s="3">
        <v>284493.78982759197</v>
      </c>
      <c r="AZ257" s="3">
        <v>106319.12783996901</v>
      </c>
      <c r="BA257" s="3">
        <v>274331.80393993302</v>
      </c>
      <c r="BB257" s="3">
        <v>369542.96667078498</v>
      </c>
      <c r="BC257" s="3">
        <v>182970.09204712801</v>
      </c>
      <c r="BD257" s="3">
        <v>72195.713739239101</v>
      </c>
      <c r="BE257" s="3">
        <v>271018.19211928401</v>
      </c>
      <c r="BF257" s="3">
        <v>335419.22892664798</v>
      </c>
      <c r="BG257" s="3">
        <v>330588.30022851803</v>
      </c>
      <c r="BH257" s="3">
        <v>156022.722018962</v>
      </c>
      <c r="BI257" s="3">
        <v>121129.96795188299</v>
      </c>
      <c r="BJ257" s="3">
        <v>150119.482871446</v>
      </c>
      <c r="BK257" s="3">
        <v>177335.381448409</v>
      </c>
      <c r="BL257" s="3">
        <v>226232.187518319</v>
      </c>
      <c r="BM257" s="3">
        <v>190905.406649157</v>
      </c>
      <c r="BN257" s="3">
        <v>130356.289869466</v>
      </c>
      <c r="BO257" s="3">
        <v>244977.34567136201</v>
      </c>
      <c r="BP257" s="3">
        <v>219031.23074836601</v>
      </c>
      <c r="BQ257" s="3">
        <v>192569.88132899301</v>
      </c>
      <c r="BR257" s="3">
        <v>227230.337682221</v>
      </c>
      <c r="BS257" s="3">
        <v>107748.09140122301</v>
      </c>
      <c r="BT257" s="3">
        <v>38922.368018681998</v>
      </c>
      <c r="BU257" s="3">
        <v>218011.536461462</v>
      </c>
      <c r="BV257" s="3">
        <v>90059.103126469301</v>
      </c>
      <c r="BW257" s="3" t="s">
        <v>2</v>
      </c>
      <c r="BX257" s="3">
        <v>216302.244776557</v>
      </c>
      <c r="BY257" s="3">
        <v>121403.774570333</v>
      </c>
      <c r="BZ257" s="3">
        <v>117867.125408108</v>
      </c>
      <c r="CA257" s="3">
        <v>149921.15986837001</v>
      </c>
      <c r="CB257" s="3">
        <v>181992.08220298</v>
      </c>
      <c r="CC257" s="3">
        <v>200901.851642653</v>
      </c>
      <c r="CD257" s="3">
        <v>137950.68750155499</v>
      </c>
      <c r="CE257" s="3">
        <v>87263.692918824294</v>
      </c>
      <c r="CF257" s="3">
        <v>107026.283280667</v>
      </c>
      <c r="CG257" s="3" t="s">
        <v>2</v>
      </c>
      <c r="CH257" s="3">
        <v>95362.371518699802</v>
      </c>
      <c r="CI257" s="3">
        <v>37268.618695022298</v>
      </c>
      <c r="CJ257" s="3">
        <v>124840.689490946</v>
      </c>
      <c r="CK257" s="3">
        <v>24368.2772847819</v>
      </c>
      <c r="CL257" s="3">
        <v>221687.46425772601</v>
      </c>
      <c r="CM257" s="3">
        <v>167726.703877847</v>
      </c>
      <c r="CN257" s="3" t="s">
        <v>2</v>
      </c>
      <c r="CO257" s="3" t="s">
        <v>2</v>
      </c>
      <c r="CP257" s="3" t="s">
        <v>2</v>
      </c>
    </row>
    <row r="258" spans="1:94" x14ac:dyDescent="0.35">
      <c r="A258" s="1">
        <v>256</v>
      </c>
      <c r="B258" s="3" t="s">
        <v>257</v>
      </c>
      <c r="C258" s="3" t="s">
        <v>397</v>
      </c>
      <c r="D258" s="3">
        <v>345759.60796950897</v>
      </c>
      <c r="E258" s="3">
        <v>1915907.1247584501</v>
      </c>
      <c r="F258" s="3">
        <v>1901030.8653317001</v>
      </c>
      <c r="G258" s="3">
        <v>997811.07159963297</v>
      </c>
      <c r="H258" s="3">
        <v>3887111.4300024398</v>
      </c>
      <c r="I258" s="3">
        <v>993369.35900252406</v>
      </c>
      <c r="J258" s="3">
        <v>1464174.82700609</v>
      </c>
      <c r="K258" s="3">
        <v>1470018.7952578701</v>
      </c>
      <c r="L258" s="3">
        <v>1061859.66415172</v>
      </c>
      <c r="M258" s="3">
        <v>362467.936272463</v>
      </c>
      <c r="N258" s="3">
        <v>3599959.1185196498</v>
      </c>
      <c r="O258" s="3">
        <v>944469.86225153203</v>
      </c>
      <c r="P258" s="3">
        <v>3873894.1949008298</v>
      </c>
      <c r="Q258" s="3">
        <v>2137907.1841511899</v>
      </c>
      <c r="R258" s="3">
        <v>1971742.94020828</v>
      </c>
      <c r="S258" s="3">
        <v>1425452.6043378699</v>
      </c>
      <c r="T258" s="3">
        <v>551447.84957945603</v>
      </c>
      <c r="U258" s="3">
        <v>2295672.7948832102</v>
      </c>
      <c r="V258" s="3">
        <v>534310.45294135704</v>
      </c>
      <c r="W258" s="3">
        <v>1070784.3668788499</v>
      </c>
      <c r="X258" s="3">
        <v>74163.287225738299</v>
      </c>
      <c r="Y258" s="3">
        <v>3558614.86268595</v>
      </c>
      <c r="Z258" s="3">
        <v>4214739.6920052301</v>
      </c>
      <c r="AA258" s="3">
        <v>859589.31334726198</v>
      </c>
      <c r="AB258" s="3">
        <v>930292.15272224997</v>
      </c>
      <c r="AC258" s="3">
        <v>2334095.8147296598</v>
      </c>
      <c r="AD258" s="3">
        <v>1157371.4829416</v>
      </c>
      <c r="AE258" s="3">
        <v>1845386.76733723</v>
      </c>
      <c r="AF258" s="3">
        <v>1959657.8346782001</v>
      </c>
      <c r="AG258" s="3">
        <v>4135562.43124707</v>
      </c>
      <c r="AH258" s="3">
        <v>3567566.5445401799</v>
      </c>
      <c r="AI258" s="3">
        <v>680747.06534430396</v>
      </c>
      <c r="AJ258" s="3">
        <v>888746.43454143498</v>
      </c>
      <c r="AK258" s="3">
        <v>2128887.3190353499</v>
      </c>
      <c r="AL258" s="3">
        <v>2026778.3366870801</v>
      </c>
      <c r="AM258" s="3">
        <v>1443181.86904237</v>
      </c>
      <c r="AN258" s="3">
        <v>881515.74669317994</v>
      </c>
      <c r="AO258" s="3">
        <v>1504575.0072844301</v>
      </c>
      <c r="AP258" s="3">
        <v>1807257.10850391</v>
      </c>
      <c r="AQ258" s="3">
        <v>768445.66357455205</v>
      </c>
      <c r="AR258" s="3">
        <v>2106443.3016461101</v>
      </c>
      <c r="AS258" s="3">
        <v>2980191.6678371299</v>
      </c>
      <c r="AT258" s="3">
        <v>3371465.9605539702</v>
      </c>
      <c r="AU258" s="3">
        <v>2350726.3316800999</v>
      </c>
      <c r="AV258" s="3">
        <v>2348270.6281843199</v>
      </c>
      <c r="AW258" s="3">
        <v>1855495.03140081</v>
      </c>
      <c r="AX258" s="3">
        <v>4115147.4864384499</v>
      </c>
      <c r="AY258" s="3">
        <v>3146555.4685400301</v>
      </c>
      <c r="AZ258" s="3">
        <v>2875573.4842798398</v>
      </c>
      <c r="BA258" s="3">
        <v>6449523.4463760601</v>
      </c>
      <c r="BB258" s="3">
        <v>2374796.5330661102</v>
      </c>
      <c r="BC258" s="3">
        <v>2746982.5167029998</v>
      </c>
      <c r="BD258" s="3">
        <v>1016767.59891224</v>
      </c>
      <c r="BE258" s="3">
        <v>2303982.40728745</v>
      </c>
      <c r="BF258" s="3">
        <v>2280151.7657114901</v>
      </c>
      <c r="BG258" s="3">
        <v>1925177.4693591101</v>
      </c>
      <c r="BH258" s="3">
        <v>2221082.95081368</v>
      </c>
      <c r="BI258" s="3">
        <v>1150206.12678136</v>
      </c>
      <c r="BJ258" s="3">
        <v>784148.29218377802</v>
      </c>
      <c r="BK258" s="3">
        <v>4563112.8359922804</v>
      </c>
      <c r="BL258" s="3">
        <v>2652417.4159969301</v>
      </c>
      <c r="BM258" s="3">
        <v>3971242.9418676798</v>
      </c>
      <c r="BN258" s="3">
        <v>1247564.3707928001</v>
      </c>
      <c r="BO258" s="3">
        <v>1294560.3059566901</v>
      </c>
      <c r="BP258" s="3">
        <v>2130868.75376675</v>
      </c>
      <c r="BQ258" s="3">
        <v>886185.05997538404</v>
      </c>
      <c r="BR258" s="3">
        <v>4233561.9744845303</v>
      </c>
      <c r="BS258" s="3">
        <v>2943234.95939935</v>
      </c>
      <c r="BT258" s="3">
        <v>382386.649234635</v>
      </c>
      <c r="BU258" s="3">
        <v>1339515.5574119</v>
      </c>
      <c r="BV258" s="3">
        <v>751887.71376337903</v>
      </c>
      <c r="BW258" s="3">
        <v>1506168.78172687</v>
      </c>
      <c r="BX258" s="3">
        <v>2134370.7155405502</v>
      </c>
      <c r="BY258" s="3">
        <v>1484081.0985751399</v>
      </c>
      <c r="BZ258" s="3">
        <v>1190769.3605728301</v>
      </c>
      <c r="CA258" s="3">
        <v>1255258.4389189801</v>
      </c>
      <c r="CB258" s="3">
        <v>4876568.5323400404</v>
      </c>
      <c r="CC258" s="3">
        <v>1000150.55638899</v>
      </c>
      <c r="CD258" s="3">
        <v>2810741.1981901499</v>
      </c>
      <c r="CE258" s="3">
        <v>340814.25454523502</v>
      </c>
      <c r="CF258" s="3">
        <v>1213721.2394769599</v>
      </c>
      <c r="CG258" s="3">
        <v>211207.569924326</v>
      </c>
      <c r="CH258" s="3">
        <v>1270669.57598834</v>
      </c>
      <c r="CI258" s="3">
        <v>464682.08969993202</v>
      </c>
      <c r="CJ258" s="3">
        <v>615122.17011388205</v>
      </c>
      <c r="CK258" s="3">
        <v>456979.30184166302</v>
      </c>
      <c r="CL258" s="3">
        <v>1103581.40528533</v>
      </c>
      <c r="CM258" s="3">
        <v>1221604.96796534</v>
      </c>
      <c r="CN258" s="3" t="s">
        <v>2</v>
      </c>
      <c r="CO258" s="3" t="s">
        <v>2</v>
      </c>
      <c r="CP258" s="3" t="s">
        <v>2</v>
      </c>
    </row>
    <row r="259" spans="1:94" x14ac:dyDescent="0.35">
      <c r="A259" s="1">
        <v>257</v>
      </c>
      <c r="B259" s="3" t="s">
        <v>258</v>
      </c>
      <c r="C259" s="3" t="s">
        <v>397</v>
      </c>
      <c r="D259" s="3">
        <v>776441.42145256896</v>
      </c>
      <c r="E259" s="3">
        <v>2546625.3530775001</v>
      </c>
      <c r="F259" s="3">
        <v>2363917.4298749999</v>
      </c>
      <c r="G259" s="3">
        <v>908020.47511415998</v>
      </c>
      <c r="H259" s="3">
        <v>2793572.49045023</v>
      </c>
      <c r="I259" s="3">
        <v>728470.31282798096</v>
      </c>
      <c r="J259" s="3">
        <v>1814160.6773731699</v>
      </c>
      <c r="K259" s="3">
        <v>4527128.5869748201</v>
      </c>
      <c r="L259" s="3">
        <v>1555484.7346352099</v>
      </c>
      <c r="M259" s="3">
        <v>1087846.3404884101</v>
      </c>
      <c r="N259" s="3">
        <v>4323688.6366254902</v>
      </c>
      <c r="O259" s="3">
        <v>1318959.7650947</v>
      </c>
      <c r="P259" s="3">
        <v>6573153.8429253604</v>
      </c>
      <c r="Q259" s="3">
        <v>1594573.8192740299</v>
      </c>
      <c r="R259" s="3">
        <v>1499263.91859648</v>
      </c>
      <c r="S259" s="3">
        <v>160090.273168146</v>
      </c>
      <c r="T259" s="3">
        <v>367747.59817911702</v>
      </c>
      <c r="U259" s="3">
        <v>1476489.4542588899</v>
      </c>
      <c r="V259" s="3">
        <v>579721.22824794299</v>
      </c>
      <c r="W259" s="3">
        <v>914841.03629728395</v>
      </c>
      <c r="X259" s="3">
        <v>97509.080513971407</v>
      </c>
      <c r="Y259" s="3">
        <v>1502212.56092547</v>
      </c>
      <c r="Z259" s="3">
        <v>1941111.30258963</v>
      </c>
      <c r="AA259" s="3">
        <v>1067430.6769860401</v>
      </c>
      <c r="AB259" s="3">
        <v>627495.81035050505</v>
      </c>
      <c r="AC259" s="3">
        <v>1753540.8215524701</v>
      </c>
      <c r="AD259" s="3">
        <v>1671470.7402186601</v>
      </c>
      <c r="AE259" s="3">
        <v>2272026.8286961</v>
      </c>
      <c r="AF259" s="3">
        <v>2672233.7308486402</v>
      </c>
      <c r="AG259" s="3">
        <v>2867764.8546186402</v>
      </c>
      <c r="AH259" s="3">
        <v>1187035.70799037</v>
      </c>
      <c r="AI259" s="3">
        <v>238229.10563588099</v>
      </c>
      <c r="AJ259" s="3">
        <v>494335.24729213701</v>
      </c>
      <c r="AK259" s="3">
        <v>5082088.6902185297</v>
      </c>
      <c r="AL259" s="3">
        <v>1000086.52603578</v>
      </c>
      <c r="AM259" s="3">
        <v>3386769.6427478502</v>
      </c>
      <c r="AN259" s="3">
        <v>975802.15587686002</v>
      </c>
      <c r="AO259" s="3">
        <v>1916134.0183852101</v>
      </c>
      <c r="AP259" s="3">
        <v>1340721.56267842</v>
      </c>
      <c r="AQ259" s="3">
        <v>507071.52376610099</v>
      </c>
      <c r="AR259" s="3">
        <v>1095127.831826</v>
      </c>
      <c r="AS259" s="3">
        <v>2844829.3529559299</v>
      </c>
      <c r="AT259" s="3">
        <v>1600514.2749673601</v>
      </c>
      <c r="AU259" s="3">
        <v>2371255.3667632402</v>
      </c>
      <c r="AV259" s="3">
        <v>447081.96965002699</v>
      </c>
      <c r="AW259" s="3">
        <v>1239053.7248260099</v>
      </c>
      <c r="AX259" s="3">
        <v>5026879.2105956404</v>
      </c>
      <c r="AY259" s="3">
        <v>2499632.8553981399</v>
      </c>
      <c r="AZ259" s="3">
        <v>2202221.0968086198</v>
      </c>
      <c r="BA259" s="3">
        <v>2580230.8075812799</v>
      </c>
      <c r="BB259" s="3">
        <v>752808.32797498198</v>
      </c>
      <c r="BC259" s="3">
        <v>2171284.5622780998</v>
      </c>
      <c r="BD259" s="3">
        <v>1855320.58645154</v>
      </c>
      <c r="BE259" s="3">
        <v>3203731.1584637002</v>
      </c>
      <c r="BF259" s="3">
        <v>1823680.99355316</v>
      </c>
      <c r="BG259" s="3">
        <v>4056324.3871526401</v>
      </c>
      <c r="BH259" s="3">
        <v>658440.29230458103</v>
      </c>
      <c r="BI259" s="3">
        <v>1113413.1692405399</v>
      </c>
      <c r="BJ259" s="3">
        <v>528857.35888920596</v>
      </c>
      <c r="BK259" s="3">
        <v>808648.34831067396</v>
      </c>
      <c r="BL259" s="3">
        <v>2807496.2565418798</v>
      </c>
      <c r="BM259" s="3">
        <v>2143214.6783969998</v>
      </c>
      <c r="BN259" s="3">
        <v>476908.79363375402</v>
      </c>
      <c r="BO259" s="3">
        <v>722051.75437861902</v>
      </c>
      <c r="BP259" s="3">
        <v>2080135.01114212</v>
      </c>
      <c r="BQ259" s="3">
        <v>3576023.9478311501</v>
      </c>
      <c r="BR259" s="3">
        <v>2076491.6174596599</v>
      </c>
      <c r="BS259" s="3">
        <v>9607955.1738882307</v>
      </c>
      <c r="BT259" s="3">
        <v>328563.27591562201</v>
      </c>
      <c r="BU259" s="3">
        <v>2501359.8294351799</v>
      </c>
      <c r="BV259" s="3">
        <v>197190.337476313</v>
      </c>
      <c r="BW259" s="3">
        <v>1198747.8969401701</v>
      </c>
      <c r="BX259" s="3">
        <v>2696302.08946063</v>
      </c>
      <c r="BY259" s="3">
        <v>2224574.0398356598</v>
      </c>
      <c r="BZ259" s="3">
        <v>611443.60156675603</v>
      </c>
      <c r="CA259" s="3">
        <v>489622.635637325</v>
      </c>
      <c r="CB259" s="3">
        <v>3603092.9897821001</v>
      </c>
      <c r="CC259" s="3">
        <v>798749.27369907196</v>
      </c>
      <c r="CD259" s="3">
        <v>1513172.23904844</v>
      </c>
      <c r="CE259" s="3">
        <v>306778.467706731</v>
      </c>
      <c r="CF259" s="3">
        <v>1655306.9212476199</v>
      </c>
      <c r="CG259" s="3">
        <v>141980.678719958</v>
      </c>
      <c r="CH259" s="3">
        <v>260811.445610811</v>
      </c>
      <c r="CI259" s="3">
        <v>106942.80715783</v>
      </c>
      <c r="CJ259" s="3">
        <v>415479.02697165997</v>
      </c>
      <c r="CK259" s="3">
        <v>249225.67629429899</v>
      </c>
      <c r="CL259" s="3">
        <v>859550.02521878202</v>
      </c>
      <c r="CM259" s="3">
        <v>3185775.3356640502</v>
      </c>
      <c r="CN259" s="3" t="s">
        <v>2</v>
      </c>
      <c r="CO259" s="3" t="s">
        <v>2</v>
      </c>
      <c r="CP259" s="3" t="s">
        <v>2</v>
      </c>
    </row>
    <row r="260" spans="1:94" x14ac:dyDescent="0.35">
      <c r="A260" s="1">
        <v>258</v>
      </c>
      <c r="B260" s="3" t="s">
        <v>259</v>
      </c>
      <c r="C260" s="3" t="s">
        <v>397</v>
      </c>
      <c r="D260" s="3">
        <v>48190.631738428499</v>
      </c>
      <c r="E260" s="3">
        <v>455182.37450885097</v>
      </c>
      <c r="F260" s="3">
        <v>571176.79384250997</v>
      </c>
      <c r="G260" s="3">
        <v>163821.58012045399</v>
      </c>
      <c r="H260" s="3">
        <v>593106.40868638898</v>
      </c>
      <c r="I260" s="3">
        <v>168753.07957698201</v>
      </c>
      <c r="J260" s="3">
        <v>309963.127469189</v>
      </c>
      <c r="K260" s="3">
        <v>222131.746638071</v>
      </c>
      <c r="L260" s="3">
        <v>173814.07901285699</v>
      </c>
      <c r="M260" s="3">
        <v>44287.045063120298</v>
      </c>
      <c r="N260" s="3">
        <v>516873.05505799298</v>
      </c>
      <c r="O260" s="3">
        <v>820341.75951155403</v>
      </c>
      <c r="P260" s="3">
        <v>159652.65518149</v>
      </c>
      <c r="Q260" s="3">
        <v>183934.03398541801</v>
      </c>
      <c r="R260" s="3">
        <v>328263.856890355</v>
      </c>
      <c r="S260" s="3">
        <v>170093.71811019501</v>
      </c>
      <c r="T260" s="3">
        <v>79458.761189688405</v>
      </c>
      <c r="U260" s="3">
        <v>248614.21118651101</v>
      </c>
      <c r="V260" s="3">
        <v>193791.45752939599</v>
      </c>
      <c r="W260" s="3">
        <v>329245.34213863697</v>
      </c>
      <c r="X260" s="3">
        <v>34880.162220173399</v>
      </c>
      <c r="Y260" s="3">
        <v>557445.28020597098</v>
      </c>
      <c r="Z260" s="3">
        <v>492430.54687233298</v>
      </c>
      <c r="AA260" s="3">
        <v>132523.63630426599</v>
      </c>
      <c r="AB260" s="3">
        <v>165925.152922523</v>
      </c>
      <c r="AC260" s="3">
        <v>1022707.3148199701</v>
      </c>
      <c r="AD260" s="3">
        <v>251128.31198894099</v>
      </c>
      <c r="AE260" s="3">
        <v>514876.18548126402</v>
      </c>
      <c r="AF260" s="3">
        <v>188146.25412644501</v>
      </c>
      <c r="AG260" s="3">
        <v>396410.61992641399</v>
      </c>
      <c r="AH260" s="3">
        <v>210095.01226020401</v>
      </c>
      <c r="AI260" s="3">
        <v>99334.444610364895</v>
      </c>
      <c r="AJ260" s="3">
        <v>95130.289061880307</v>
      </c>
      <c r="AK260" s="3">
        <v>581257.46268870705</v>
      </c>
      <c r="AL260" s="3">
        <v>322835.46059354901</v>
      </c>
      <c r="AM260" s="3">
        <v>620244.76809978299</v>
      </c>
      <c r="AN260" s="3">
        <v>176864.74059387401</v>
      </c>
      <c r="AO260" s="3">
        <v>340429.73573795002</v>
      </c>
      <c r="AP260" s="3">
        <v>115668.895829506</v>
      </c>
      <c r="AQ260" s="3">
        <v>189415.35015269299</v>
      </c>
      <c r="AR260" s="3">
        <v>279555.98007132299</v>
      </c>
      <c r="AS260" s="3">
        <v>421201.57952166599</v>
      </c>
      <c r="AT260" s="3">
        <v>849077.929081309</v>
      </c>
      <c r="AU260" s="3">
        <v>269930.42981193302</v>
      </c>
      <c r="AV260" s="3">
        <v>195936.96203136799</v>
      </c>
      <c r="AW260" s="3">
        <v>190846.47575463101</v>
      </c>
      <c r="AX260" s="3">
        <v>416702.63400388497</v>
      </c>
      <c r="AY260" s="3">
        <v>329233.71029366198</v>
      </c>
      <c r="AZ260" s="3">
        <v>156191.320974684</v>
      </c>
      <c r="BA260" s="3">
        <v>798884.53316087602</v>
      </c>
      <c r="BB260" s="3">
        <v>396684.63109700201</v>
      </c>
      <c r="BC260" s="3">
        <v>194888.769093785</v>
      </c>
      <c r="BD260" s="3">
        <v>294933.381096597</v>
      </c>
      <c r="BE260" s="3">
        <v>376978.254488718</v>
      </c>
      <c r="BF260" s="3">
        <v>464964.99828089698</v>
      </c>
      <c r="BG260" s="3">
        <v>802012.24134614004</v>
      </c>
      <c r="BH260" s="3" t="s">
        <v>2</v>
      </c>
      <c r="BI260" s="3">
        <v>108941.79702200599</v>
      </c>
      <c r="BJ260" s="3">
        <v>89473.339282759698</v>
      </c>
      <c r="BK260" s="3">
        <v>299356.38584592799</v>
      </c>
      <c r="BL260" s="3">
        <v>360879.29164067702</v>
      </c>
      <c r="BM260" s="3">
        <v>193939.94692631901</v>
      </c>
      <c r="BN260" s="3">
        <v>106950.628709697</v>
      </c>
      <c r="BO260" s="3">
        <v>316939.64607166802</v>
      </c>
      <c r="BP260" s="3">
        <v>446290.67630717502</v>
      </c>
      <c r="BQ260" s="3">
        <v>313166.49781646702</v>
      </c>
      <c r="BR260" s="3">
        <v>628552.85354086198</v>
      </c>
      <c r="BS260" s="3">
        <v>640335.73400753899</v>
      </c>
      <c r="BT260" s="3">
        <v>111819.410983685</v>
      </c>
      <c r="BU260" s="3">
        <v>546935.69504033902</v>
      </c>
      <c r="BV260" s="3">
        <v>102506.87651523799</v>
      </c>
      <c r="BW260" s="3">
        <v>559986.44163777202</v>
      </c>
      <c r="BX260" s="3">
        <v>340546.332994678</v>
      </c>
      <c r="BY260" s="3">
        <v>356165.21976896102</v>
      </c>
      <c r="BZ260" s="3">
        <v>223408.270535174</v>
      </c>
      <c r="CA260" s="3">
        <v>32138.442952640798</v>
      </c>
      <c r="CB260" s="3">
        <v>283507.813155576</v>
      </c>
      <c r="CC260" s="3">
        <v>368634.74175389099</v>
      </c>
      <c r="CD260" s="3">
        <v>612453.66491834004</v>
      </c>
      <c r="CE260" s="3">
        <v>96138.729438594499</v>
      </c>
      <c r="CF260" s="3">
        <v>147307.71804247401</v>
      </c>
      <c r="CG260" s="3">
        <v>21917.389880395898</v>
      </c>
      <c r="CH260" s="3">
        <v>75384.400103729306</v>
      </c>
      <c r="CI260" s="3">
        <v>24656.8717091074</v>
      </c>
      <c r="CJ260" s="3">
        <v>441502.80835543602</v>
      </c>
      <c r="CK260" s="3">
        <v>71379.705098030594</v>
      </c>
      <c r="CL260" s="3">
        <v>251407.897772069</v>
      </c>
      <c r="CM260" s="3">
        <v>310192.49748206499</v>
      </c>
      <c r="CN260" s="3" t="s">
        <v>2</v>
      </c>
      <c r="CO260" s="3" t="s">
        <v>2</v>
      </c>
      <c r="CP260" s="3" t="s">
        <v>2</v>
      </c>
    </row>
    <row r="261" spans="1:94" x14ac:dyDescent="0.35">
      <c r="A261" s="1">
        <v>259</v>
      </c>
      <c r="B261" s="3" t="s">
        <v>260</v>
      </c>
      <c r="C261" s="3" t="s">
        <v>397</v>
      </c>
      <c r="D261" s="3" t="s">
        <v>2</v>
      </c>
      <c r="E261" s="3">
        <v>31739.284752140898</v>
      </c>
      <c r="F261" s="3">
        <v>16641.819595478399</v>
      </c>
      <c r="G261" s="3">
        <v>29471.796404428602</v>
      </c>
      <c r="H261" s="3" t="s">
        <v>2</v>
      </c>
      <c r="I261" s="3">
        <v>29959.3504605993</v>
      </c>
      <c r="J261" s="3">
        <v>85211.902125112305</v>
      </c>
      <c r="K261" s="3">
        <v>26848.6352824883</v>
      </c>
      <c r="L261" s="3">
        <v>30743.5935759735</v>
      </c>
      <c r="M261" s="3" t="s">
        <v>2</v>
      </c>
      <c r="N261" s="3">
        <v>37497.165670088303</v>
      </c>
      <c r="O261" s="3">
        <v>88181.986576061798</v>
      </c>
      <c r="P261" s="3">
        <v>67853.130539394406</v>
      </c>
      <c r="Q261" s="3">
        <v>42008.832167271903</v>
      </c>
      <c r="R261" s="3">
        <v>44744.610305233902</v>
      </c>
      <c r="S261" s="3">
        <v>19186.591315314301</v>
      </c>
      <c r="T261" s="3">
        <v>14693.3074773148</v>
      </c>
      <c r="U261" s="3" t="s">
        <v>2</v>
      </c>
      <c r="V261" s="3" t="s">
        <v>2</v>
      </c>
      <c r="W261" s="3">
        <v>66423.801757296402</v>
      </c>
      <c r="X261" s="3" t="s">
        <v>2</v>
      </c>
      <c r="Y261" s="3">
        <v>43135.719641947697</v>
      </c>
      <c r="Z261" s="3">
        <v>81611.3242034672</v>
      </c>
      <c r="AA261" s="3">
        <v>30961.6851985303</v>
      </c>
      <c r="AB261" s="3" t="s">
        <v>2</v>
      </c>
      <c r="AC261" s="3">
        <v>72972.453191333203</v>
      </c>
      <c r="AD261" s="3">
        <v>34427.479802538299</v>
      </c>
      <c r="AE261" s="3">
        <v>39001.544204156598</v>
      </c>
      <c r="AF261" s="3" t="s">
        <v>2</v>
      </c>
      <c r="AG261" s="3">
        <v>31935.527568522899</v>
      </c>
      <c r="AH261" s="3">
        <v>45405.679619656803</v>
      </c>
      <c r="AI261" s="3">
        <v>33510.165808438898</v>
      </c>
      <c r="AJ261" s="3" t="s">
        <v>2</v>
      </c>
      <c r="AK261" s="3">
        <v>136066.416051932</v>
      </c>
      <c r="AL261" s="3">
        <v>99879.103896283297</v>
      </c>
      <c r="AM261" s="3">
        <v>21142.8569284693</v>
      </c>
      <c r="AN261" s="3">
        <v>44965.570594321602</v>
      </c>
      <c r="AO261" s="3" t="s">
        <v>2</v>
      </c>
      <c r="AP261" s="3">
        <v>55249.503145933901</v>
      </c>
      <c r="AQ261" s="3" t="s">
        <v>2</v>
      </c>
      <c r="AR261" s="3">
        <v>104781.47368178</v>
      </c>
      <c r="AS261" s="3">
        <v>87746.530942052894</v>
      </c>
      <c r="AT261" s="3">
        <v>48734.165134853203</v>
      </c>
      <c r="AU261" s="3">
        <v>37640.030559152699</v>
      </c>
      <c r="AV261" s="3">
        <v>41055.899764911097</v>
      </c>
      <c r="AW261" s="3">
        <v>39445.7201473682</v>
      </c>
      <c r="AX261" s="3">
        <v>33632.259135930202</v>
      </c>
      <c r="AY261" s="3">
        <v>35317.007470763703</v>
      </c>
      <c r="AZ261" s="3">
        <v>72183.989963735105</v>
      </c>
      <c r="BA261" s="3">
        <v>37180.135430179696</v>
      </c>
      <c r="BB261" s="3">
        <v>54751.017079477198</v>
      </c>
      <c r="BC261" s="3">
        <v>155182.99430241401</v>
      </c>
      <c r="BD261" s="3">
        <v>31010.284266902501</v>
      </c>
      <c r="BE261" s="3">
        <v>41030.594638271199</v>
      </c>
      <c r="BF261" s="3">
        <v>152069.925710132</v>
      </c>
      <c r="BG261" s="3">
        <v>595156.03779554402</v>
      </c>
      <c r="BH261" s="3">
        <v>45129.068053929703</v>
      </c>
      <c r="BI261" s="3">
        <v>57531.806376125503</v>
      </c>
      <c r="BJ261" s="3">
        <v>50868.522906365703</v>
      </c>
      <c r="BK261" s="3">
        <v>31367.266973533198</v>
      </c>
      <c r="BL261" s="3">
        <v>62783.865638479198</v>
      </c>
      <c r="BM261" s="3">
        <v>62934.8848881296</v>
      </c>
      <c r="BN261" s="3">
        <v>32069.695215132899</v>
      </c>
      <c r="BO261" s="3">
        <v>69543.877564340495</v>
      </c>
      <c r="BP261" s="3" t="s">
        <v>2</v>
      </c>
      <c r="BQ261" s="3">
        <v>89091.069883121105</v>
      </c>
      <c r="BR261" s="3">
        <v>90206.197638138401</v>
      </c>
      <c r="BS261" s="3">
        <v>41052.525106351903</v>
      </c>
      <c r="BT261" s="3">
        <v>34698.710826994698</v>
      </c>
      <c r="BU261" s="3">
        <v>62867.4202225669</v>
      </c>
      <c r="BV261" s="3" t="s">
        <v>2</v>
      </c>
      <c r="BW261" s="3">
        <v>88018.415124509294</v>
      </c>
      <c r="BX261" s="3" t="s">
        <v>2</v>
      </c>
      <c r="BY261" s="3">
        <v>71892.227849197807</v>
      </c>
      <c r="BZ261" s="3">
        <v>43911.778634714501</v>
      </c>
      <c r="CA261" s="3">
        <v>54028.470695065502</v>
      </c>
      <c r="CB261" s="3">
        <v>36028.671547501799</v>
      </c>
      <c r="CC261" s="3">
        <v>43613.986956482899</v>
      </c>
      <c r="CD261" s="3" t="s">
        <v>2</v>
      </c>
      <c r="CE261" s="3" t="s">
        <v>2</v>
      </c>
      <c r="CF261" s="3">
        <v>34286.993957864499</v>
      </c>
      <c r="CG261" s="3" t="s">
        <v>2</v>
      </c>
      <c r="CH261" s="3" t="s">
        <v>2</v>
      </c>
      <c r="CI261" s="3" t="s">
        <v>2</v>
      </c>
      <c r="CJ261" s="3">
        <v>36458.113805713503</v>
      </c>
      <c r="CK261" s="3" t="s">
        <v>2</v>
      </c>
      <c r="CL261" s="3">
        <v>85234.172674504196</v>
      </c>
      <c r="CM261" s="3">
        <v>76999.664487951697</v>
      </c>
      <c r="CN261" s="3" t="s">
        <v>2</v>
      </c>
      <c r="CO261" s="3" t="s">
        <v>2</v>
      </c>
      <c r="CP261" s="3" t="s">
        <v>2</v>
      </c>
    </row>
    <row r="262" spans="1:94" x14ac:dyDescent="0.35">
      <c r="A262" s="1">
        <v>260</v>
      </c>
      <c r="B262" s="3" t="s">
        <v>261</v>
      </c>
      <c r="C262" s="3" t="s">
        <v>397</v>
      </c>
      <c r="D262" s="3" t="s">
        <v>2</v>
      </c>
      <c r="E262" s="3" t="s">
        <v>2</v>
      </c>
      <c r="F262" s="3" t="s">
        <v>2</v>
      </c>
      <c r="G262" s="3" t="s">
        <v>2</v>
      </c>
      <c r="H262" s="3" t="s">
        <v>2</v>
      </c>
      <c r="I262" s="3" t="s">
        <v>2</v>
      </c>
      <c r="J262" s="3" t="s">
        <v>2</v>
      </c>
      <c r="K262" s="3" t="s">
        <v>2</v>
      </c>
      <c r="L262" s="3" t="s">
        <v>2</v>
      </c>
      <c r="M262" s="3" t="s">
        <v>2</v>
      </c>
      <c r="N262" s="3" t="s">
        <v>2</v>
      </c>
      <c r="O262" s="3" t="s">
        <v>2</v>
      </c>
      <c r="P262" s="3" t="s">
        <v>2</v>
      </c>
      <c r="Q262" s="3" t="s">
        <v>2</v>
      </c>
      <c r="R262" s="3" t="s">
        <v>2</v>
      </c>
      <c r="S262" s="3" t="s">
        <v>2</v>
      </c>
      <c r="T262" s="3" t="s">
        <v>2</v>
      </c>
      <c r="U262" s="3" t="s">
        <v>2</v>
      </c>
      <c r="V262" s="3" t="s">
        <v>2</v>
      </c>
      <c r="W262" s="3" t="s">
        <v>2</v>
      </c>
      <c r="X262" s="3" t="s">
        <v>2</v>
      </c>
      <c r="Y262" s="3" t="s">
        <v>2</v>
      </c>
      <c r="Z262" s="3" t="s">
        <v>2</v>
      </c>
      <c r="AA262" s="3" t="s">
        <v>2</v>
      </c>
      <c r="AB262" s="3" t="s">
        <v>2</v>
      </c>
      <c r="AC262" s="3" t="s">
        <v>2</v>
      </c>
      <c r="AD262" s="3" t="s">
        <v>2</v>
      </c>
      <c r="AE262" s="3" t="s">
        <v>2</v>
      </c>
      <c r="AF262" s="3" t="s">
        <v>2</v>
      </c>
      <c r="AG262" s="3" t="s">
        <v>2</v>
      </c>
      <c r="AH262" s="3" t="s">
        <v>2</v>
      </c>
      <c r="AI262" s="3" t="s">
        <v>2</v>
      </c>
      <c r="AJ262" s="3" t="s">
        <v>2</v>
      </c>
      <c r="AK262" s="3" t="s">
        <v>2</v>
      </c>
      <c r="AL262" s="3" t="s">
        <v>2</v>
      </c>
      <c r="AM262" s="3" t="s">
        <v>2</v>
      </c>
      <c r="AN262" s="3" t="s">
        <v>2</v>
      </c>
      <c r="AO262" s="3" t="s">
        <v>2</v>
      </c>
      <c r="AP262" s="3" t="s">
        <v>2</v>
      </c>
      <c r="AQ262" s="3" t="s">
        <v>2</v>
      </c>
      <c r="AR262" s="3" t="s">
        <v>2</v>
      </c>
      <c r="AS262" s="3" t="s">
        <v>2</v>
      </c>
      <c r="AT262" s="3" t="s">
        <v>2</v>
      </c>
      <c r="AU262" s="3" t="s">
        <v>2</v>
      </c>
      <c r="AV262" s="3" t="s">
        <v>2</v>
      </c>
      <c r="AW262" s="3" t="s">
        <v>2</v>
      </c>
      <c r="AX262" s="3" t="s">
        <v>2</v>
      </c>
      <c r="AY262" s="3" t="s">
        <v>2</v>
      </c>
      <c r="AZ262" s="3" t="s">
        <v>2</v>
      </c>
      <c r="BA262" s="3" t="s">
        <v>2</v>
      </c>
      <c r="BB262" s="3" t="s">
        <v>2</v>
      </c>
      <c r="BC262" s="3" t="s">
        <v>2</v>
      </c>
      <c r="BD262" s="3" t="s">
        <v>2</v>
      </c>
      <c r="BE262" s="3" t="s">
        <v>2</v>
      </c>
      <c r="BF262" s="3" t="s">
        <v>2</v>
      </c>
      <c r="BG262" s="3" t="s">
        <v>2</v>
      </c>
      <c r="BH262" s="3" t="s">
        <v>2</v>
      </c>
      <c r="BI262" s="3" t="s">
        <v>2</v>
      </c>
      <c r="BJ262" s="3" t="s">
        <v>2</v>
      </c>
      <c r="BK262" s="3" t="s">
        <v>2</v>
      </c>
      <c r="BL262" s="3" t="s">
        <v>2</v>
      </c>
      <c r="BM262" s="3" t="s">
        <v>2</v>
      </c>
      <c r="BN262" s="3" t="s">
        <v>2</v>
      </c>
      <c r="BO262" s="3" t="s">
        <v>2</v>
      </c>
      <c r="BP262" s="3" t="s">
        <v>2</v>
      </c>
      <c r="BQ262" s="3" t="s">
        <v>2</v>
      </c>
      <c r="BR262" s="3" t="s">
        <v>2</v>
      </c>
      <c r="BS262" s="3" t="s">
        <v>2</v>
      </c>
      <c r="BT262" s="3" t="s">
        <v>2</v>
      </c>
      <c r="BU262" s="3" t="s">
        <v>2</v>
      </c>
      <c r="BV262" s="3" t="s">
        <v>2</v>
      </c>
      <c r="BW262" s="3" t="s">
        <v>2</v>
      </c>
      <c r="BX262" s="3" t="s">
        <v>2</v>
      </c>
      <c r="BY262" s="3" t="s">
        <v>2</v>
      </c>
      <c r="BZ262" s="3" t="s">
        <v>2</v>
      </c>
      <c r="CA262" s="3" t="s">
        <v>2</v>
      </c>
      <c r="CB262" s="3" t="s">
        <v>2</v>
      </c>
      <c r="CC262" s="3" t="s">
        <v>2</v>
      </c>
      <c r="CD262" s="3" t="s">
        <v>2</v>
      </c>
      <c r="CE262" s="3" t="s">
        <v>2</v>
      </c>
      <c r="CF262" s="3" t="s">
        <v>2</v>
      </c>
      <c r="CG262" s="3" t="s">
        <v>2</v>
      </c>
      <c r="CH262" s="3" t="s">
        <v>2</v>
      </c>
      <c r="CI262" s="3" t="s">
        <v>2</v>
      </c>
      <c r="CJ262" s="3" t="s">
        <v>2</v>
      </c>
      <c r="CK262" s="3" t="s">
        <v>2</v>
      </c>
      <c r="CL262" s="3" t="s">
        <v>2</v>
      </c>
      <c r="CM262" s="3" t="s">
        <v>2</v>
      </c>
      <c r="CN262" s="3" t="s">
        <v>2</v>
      </c>
      <c r="CO262" s="3" t="s">
        <v>2</v>
      </c>
      <c r="CP262" s="3" t="s">
        <v>2</v>
      </c>
    </row>
    <row r="263" spans="1:94" x14ac:dyDescent="0.35">
      <c r="A263" s="1">
        <v>261</v>
      </c>
      <c r="B263" s="3" t="s">
        <v>262</v>
      </c>
      <c r="C263" s="3" t="s">
        <v>397</v>
      </c>
      <c r="D263" s="3">
        <v>24461.493418915699</v>
      </c>
      <c r="E263" s="3">
        <v>183054.34239975901</v>
      </c>
      <c r="F263" s="3">
        <v>258364.33163348099</v>
      </c>
      <c r="G263" s="3">
        <v>99054.290567356802</v>
      </c>
      <c r="H263" s="3">
        <v>156847.948833161</v>
      </c>
      <c r="I263" s="3">
        <v>115088.759073244</v>
      </c>
      <c r="J263" s="3">
        <v>88213.094257104603</v>
      </c>
      <c r="K263" s="3">
        <v>174796.33114812701</v>
      </c>
      <c r="L263" s="3">
        <v>140142.74063420799</v>
      </c>
      <c r="M263" s="3">
        <v>92225.033919218506</v>
      </c>
      <c r="N263" s="3">
        <v>328708.55902039103</v>
      </c>
      <c r="O263" s="3">
        <v>161538.57559666</v>
      </c>
      <c r="P263" s="3">
        <v>676251.95376293396</v>
      </c>
      <c r="Q263" s="3">
        <v>319108.82502074301</v>
      </c>
      <c r="R263" s="3">
        <v>365801.16948595003</v>
      </c>
      <c r="S263" s="3">
        <v>61298.341571024401</v>
      </c>
      <c r="T263" s="3">
        <v>24482.686144643601</v>
      </c>
      <c r="U263" s="3">
        <v>267385.57202451298</v>
      </c>
      <c r="V263" s="3">
        <v>97809.373497144799</v>
      </c>
      <c r="W263" s="3">
        <v>188591.431506008</v>
      </c>
      <c r="X263" s="3">
        <v>21738.420900076599</v>
      </c>
      <c r="Y263" s="3">
        <v>212826.353012896</v>
      </c>
      <c r="Z263" s="3">
        <v>251902.479742392</v>
      </c>
      <c r="AA263" s="3">
        <v>113890.98754812</v>
      </c>
      <c r="AB263" s="3">
        <v>122205.926625516</v>
      </c>
      <c r="AC263" s="3">
        <v>357514.70667513501</v>
      </c>
      <c r="AD263" s="3">
        <v>207756.08488210099</v>
      </c>
      <c r="AE263" s="3">
        <v>163533.508406365</v>
      </c>
      <c r="AF263" s="3">
        <v>149820.166868664</v>
      </c>
      <c r="AG263" s="3">
        <v>316764.99895205302</v>
      </c>
      <c r="AH263" s="3">
        <v>150347.39418568299</v>
      </c>
      <c r="AI263" s="3">
        <v>73216.226879743001</v>
      </c>
      <c r="AJ263" s="3">
        <v>51667.689770638499</v>
      </c>
      <c r="AK263" s="3">
        <v>234718.29569205901</v>
      </c>
      <c r="AL263" s="3">
        <v>333139.30074748199</v>
      </c>
      <c r="AM263" s="3">
        <v>254631.22716735199</v>
      </c>
      <c r="AN263" s="3">
        <v>133900.13264719601</v>
      </c>
      <c r="AO263" s="3">
        <v>127529.238135999</v>
      </c>
      <c r="AP263" s="3">
        <v>134737.565899476</v>
      </c>
      <c r="AQ263" s="3">
        <v>108574.580273653</v>
      </c>
      <c r="AR263" s="3">
        <v>236555.80338240799</v>
      </c>
      <c r="AS263" s="3">
        <v>238361.50426197299</v>
      </c>
      <c r="AT263" s="3">
        <v>277117.362670384</v>
      </c>
      <c r="AU263" s="3">
        <v>205373.30955420501</v>
      </c>
      <c r="AV263" s="3">
        <v>169465.20477335501</v>
      </c>
      <c r="AW263" s="3">
        <v>179883.20502116001</v>
      </c>
      <c r="AX263" s="3">
        <v>374200.90854654502</v>
      </c>
      <c r="AY263" s="3">
        <v>314547.75827940402</v>
      </c>
      <c r="AZ263" s="3">
        <v>216310.12896483799</v>
      </c>
      <c r="BA263" s="3">
        <v>433007.52277262497</v>
      </c>
      <c r="BB263" s="3">
        <v>266471.87012180802</v>
      </c>
      <c r="BC263" s="3">
        <v>222358.43092970899</v>
      </c>
      <c r="BD263" s="3">
        <v>259401.83502228299</v>
      </c>
      <c r="BE263" s="3">
        <v>336291.55317125598</v>
      </c>
      <c r="BF263" s="3">
        <v>219827.72754490201</v>
      </c>
      <c r="BG263" s="3">
        <v>369241.706695317</v>
      </c>
      <c r="BH263" s="3">
        <v>316257.428033209</v>
      </c>
      <c r="BI263" s="3">
        <v>138832.453000843</v>
      </c>
      <c r="BJ263" s="3">
        <v>133088.336893792</v>
      </c>
      <c r="BK263" s="3">
        <v>343007.06952970597</v>
      </c>
      <c r="BL263" s="3">
        <v>226940.56543025601</v>
      </c>
      <c r="BM263" s="3">
        <v>194743.92547087799</v>
      </c>
      <c r="BN263" s="3">
        <v>88317.120443467793</v>
      </c>
      <c r="BO263" s="3">
        <v>265155.73690696998</v>
      </c>
      <c r="BP263" s="3">
        <v>285039.00309185399</v>
      </c>
      <c r="BQ263" s="3">
        <v>153589.703791482</v>
      </c>
      <c r="BR263" s="3">
        <v>414585.04487831902</v>
      </c>
      <c r="BS263" s="3">
        <v>149358.66760256601</v>
      </c>
      <c r="BT263" s="3">
        <v>57459.3742083896</v>
      </c>
      <c r="BU263" s="3">
        <v>168136.90024342999</v>
      </c>
      <c r="BV263" s="3">
        <v>135159.48468193499</v>
      </c>
      <c r="BW263" s="3">
        <v>186842.106376746</v>
      </c>
      <c r="BX263" s="3">
        <v>118151.829732677</v>
      </c>
      <c r="BY263" s="3">
        <v>233406.01335456799</v>
      </c>
      <c r="BZ263" s="3">
        <v>50929.125267509698</v>
      </c>
      <c r="CA263" s="3">
        <v>179362.73981262499</v>
      </c>
      <c r="CB263" s="3">
        <v>160222.09586062701</v>
      </c>
      <c r="CC263" s="3">
        <v>150216.32214371301</v>
      </c>
      <c r="CD263" s="3">
        <v>245824.15993589701</v>
      </c>
      <c r="CE263" s="3">
        <v>65375.428018076302</v>
      </c>
      <c r="CF263" s="3">
        <v>154721.85467007101</v>
      </c>
      <c r="CG263" s="3">
        <v>70362.664694410705</v>
      </c>
      <c r="CH263" s="3">
        <v>57729.265584104898</v>
      </c>
      <c r="CI263" s="3">
        <v>50057.1722249718</v>
      </c>
      <c r="CJ263" s="3">
        <v>99764.973704040603</v>
      </c>
      <c r="CK263" s="3">
        <v>46231.377171386601</v>
      </c>
      <c r="CL263" s="3">
        <v>210523.78752350499</v>
      </c>
      <c r="CM263" s="3">
        <v>324263.216617945</v>
      </c>
      <c r="CN263" s="3" t="s">
        <v>2</v>
      </c>
      <c r="CO263" s="3" t="s">
        <v>2</v>
      </c>
      <c r="CP263" s="3" t="s">
        <v>2</v>
      </c>
    </row>
    <row r="264" spans="1:94" x14ac:dyDescent="0.35">
      <c r="A264" s="1">
        <v>262</v>
      </c>
      <c r="B264" s="3" t="s">
        <v>263</v>
      </c>
      <c r="C264" s="3" t="s">
        <v>397</v>
      </c>
      <c r="D264" s="3" t="s">
        <v>2</v>
      </c>
      <c r="E264" s="3">
        <v>6345.1050670305503</v>
      </c>
      <c r="F264" s="3">
        <v>11678.4004139136</v>
      </c>
      <c r="G264" s="3">
        <v>7138.7701929536597</v>
      </c>
      <c r="H264" s="3">
        <v>22724.638213882299</v>
      </c>
      <c r="I264" s="3">
        <v>10063.6657228596</v>
      </c>
      <c r="J264" s="3">
        <v>13491.361767951001</v>
      </c>
      <c r="K264" s="3">
        <v>13662.397229443801</v>
      </c>
      <c r="L264" s="3">
        <v>15599.1477879265</v>
      </c>
      <c r="M264" s="3">
        <v>5255.2561533206599</v>
      </c>
      <c r="N264" s="3">
        <v>21293.401759272099</v>
      </c>
      <c r="O264" s="3">
        <v>19430.219619955798</v>
      </c>
      <c r="P264" s="3">
        <v>19282.667872367601</v>
      </c>
      <c r="Q264" s="3">
        <v>11037.901356853101</v>
      </c>
      <c r="R264" s="3">
        <v>21332.776725026299</v>
      </c>
      <c r="S264" s="3">
        <v>3340.530831475</v>
      </c>
      <c r="T264" s="3">
        <v>4624.0244544294201</v>
      </c>
      <c r="U264" s="3">
        <v>35395.532949998902</v>
      </c>
      <c r="V264" s="3">
        <v>3800.6005548835501</v>
      </c>
      <c r="W264" s="3">
        <v>14689.5691339798</v>
      </c>
      <c r="X264" s="3">
        <v>5159.7224390845104</v>
      </c>
      <c r="Y264" s="3">
        <v>29474.630144670002</v>
      </c>
      <c r="Z264" s="3">
        <v>28713.506807871101</v>
      </c>
      <c r="AA264" s="3">
        <v>23065.150269260401</v>
      </c>
      <c r="AB264" s="3">
        <v>3169.1318824582199</v>
      </c>
      <c r="AC264" s="3">
        <v>13823.3990273073</v>
      </c>
      <c r="AD264" s="3">
        <v>10756.862117578101</v>
      </c>
      <c r="AE264" s="3">
        <v>13093.4188348348</v>
      </c>
      <c r="AF264" s="3">
        <v>8907.6021457536008</v>
      </c>
      <c r="AG264" s="3">
        <v>13175.8388828963</v>
      </c>
      <c r="AH264" s="3">
        <v>18061.982211255399</v>
      </c>
      <c r="AI264" s="3">
        <v>4827.4457919312599</v>
      </c>
      <c r="AJ264" s="3">
        <v>6634.4416900604801</v>
      </c>
      <c r="AK264" s="3">
        <v>17673.5178408625</v>
      </c>
      <c r="AL264" s="3">
        <v>6232.5816199849396</v>
      </c>
      <c r="AM264" s="3">
        <v>9534.7538574802202</v>
      </c>
      <c r="AN264" s="3">
        <v>4452.2732497894403</v>
      </c>
      <c r="AO264" s="3">
        <v>22622.4877753613</v>
      </c>
      <c r="AP264" s="3">
        <v>14295.4220761989</v>
      </c>
      <c r="AQ264" s="3">
        <v>5711.7279239054797</v>
      </c>
      <c r="AR264" s="3">
        <v>11071.0291208443</v>
      </c>
      <c r="AS264" s="3">
        <v>6426.8083921260004</v>
      </c>
      <c r="AT264" s="3">
        <v>35669.641381739202</v>
      </c>
      <c r="AU264" s="3">
        <v>33352.835003846398</v>
      </c>
      <c r="AV264" s="3">
        <v>7725.9704018120201</v>
      </c>
      <c r="AW264" s="3">
        <v>23019.1722131758</v>
      </c>
      <c r="AX264" s="3">
        <v>15455.6770477271</v>
      </c>
      <c r="AY264" s="3">
        <v>5151.2748316596399</v>
      </c>
      <c r="AZ264" s="3">
        <v>21720.845690714399</v>
      </c>
      <c r="BA264" s="3">
        <v>26044.878038114999</v>
      </c>
      <c r="BB264" s="3">
        <v>10307.1147550516</v>
      </c>
      <c r="BC264" s="3">
        <v>22577.2913674105</v>
      </c>
      <c r="BD264" s="3">
        <v>12048.8611647252</v>
      </c>
      <c r="BE264" s="3">
        <v>33892.181168640098</v>
      </c>
      <c r="BF264" s="3">
        <v>28379.893415853701</v>
      </c>
      <c r="BG264" s="3">
        <v>21893.586156384001</v>
      </c>
      <c r="BH264" s="3">
        <v>25714.421203122401</v>
      </c>
      <c r="BI264" s="3">
        <v>13299.204116553699</v>
      </c>
      <c r="BJ264" s="3">
        <v>14612.745463040501</v>
      </c>
      <c r="BK264" s="3">
        <v>5637.4025028245896</v>
      </c>
      <c r="BL264" s="3">
        <v>35758.448976993197</v>
      </c>
      <c r="BM264" s="3">
        <v>14953.001197502401</v>
      </c>
      <c r="BN264" s="3">
        <v>11337.942331701899</v>
      </c>
      <c r="BO264" s="3">
        <v>4089.4424659767301</v>
      </c>
      <c r="BP264" s="3">
        <v>16950.849146133402</v>
      </c>
      <c r="BQ264" s="3">
        <v>6882.7181975579997</v>
      </c>
      <c r="BR264" s="3">
        <v>18483.758065726499</v>
      </c>
      <c r="BS264" s="3">
        <v>16005.4250302816</v>
      </c>
      <c r="BT264" s="3">
        <v>9197.3239663419699</v>
      </c>
      <c r="BU264" s="3">
        <v>13741.363067800699</v>
      </c>
      <c r="BV264" s="3" t="s">
        <v>2</v>
      </c>
      <c r="BW264" s="3">
        <v>91242.717534764306</v>
      </c>
      <c r="BX264" s="3">
        <v>4443.8814120727402</v>
      </c>
      <c r="BY264" s="3">
        <v>13380.2880101474</v>
      </c>
      <c r="BZ264" s="3">
        <v>10154.412423097399</v>
      </c>
      <c r="CA264" s="3">
        <v>10161.756541360601</v>
      </c>
      <c r="CB264" s="3">
        <v>9490.2455818388698</v>
      </c>
      <c r="CC264" s="3">
        <v>14749.666182282401</v>
      </c>
      <c r="CD264" s="3">
        <v>12988.138322110401</v>
      </c>
      <c r="CE264" s="3">
        <v>3199.3260908654902</v>
      </c>
      <c r="CF264" s="3">
        <v>9110.1298745074</v>
      </c>
      <c r="CG264" s="3">
        <v>15094.6616932465</v>
      </c>
      <c r="CH264" s="3">
        <v>4073.5680308380902</v>
      </c>
      <c r="CI264" s="3" t="s">
        <v>2</v>
      </c>
      <c r="CJ264" s="3">
        <v>54760.203828862999</v>
      </c>
      <c r="CK264" s="3" t="s">
        <v>2</v>
      </c>
      <c r="CL264" s="3">
        <v>83247.6390050396</v>
      </c>
      <c r="CM264" s="3">
        <v>32030.075685736301</v>
      </c>
      <c r="CN264" s="3" t="s">
        <v>2</v>
      </c>
      <c r="CO264" s="3" t="s">
        <v>2</v>
      </c>
      <c r="CP264" s="3" t="s">
        <v>2</v>
      </c>
    </row>
    <row r="265" spans="1:94" x14ac:dyDescent="0.35">
      <c r="A265" s="1">
        <v>263</v>
      </c>
      <c r="B265" s="3" t="s">
        <v>264</v>
      </c>
      <c r="C265" s="3" t="s">
        <v>397</v>
      </c>
      <c r="D265" s="3">
        <v>960738.92277399194</v>
      </c>
      <c r="E265" s="3">
        <v>1535580.6228719901</v>
      </c>
      <c r="F265" s="3">
        <v>1536300.2041804299</v>
      </c>
      <c r="G265" s="3">
        <v>1294276.47573249</v>
      </c>
      <c r="H265" s="3">
        <v>1639900.8910566701</v>
      </c>
      <c r="I265" s="3">
        <v>1437359.3250075399</v>
      </c>
      <c r="J265" s="3">
        <v>1419115.1660022</v>
      </c>
      <c r="K265" s="3">
        <v>1488076.4214294101</v>
      </c>
      <c r="L265" s="3">
        <v>1543340.8625680001</v>
      </c>
      <c r="M265" s="3">
        <v>1219124.8011519799</v>
      </c>
      <c r="N265" s="3">
        <v>1996228.8369376699</v>
      </c>
      <c r="O265" s="3">
        <v>1590389.25157629</v>
      </c>
      <c r="P265" s="3">
        <v>1605526.9620710299</v>
      </c>
      <c r="Q265" s="3">
        <v>1451012.4583688299</v>
      </c>
      <c r="R265" s="3">
        <v>1535916.3832386199</v>
      </c>
      <c r="S265" s="3">
        <v>1278027.5310267999</v>
      </c>
      <c r="T265" s="3">
        <v>1212551.16082152</v>
      </c>
      <c r="U265" s="3">
        <v>1503585.4741284901</v>
      </c>
      <c r="V265" s="3">
        <v>1356927.1246333099</v>
      </c>
      <c r="W265" s="3">
        <v>1610957.9535729401</v>
      </c>
      <c r="X265" s="3">
        <v>558414.173910707</v>
      </c>
      <c r="Y265" s="3">
        <v>1591668.3179678901</v>
      </c>
      <c r="Z265" s="3">
        <v>1564879.48918</v>
      </c>
      <c r="AA265" s="3">
        <v>1470264.6092938101</v>
      </c>
      <c r="AB265" s="3">
        <v>1291045.9788903799</v>
      </c>
      <c r="AC265" s="3">
        <v>1496522.3564893501</v>
      </c>
      <c r="AD265" s="3">
        <v>1527679.39851536</v>
      </c>
      <c r="AE265" s="3">
        <v>1513135.84898756</v>
      </c>
      <c r="AF265" s="3">
        <v>1550726.2995183801</v>
      </c>
      <c r="AG265" s="3">
        <v>1513681.8793832499</v>
      </c>
      <c r="AH265" s="3">
        <v>1738145.1121609099</v>
      </c>
      <c r="AI265" s="3">
        <v>1420705.4563364999</v>
      </c>
      <c r="AJ265" s="3">
        <v>1244448.7002097301</v>
      </c>
      <c r="AK265" s="3">
        <v>1728381.1986260701</v>
      </c>
      <c r="AL265" s="3">
        <v>1544317.4403564599</v>
      </c>
      <c r="AM265" s="3">
        <v>1841216.92967063</v>
      </c>
      <c r="AN265" s="3">
        <v>1526988.6573513099</v>
      </c>
      <c r="AO265" s="3">
        <v>1584561.6670214101</v>
      </c>
      <c r="AP265" s="3">
        <v>1636100.84851801</v>
      </c>
      <c r="AQ265" s="3">
        <v>1228514.9528513299</v>
      </c>
      <c r="AR265" s="3">
        <v>1686107.5030286999</v>
      </c>
      <c r="AS265" s="3">
        <v>1747760.7470098</v>
      </c>
      <c r="AT265" s="3">
        <v>1819595.72210429</v>
      </c>
      <c r="AU265" s="3">
        <v>1927030.1000721499</v>
      </c>
      <c r="AV265" s="3">
        <v>1560505.70006961</v>
      </c>
      <c r="AW265" s="3">
        <v>1802531.7305243199</v>
      </c>
      <c r="AX265" s="3">
        <v>1743000.3615675899</v>
      </c>
      <c r="AY265" s="3">
        <v>1695392.9734139999</v>
      </c>
      <c r="AZ265" s="3">
        <v>1811025.5171507599</v>
      </c>
      <c r="BA265" s="3">
        <v>1821653.2406004199</v>
      </c>
      <c r="BB265" s="3">
        <v>1702507.8485809499</v>
      </c>
      <c r="BC265" s="3">
        <v>1800036.2823232701</v>
      </c>
      <c r="BD265" s="3">
        <v>1773846.1678815801</v>
      </c>
      <c r="BE265" s="3">
        <v>1827952.67591992</v>
      </c>
      <c r="BF265" s="3">
        <v>1609237.0897942099</v>
      </c>
      <c r="BG265" s="3">
        <v>1979002.3489572301</v>
      </c>
      <c r="BH265" s="3">
        <v>1549346.39118253</v>
      </c>
      <c r="BI265" s="3">
        <v>1602819.00059232</v>
      </c>
      <c r="BJ265" s="3">
        <v>1090261.85195377</v>
      </c>
      <c r="BK265" s="3">
        <v>1584908.67160138</v>
      </c>
      <c r="BL265" s="3">
        <v>1882366.48148772</v>
      </c>
      <c r="BM265" s="3">
        <v>1587471.8454642401</v>
      </c>
      <c r="BN265" s="3">
        <v>1485684.4663072701</v>
      </c>
      <c r="BO265" s="3">
        <v>1697933.28151908</v>
      </c>
      <c r="BP265" s="3">
        <v>1605290.24045845</v>
      </c>
      <c r="BQ265" s="3">
        <v>1750817.9683982001</v>
      </c>
      <c r="BR265" s="3">
        <v>1712008.7022239401</v>
      </c>
      <c r="BS265" s="3">
        <v>1765391.2172153201</v>
      </c>
      <c r="BT265" s="3">
        <v>1042804.92855474</v>
      </c>
      <c r="BU265" s="3">
        <v>1986184.3938669499</v>
      </c>
      <c r="BV265" s="3">
        <v>1491107.7234219001</v>
      </c>
      <c r="BW265" s="3">
        <v>1743257.09552834</v>
      </c>
      <c r="BX265" s="3">
        <v>1555912.0880032401</v>
      </c>
      <c r="BY265" s="3">
        <v>1789787.0021439099</v>
      </c>
      <c r="BZ265" s="3">
        <v>1340665.52717085</v>
      </c>
      <c r="CA265" s="3">
        <v>1558701.4662172201</v>
      </c>
      <c r="CB265" s="3">
        <v>1634538.9599323301</v>
      </c>
      <c r="CC265" s="3">
        <v>1582999.4084649801</v>
      </c>
      <c r="CD265" s="3">
        <v>1749773.5894123099</v>
      </c>
      <c r="CE265" s="3">
        <v>1444849.3008702199</v>
      </c>
      <c r="CF265" s="3">
        <v>1505850.8515331601</v>
      </c>
      <c r="CG265" s="3">
        <v>1149917.7048683299</v>
      </c>
      <c r="CH265" s="3">
        <v>1296826.0226497699</v>
      </c>
      <c r="CI265" s="3">
        <v>871968.67287356802</v>
      </c>
      <c r="CJ265" s="3">
        <v>1605373.2936438699</v>
      </c>
      <c r="CK265" s="3">
        <v>1344475.3060276101</v>
      </c>
      <c r="CL265" s="3">
        <v>1968767.8211407</v>
      </c>
      <c r="CM265" s="3">
        <v>1689506.23575474</v>
      </c>
      <c r="CN265" s="3" t="s">
        <v>2</v>
      </c>
      <c r="CO265" s="3" t="s">
        <v>2</v>
      </c>
      <c r="CP265" s="3" t="s">
        <v>2</v>
      </c>
    </row>
    <row r="266" spans="1:94" x14ac:dyDescent="0.35">
      <c r="A266" s="1">
        <v>264</v>
      </c>
      <c r="B266" s="3" t="s">
        <v>265</v>
      </c>
      <c r="C266" s="3" t="s">
        <v>397</v>
      </c>
      <c r="D266" s="3" t="s">
        <v>2</v>
      </c>
      <c r="E266" s="3" t="s">
        <v>2</v>
      </c>
      <c r="F266" s="3" t="s">
        <v>2</v>
      </c>
      <c r="G266" s="3" t="s">
        <v>2</v>
      </c>
      <c r="H266" s="3" t="s">
        <v>2</v>
      </c>
      <c r="I266" s="3" t="s">
        <v>2</v>
      </c>
      <c r="J266" s="3" t="s">
        <v>2</v>
      </c>
      <c r="K266" s="3" t="s">
        <v>2</v>
      </c>
      <c r="L266" s="3" t="s">
        <v>2</v>
      </c>
      <c r="M266" s="3" t="s">
        <v>2</v>
      </c>
      <c r="N266" s="3" t="s">
        <v>2</v>
      </c>
      <c r="O266" s="3" t="s">
        <v>2</v>
      </c>
      <c r="P266" s="3" t="s">
        <v>2</v>
      </c>
      <c r="Q266" s="3" t="s">
        <v>2</v>
      </c>
      <c r="R266" s="3" t="s">
        <v>2</v>
      </c>
      <c r="S266" s="3" t="s">
        <v>2</v>
      </c>
      <c r="T266" s="3" t="s">
        <v>2</v>
      </c>
      <c r="U266" s="3" t="s">
        <v>2</v>
      </c>
      <c r="V266" s="3" t="s">
        <v>2</v>
      </c>
      <c r="W266" s="3" t="s">
        <v>2</v>
      </c>
      <c r="X266" s="3" t="s">
        <v>2</v>
      </c>
      <c r="Y266" s="3" t="s">
        <v>2</v>
      </c>
      <c r="Z266" s="3" t="s">
        <v>2</v>
      </c>
      <c r="AA266" s="3" t="s">
        <v>2</v>
      </c>
      <c r="AB266" s="3" t="s">
        <v>2</v>
      </c>
      <c r="AC266" s="3" t="s">
        <v>2</v>
      </c>
      <c r="AD266" s="3" t="s">
        <v>2</v>
      </c>
      <c r="AE266" s="3" t="s">
        <v>2</v>
      </c>
      <c r="AF266" s="3" t="s">
        <v>2</v>
      </c>
      <c r="AG266" s="3" t="s">
        <v>2</v>
      </c>
      <c r="AH266" s="3" t="s">
        <v>2</v>
      </c>
      <c r="AI266" s="3" t="s">
        <v>2</v>
      </c>
      <c r="AJ266" s="3" t="s">
        <v>2</v>
      </c>
      <c r="AK266" s="3" t="s">
        <v>2</v>
      </c>
      <c r="AL266" s="3" t="s">
        <v>2</v>
      </c>
      <c r="AM266" s="3" t="s">
        <v>2</v>
      </c>
      <c r="AN266" s="3" t="s">
        <v>2</v>
      </c>
      <c r="AO266" s="3" t="s">
        <v>2</v>
      </c>
      <c r="AP266" s="3" t="s">
        <v>2</v>
      </c>
      <c r="AQ266" s="3" t="s">
        <v>2</v>
      </c>
      <c r="AR266" s="3" t="s">
        <v>2</v>
      </c>
      <c r="AS266" s="3" t="s">
        <v>2</v>
      </c>
      <c r="AT266" s="3" t="s">
        <v>2</v>
      </c>
      <c r="AU266" s="3" t="s">
        <v>2</v>
      </c>
      <c r="AV266" s="3" t="s">
        <v>2</v>
      </c>
      <c r="AW266" s="3" t="s">
        <v>2</v>
      </c>
      <c r="AX266" s="3" t="s">
        <v>2</v>
      </c>
      <c r="AY266" s="3" t="s">
        <v>2</v>
      </c>
      <c r="AZ266" s="3" t="s">
        <v>2</v>
      </c>
      <c r="BA266" s="3" t="s">
        <v>2</v>
      </c>
      <c r="BB266" s="3" t="s">
        <v>2</v>
      </c>
      <c r="BC266" s="3" t="s">
        <v>2</v>
      </c>
      <c r="BD266" s="3" t="s">
        <v>2</v>
      </c>
      <c r="BE266" s="3" t="s">
        <v>2</v>
      </c>
      <c r="BF266" s="3" t="s">
        <v>2</v>
      </c>
      <c r="BG266" s="3" t="s">
        <v>2</v>
      </c>
      <c r="BH266" s="3" t="s">
        <v>2</v>
      </c>
      <c r="BI266" s="3" t="s">
        <v>2</v>
      </c>
      <c r="BJ266" s="3" t="s">
        <v>2</v>
      </c>
      <c r="BK266" s="3" t="s">
        <v>2</v>
      </c>
      <c r="BL266" s="3" t="s">
        <v>2</v>
      </c>
      <c r="BM266" s="3" t="s">
        <v>2</v>
      </c>
      <c r="BN266" s="3" t="s">
        <v>2</v>
      </c>
      <c r="BO266" s="3" t="s">
        <v>2</v>
      </c>
      <c r="BP266" s="3" t="s">
        <v>2</v>
      </c>
      <c r="BQ266" s="3" t="s">
        <v>2</v>
      </c>
      <c r="BR266" s="3" t="s">
        <v>2</v>
      </c>
      <c r="BS266" s="3" t="s">
        <v>2</v>
      </c>
      <c r="BT266" s="3" t="s">
        <v>2</v>
      </c>
      <c r="BU266" s="3" t="s">
        <v>2</v>
      </c>
      <c r="BV266" s="3" t="s">
        <v>2</v>
      </c>
      <c r="BW266" s="3" t="s">
        <v>2</v>
      </c>
      <c r="BX266" s="3" t="s">
        <v>2</v>
      </c>
      <c r="BY266" s="3" t="s">
        <v>2</v>
      </c>
      <c r="BZ266" s="3" t="s">
        <v>2</v>
      </c>
      <c r="CA266" s="3" t="s">
        <v>2</v>
      </c>
      <c r="CB266" s="3" t="s">
        <v>2</v>
      </c>
      <c r="CC266" s="3" t="s">
        <v>2</v>
      </c>
      <c r="CD266" s="3" t="s">
        <v>2</v>
      </c>
      <c r="CE266" s="3" t="s">
        <v>2</v>
      </c>
      <c r="CF266" s="3" t="s">
        <v>2</v>
      </c>
      <c r="CG266" s="3" t="s">
        <v>2</v>
      </c>
      <c r="CH266" s="3" t="s">
        <v>2</v>
      </c>
      <c r="CI266" s="3" t="s">
        <v>2</v>
      </c>
      <c r="CJ266" s="3" t="s">
        <v>2</v>
      </c>
      <c r="CK266" s="3" t="s">
        <v>2</v>
      </c>
      <c r="CL266" s="3" t="s">
        <v>2</v>
      </c>
      <c r="CM266" s="3" t="s">
        <v>2</v>
      </c>
      <c r="CN266" s="3" t="s">
        <v>2</v>
      </c>
      <c r="CO266" s="3" t="s">
        <v>2</v>
      </c>
      <c r="CP266" s="3" t="s">
        <v>2</v>
      </c>
    </row>
    <row r="267" spans="1:94" x14ac:dyDescent="0.35">
      <c r="A267" s="1">
        <v>265</v>
      </c>
      <c r="B267" s="3" t="s">
        <v>266</v>
      </c>
      <c r="C267" s="3" t="s">
        <v>397</v>
      </c>
      <c r="D267" s="3">
        <v>9617965.0083782002</v>
      </c>
      <c r="E267" s="3">
        <v>57629611.325314298</v>
      </c>
      <c r="F267" s="3">
        <v>53293461.467526697</v>
      </c>
      <c r="G267" s="3">
        <v>18749820.092050001</v>
      </c>
      <c r="H267" s="3">
        <v>54469543.973860003</v>
      </c>
      <c r="I267" s="3">
        <v>39147382.214709602</v>
      </c>
      <c r="J267" s="3">
        <v>57394053.6039505</v>
      </c>
      <c r="K267" s="3">
        <v>52757110.036521703</v>
      </c>
      <c r="L267" s="3">
        <v>47203993.2331388</v>
      </c>
      <c r="M267" s="3">
        <v>18262290.294161599</v>
      </c>
      <c r="N267" s="3">
        <v>46912439.443738297</v>
      </c>
      <c r="O267" s="3">
        <v>28572784.354172099</v>
      </c>
      <c r="P267" s="3">
        <v>92420690.743093699</v>
      </c>
      <c r="Q267" s="3">
        <v>43587305.912589297</v>
      </c>
      <c r="R267" s="3">
        <v>72735504.322535694</v>
      </c>
      <c r="S267" s="3">
        <v>12565632.8562863</v>
      </c>
      <c r="T267" s="3">
        <v>9450729.7106523309</v>
      </c>
      <c r="U267" s="3">
        <v>42972253.836633101</v>
      </c>
      <c r="V267" s="3">
        <v>15141789.9034766</v>
      </c>
      <c r="W267" s="3">
        <v>45748021.147252403</v>
      </c>
      <c r="X267" s="3">
        <v>5042430.4119314495</v>
      </c>
      <c r="Y267" s="3">
        <v>60100823.3349576</v>
      </c>
      <c r="Z267" s="3">
        <v>46438989.024670199</v>
      </c>
      <c r="AA267" s="3">
        <v>26507967.3307776</v>
      </c>
      <c r="AB267" s="3">
        <v>31869451.993073702</v>
      </c>
      <c r="AC267" s="3">
        <v>72511559.929043099</v>
      </c>
      <c r="AD267" s="3">
        <v>42476035.238210797</v>
      </c>
      <c r="AE267" s="3">
        <v>37317731.835059904</v>
      </c>
      <c r="AF267" s="3">
        <v>44123415.013450198</v>
      </c>
      <c r="AG267" s="3">
        <v>54053498.731225699</v>
      </c>
      <c r="AH267" s="3">
        <v>88624155.859700799</v>
      </c>
      <c r="AI267" s="3">
        <v>22507110.224274199</v>
      </c>
      <c r="AJ267" s="3">
        <v>14219748.0130291</v>
      </c>
      <c r="AK267" s="3">
        <v>54552760.719362304</v>
      </c>
      <c r="AL267" s="3">
        <v>63538199.412338004</v>
      </c>
      <c r="AM267" s="3">
        <v>42831471.006190397</v>
      </c>
      <c r="AN267" s="3">
        <v>25599351.081558701</v>
      </c>
      <c r="AO267" s="3">
        <v>36404226.773290001</v>
      </c>
      <c r="AP267" s="3">
        <v>38217194.173509799</v>
      </c>
      <c r="AQ267" s="3">
        <v>30031391.7775608</v>
      </c>
      <c r="AR267" s="3">
        <v>67418952.370008603</v>
      </c>
      <c r="AS267" s="3">
        <v>42580772.9325644</v>
      </c>
      <c r="AT267" s="3">
        <v>56826121.776615202</v>
      </c>
      <c r="AU267" s="3">
        <v>50166344.191931903</v>
      </c>
      <c r="AV267" s="3">
        <v>47929053.181721903</v>
      </c>
      <c r="AW267" s="3">
        <v>52204373.886997797</v>
      </c>
      <c r="AX267" s="3">
        <v>53920226.132957503</v>
      </c>
      <c r="AY267" s="3">
        <v>45152711.706211701</v>
      </c>
      <c r="AZ267" s="3">
        <v>80626170.637193605</v>
      </c>
      <c r="BA267" s="3">
        <v>99023130.286011904</v>
      </c>
      <c r="BB267" s="3">
        <v>39041960.411965802</v>
      </c>
      <c r="BC267" s="3">
        <v>69930376.011150405</v>
      </c>
      <c r="BD267" s="3">
        <v>60174493.202595897</v>
      </c>
      <c r="BE267" s="3">
        <v>45182654.476147801</v>
      </c>
      <c r="BF267" s="3">
        <v>43184611.656417802</v>
      </c>
      <c r="BG267" s="3">
        <v>72231646.299066901</v>
      </c>
      <c r="BH267" s="3">
        <v>63830324.5126606</v>
      </c>
      <c r="BI267" s="3">
        <v>65497134.597508401</v>
      </c>
      <c r="BJ267" s="3">
        <v>24552054.253358401</v>
      </c>
      <c r="BK267" s="3">
        <v>50036861.820002101</v>
      </c>
      <c r="BL267" s="3">
        <v>43795536.934008703</v>
      </c>
      <c r="BM267" s="3">
        <v>44103000.567728803</v>
      </c>
      <c r="BN267" s="3">
        <v>31128340.195916601</v>
      </c>
      <c r="BO267" s="3">
        <v>35299945.7702168</v>
      </c>
      <c r="BP267" s="3">
        <v>55896413.483848803</v>
      </c>
      <c r="BQ267" s="3">
        <v>44200560.475679703</v>
      </c>
      <c r="BR267" s="3">
        <v>78318806.394734606</v>
      </c>
      <c r="BS267" s="3">
        <v>34070268.041463003</v>
      </c>
      <c r="BT267" s="3">
        <v>10659785.585614501</v>
      </c>
      <c r="BU267" s="3">
        <v>56083872.655982196</v>
      </c>
      <c r="BV267" s="3">
        <v>17455427.2438494</v>
      </c>
      <c r="BW267" s="3">
        <v>58677076.331009597</v>
      </c>
      <c r="BX267" s="3">
        <v>29894867.148861598</v>
      </c>
      <c r="BY267" s="3">
        <v>44431793.505457103</v>
      </c>
      <c r="BZ267" s="3">
        <v>20795868.763666701</v>
      </c>
      <c r="CA267" s="3">
        <v>29646151.850343101</v>
      </c>
      <c r="CB267" s="3">
        <v>75480879.740898699</v>
      </c>
      <c r="CC267" s="3">
        <v>29463727.273661301</v>
      </c>
      <c r="CD267" s="3">
        <v>39772398.414521404</v>
      </c>
      <c r="CE267" s="3">
        <v>11223482.5765683</v>
      </c>
      <c r="CF267" s="3">
        <v>32664485.940142401</v>
      </c>
      <c r="CG267" s="3">
        <v>10160819.7538871</v>
      </c>
      <c r="CH267" s="3">
        <v>25584027.140529498</v>
      </c>
      <c r="CI267" s="3">
        <v>4876271.2759943604</v>
      </c>
      <c r="CJ267" s="3">
        <v>30426441.999284901</v>
      </c>
      <c r="CK267" s="3">
        <v>14593541.9180179</v>
      </c>
      <c r="CL267" s="3">
        <v>44743745.264365204</v>
      </c>
      <c r="CM267" s="3">
        <v>64043526.242417999</v>
      </c>
      <c r="CN267" s="3">
        <v>1003671.80702276</v>
      </c>
      <c r="CO267" s="3">
        <v>1348957.56281934</v>
      </c>
      <c r="CP267" s="3">
        <v>377780.56598471402</v>
      </c>
    </row>
    <row r="268" spans="1:94" x14ac:dyDescent="0.35">
      <c r="A268" s="1">
        <v>266</v>
      </c>
      <c r="B268" s="3" t="s">
        <v>267</v>
      </c>
      <c r="C268" s="3" t="s">
        <v>397</v>
      </c>
      <c r="D268" s="3">
        <v>28883.789305199</v>
      </c>
      <c r="E268" s="3">
        <v>574837.92366798897</v>
      </c>
      <c r="F268" s="3">
        <v>254272.08649626101</v>
      </c>
      <c r="G268" s="3">
        <v>53127.692162188301</v>
      </c>
      <c r="H268" s="3">
        <v>180739.797286819</v>
      </c>
      <c r="I268" s="3">
        <v>51379.683954201602</v>
      </c>
      <c r="J268" s="3">
        <v>530038.26109076198</v>
      </c>
      <c r="K268" s="3">
        <v>618148.23960124201</v>
      </c>
      <c r="L268" s="3">
        <v>73237.040117058204</v>
      </c>
      <c r="M268" s="3">
        <v>50504.866472887697</v>
      </c>
      <c r="N268" s="3">
        <v>224884.217413723</v>
      </c>
      <c r="O268" s="3">
        <v>165960.255584981</v>
      </c>
      <c r="P268" s="3">
        <v>589602.17632090405</v>
      </c>
      <c r="Q268" s="3">
        <v>550691.08863361902</v>
      </c>
      <c r="R268" s="3">
        <v>729087.20463684597</v>
      </c>
      <c r="S268" s="3">
        <v>49780.592610773703</v>
      </c>
      <c r="T268" s="3">
        <v>11799.7395902853</v>
      </c>
      <c r="U268" s="3">
        <v>674649.78556462098</v>
      </c>
      <c r="V268" s="3">
        <v>65054.212634225303</v>
      </c>
      <c r="W268" s="3">
        <v>201482.08394063599</v>
      </c>
      <c r="X268" s="3">
        <v>46397.756958054502</v>
      </c>
      <c r="Y268" s="3">
        <v>314953.14899026201</v>
      </c>
      <c r="Z268" s="3">
        <v>586057.30730039102</v>
      </c>
      <c r="AA268" s="3">
        <v>176809.31518341799</v>
      </c>
      <c r="AB268" s="3">
        <v>199638.64959429801</v>
      </c>
      <c r="AC268" s="3">
        <v>110594.799123113</v>
      </c>
      <c r="AD268" s="3">
        <v>154731.445612518</v>
      </c>
      <c r="AE268" s="3">
        <v>197923.59518503901</v>
      </c>
      <c r="AF268" s="3">
        <v>151683.46250574099</v>
      </c>
      <c r="AG268" s="3">
        <v>422070.904184994</v>
      </c>
      <c r="AH268" s="3">
        <v>216242.38640291899</v>
      </c>
      <c r="AI268" s="3">
        <v>47475.851309583602</v>
      </c>
      <c r="AJ268" s="3">
        <v>60850.834007714599</v>
      </c>
      <c r="AK268" s="3">
        <v>353553.56142088998</v>
      </c>
      <c r="AL268" s="3">
        <v>304866.13619188202</v>
      </c>
      <c r="AM268" s="3">
        <v>189667.42467246999</v>
      </c>
      <c r="AN268" s="3">
        <v>130661.602370942</v>
      </c>
      <c r="AO268" s="3">
        <v>110940.147983781</v>
      </c>
      <c r="AP268" s="3">
        <v>134843.45045074</v>
      </c>
      <c r="AQ268" s="3">
        <v>138248.67683797001</v>
      </c>
      <c r="AR268" s="3">
        <v>73447.033478584606</v>
      </c>
      <c r="AS268" s="3">
        <v>188641.24636124601</v>
      </c>
      <c r="AT268" s="3">
        <v>451404.80469284003</v>
      </c>
      <c r="AU268" s="3">
        <v>207996.066486928</v>
      </c>
      <c r="AV268" s="3">
        <v>271551.67377201398</v>
      </c>
      <c r="AW268" s="3">
        <v>385921.08431251399</v>
      </c>
      <c r="AX268" s="3">
        <v>185297.991712177</v>
      </c>
      <c r="AY268" s="3">
        <v>120426.752310879</v>
      </c>
      <c r="AZ268" s="3">
        <v>143820.10445418701</v>
      </c>
      <c r="BA268" s="3">
        <v>552027.44053601997</v>
      </c>
      <c r="BB268" s="3">
        <v>570615.97765902197</v>
      </c>
      <c r="BC268" s="3">
        <v>130858.452052878</v>
      </c>
      <c r="BD268" s="3">
        <v>79112.0681406699</v>
      </c>
      <c r="BE268" s="3">
        <v>572991.50839823706</v>
      </c>
      <c r="BF268" s="3">
        <v>186143.552850626</v>
      </c>
      <c r="BG268" s="3">
        <v>469666.95484781603</v>
      </c>
      <c r="BH268" s="3">
        <v>347214.23310642899</v>
      </c>
      <c r="BI268" s="3">
        <v>109396.510653752</v>
      </c>
      <c r="BJ268" s="3">
        <v>150110.889053794</v>
      </c>
      <c r="BK268" s="3">
        <v>120819.86734214801</v>
      </c>
      <c r="BL268" s="3">
        <v>1676083.69661456</v>
      </c>
      <c r="BM268" s="3">
        <v>768989.08974779502</v>
      </c>
      <c r="BN268" s="3">
        <v>40917.559762722798</v>
      </c>
      <c r="BO268" s="3">
        <v>198801.492918973</v>
      </c>
      <c r="BP268" s="3">
        <v>251908.65458863499</v>
      </c>
      <c r="BQ268" s="3">
        <v>151430.13099106401</v>
      </c>
      <c r="BR268" s="3">
        <v>307210.076608976</v>
      </c>
      <c r="BS268" s="3">
        <v>443539.29011941899</v>
      </c>
      <c r="BT268" s="3">
        <v>123925.476932912</v>
      </c>
      <c r="BU268" s="3">
        <v>102800.120366544</v>
      </c>
      <c r="BV268" s="3">
        <v>61040.238877300799</v>
      </c>
      <c r="BW268" s="3">
        <v>502964.235618732</v>
      </c>
      <c r="BX268" s="3">
        <v>131726.89249125199</v>
      </c>
      <c r="BY268" s="3">
        <v>156608.862311151</v>
      </c>
      <c r="BZ268" s="3">
        <v>48797.066916795397</v>
      </c>
      <c r="CA268" s="3">
        <v>46077.255160302397</v>
      </c>
      <c r="CB268" s="3">
        <v>669361.60091504105</v>
      </c>
      <c r="CC268" s="3">
        <v>286567.20784813398</v>
      </c>
      <c r="CD268" s="3">
        <v>437012.68279648601</v>
      </c>
      <c r="CE268" s="3">
        <v>12921.4881203762</v>
      </c>
      <c r="CF268" s="3">
        <v>186908.838481752</v>
      </c>
      <c r="CG268" s="3">
        <v>24792.2356124943</v>
      </c>
      <c r="CH268" s="3">
        <v>67374.361958377005</v>
      </c>
      <c r="CI268" s="3">
        <v>54917.263429617597</v>
      </c>
      <c r="CJ268" s="3">
        <v>205494.964625853</v>
      </c>
      <c r="CK268" s="3">
        <v>14426.551135326499</v>
      </c>
      <c r="CL268" s="3">
        <v>244314.32170656201</v>
      </c>
      <c r="CM268" s="3">
        <v>339205.54056380701</v>
      </c>
      <c r="CN268" s="3" t="s">
        <v>2</v>
      </c>
      <c r="CO268" s="3" t="s">
        <v>2</v>
      </c>
      <c r="CP268" s="3" t="s">
        <v>2</v>
      </c>
    </row>
    <row r="269" spans="1:94" x14ac:dyDescent="0.35">
      <c r="A269" s="1">
        <v>267</v>
      </c>
      <c r="B269" s="3" t="s">
        <v>268</v>
      </c>
      <c r="C269" s="3" t="s">
        <v>397</v>
      </c>
      <c r="D269" s="3" t="s">
        <v>2</v>
      </c>
      <c r="E269" s="3" t="s">
        <v>2</v>
      </c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3" t="s">
        <v>2</v>
      </c>
      <c r="M269" s="3" t="s">
        <v>2</v>
      </c>
      <c r="N269" s="3" t="s">
        <v>2</v>
      </c>
      <c r="O269" s="3" t="s">
        <v>2</v>
      </c>
      <c r="P269" s="3" t="s">
        <v>2</v>
      </c>
      <c r="Q269" s="3" t="s">
        <v>2</v>
      </c>
      <c r="R269" s="3" t="s">
        <v>2</v>
      </c>
      <c r="S269" s="3" t="s">
        <v>2</v>
      </c>
      <c r="T269" s="3" t="s">
        <v>2</v>
      </c>
      <c r="U269" s="3" t="s">
        <v>2</v>
      </c>
      <c r="V269" s="3" t="s">
        <v>2</v>
      </c>
      <c r="W269" s="3" t="s">
        <v>2</v>
      </c>
      <c r="X269" s="3" t="s">
        <v>2</v>
      </c>
      <c r="Y269" s="3" t="s">
        <v>2</v>
      </c>
      <c r="Z269" s="3" t="s">
        <v>2</v>
      </c>
      <c r="AA269" s="3" t="s">
        <v>2</v>
      </c>
      <c r="AB269" s="3" t="s">
        <v>2</v>
      </c>
      <c r="AC269" s="3" t="s">
        <v>2</v>
      </c>
      <c r="AD269" s="3" t="s">
        <v>2</v>
      </c>
      <c r="AE269" s="3" t="s">
        <v>2</v>
      </c>
      <c r="AF269" s="3" t="s">
        <v>2</v>
      </c>
      <c r="AG269" s="3" t="s">
        <v>2</v>
      </c>
      <c r="AH269" s="3" t="s">
        <v>2</v>
      </c>
      <c r="AI269" s="3" t="s">
        <v>2</v>
      </c>
      <c r="AJ269" s="3" t="s">
        <v>2</v>
      </c>
      <c r="AK269" s="3" t="s">
        <v>2</v>
      </c>
      <c r="AL269" s="3" t="s">
        <v>2</v>
      </c>
      <c r="AM269" s="3" t="s">
        <v>2</v>
      </c>
      <c r="AN269" s="3" t="s">
        <v>2</v>
      </c>
      <c r="AO269" s="3" t="s">
        <v>2</v>
      </c>
      <c r="AP269" s="3" t="s">
        <v>2</v>
      </c>
      <c r="AQ269" s="3" t="s">
        <v>2</v>
      </c>
      <c r="AR269" s="3" t="s">
        <v>2</v>
      </c>
      <c r="AS269" s="3" t="s">
        <v>2</v>
      </c>
      <c r="AT269" s="3" t="s">
        <v>2</v>
      </c>
      <c r="AU269" s="3" t="s">
        <v>2</v>
      </c>
      <c r="AV269" s="3" t="s">
        <v>2</v>
      </c>
      <c r="AW269" s="3" t="s">
        <v>2</v>
      </c>
      <c r="AX269" s="3" t="s">
        <v>2</v>
      </c>
      <c r="AY269" s="3" t="s">
        <v>2</v>
      </c>
      <c r="AZ269" s="3" t="s">
        <v>2</v>
      </c>
      <c r="BA269" s="3" t="s">
        <v>2</v>
      </c>
      <c r="BB269" s="3" t="s">
        <v>2</v>
      </c>
      <c r="BC269" s="3" t="s">
        <v>2</v>
      </c>
      <c r="BD269" s="3" t="s">
        <v>2</v>
      </c>
      <c r="BE269" s="3" t="s">
        <v>2</v>
      </c>
      <c r="BF269" s="3" t="s">
        <v>2</v>
      </c>
      <c r="BG269" s="3" t="s">
        <v>2</v>
      </c>
      <c r="BH269" s="3" t="s">
        <v>2</v>
      </c>
      <c r="BI269" s="3" t="s">
        <v>2</v>
      </c>
      <c r="BJ269" s="3" t="s">
        <v>2</v>
      </c>
      <c r="BK269" s="3" t="s">
        <v>2</v>
      </c>
      <c r="BL269" s="3" t="s">
        <v>2</v>
      </c>
      <c r="BM269" s="3" t="s">
        <v>2</v>
      </c>
      <c r="BN269" s="3" t="s">
        <v>2</v>
      </c>
      <c r="BO269" s="3" t="s">
        <v>2</v>
      </c>
      <c r="BP269" s="3" t="s">
        <v>2</v>
      </c>
      <c r="BQ269" s="3" t="s">
        <v>2</v>
      </c>
      <c r="BR269" s="3" t="s">
        <v>2</v>
      </c>
      <c r="BS269" s="3" t="s">
        <v>2</v>
      </c>
      <c r="BT269" s="3" t="s">
        <v>2</v>
      </c>
      <c r="BU269" s="3" t="s">
        <v>2</v>
      </c>
      <c r="BV269" s="3" t="s">
        <v>2</v>
      </c>
      <c r="BW269" s="3" t="s">
        <v>2</v>
      </c>
      <c r="BX269" s="3" t="s">
        <v>2</v>
      </c>
      <c r="BY269" s="3" t="s">
        <v>2</v>
      </c>
      <c r="BZ269" s="3" t="s">
        <v>2</v>
      </c>
      <c r="CA269" s="3" t="s">
        <v>2</v>
      </c>
      <c r="CB269" s="3" t="s">
        <v>2</v>
      </c>
      <c r="CC269" s="3" t="s">
        <v>2</v>
      </c>
      <c r="CD269" s="3" t="s">
        <v>2</v>
      </c>
      <c r="CE269" s="3" t="s">
        <v>2</v>
      </c>
      <c r="CF269" s="3" t="s">
        <v>2</v>
      </c>
      <c r="CG269" s="3" t="s">
        <v>2</v>
      </c>
      <c r="CH269" s="3" t="s">
        <v>2</v>
      </c>
      <c r="CI269" s="3" t="s">
        <v>2</v>
      </c>
      <c r="CJ269" s="3" t="s">
        <v>2</v>
      </c>
      <c r="CK269" s="3" t="s">
        <v>2</v>
      </c>
      <c r="CL269" s="3" t="s">
        <v>2</v>
      </c>
      <c r="CM269" s="3" t="s">
        <v>2</v>
      </c>
      <c r="CN269" s="3" t="s">
        <v>2</v>
      </c>
      <c r="CO269" s="3" t="s">
        <v>2</v>
      </c>
      <c r="CP269" s="3" t="s">
        <v>2</v>
      </c>
    </row>
    <row r="270" spans="1:94" x14ac:dyDescent="0.35">
      <c r="A270" s="1">
        <v>268</v>
      </c>
      <c r="B270" s="3" t="s">
        <v>269</v>
      </c>
      <c r="C270" s="3" t="s">
        <v>397</v>
      </c>
      <c r="D270" s="3" t="s">
        <v>2</v>
      </c>
      <c r="E270" s="3" t="s">
        <v>2</v>
      </c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3" t="s">
        <v>2</v>
      </c>
      <c r="M270" s="3" t="s">
        <v>2</v>
      </c>
      <c r="N270" s="3" t="s">
        <v>2</v>
      </c>
      <c r="O270" s="3" t="s">
        <v>2</v>
      </c>
      <c r="P270" s="3" t="s">
        <v>2</v>
      </c>
      <c r="Q270" s="3" t="s">
        <v>2</v>
      </c>
      <c r="R270" s="3" t="s">
        <v>2</v>
      </c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3" t="s">
        <v>2</v>
      </c>
      <c r="Z270" s="3" t="s">
        <v>2</v>
      </c>
      <c r="AA270" s="3" t="s">
        <v>2</v>
      </c>
      <c r="AB270" s="3" t="s">
        <v>2</v>
      </c>
      <c r="AC270" s="3" t="s">
        <v>2</v>
      </c>
      <c r="AD270" s="3" t="s">
        <v>2</v>
      </c>
      <c r="AE270" s="3" t="s">
        <v>2</v>
      </c>
      <c r="AF270" s="3" t="s">
        <v>2</v>
      </c>
      <c r="AG270" s="3" t="s">
        <v>2</v>
      </c>
      <c r="AH270" s="3" t="s">
        <v>2</v>
      </c>
      <c r="AI270" s="3" t="s">
        <v>2</v>
      </c>
      <c r="AJ270" s="3" t="s">
        <v>2</v>
      </c>
      <c r="AK270" s="3" t="s">
        <v>2</v>
      </c>
      <c r="AL270" s="3" t="s">
        <v>2</v>
      </c>
      <c r="AM270" s="3" t="s">
        <v>2</v>
      </c>
      <c r="AN270" s="3" t="s">
        <v>2</v>
      </c>
      <c r="AO270" s="3" t="s">
        <v>2</v>
      </c>
      <c r="AP270" s="3" t="s">
        <v>2</v>
      </c>
      <c r="AQ270" s="3" t="s">
        <v>2</v>
      </c>
      <c r="AR270" s="3" t="s">
        <v>2</v>
      </c>
      <c r="AS270" s="3" t="s">
        <v>2</v>
      </c>
      <c r="AT270" s="3" t="s">
        <v>2</v>
      </c>
      <c r="AU270" s="3" t="s">
        <v>2</v>
      </c>
      <c r="AV270" s="3" t="s">
        <v>2</v>
      </c>
      <c r="AW270" s="3" t="s">
        <v>2</v>
      </c>
      <c r="AX270" s="3" t="s">
        <v>2</v>
      </c>
      <c r="AY270" s="3" t="s">
        <v>2</v>
      </c>
      <c r="AZ270" s="3" t="s">
        <v>2</v>
      </c>
      <c r="BA270" s="3" t="s">
        <v>2</v>
      </c>
      <c r="BB270" s="3" t="s">
        <v>2</v>
      </c>
      <c r="BC270" s="3" t="s">
        <v>2</v>
      </c>
      <c r="BD270" s="3" t="s">
        <v>2</v>
      </c>
      <c r="BE270" s="3" t="s">
        <v>2</v>
      </c>
      <c r="BF270" s="3" t="s">
        <v>2</v>
      </c>
      <c r="BG270" s="3" t="s">
        <v>2</v>
      </c>
      <c r="BH270" s="3" t="s">
        <v>2</v>
      </c>
      <c r="BI270" s="3" t="s">
        <v>2</v>
      </c>
      <c r="BJ270" s="3" t="s">
        <v>2</v>
      </c>
      <c r="BK270" s="3" t="s">
        <v>2</v>
      </c>
      <c r="BL270" s="3" t="s">
        <v>2</v>
      </c>
      <c r="BM270" s="3" t="s">
        <v>2</v>
      </c>
      <c r="BN270" s="3" t="s">
        <v>2</v>
      </c>
      <c r="BO270" s="3" t="s">
        <v>2</v>
      </c>
      <c r="BP270" s="3" t="s">
        <v>2</v>
      </c>
      <c r="BQ270" s="3" t="s">
        <v>2</v>
      </c>
      <c r="BR270" s="3" t="s">
        <v>2</v>
      </c>
      <c r="BS270" s="3" t="s">
        <v>2</v>
      </c>
      <c r="BT270" s="3" t="s">
        <v>2</v>
      </c>
      <c r="BU270" s="3" t="s">
        <v>2</v>
      </c>
      <c r="BV270" s="3" t="s">
        <v>2</v>
      </c>
      <c r="BW270" s="3" t="s">
        <v>2</v>
      </c>
      <c r="BX270" s="3" t="s">
        <v>2</v>
      </c>
      <c r="BY270" s="3" t="s">
        <v>2</v>
      </c>
      <c r="BZ270" s="3" t="s">
        <v>2</v>
      </c>
      <c r="CA270" s="3" t="s">
        <v>2</v>
      </c>
      <c r="CB270" s="3" t="s">
        <v>2</v>
      </c>
      <c r="CC270" s="3" t="s">
        <v>2</v>
      </c>
      <c r="CD270" s="3" t="s">
        <v>2</v>
      </c>
      <c r="CE270" s="3" t="s">
        <v>2</v>
      </c>
      <c r="CF270" s="3" t="s">
        <v>2</v>
      </c>
      <c r="CG270" s="3" t="s">
        <v>2</v>
      </c>
      <c r="CH270" s="3" t="s">
        <v>2</v>
      </c>
      <c r="CI270" s="3" t="s">
        <v>2</v>
      </c>
      <c r="CJ270" s="3" t="s">
        <v>2</v>
      </c>
      <c r="CK270" s="3" t="s">
        <v>2</v>
      </c>
      <c r="CL270" s="3" t="s">
        <v>2</v>
      </c>
      <c r="CM270" s="3" t="s">
        <v>2</v>
      </c>
      <c r="CN270" s="3" t="s">
        <v>2</v>
      </c>
      <c r="CO270" s="3" t="s">
        <v>2</v>
      </c>
      <c r="CP270" s="3" t="s">
        <v>2</v>
      </c>
    </row>
    <row r="271" spans="1:94" x14ac:dyDescent="0.35">
      <c r="A271" s="1">
        <v>269</v>
      </c>
      <c r="B271" s="3" t="s">
        <v>270</v>
      </c>
      <c r="C271" s="3" t="s">
        <v>397</v>
      </c>
      <c r="D271" s="3" t="s">
        <v>2</v>
      </c>
      <c r="E271" s="3" t="s">
        <v>2</v>
      </c>
      <c r="F271" s="3" t="s">
        <v>2</v>
      </c>
      <c r="G271" s="3" t="s">
        <v>2</v>
      </c>
      <c r="H271" s="3" t="s">
        <v>2</v>
      </c>
      <c r="I271" s="3" t="s">
        <v>2</v>
      </c>
      <c r="J271" s="3" t="s">
        <v>2</v>
      </c>
      <c r="K271" s="3" t="s">
        <v>2</v>
      </c>
      <c r="L271" s="3" t="s">
        <v>2</v>
      </c>
      <c r="M271" s="3" t="s">
        <v>2</v>
      </c>
      <c r="N271" s="3" t="s">
        <v>2</v>
      </c>
      <c r="O271" s="3" t="s">
        <v>2</v>
      </c>
      <c r="P271" s="3" t="s">
        <v>2</v>
      </c>
      <c r="Q271" s="3" t="s">
        <v>2</v>
      </c>
      <c r="R271" s="3" t="s">
        <v>2</v>
      </c>
      <c r="S271" s="3" t="s">
        <v>2</v>
      </c>
      <c r="T271" s="3" t="s">
        <v>2</v>
      </c>
      <c r="U271" s="3" t="s">
        <v>2</v>
      </c>
      <c r="V271" s="3" t="s">
        <v>2</v>
      </c>
      <c r="W271" s="3" t="s">
        <v>2</v>
      </c>
      <c r="X271" s="3" t="s">
        <v>2</v>
      </c>
      <c r="Y271" s="3" t="s">
        <v>2</v>
      </c>
      <c r="Z271" s="3" t="s">
        <v>2</v>
      </c>
      <c r="AA271" s="3" t="s">
        <v>2</v>
      </c>
      <c r="AB271" s="3" t="s">
        <v>2</v>
      </c>
      <c r="AC271" s="3" t="s">
        <v>2</v>
      </c>
      <c r="AD271" s="3" t="s">
        <v>2</v>
      </c>
      <c r="AE271" s="3" t="s">
        <v>2</v>
      </c>
      <c r="AF271" s="3" t="s">
        <v>2</v>
      </c>
      <c r="AG271" s="3" t="s">
        <v>2</v>
      </c>
      <c r="AH271" s="3" t="s">
        <v>2</v>
      </c>
      <c r="AI271" s="3" t="s">
        <v>2</v>
      </c>
      <c r="AJ271" s="3" t="s">
        <v>2</v>
      </c>
      <c r="AK271" s="3" t="s">
        <v>2</v>
      </c>
      <c r="AL271" s="3" t="s">
        <v>2</v>
      </c>
      <c r="AM271" s="3" t="s">
        <v>2</v>
      </c>
      <c r="AN271" s="3" t="s">
        <v>2</v>
      </c>
      <c r="AO271" s="3" t="s">
        <v>2</v>
      </c>
      <c r="AP271" s="3" t="s">
        <v>2</v>
      </c>
      <c r="AQ271" s="3" t="s">
        <v>2</v>
      </c>
      <c r="AR271" s="3" t="s">
        <v>2</v>
      </c>
      <c r="AS271" s="3" t="s">
        <v>2</v>
      </c>
      <c r="AT271" s="3" t="s">
        <v>2</v>
      </c>
      <c r="AU271" s="3" t="s">
        <v>2</v>
      </c>
      <c r="AV271" s="3" t="s">
        <v>2</v>
      </c>
      <c r="AW271" s="3" t="s">
        <v>2</v>
      </c>
      <c r="AX271" s="3" t="s">
        <v>2</v>
      </c>
      <c r="AY271" s="3" t="s">
        <v>2</v>
      </c>
      <c r="AZ271" s="3" t="s">
        <v>2</v>
      </c>
      <c r="BA271" s="3" t="s">
        <v>2</v>
      </c>
      <c r="BB271" s="3" t="s">
        <v>2</v>
      </c>
      <c r="BC271" s="3" t="s">
        <v>2</v>
      </c>
      <c r="BD271" s="3" t="s">
        <v>2</v>
      </c>
      <c r="BE271" s="3" t="s">
        <v>2</v>
      </c>
      <c r="BF271" s="3" t="s">
        <v>2</v>
      </c>
      <c r="BG271" s="3" t="s">
        <v>2</v>
      </c>
      <c r="BH271" s="3" t="s">
        <v>2</v>
      </c>
      <c r="BI271" s="3" t="s">
        <v>2</v>
      </c>
      <c r="BJ271" s="3" t="s">
        <v>2</v>
      </c>
      <c r="BK271" s="3" t="s">
        <v>2</v>
      </c>
      <c r="BL271" s="3" t="s">
        <v>2</v>
      </c>
      <c r="BM271" s="3" t="s">
        <v>2</v>
      </c>
      <c r="BN271" s="3" t="s">
        <v>2</v>
      </c>
      <c r="BO271" s="3" t="s">
        <v>2</v>
      </c>
      <c r="BP271" s="3" t="s">
        <v>2</v>
      </c>
      <c r="BQ271" s="3" t="s">
        <v>2</v>
      </c>
      <c r="BR271" s="3" t="s">
        <v>2</v>
      </c>
      <c r="BS271" s="3" t="s">
        <v>2</v>
      </c>
      <c r="BT271" s="3" t="s">
        <v>2</v>
      </c>
      <c r="BU271" s="3" t="s">
        <v>2</v>
      </c>
      <c r="BV271" s="3" t="s">
        <v>2</v>
      </c>
      <c r="BW271" s="3" t="s">
        <v>2</v>
      </c>
      <c r="BX271" s="3" t="s">
        <v>2</v>
      </c>
      <c r="BY271" s="3" t="s">
        <v>2</v>
      </c>
      <c r="BZ271" s="3" t="s">
        <v>2</v>
      </c>
      <c r="CA271" s="3" t="s">
        <v>2</v>
      </c>
      <c r="CB271" s="3" t="s">
        <v>2</v>
      </c>
      <c r="CC271" s="3" t="s">
        <v>2</v>
      </c>
      <c r="CD271" s="3" t="s">
        <v>2</v>
      </c>
      <c r="CE271" s="3" t="s">
        <v>2</v>
      </c>
      <c r="CF271" s="3" t="s">
        <v>2</v>
      </c>
      <c r="CG271" s="3" t="s">
        <v>2</v>
      </c>
      <c r="CH271" s="3" t="s">
        <v>2</v>
      </c>
      <c r="CI271" s="3" t="s">
        <v>2</v>
      </c>
      <c r="CJ271" s="3" t="s">
        <v>2</v>
      </c>
      <c r="CK271" s="3" t="s">
        <v>2</v>
      </c>
      <c r="CL271" s="3" t="s">
        <v>2</v>
      </c>
      <c r="CM271" s="3" t="s">
        <v>2</v>
      </c>
      <c r="CN271" s="3" t="s">
        <v>2</v>
      </c>
      <c r="CO271" s="3" t="s">
        <v>2</v>
      </c>
      <c r="CP271" s="3" t="s">
        <v>2</v>
      </c>
    </row>
    <row r="272" spans="1:94" x14ac:dyDescent="0.35">
      <c r="A272" s="1">
        <v>270</v>
      </c>
      <c r="B272" s="3" t="s">
        <v>271</v>
      </c>
      <c r="C272" s="3" t="s">
        <v>397</v>
      </c>
      <c r="D272" s="3">
        <v>18542.0996613725</v>
      </c>
      <c r="E272" s="3" t="s">
        <v>2</v>
      </c>
      <c r="F272" s="3">
        <v>59407.621809878001</v>
      </c>
      <c r="G272" s="3">
        <v>52868.999065251803</v>
      </c>
      <c r="H272" s="3">
        <v>160209.08128263301</v>
      </c>
      <c r="I272" s="3">
        <v>34671.5151659599</v>
      </c>
      <c r="J272" s="3">
        <v>140271.64955266699</v>
      </c>
      <c r="K272" s="3">
        <v>82869.500653955707</v>
      </c>
      <c r="L272" s="3" t="s">
        <v>2</v>
      </c>
      <c r="M272" s="3">
        <v>81836.286111676804</v>
      </c>
      <c r="N272" s="3">
        <v>259356.99477869601</v>
      </c>
      <c r="O272" s="3">
        <v>79158.663760971103</v>
      </c>
      <c r="P272" s="3">
        <v>294855.927695853</v>
      </c>
      <c r="Q272" s="3">
        <v>175599.15140979399</v>
      </c>
      <c r="R272" s="3">
        <v>316688.40157887101</v>
      </c>
      <c r="S272" s="3">
        <v>48020.352412952801</v>
      </c>
      <c r="T272" s="3">
        <v>40602.009103217897</v>
      </c>
      <c r="U272" s="3">
        <v>256959.975213225</v>
      </c>
      <c r="V272" s="3">
        <v>36887.960096892297</v>
      </c>
      <c r="W272" s="3">
        <v>207682.01909635001</v>
      </c>
      <c r="X272" s="3" t="s">
        <v>2</v>
      </c>
      <c r="Y272" s="3">
        <v>92663.1301888616</v>
      </c>
      <c r="Z272" s="3">
        <v>329235.17734210601</v>
      </c>
      <c r="AA272" s="3">
        <v>68885.567585379496</v>
      </c>
      <c r="AB272" s="3">
        <v>44553.598545045803</v>
      </c>
      <c r="AC272" s="3">
        <v>96556.068982979603</v>
      </c>
      <c r="AD272" s="3">
        <v>333270.49024112598</v>
      </c>
      <c r="AE272" s="3">
        <v>136275.426454773</v>
      </c>
      <c r="AF272" s="3">
        <v>123965.779774189</v>
      </c>
      <c r="AG272" s="3">
        <v>101233.54476823501</v>
      </c>
      <c r="AH272" s="3">
        <v>95333.914742319204</v>
      </c>
      <c r="AI272" s="3">
        <v>65499.8409345775</v>
      </c>
      <c r="AJ272" s="3" t="s">
        <v>2</v>
      </c>
      <c r="AK272" s="3">
        <v>268283.07983077102</v>
      </c>
      <c r="AL272" s="3">
        <v>172847.579945704</v>
      </c>
      <c r="AM272" s="3">
        <v>173281.23568237899</v>
      </c>
      <c r="AN272" s="3">
        <v>51486.441962479097</v>
      </c>
      <c r="AO272" s="3">
        <v>86769.029334750405</v>
      </c>
      <c r="AP272" s="3">
        <v>99263.632655224894</v>
      </c>
      <c r="AQ272" s="3">
        <v>74095.061213175693</v>
      </c>
      <c r="AR272" s="3" t="s">
        <v>2</v>
      </c>
      <c r="AS272" s="3">
        <v>180582.73825657301</v>
      </c>
      <c r="AT272" s="3">
        <v>650921.02467506297</v>
      </c>
      <c r="AU272" s="3">
        <v>189862.56344325101</v>
      </c>
      <c r="AV272" s="3">
        <v>117452.087849663</v>
      </c>
      <c r="AW272" s="3">
        <v>117880.953437369</v>
      </c>
      <c r="AX272" s="3">
        <v>154588.889791675</v>
      </c>
      <c r="AY272" s="3">
        <v>583921.48254550097</v>
      </c>
      <c r="AZ272" s="3">
        <v>195925.92082081101</v>
      </c>
      <c r="BA272" s="3">
        <v>297397.93720602401</v>
      </c>
      <c r="BB272" s="3">
        <v>123406.619696034</v>
      </c>
      <c r="BC272" s="3">
        <v>162264.18891047599</v>
      </c>
      <c r="BD272" s="3">
        <v>57118.930949465597</v>
      </c>
      <c r="BE272" s="3">
        <v>248998.31667140601</v>
      </c>
      <c r="BF272" s="3">
        <v>186392.61038242199</v>
      </c>
      <c r="BG272" s="3">
        <v>490805.79720316798</v>
      </c>
      <c r="BH272" s="3">
        <v>134328.41757312999</v>
      </c>
      <c r="BI272" s="3">
        <v>88745.646517026995</v>
      </c>
      <c r="BJ272" s="3">
        <v>111764.69553502199</v>
      </c>
      <c r="BK272" s="3">
        <v>46052.8527160663</v>
      </c>
      <c r="BL272" s="3">
        <v>95707.168416631597</v>
      </c>
      <c r="BM272" s="3">
        <v>299771.93978918402</v>
      </c>
      <c r="BN272" s="3">
        <v>106472.64462271699</v>
      </c>
      <c r="BO272" s="3" t="s">
        <v>2</v>
      </c>
      <c r="BP272" s="3">
        <v>129356.22934305</v>
      </c>
      <c r="BQ272" s="3">
        <v>56961.032670821303</v>
      </c>
      <c r="BR272" s="3">
        <v>327391.66259088798</v>
      </c>
      <c r="BS272" s="3">
        <v>137082.91470026501</v>
      </c>
      <c r="BT272" s="3">
        <v>39974.116110145798</v>
      </c>
      <c r="BU272" s="3">
        <v>95518.628792073607</v>
      </c>
      <c r="BV272" s="3" t="s">
        <v>2</v>
      </c>
      <c r="BW272" s="3">
        <v>112693.300980473</v>
      </c>
      <c r="BX272" s="3">
        <v>129112.86111965201</v>
      </c>
      <c r="BY272" s="3">
        <v>77824.632261931605</v>
      </c>
      <c r="BZ272" s="3">
        <v>91252.807822064206</v>
      </c>
      <c r="CA272" s="3">
        <v>36357.227936231502</v>
      </c>
      <c r="CB272" s="3">
        <v>313297.73219341302</v>
      </c>
      <c r="CC272" s="3">
        <v>275115.30489715899</v>
      </c>
      <c r="CD272" s="3">
        <v>236188.53945106899</v>
      </c>
      <c r="CE272" s="3">
        <v>9993.2953944885794</v>
      </c>
      <c r="CF272" s="3">
        <v>177524.88548729499</v>
      </c>
      <c r="CG272" s="3" t="s">
        <v>2</v>
      </c>
      <c r="CH272" s="3">
        <v>25145.067214136099</v>
      </c>
      <c r="CI272" s="3" t="s">
        <v>2</v>
      </c>
      <c r="CJ272" s="3">
        <v>325801.61193919502</v>
      </c>
      <c r="CK272" s="3">
        <v>31370.7894358997</v>
      </c>
      <c r="CL272" s="3">
        <v>137679.84292454901</v>
      </c>
      <c r="CM272" s="3">
        <v>490144.16136023903</v>
      </c>
      <c r="CN272" s="3" t="s">
        <v>2</v>
      </c>
      <c r="CO272" s="3" t="s">
        <v>2</v>
      </c>
      <c r="CP272" s="3" t="s">
        <v>2</v>
      </c>
    </row>
    <row r="273" spans="1:94" x14ac:dyDescent="0.35">
      <c r="A273" s="1">
        <v>271</v>
      </c>
      <c r="B273" s="3" t="s">
        <v>272</v>
      </c>
      <c r="C273" s="3" t="s">
        <v>397</v>
      </c>
      <c r="D273" s="3">
        <v>13766852.113060299</v>
      </c>
      <c r="E273" s="3">
        <v>39978338.267101303</v>
      </c>
      <c r="F273" s="3">
        <v>39578541.390988298</v>
      </c>
      <c r="G273" s="3">
        <v>22438553.985323999</v>
      </c>
      <c r="H273" s="3">
        <v>36236878.476384699</v>
      </c>
      <c r="I273" s="3">
        <v>31672705.718615402</v>
      </c>
      <c r="J273" s="3">
        <v>21099178.4959643</v>
      </c>
      <c r="K273" s="3">
        <v>41767067.395814501</v>
      </c>
      <c r="L273" s="3">
        <v>32852283.734531399</v>
      </c>
      <c r="M273" s="3">
        <v>13880413.5194549</v>
      </c>
      <c r="N273" s="3">
        <v>40005868.768901996</v>
      </c>
      <c r="O273" s="3">
        <v>37247646.968132898</v>
      </c>
      <c r="P273" s="3">
        <v>31607965.588111099</v>
      </c>
      <c r="Q273" s="3">
        <v>28340171.152796101</v>
      </c>
      <c r="R273" s="3">
        <v>30052839.487034999</v>
      </c>
      <c r="S273" s="3">
        <v>18168078.202045102</v>
      </c>
      <c r="T273" s="3">
        <v>17236876.320084199</v>
      </c>
      <c r="U273" s="3">
        <v>34773894.549292997</v>
      </c>
      <c r="V273" s="3">
        <v>16410287.450418601</v>
      </c>
      <c r="W273" s="3">
        <v>33804417.499335498</v>
      </c>
      <c r="X273" s="3">
        <v>11185579.983771</v>
      </c>
      <c r="Y273" s="3">
        <v>38183898.051243603</v>
      </c>
      <c r="Z273" s="3">
        <v>39941183.372540601</v>
      </c>
      <c r="AA273" s="3">
        <v>31635815.019581102</v>
      </c>
      <c r="AB273" s="3">
        <v>17267990.715081502</v>
      </c>
      <c r="AC273" s="3">
        <v>51287936.5781646</v>
      </c>
      <c r="AD273" s="3">
        <v>67750460.367939994</v>
      </c>
      <c r="AE273" s="3">
        <v>36072207.471826799</v>
      </c>
      <c r="AF273" s="3">
        <v>29850543.692256499</v>
      </c>
      <c r="AG273" s="3">
        <v>39578313.808805801</v>
      </c>
      <c r="AH273" s="3">
        <v>44288340.886853702</v>
      </c>
      <c r="AI273" s="3">
        <v>18290189.173088599</v>
      </c>
      <c r="AJ273" s="3">
        <v>22743448.871127699</v>
      </c>
      <c r="AK273" s="3">
        <v>56331203.920579098</v>
      </c>
      <c r="AL273" s="3">
        <v>53647162.192380399</v>
      </c>
      <c r="AM273" s="3">
        <v>48410945.573582098</v>
      </c>
      <c r="AN273" s="3">
        <v>26815467.519785099</v>
      </c>
      <c r="AO273" s="3">
        <v>29309785.9422994</v>
      </c>
      <c r="AP273" s="3">
        <v>18937889.063020699</v>
      </c>
      <c r="AQ273" s="3">
        <v>12032037.2501367</v>
      </c>
      <c r="AR273" s="3">
        <v>35521243.952367701</v>
      </c>
      <c r="AS273" s="3">
        <v>53367894.613793902</v>
      </c>
      <c r="AT273" s="3">
        <v>46345400.371336803</v>
      </c>
      <c r="AU273" s="3">
        <v>58760713.588124096</v>
      </c>
      <c r="AV273" s="3">
        <v>30214347.8569634</v>
      </c>
      <c r="AW273" s="3">
        <v>26887677.128044199</v>
      </c>
      <c r="AX273" s="3">
        <v>46278907.447988302</v>
      </c>
      <c r="AY273" s="3">
        <v>42361235.037521102</v>
      </c>
      <c r="AZ273" s="3">
        <v>29720313.688050501</v>
      </c>
      <c r="BA273" s="3">
        <v>48364250.360966697</v>
      </c>
      <c r="BB273" s="3">
        <v>41340654.228269704</v>
      </c>
      <c r="BC273" s="3">
        <v>42625855.622259699</v>
      </c>
      <c r="BD273" s="3">
        <v>40089233.264101103</v>
      </c>
      <c r="BE273" s="3">
        <v>40027001.912041098</v>
      </c>
      <c r="BF273" s="3">
        <v>22364201.448618598</v>
      </c>
      <c r="BG273" s="3">
        <v>50381744.217250198</v>
      </c>
      <c r="BH273" s="3">
        <v>16337348.2068025</v>
      </c>
      <c r="BI273" s="3">
        <v>18869972.796362199</v>
      </c>
      <c r="BJ273" s="3">
        <v>20839057.286440101</v>
      </c>
      <c r="BK273" s="3">
        <v>22723262.893506002</v>
      </c>
      <c r="BL273" s="3">
        <v>40948328.566491202</v>
      </c>
      <c r="BM273" s="3">
        <v>40745348.213982098</v>
      </c>
      <c r="BN273" s="3">
        <v>22890190.561383098</v>
      </c>
      <c r="BO273" s="3">
        <v>30232978.759509102</v>
      </c>
      <c r="BP273" s="3">
        <v>27847572.600945901</v>
      </c>
      <c r="BQ273" s="3">
        <v>40391448.767966896</v>
      </c>
      <c r="BR273" s="3">
        <v>55266202.084783003</v>
      </c>
      <c r="BS273" s="3">
        <v>31513246.727666099</v>
      </c>
      <c r="BT273" s="3">
        <v>19809484.647471901</v>
      </c>
      <c r="BU273" s="3">
        <v>48155111.934209101</v>
      </c>
      <c r="BV273" s="3">
        <v>18864820.076826099</v>
      </c>
      <c r="BW273" s="3">
        <v>69349809.452513903</v>
      </c>
      <c r="BX273" s="3">
        <v>26620206.2639484</v>
      </c>
      <c r="BY273" s="3">
        <v>49367385.023255602</v>
      </c>
      <c r="BZ273" s="3">
        <v>17719776.2656588</v>
      </c>
      <c r="CA273" s="3">
        <v>26198089.342684101</v>
      </c>
      <c r="CB273" s="3">
        <v>31636576.782616001</v>
      </c>
      <c r="CC273" s="3">
        <v>27790750.0285552</v>
      </c>
      <c r="CD273" s="3">
        <v>32349823.567611601</v>
      </c>
      <c r="CE273" s="3">
        <v>21734581.480556302</v>
      </c>
      <c r="CF273" s="3">
        <v>25953050.305780899</v>
      </c>
      <c r="CG273" s="3">
        <v>14352062.3277518</v>
      </c>
      <c r="CH273" s="3">
        <v>13938830.1462788</v>
      </c>
      <c r="CI273" s="3">
        <v>11800589.040178901</v>
      </c>
      <c r="CJ273" s="3">
        <v>26446521.920499701</v>
      </c>
      <c r="CK273" s="3">
        <v>12162957.602566799</v>
      </c>
      <c r="CL273" s="3">
        <v>44344163.698873296</v>
      </c>
      <c r="CM273" s="3">
        <v>29855512.5755141</v>
      </c>
      <c r="CN273" s="3" t="s">
        <v>2</v>
      </c>
      <c r="CO273" s="3" t="s">
        <v>2</v>
      </c>
      <c r="CP273" s="3" t="s">
        <v>2</v>
      </c>
    </row>
    <row r="274" spans="1:94" x14ac:dyDescent="0.35">
      <c r="A274" s="1">
        <v>272</v>
      </c>
      <c r="B274" s="3" t="s">
        <v>273</v>
      </c>
      <c r="C274" s="3" t="s">
        <v>397</v>
      </c>
      <c r="D274" s="3" t="s">
        <v>2</v>
      </c>
      <c r="E274" s="3" t="s">
        <v>2</v>
      </c>
      <c r="F274" s="3" t="s">
        <v>2</v>
      </c>
      <c r="G274" s="3" t="s">
        <v>2</v>
      </c>
      <c r="H274" s="3" t="s">
        <v>2</v>
      </c>
      <c r="I274" s="3" t="s">
        <v>2</v>
      </c>
      <c r="J274" s="3" t="s">
        <v>2</v>
      </c>
      <c r="K274" s="3" t="s">
        <v>2</v>
      </c>
      <c r="L274" s="3" t="s">
        <v>2</v>
      </c>
      <c r="M274" s="3" t="s">
        <v>2</v>
      </c>
      <c r="N274" s="3" t="s">
        <v>2</v>
      </c>
      <c r="O274" s="3" t="s">
        <v>2</v>
      </c>
      <c r="P274" s="3" t="s">
        <v>2</v>
      </c>
      <c r="Q274" s="3" t="s">
        <v>2</v>
      </c>
      <c r="R274" s="3" t="s">
        <v>2</v>
      </c>
      <c r="S274" s="3" t="s">
        <v>2</v>
      </c>
      <c r="T274" s="3" t="s">
        <v>2</v>
      </c>
      <c r="U274" s="3" t="s">
        <v>2</v>
      </c>
      <c r="V274" s="3" t="s">
        <v>2</v>
      </c>
      <c r="W274" s="3" t="s">
        <v>2</v>
      </c>
      <c r="X274" s="3" t="s">
        <v>2</v>
      </c>
      <c r="Y274" s="3" t="s">
        <v>2</v>
      </c>
      <c r="Z274" s="3" t="s">
        <v>2</v>
      </c>
      <c r="AA274" s="3" t="s">
        <v>2</v>
      </c>
      <c r="AB274" s="3" t="s">
        <v>2</v>
      </c>
      <c r="AC274" s="3" t="s">
        <v>2</v>
      </c>
      <c r="AD274" s="3" t="s">
        <v>2</v>
      </c>
      <c r="AE274" s="3" t="s">
        <v>2</v>
      </c>
      <c r="AF274" s="3" t="s">
        <v>2</v>
      </c>
      <c r="AG274" s="3" t="s">
        <v>2</v>
      </c>
      <c r="AH274" s="3" t="s">
        <v>2</v>
      </c>
      <c r="AI274" s="3" t="s">
        <v>2</v>
      </c>
      <c r="AJ274" s="3" t="s">
        <v>2</v>
      </c>
      <c r="AK274" s="3" t="s">
        <v>2</v>
      </c>
      <c r="AL274" s="3" t="s">
        <v>2</v>
      </c>
      <c r="AM274" s="3" t="s">
        <v>2</v>
      </c>
      <c r="AN274" s="3" t="s">
        <v>2</v>
      </c>
      <c r="AO274" s="3" t="s">
        <v>2</v>
      </c>
      <c r="AP274" s="3" t="s">
        <v>2</v>
      </c>
      <c r="AQ274" s="3" t="s">
        <v>2</v>
      </c>
      <c r="AR274" s="3" t="s">
        <v>2</v>
      </c>
      <c r="AS274" s="3" t="s">
        <v>2</v>
      </c>
      <c r="AT274" s="3" t="s">
        <v>2</v>
      </c>
      <c r="AU274" s="3" t="s">
        <v>2</v>
      </c>
      <c r="AV274" s="3" t="s">
        <v>2</v>
      </c>
      <c r="AW274" s="3" t="s">
        <v>2</v>
      </c>
      <c r="AX274" s="3" t="s">
        <v>2</v>
      </c>
      <c r="AY274" s="3" t="s">
        <v>2</v>
      </c>
      <c r="AZ274" s="3" t="s">
        <v>2</v>
      </c>
      <c r="BA274" s="3" t="s">
        <v>2</v>
      </c>
      <c r="BB274" s="3" t="s">
        <v>2</v>
      </c>
      <c r="BC274" s="3" t="s">
        <v>2</v>
      </c>
      <c r="BD274" s="3" t="s">
        <v>2</v>
      </c>
      <c r="BE274" s="3" t="s">
        <v>2</v>
      </c>
      <c r="BF274" s="3" t="s">
        <v>2</v>
      </c>
      <c r="BG274" s="3" t="s">
        <v>2</v>
      </c>
      <c r="BH274" s="3" t="s">
        <v>2</v>
      </c>
      <c r="BI274" s="3" t="s">
        <v>2</v>
      </c>
      <c r="BJ274" s="3" t="s">
        <v>2</v>
      </c>
      <c r="BK274" s="3" t="s">
        <v>2</v>
      </c>
      <c r="BL274" s="3" t="s">
        <v>2</v>
      </c>
      <c r="BM274" s="3" t="s">
        <v>2</v>
      </c>
      <c r="BN274" s="3" t="s">
        <v>2</v>
      </c>
      <c r="BO274" s="3" t="s">
        <v>2</v>
      </c>
      <c r="BP274" s="3" t="s">
        <v>2</v>
      </c>
      <c r="BQ274" s="3" t="s">
        <v>2</v>
      </c>
      <c r="BR274" s="3" t="s">
        <v>2</v>
      </c>
      <c r="BS274" s="3" t="s">
        <v>2</v>
      </c>
      <c r="BT274" s="3" t="s">
        <v>2</v>
      </c>
      <c r="BU274" s="3" t="s">
        <v>2</v>
      </c>
      <c r="BV274" s="3" t="s">
        <v>2</v>
      </c>
      <c r="BW274" s="3" t="s">
        <v>2</v>
      </c>
      <c r="BX274" s="3" t="s">
        <v>2</v>
      </c>
      <c r="BY274" s="3" t="s">
        <v>2</v>
      </c>
      <c r="BZ274" s="3" t="s">
        <v>2</v>
      </c>
      <c r="CA274" s="3" t="s">
        <v>2</v>
      </c>
      <c r="CB274" s="3" t="s">
        <v>2</v>
      </c>
      <c r="CC274" s="3" t="s">
        <v>2</v>
      </c>
      <c r="CD274" s="3" t="s">
        <v>2</v>
      </c>
      <c r="CE274" s="3" t="s">
        <v>2</v>
      </c>
      <c r="CF274" s="3" t="s">
        <v>2</v>
      </c>
      <c r="CG274" s="3" t="s">
        <v>2</v>
      </c>
      <c r="CH274" s="3" t="s">
        <v>2</v>
      </c>
      <c r="CI274" s="3" t="s">
        <v>2</v>
      </c>
      <c r="CJ274" s="3" t="s">
        <v>2</v>
      </c>
      <c r="CK274" s="3" t="s">
        <v>2</v>
      </c>
      <c r="CL274" s="3" t="s">
        <v>2</v>
      </c>
      <c r="CM274" s="3" t="s">
        <v>2</v>
      </c>
      <c r="CN274" s="3" t="s">
        <v>2</v>
      </c>
      <c r="CO274" s="3" t="s">
        <v>2</v>
      </c>
      <c r="CP274" s="3" t="s">
        <v>2</v>
      </c>
    </row>
    <row r="275" spans="1:94" x14ac:dyDescent="0.35">
      <c r="A275" s="1">
        <v>273</v>
      </c>
      <c r="B275" s="3" t="s">
        <v>274</v>
      </c>
      <c r="C275" s="3" t="s">
        <v>397</v>
      </c>
      <c r="D275" s="3" t="s">
        <v>2</v>
      </c>
      <c r="E275" s="3" t="s">
        <v>2</v>
      </c>
      <c r="F275" s="3" t="s">
        <v>2</v>
      </c>
      <c r="G275" s="3" t="s">
        <v>2</v>
      </c>
      <c r="H275" s="3" t="s">
        <v>2</v>
      </c>
      <c r="I275" s="3" t="s">
        <v>2</v>
      </c>
      <c r="J275" s="3" t="s">
        <v>2</v>
      </c>
      <c r="K275" s="3" t="s">
        <v>2</v>
      </c>
      <c r="L275" s="3" t="s">
        <v>2</v>
      </c>
      <c r="M275" s="3" t="s">
        <v>2</v>
      </c>
      <c r="N275" s="3" t="s">
        <v>2</v>
      </c>
      <c r="O275" s="3" t="s">
        <v>2</v>
      </c>
      <c r="P275" s="3" t="s">
        <v>2</v>
      </c>
      <c r="Q275" s="3" t="s">
        <v>2</v>
      </c>
      <c r="R275" s="3" t="s">
        <v>2</v>
      </c>
      <c r="S275" s="3" t="s">
        <v>2</v>
      </c>
      <c r="T275" s="3" t="s">
        <v>2</v>
      </c>
      <c r="U275" s="3" t="s">
        <v>2</v>
      </c>
      <c r="V275" s="3" t="s">
        <v>2</v>
      </c>
      <c r="W275" s="3" t="s">
        <v>2</v>
      </c>
      <c r="X275" s="3" t="s">
        <v>2</v>
      </c>
      <c r="Y275" s="3" t="s">
        <v>2</v>
      </c>
      <c r="Z275" s="3" t="s">
        <v>2</v>
      </c>
      <c r="AA275" s="3" t="s">
        <v>2</v>
      </c>
      <c r="AB275" s="3" t="s">
        <v>2</v>
      </c>
      <c r="AC275" s="3" t="s">
        <v>2</v>
      </c>
      <c r="AD275" s="3" t="s">
        <v>2</v>
      </c>
      <c r="AE275" s="3" t="s">
        <v>2</v>
      </c>
      <c r="AF275" s="3" t="s">
        <v>2</v>
      </c>
      <c r="AG275" s="3" t="s">
        <v>2</v>
      </c>
      <c r="AH275" s="3" t="s">
        <v>2</v>
      </c>
      <c r="AI275" s="3" t="s">
        <v>2</v>
      </c>
      <c r="AJ275" s="3" t="s">
        <v>2</v>
      </c>
      <c r="AK275" s="3" t="s">
        <v>2</v>
      </c>
      <c r="AL275" s="3" t="s">
        <v>2</v>
      </c>
      <c r="AM275" s="3" t="s">
        <v>2</v>
      </c>
      <c r="AN275" s="3" t="s">
        <v>2</v>
      </c>
      <c r="AO275" s="3" t="s">
        <v>2</v>
      </c>
      <c r="AP275" s="3" t="s">
        <v>2</v>
      </c>
      <c r="AQ275" s="3" t="s">
        <v>2</v>
      </c>
      <c r="AR275" s="3" t="s">
        <v>2</v>
      </c>
      <c r="AS275" s="3" t="s">
        <v>2</v>
      </c>
      <c r="AT275" s="3" t="s">
        <v>2</v>
      </c>
      <c r="AU275" s="3" t="s">
        <v>2</v>
      </c>
      <c r="AV275" s="3" t="s">
        <v>2</v>
      </c>
      <c r="AW275" s="3" t="s">
        <v>2</v>
      </c>
      <c r="AX275" s="3" t="s">
        <v>2</v>
      </c>
      <c r="AY275" s="3" t="s">
        <v>2</v>
      </c>
      <c r="AZ275" s="3" t="s">
        <v>2</v>
      </c>
      <c r="BA275" s="3" t="s">
        <v>2</v>
      </c>
      <c r="BB275" s="3" t="s">
        <v>2</v>
      </c>
      <c r="BC275" s="3" t="s">
        <v>2</v>
      </c>
      <c r="BD275" s="3" t="s">
        <v>2</v>
      </c>
      <c r="BE275" s="3" t="s">
        <v>2</v>
      </c>
      <c r="BF275" s="3" t="s">
        <v>2</v>
      </c>
      <c r="BG275" s="3" t="s">
        <v>2</v>
      </c>
      <c r="BH275" s="3" t="s">
        <v>2</v>
      </c>
      <c r="BI275" s="3" t="s">
        <v>2</v>
      </c>
      <c r="BJ275" s="3" t="s">
        <v>2</v>
      </c>
      <c r="BK275" s="3" t="s">
        <v>2</v>
      </c>
      <c r="BL275" s="3" t="s">
        <v>2</v>
      </c>
      <c r="BM275" s="3" t="s">
        <v>2</v>
      </c>
      <c r="BN275" s="3" t="s">
        <v>2</v>
      </c>
      <c r="BO275" s="3" t="s">
        <v>2</v>
      </c>
      <c r="BP275" s="3" t="s">
        <v>2</v>
      </c>
      <c r="BQ275" s="3" t="s">
        <v>2</v>
      </c>
      <c r="BR275" s="3" t="s">
        <v>2</v>
      </c>
      <c r="BS275" s="3" t="s">
        <v>2</v>
      </c>
      <c r="BT275" s="3" t="s">
        <v>2</v>
      </c>
      <c r="BU275" s="3" t="s">
        <v>2</v>
      </c>
      <c r="BV275" s="3" t="s">
        <v>2</v>
      </c>
      <c r="BW275" s="3" t="s">
        <v>2</v>
      </c>
      <c r="BX275" s="3" t="s">
        <v>2</v>
      </c>
      <c r="BY275" s="3" t="s">
        <v>2</v>
      </c>
      <c r="BZ275" s="3" t="s">
        <v>2</v>
      </c>
      <c r="CA275" s="3" t="s">
        <v>2</v>
      </c>
      <c r="CB275" s="3" t="s">
        <v>2</v>
      </c>
      <c r="CC275" s="3" t="s">
        <v>2</v>
      </c>
      <c r="CD275" s="3" t="s">
        <v>2</v>
      </c>
      <c r="CE275" s="3" t="s">
        <v>2</v>
      </c>
      <c r="CF275" s="3" t="s">
        <v>2</v>
      </c>
      <c r="CG275" s="3" t="s">
        <v>2</v>
      </c>
      <c r="CH275" s="3" t="s">
        <v>2</v>
      </c>
      <c r="CI275" s="3" t="s">
        <v>2</v>
      </c>
      <c r="CJ275" s="3" t="s">
        <v>2</v>
      </c>
      <c r="CK275" s="3" t="s">
        <v>2</v>
      </c>
      <c r="CL275" s="3" t="s">
        <v>2</v>
      </c>
      <c r="CM275" s="3" t="s">
        <v>2</v>
      </c>
      <c r="CN275" s="3" t="s">
        <v>2</v>
      </c>
      <c r="CO275" s="3" t="s">
        <v>2</v>
      </c>
      <c r="CP275" s="3" t="s">
        <v>2</v>
      </c>
    </row>
    <row r="276" spans="1:94" x14ac:dyDescent="0.35">
      <c r="A276" s="1">
        <v>274</v>
      </c>
      <c r="B276" s="3" t="s">
        <v>275</v>
      </c>
      <c r="C276" s="3" t="s">
        <v>397</v>
      </c>
      <c r="D276" s="3">
        <v>1607674.48486682</v>
      </c>
      <c r="E276" s="3">
        <v>856463.257290632</v>
      </c>
      <c r="F276" s="3">
        <v>915685.64104977599</v>
      </c>
      <c r="G276" s="3">
        <v>1188796.59187227</v>
      </c>
      <c r="H276" s="3">
        <v>773930.063870001</v>
      </c>
      <c r="I276" s="3">
        <v>1000162.68464114</v>
      </c>
      <c r="J276" s="3">
        <v>1086441.3199982201</v>
      </c>
      <c r="K276" s="3">
        <v>927103.95106161304</v>
      </c>
      <c r="L276" s="3">
        <v>1001845.01410763</v>
      </c>
      <c r="M276" s="3">
        <v>1587471.81624947</v>
      </c>
      <c r="N276" s="3">
        <v>657234.12420868501</v>
      </c>
      <c r="O276" s="3">
        <v>933153.67073938297</v>
      </c>
      <c r="P276" s="3">
        <v>747146.74530267203</v>
      </c>
      <c r="Q276" s="3">
        <v>1019828.57346357</v>
      </c>
      <c r="R276" s="3">
        <v>845040.47268673801</v>
      </c>
      <c r="S276" s="3">
        <v>1484424.2855213699</v>
      </c>
      <c r="T276" s="3">
        <v>1467593.3871689399</v>
      </c>
      <c r="U276" s="3">
        <v>1022842.22089093</v>
      </c>
      <c r="V276" s="3">
        <v>1517170.44918597</v>
      </c>
      <c r="W276" s="3">
        <v>853091.54940438399</v>
      </c>
      <c r="X276" s="3">
        <v>1846709.9753201799</v>
      </c>
      <c r="Y276" s="3">
        <v>1072332.8845646901</v>
      </c>
      <c r="Z276" s="3">
        <v>836988.86455329799</v>
      </c>
      <c r="AA276" s="3">
        <v>973286.41979829397</v>
      </c>
      <c r="AB276" s="3">
        <v>1430275.4848416301</v>
      </c>
      <c r="AC276" s="3">
        <v>966030.74409755203</v>
      </c>
      <c r="AD276" s="3">
        <v>1025455.9229011399</v>
      </c>
      <c r="AE276" s="3">
        <v>1014244.3354720999</v>
      </c>
      <c r="AF276" s="3">
        <v>1035507.9029694099</v>
      </c>
      <c r="AG276" s="3">
        <v>1041571.38106503</v>
      </c>
      <c r="AH276" s="3">
        <v>964682.21411647601</v>
      </c>
      <c r="AI276" s="3">
        <v>1226142.09425288</v>
      </c>
      <c r="AJ276" s="3">
        <v>1203480.1101595999</v>
      </c>
      <c r="AK276" s="3">
        <v>920785.85550109704</v>
      </c>
      <c r="AL276" s="3">
        <v>880367.28287144599</v>
      </c>
      <c r="AM276" s="3">
        <v>984683.09109744302</v>
      </c>
      <c r="AN276" s="3">
        <v>1123714.8647691701</v>
      </c>
      <c r="AO276" s="3">
        <v>1115961.6304550299</v>
      </c>
      <c r="AP276" s="3">
        <v>1118226.0105656399</v>
      </c>
      <c r="AQ276" s="3">
        <v>1631950.7793793301</v>
      </c>
      <c r="AR276" s="3">
        <v>947194.37879402598</v>
      </c>
      <c r="AS276" s="3">
        <v>964065.59322607401</v>
      </c>
      <c r="AT276" s="3">
        <v>1014302.4152458101</v>
      </c>
      <c r="AU276" s="3">
        <v>1051610.11226593</v>
      </c>
      <c r="AV276" s="3">
        <v>1026876.15209131</v>
      </c>
      <c r="AW276" s="3">
        <v>985175.978147079</v>
      </c>
      <c r="AX276" s="3">
        <v>990573.38990228204</v>
      </c>
      <c r="AY276" s="3">
        <v>1011794.9437067</v>
      </c>
      <c r="AZ276" s="3">
        <v>1025138.65084041</v>
      </c>
      <c r="BA276" s="3">
        <v>957158.17953771597</v>
      </c>
      <c r="BB276" s="3">
        <v>939289.85276618798</v>
      </c>
      <c r="BC276" s="3">
        <v>998209.80584393698</v>
      </c>
      <c r="BD276" s="3">
        <v>964952.44888303697</v>
      </c>
      <c r="BE276" s="3">
        <v>920791.22880932596</v>
      </c>
      <c r="BF276" s="3">
        <v>1028161.42871021</v>
      </c>
      <c r="BG276" s="3">
        <v>931899.90777772397</v>
      </c>
      <c r="BH276" s="3">
        <v>1092555.85890027</v>
      </c>
      <c r="BI276" s="3">
        <v>1195323.37669552</v>
      </c>
      <c r="BJ276" s="3">
        <v>1007142.30906069</v>
      </c>
      <c r="BK276" s="3">
        <v>1028948.4340392899</v>
      </c>
      <c r="BL276" s="3">
        <v>873663.73815566301</v>
      </c>
      <c r="BM276" s="3">
        <v>1074293.87187522</v>
      </c>
      <c r="BN276" s="3">
        <v>1094706.0407191799</v>
      </c>
      <c r="BO276" s="3">
        <v>978609.48205788201</v>
      </c>
      <c r="BP276" s="3">
        <v>1059729.8333199101</v>
      </c>
      <c r="BQ276" s="3">
        <v>945812.85520437302</v>
      </c>
      <c r="BR276" s="3">
        <v>977336.50545652502</v>
      </c>
      <c r="BS276" s="3">
        <v>1070416.3539954301</v>
      </c>
      <c r="BT276" s="3">
        <v>1550238.1615915201</v>
      </c>
      <c r="BU276" s="3">
        <v>1080353.97101578</v>
      </c>
      <c r="BV276" s="3">
        <v>1222137.71272402</v>
      </c>
      <c r="BW276" s="3">
        <v>1077970.9489851899</v>
      </c>
      <c r="BX276" s="3">
        <v>1072782.8979728699</v>
      </c>
      <c r="BY276" s="3">
        <v>984666.83022832195</v>
      </c>
      <c r="BZ276" s="3">
        <v>1410852.43964675</v>
      </c>
      <c r="CA276" s="3">
        <v>1016400.7276421</v>
      </c>
      <c r="CB276" s="3">
        <v>997339.27407172299</v>
      </c>
      <c r="CC276" s="3">
        <v>1082185.4182798001</v>
      </c>
      <c r="CD276" s="3">
        <v>1025587.90836381</v>
      </c>
      <c r="CE276" s="3">
        <v>1180819.0381612601</v>
      </c>
      <c r="CF276" s="3">
        <v>1110125.41104322</v>
      </c>
      <c r="CG276" s="3">
        <v>1626440.70787013</v>
      </c>
      <c r="CH276" s="3">
        <v>1537330.41300247</v>
      </c>
      <c r="CI276" s="3">
        <v>1827945.96126935</v>
      </c>
      <c r="CJ276" s="3">
        <v>1035240.53464145</v>
      </c>
      <c r="CK276" s="3">
        <v>1661747.96893282</v>
      </c>
      <c r="CL276" s="3">
        <v>964727.00703303097</v>
      </c>
      <c r="CM276" s="3">
        <v>901124.28136786097</v>
      </c>
      <c r="CN276" s="3">
        <v>3513361.5969554102</v>
      </c>
      <c r="CO276" s="3">
        <v>3838900.4012866002</v>
      </c>
      <c r="CP276" s="3" t="s">
        <v>2</v>
      </c>
    </row>
    <row r="277" spans="1:94" x14ac:dyDescent="0.35">
      <c r="A277" s="1">
        <v>275</v>
      </c>
      <c r="B277" s="3" t="s">
        <v>276</v>
      </c>
      <c r="C277" s="3" t="s">
        <v>397</v>
      </c>
      <c r="D277" s="3" t="s">
        <v>2</v>
      </c>
      <c r="E277" s="3" t="s">
        <v>2</v>
      </c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3" t="s">
        <v>2</v>
      </c>
      <c r="M277" s="3" t="s">
        <v>2</v>
      </c>
      <c r="N277" s="3" t="s">
        <v>2</v>
      </c>
      <c r="O277" s="3" t="s">
        <v>2</v>
      </c>
      <c r="P277" s="3" t="s">
        <v>2</v>
      </c>
      <c r="Q277" s="3" t="s">
        <v>2</v>
      </c>
      <c r="R277" s="3" t="s">
        <v>2</v>
      </c>
      <c r="S277" s="3" t="s">
        <v>2</v>
      </c>
      <c r="T277" s="3" t="s">
        <v>2</v>
      </c>
      <c r="U277" s="3" t="s">
        <v>2</v>
      </c>
      <c r="V277" s="3" t="s">
        <v>2</v>
      </c>
      <c r="W277" s="3" t="s">
        <v>2</v>
      </c>
      <c r="X277" s="3" t="s">
        <v>2</v>
      </c>
      <c r="Y277" s="3" t="s">
        <v>2</v>
      </c>
      <c r="Z277" s="3" t="s">
        <v>2</v>
      </c>
      <c r="AA277" s="3" t="s">
        <v>2</v>
      </c>
      <c r="AB277" s="3" t="s">
        <v>2</v>
      </c>
      <c r="AC277" s="3" t="s">
        <v>2</v>
      </c>
      <c r="AD277" s="3" t="s">
        <v>2</v>
      </c>
      <c r="AE277" s="3" t="s">
        <v>2</v>
      </c>
      <c r="AF277" s="3" t="s">
        <v>2</v>
      </c>
      <c r="AG277" s="3" t="s">
        <v>2</v>
      </c>
      <c r="AH277" s="3" t="s">
        <v>2</v>
      </c>
      <c r="AI277" s="3" t="s">
        <v>2</v>
      </c>
      <c r="AJ277" s="3" t="s">
        <v>2</v>
      </c>
      <c r="AK277" s="3" t="s">
        <v>2</v>
      </c>
      <c r="AL277" s="3" t="s">
        <v>2</v>
      </c>
      <c r="AM277" s="3" t="s">
        <v>2</v>
      </c>
      <c r="AN277" s="3" t="s">
        <v>2</v>
      </c>
      <c r="AO277" s="3" t="s">
        <v>2</v>
      </c>
      <c r="AP277" s="3" t="s">
        <v>2</v>
      </c>
      <c r="AQ277" s="3" t="s">
        <v>2</v>
      </c>
      <c r="AR277" s="3" t="s">
        <v>2</v>
      </c>
      <c r="AS277" s="3" t="s">
        <v>2</v>
      </c>
      <c r="AT277" s="3" t="s">
        <v>2</v>
      </c>
      <c r="AU277" s="3" t="s">
        <v>2</v>
      </c>
      <c r="AV277" s="3" t="s">
        <v>2</v>
      </c>
      <c r="AW277" s="3" t="s">
        <v>2</v>
      </c>
      <c r="AX277" s="3" t="s">
        <v>2</v>
      </c>
      <c r="AY277" s="3" t="s">
        <v>2</v>
      </c>
      <c r="AZ277" s="3" t="s">
        <v>2</v>
      </c>
      <c r="BA277" s="3" t="s">
        <v>2</v>
      </c>
      <c r="BB277" s="3" t="s">
        <v>2</v>
      </c>
      <c r="BC277" s="3" t="s">
        <v>2</v>
      </c>
      <c r="BD277" s="3" t="s">
        <v>2</v>
      </c>
      <c r="BE277" s="3" t="s">
        <v>2</v>
      </c>
      <c r="BF277" s="3" t="s">
        <v>2</v>
      </c>
      <c r="BG277" s="3" t="s">
        <v>2</v>
      </c>
      <c r="BH277" s="3" t="s">
        <v>2</v>
      </c>
      <c r="BI277" s="3" t="s">
        <v>2</v>
      </c>
      <c r="BJ277" s="3" t="s">
        <v>2</v>
      </c>
      <c r="BK277" s="3" t="s">
        <v>2</v>
      </c>
      <c r="BL277" s="3" t="s">
        <v>2</v>
      </c>
      <c r="BM277" s="3" t="s">
        <v>2</v>
      </c>
      <c r="BN277" s="3" t="s">
        <v>2</v>
      </c>
      <c r="BO277" s="3" t="s">
        <v>2</v>
      </c>
      <c r="BP277" s="3" t="s">
        <v>2</v>
      </c>
      <c r="BQ277" s="3" t="s">
        <v>2</v>
      </c>
      <c r="BR277" s="3" t="s">
        <v>2</v>
      </c>
      <c r="BS277" s="3" t="s">
        <v>2</v>
      </c>
      <c r="BT277" s="3" t="s">
        <v>2</v>
      </c>
      <c r="BU277" s="3" t="s">
        <v>2</v>
      </c>
      <c r="BV277" s="3" t="s">
        <v>2</v>
      </c>
      <c r="BW277" s="3" t="s">
        <v>2</v>
      </c>
      <c r="BX277" s="3" t="s">
        <v>2</v>
      </c>
      <c r="BY277" s="3" t="s">
        <v>2</v>
      </c>
      <c r="BZ277" s="3" t="s">
        <v>2</v>
      </c>
      <c r="CA277" s="3" t="s">
        <v>2</v>
      </c>
      <c r="CB277" s="3" t="s">
        <v>2</v>
      </c>
      <c r="CC277" s="3" t="s">
        <v>2</v>
      </c>
      <c r="CD277" s="3" t="s">
        <v>2</v>
      </c>
      <c r="CE277" s="3" t="s">
        <v>2</v>
      </c>
      <c r="CF277" s="3" t="s">
        <v>2</v>
      </c>
      <c r="CG277" s="3" t="s">
        <v>2</v>
      </c>
      <c r="CH277" s="3" t="s">
        <v>2</v>
      </c>
      <c r="CI277" s="3" t="s">
        <v>2</v>
      </c>
      <c r="CJ277" s="3" t="s">
        <v>2</v>
      </c>
      <c r="CK277" s="3" t="s">
        <v>2</v>
      </c>
      <c r="CL277" s="3" t="s">
        <v>2</v>
      </c>
      <c r="CM277" s="3" t="s">
        <v>2</v>
      </c>
      <c r="CN277" s="3" t="s">
        <v>2</v>
      </c>
      <c r="CO277" s="3" t="s">
        <v>2</v>
      </c>
      <c r="CP277" s="3" t="s">
        <v>2</v>
      </c>
    </row>
    <row r="278" spans="1:94" x14ac:dyDescent="0.35">
      <c r="A278" s="1">
        <v>276</v>
      </c>
      <c r="B278" s="3" t="s">
        <v>277</v>
      </c>
      <c r="C278" s="3" t="s">
        <v>397</v>
      </c>
      <c r="D278" s="3">
        <v>12951.8715698984</v>
      </c>
      <c r="E278" s="3">
        <v>105302.331841958</v>
      </c>
      <c r="F278" s="3">
        <v>89797.245722117703</v>
      </c>
      <c r="G278" s="3">
        <v>38947.257710747399</v>
      </c>
      <c r="H278" s="3">
        <v>89435.335377872805</v>
      </c>
      <c r="I278" s="3">
        <v>59655.442849108498</v>
      </c>
      <c r="J278" s="3">
        <v>85293.116660912405</v>
      </c>
      <c r="K278" s="3" t="s">
        <v>2</v>
      </c>
      <c r="L278" s="3">
        <v>48744.155079377102</v>
      </c>
      <c r="M278" s="3">
        <v>1549756.5034437701</v>
      </c>
      <c r="N278" s="3">
        <v>114708.31713446599</v>
      </c>
      <c r="O278" s="3">
        <v>49803.146734704504</v>
      </c>
      <c r="P278" s="3">
        <v>194081.749589018</v>
      </c>
      <c r="Q278" s="3">
        <v>90001.651023329701</v>
      </c>
      <c r="R278" s="3">
        <v>104423.84966926</v>
      </c>
      <c r="S278" s="3">
        <v>23866.5011765542</v>
      </c>
      <c r="T278" s="3" t="s">
        <v>2</v>
      </c>
      <c r="U278" s="3">
        <v>60777.6827622317</v>
      </c>
      <c r="V278" s="3">
        <v>32892.4344349639</v>
      </c>
      <c r="W278" s="3">
        <v>80633.132152750695</v>
      </c>
      <c r="X278" s="3">
        <v>8650.5079903647493</v>
      </c>
      <c r="Y278" s="3">
        <v>119701.366606323</v>
      </c>
      <c r="Z278" s="3">
        <v>92942.807635826699</v>
      </c>
      <c r="AA278" s="3">
        <v>34874.264688796902</v>
      </c>
      <c r="AB278" s="3" t="s">
        <v>2</v>
      </c>
      <c r="AC278" s="3" t="s">
        <v>2</v>
      </c>
      <c r="AD278" s="3" t="s">
        <v>2</v>
      </c>
      <c r="AE278" s="3">
        <v>39752.708128714803</v>
      </c>
      <c r="AF278" s="3">
        <v>33818.260684421599</v>
      </c>
      <c r="AG278" s="3">
        <v>124840.464732054</v>
      </c>
      <c r="AH278" s="3">
        <v>144968.97906082799</v>
      </c>
      <c r="AI278" s="3">
        <v>34971.0780423674</v>
      </c>
      <c r="AJ278" s="3" t="s">
        <v>2</v>
      </c>
      <c r="AK278" s="3" t="s">
        <v>2</v>
      </c>
      <c r="AL278" s="3">
        <v>208740.57003435399</v>
      </c>
      <c r="AM278" s="3">
        <v>100745.306308456</v>
      </c>
      <c r="AN278" s="3">
        <v>59182.950153592297</v>
      </c>
      <c r="AO278" s="3">
        <v>53085.245004233002</v>
      </c>
      <c r="AP278" s="3">
        <v>43995.3739577452</v>
      </c>
      <c r="AQ278" s="3" t="s">
        <v>2</v>
      </c>
      <c r="AR278" s="3">
        <v>139542.99986032001</v>
      </c>
      <c r="AS278" s="3">
        <v>153364.535917203</v>
      </c>
      <c r="AT278" s="3">
        <v>163750.04953444799</v>
      </c>
      <c r="AU278" s="3">
        <v>109452.039146244</v>
      </c>
      <c r="AV278" s="3">
        <v>53110.096615973598</v>
      </c>
      <c r="AW278" s="3">
        <v>97347.207101720996</v>
      </c>
      <c r="AX278" s="3">
        <v>104860.87580290801</v>
      </c>
      <c r="AY278" s="3">
        <v>79354.031315043903</v>
      </c>
      <c r="AZ278" s="3">
        <v>65415.869846577698</v>
      </c>
      <c r="BA278" s="3">
        <v>143301.596486319</v>
      </c>
      <c r="BB278" s="3">
        <v>146349.09951314901</v>
      </c>
      <c r="BC278" s="3">
        <v>151796.24845963201</v>
      </c>
      <c r="BD278" s="3">
        <v>128328.88943187401</v>
      </c>
      <c r="BE278" s="3" t="s">
        <v>2</v>
      </c>
      <c r="BF278" s="3">
        <v>75713.468310291006</v>
      </c>
      <c r="BG278" s="3">
        <v>203109.009961823</v>
      </c>
      <c r="BH278" s="3">
        <v>87515.868004436197</v>
      </c>
      <c r="BI278" s="3">
        <v>73726.242651368899</v>
      </c>
      <c r="BJ278" s="3">
        <v>47772.031932206999</v>
      </c>
      <c r="BK278" s="3">
        <v>67545.718746386206</v>
      </c>
      <c r="BL278" s="3" t="s">
        <v>2</v>
      </c>
      <c r="BM278" s="3">
        <v>126293.148213441</v>
      </c>
      <c r="BN278" s="3">
        <v>42648.630440176297</v>
      </c>
      <c r="BO278" s="3">
        <v>73364.526847932997</v>
      </c>
      <c r="BP278" s="3">
        <v>112738.519132713</v>
      </c>
      <c r="BQ278" s="3" t="s">
        <v>2</v>
      </c>
      <c r="BR278" s="3">
        <v>208262.21289981701</v>
      </c>
      <c r="BS278" s="3">
        <v>53723.690306500401</v>
      </c>
      <c r="BT278" s="3">
        <v>30069.642691876499</v>
      </c>
      <c r="BU278" s="3" t="s">
        <v>2</v>
      </c>
      <c r="BV278" s="3">
        <v>37713.660373004597</v>
      </c>
      <c r="BW278" s="3" t="s">
        <v>2</v>
      </c>
      <c r="BX278" s="3">
        <v>65686.170509742005</v>
      </c>
      <c r="BY278" s="3">
        <v>130089.788486298</v>
      </c>
      <c r="BZ278" s="3">
        <v>26931.5886740194</v>
      </c>
      <c r="CA278" s="3">
        <v>62581.608484478696</v>
      </c>
      <c r="CB278" s="3">
        <v>81408.332647018702</v>
      </c>
      <c r="CC278" s="3">
        <v>53550.5555822694</v>
      </c>
      <c r="CD278" s="3">
        <v>76257.325332795604</v>
      </c>
      <c r="CE278" s="3">
        <v>16027.582916396599</v>
      </c>
      <c r="CF278" s="3">
        <v>60694.617438077403</v>
      </c>
      <c r="CG278" s="3" t="s">
        <v>2</v>
      </c>
      <c r="CH278" s="3" t="s">
        <v>2</v>
      </c>
      <c r="CI278" s="3">
        <v>18208.971387420399</v>
      </c>
      <c r="CJ278" s="3">
        <v>50687.087805115501</v>
      </c>
      <c r="CK278" s="3">
        <v>25363.040746629798</v>
      </c>
      <c r="CL278" s="3">
        <v>132476.860814143</v>
      </c>
      <c r="CM278" s="3">
        <v>99676.488692405997</v>
      </c>
      <c r="CN278" s="3" t="s">
        <v>2</v>
      </c>
      <c r="CO278" s="3" t="s">
        <v>2</v>
      </c>
      <c r="CP278" s="3" t="s">
        <v>2</v>
      </c>
    </row>
    <row r="279" spans="1:94" x14ac:dyDescent="0.35">
      <c r="A279" s="1">
        <v>277</v>
      </c>
      <c r="B279" s="3" t="s">
        <v>278</v>
      </c>
      <c r="C279" s="3" t="s">
        <v>397</v>
      </c>
      <c r="D279" s="3" t="s">
        <v>2</v>
      </c>
      <c r="E279" s="3" t="s">
        <v>2</v>
      </c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3" t="s">
        <v>2</v>
      </c>
      <c r="M279" s="3" t="s">
        <v>2</v>
      </c>
      <c r="N279" s="3" t="s">
        <v>2</v>
      </c>
      <c r="O279" s="3" t="s">
        <v>2</v>
      </c>
      <c r="P279" s="3" t="s">
        <v>2</v>
      </c>
      <c r="Q279" s="3" t="s">
        <v>2</v>
      </c>
      <c r="R279" s="3" t="s">
        <v>2</v>
      </c>
      <c r="S279" s="3" t="s">
        <v>2</v>
      </c>
      <c r="T279" s="3" t="s">
        <v>2</v>
      </c>
      <c r="U279" s="3" t="s">
        <v>2</v>
      </c>
      <c r="V279" s="3" t="s">
        <v>2</v>
      </c>
      <c r="W279" s="3" t="s">
        <v>2</v>
      </c>
      <c r="X279" s="3" t="s">
        <v>2</v>
      </c>
      <c r="Y279" s="3" t="s">
        <v>2</v>
      </c>
      <c r="Z279" s="3" t="s">
        <v>2</v>
      </c>
      <c r="AA279" s="3" t="s">
        <v>2</v>
      </c>
      <c r="AB279" s="3" t="s">
        <v>2</v>
      </c>
      <c r="AC279" s="3" t="s">
        <v>2</v>
      </c>
      <c r="AD279" s="3" t="s">
        <v>2</v>
      </c>
      <c r="AE279" s="3" t="s">
        <v>2</v>
      </c>
      <c r="AF279" s="3" t="s">
        <v>2</v>
      </c>
      <c r="AG279" s="3" t="s">
        <v>2</v>
      </c>
      <c r="AH279" s="3" t="s">
        <v>2</v>
      </c>
      <c r="AI279" s="3" t="s">
        <v>2</v>
      </c>
      <c r="AJ279" s="3" t="s">
        <v>2</v>
      </c>
      <c r="AK279" s="3" t="s">
        <v>2</v>
      </c>
      <c r="AL279" s="3" t="s">
        <v>2</v>
      </c>
      <c r="AM279" s="3" t="s">
        <v>2</v>
      </c>
      <c r="AN279" s="3" t="s">
        <v>2</v>
      </c>
      <c r="AO279" s="3" t="s">
        <v>2</v>
      </c>
      <c r="AP279" s="3" t="s">
        <v>2</v>
      </c>
      <c r="AQ279" s="3" t="s">
        <v>2</v>
      </c>
      <c r="AR279" s="3" t="s">
        <v>2</v>
      </c>
      <c r="AS279" s="3" t="s">
        <v>2</v>
      </c>
      <c r="AT279" s="3" t="s">
        <v>2</v>
      </c>
      <c r="AU279" s="3" t="s">
        <v>2</v>
      </c>
      <c r="AV279" s="3" t="s">
        <v>2</v>
      </c>
      <c r="AW279" s="3" t="s">
        <v>2</v>
      </c>
      <c r="AX279" s="3" t="s">
        <v>2</v>
      </c>
      <c r="AY279" s="3" t="s">
        <v>2</v>
      </c>
      <c r="AZ279" s="3" t="s">
        <v>2</v>
      </c>
      <c r="BA279" s="3" t="s">
        <v>2</v>
      </c>
      <c r="BB279" s="3" t="s">
        <v>2</v>
      </c>
      <c r="BC279" s="3" t="s">
        <v>2</v>
      </c>
      <c r="BD279" s="3" t="s">
        <v>2</v>
      </c>
      <c r="BE279" s="3" t="s">
        <v>2</v>
      </c>
      <c r="BF279" s="3" t="s">
        <v>2</v>
      </c>
      <c r="BG279" s="3" t="s">
        <v>2</v>
      </c>
      <c r="BH279" s="3" t="s">
        <v>2</v>
      </c>
      <c r="BI279" s="3" t="s">
        <v>2</v>
      </c>
      <c r="BJ279" s="3" t="s">
        <v>2</v>
      </c>
      <c r="BK279" s="3" t="s">
        <v>2</v>
      </c>
      <c r="BL279" s="3" t="s">
        <v>2</v>
      </c>
      <c r="BM279" s="3" t="s">
        <v>2</v>
      </c>
      <c r="BN279" s="3" t="s">
        <v>2</v>
      </c>
      <c r="BO279" s="3" t="s">
        <v>2</v>
      </c>
      <c r="BP279" s="3" t="s">
        <v>2</v>
      </c>
      <c r="BQ279" s="3" t="s">
        <v>2</v>
      </c>
      <c r="BR279" s="3" t="s">
        <v>2</v>
      </c>
      <c r="BS279" s="3" t="s">
        <v>2</v>
      </c>
      <c r="BT279" s="3" t="s">
        <v>2</v>
      </c>
      <c r="BU279" s="3" t="s">
        <v>2</v>
      </c>
      <c r="BV279" s="3" t="s">
        <v>2</v>
      </c>
      <c r="BW279" s="3" t="s">
        <v>2</v>
      </c>
      <c r="BX279" s="3" t="s">
        <v>2</v>
      </c>
      <c r="BY279" s="3" t="s">
        <v>2</v>
      </c>
      <c r="BZ279" s="3" t="s">
        <v>2</v>
      </c>
      <c r="CA279" s="3" t="s">
        <v>2</v>
      </c>
      <c r="CB279" s="3" t="s">
        <v>2</v>
      </c>
      <c r="CC279" s="3" t="s">
        <v>2</v>
      </c>
      <c r="CD279" s="3" t="s">
        <v>2</v>
      </c>
      <c r="CE279" s="3" t="s">
        <v>2</v>
      </c>
      <c r="CF279" s="3" t="s">
        <v>2</v>
      </c>
      <c r="CG279" s="3" t="s">
        <v>2</v>
      </c>
      <c r="CH279" s="3" t="s">
        <v>2</v>
      </c>
      <c r="CI279" s="3" t="s">
        <v>2</v>
      </c>
      <c r="CJ279" s="3" t="s">
        <v>2</v>
      </c>
      <c r="CK279" s="3" t="s">
        <v>2</v>
      </c>
      <c r="CL279" s="3" t="s">
        <v>2</v>
      </c>
      <c r="CM279" s="3" t="s">
        <v>2</v>
      </c>
      <c r="CN279" s="3" t="s">
        <v>2</v>
      </c>
      <c r="CO279" s="3" t="s">
        <v>2</v>
      </c>
      <c r="CP279" s="3" t="s">
        <v>2</v>
      </c>
    </row>
    <row r="280" spans="1:94" x14ac:dyDescent="0.35">
      <c r="A280" s="1">
        <v>278</v>
      </c>
      <c r="B280" s="3" t="s">
        <v>279</v>
      </c>
      <c r="C280" s="3" t="s">
        <v>397</v>
      </c>
      <c r="D280" s="3">
        <v>38417.409128548898</v>
      </c>
      <c r="E280" s="3">
        <v>230097.07332165501</v>
      </c>
      <c r="F280" s="3">
        <v>311976.420965717</v>
      </c>
      <c r="G280" s="3">
        <v>197886.82443022501</v>
      </c>
      <c r="H280" s="3">
        <v>372927.30693627498</v>
      </c>
      <c r="I280" s="3">
        <v>226770.73804934401</v>
      </c>
      <c r="J280" s="3">
        <v>216883.64759187301</v>
      </c>
      <c r="K280" s="3">
        <v>220551.42274374401</v>
      </c>
      <c r="L280" s="3">
        <v>237228.74439209601</v>
      </c>
      <c r="M280" s="3">
        <v>73786.962125541701</v>
      </c>
      <c r="N280" s="3">
        <v>379584.35655830702</v>
      </c>
      <c r="O280" s="3">
        <v>157429.41228641299</v>
      </c>
      <c r="P280" s="3">
        <v>1125196.19389779</v>
      </c>
      <c r="Q280" s="3">
        <v>640308.08338644705</v>
      </c>
      <c r="R280" s="3">
        <v>407849.24152141402</v>
      </c>
      <c r="S280" s="3">
        <v>75527.510244120698</v>
      </c>
      <c r="T280" s="3">
        <v>46946.449379940103</v>
      </c>
      <c r="U280" s="3">
        <v>311530.51182237599</v>
      </c>
      <c r="V280" s="3">
        <v>130095.882783974</v>
      </c>
      <c r="W280" s="3">
        <v>308711.50513429701</v>
      </c>
      <c r="X280" s="3">
        <v>6695.7363288757097</v>
      </c>
      <c r="Y280" s="3">
        <v>342253.97650511097</v>
      </c>
      <c r="Z280" s="3">
        <v>352665.46165468899</v>
      </c>
      <c r="AA280" s="3">
        <v>189560.31594465399</v>
      </c>
      <c r="AB280" s="3">
        <v>131016.814557487</v>
      </c>
      <c r="AC280" s="3">
        <v>672256.25807267905</v>
      </c>
      <c r="AD280" s="3">
        <v>262028.45156869799</v>
      </c>
      <c r="AE280" s="3">
        <v>148369.01465017599</v>
      </c>
      <c r="AF280" s="3">
        <v>203385.64543187601</v>
      </c>
      <c r="AG280" s="3">
        <v>527919.11119000602</v>
      </c>
      <c r="AH280" s="3">
        <v>436525.49007338297</v>
      </c>
      <c r="AI280" s="3">
        <v>105912.918510506</v>
      </c>
      <c r="AJ280" s="3">
        <v>110079.113637626</v>
      </c>
      <c r="AK280" s="3">
        <v>446325.25787679502</v>
      </c>
      <c r="AL280" s="3">
        <v>647274.65955124202</v>
      </c>
      <c r="AM280" s="3">
        <v>499720.950589274</v>
      </c>
      <c r="AN280" s="3">
        <v>210378.93517850799</v>
      </c>
      <c r="AO280" s="3">
        <v>233714.58068905401</v>
      </c>
      <c r="AP280" s="3">
        <v>186444.26792941699</v>
      </c>
      <c r="AQ280" s="3">
        <v>109580.820935453</v>
      </c>
      <c r="AR280" s="3">
        <v>466975.46031196002</v>
      </c>
      <c r="AS280" s="3">
        <v>416368.09984098101</v>
      </c>
      <c r="AT280" s="3">
        <v>573128.09970347199</v>
      </c>
      <c r="AU280" s="3">
        <v>350639.02520784398</v>
      </c>
      <c r="AV280" s="3">
        <v>249723.306645706</v>
      </c>
      <c r="AW280" s="3">
        <v>361585.63876982999</v>
      </c>
      <c r="AX280" s="3">
        <v>370277.23398990702</v>
      </c>
      <c r="AY280" s="3">
        <v>680749.07833563304</v>
      </c>
      <c r="AZ280" s="3">
        <v>409060.48620382801</v>
      </c>
      <c r="BA280" s="3">
        <v>657161.41409336706</v>
      </c>
      <c r="BB280" s="3">
        <v>381714.98642318102</v>
      </c>
      <c r="BC280" s="3">
        <v>596496.86247481895</v>
      </c>
      <c r="BD280" s="3">
        <v>379886.356052808</v>
      </c>
      <c r="BE280" s="3">
        <v>340018.187964521</v>
      </c>
      <c r="BF280" s="3">
        <v>312259.67633945402</v>
      </c>
      <c r="BG280" s="3">
        <v>839369.294030549</v>
      </c>
      <c r="BH280" s="3">
        <v>457580.47162633698</v>
      </c>
      <c r="BI280" s="3">
        <v>195910.361657748</v>
      </c>
      <c r="BJ280" s="3">
        <v>235037.61593817899</v>
      </c>
      <c r="BK280" s="3">
        <v>203577.916206297</v>
      </c>
      <c r="BL280" s="3">
        <v>424752.34288593702</v>
      </c>
      <c r="BM280" s="3">
        <v>353223.34536932601</v>
      </c>
      <c r="BN280" s="3">
        <v>150689.05794357101</v>
      </c>
      <c r="BO280" s="3">
        <v>303161.89254287502</v>
      </c>
      <c r="BP280" s="3">
        <v>317154.32367474202</v>
      </c>
      <c r="BQ280" s="3">
        <v>318170.58311575197</v>
      </c>
      <c r="BR280" s="3">
        <v>988368.87691477197</v>
      </c>
      <c r="BS280" s="3">
        <v>271658.76436658099</v>
      </c>
      <c r="BT280" s="3">
        <v>145635.76420207799</v>
      </c>
      <c r="BU280" s="3">
        <v>247800.197428021</v>
      </c>
      <c r="BV280" s="3">
        <v>144306.22479929999</v>
      </c>
      <c r="BW280" s="3">
        <v>346071.41415288899</v>
      </c>
      <c r="BX280" s="3">
        <v>224551.13335210501</v>
      </c>
      <c r="BY280" s="3">
        <v>386899.71118213999</v>
      </c>
      <c r="BZ280" s="3">
        <v>148248.04900785099</v>
      </c>
      <c r="CA280" s="3">
        <v>206816.54297544601</v>
      </c>
      <c r="CB280" s="3">
        <v>382090.88637529803</v>
      </c>
      <c r="CC280" s="3">
        <v>197932.15352307199</v>
      </c>
      <c r="CD280" s="3">
        <v>292473.03450700798</v>
      </c>
      <c r="CE280" s="3">
        <v>75180.938756314397</v>
      </c>
      <c r="CF280" s="3">
        <v>230960.28012880601</v>
      </c>
      <c r="CG280" s="3">
        <v>54125.221902833102</v>
      </c>
      <c r="CH280" s="3">
        <v>1136563.58211191</v>
      </c>
      <c r="CI280" s="3">
        <v>53306.880527651701</v>
      </c>
      <c r="CJ280" s="3">
        <v>186774.87126680801</v>
      </c>
      <c r="CK280" s="3">
        <v>91048.758741754296</v>
      </c>
      <c r="CL280" s="3">
        <v>411866.592637364</v>
      </c>
      <c r="CM280" s="3">
        <v>429788.76257426699</v>
      </c>
      <c r="CN280" s="3" t="s">
        <v>2</v>
      </c>
      <c r="CO280" s="3" t="s">
        <v>2</v>
      </c>
      <c r="CP280" s="3" t="s">
        <v>2</v>
      </c>
    </row>
    <row r="281" spans="1:94" x14ac:dyDescent="0.35">
      <c r="A281" s="1">
        <v>279</v>
      </c>
      <c r="B281" s="3" t="s">
        <v>280</v>
      </c>
      <c r="C281" s="3" t="s">
        <v>397</v>
      </c>
      <c r="D281" s="3" t="s">
        <v>2</v>
      </c>
      <c r="E281" s="3" t="s">
        <v>2</v>
      </c>
      <c r="F281" s="3" t="s">
        <v>2</v>
      </c>
      <c r="G281" s="3" t="s">
        <v>2</v>
      </c>
      <c r="H281" s="3" t="s">
        <v>2</v>
      </c>
      <c r="I281" s="3" t="s">
        <v>2</v>
      </c>
      <c r="J281" s="3" t="s">
        <v>2</v>
      </c>
      <c r="K281" s="3" t="s">
        <v>2</v>
      </c>
      <c r="L281" s="3" t="s">
        <v>2</v>
      </c>
      <c r="M281" s="3" t="s">
        <v>2</v>
      </c>
      <c r="N281" s="3" t="s">
        <v>2</v>
      </c>
      <c r="O281" s="3" t="s">
        <v>2</v>
      </c>
      <c r="P281" s="3" t="s">
        <v>2</v>
      </c>
      <c r="Q281" s="3" t="s">
        <v>2</v>
      </c>
      <c r="R281" s="3" t="s">
        <v>2</v>
      </c>
      <c r="S281" s="3" t="s">
        <v>2</v>
      </c>
      <c r="T281" s="3" t="s">
        <v>2</v>
      </c>
      <c r="U281" s="3" t="s">
        <v>2</v>
      </c>
      <c r="V281" s="3" t="s">
        <v>2</v>
      </c>
      <c r="W281" s="3" t="s">
        <v>2</v>
      </c>
      <c r="X281" s="3" t="s">
        <v>2</v>
      </c>
      <c r="Y281" s="3" t="s">
        <v>2</v>
      </c>
      <c r="Z281" s="3" t="s">
        <v>2</v>
      </c>
      <c r="AA281" s="3" t="s">
        <v>2</v>
      </c>
      <c r="AB281" s="3" t="s">
        <v>2</v>
      </c>
      <c r="AC281" s="3" t="s">
        <v>2</v>
      </c>
      <c r="AD281" s="3" t="s">
        <v>2</v>
      </c>
      <c r="AE281" s="3" t="s">
        <v>2</v>
      </c>
      <c r="AF281" s="3" t="s">
        <v>2</v>
      </c>
      <c r="AG281" s="3" t="s">
        <v>2</v>
      </c>
      <c r="AH281" s="3" t="s">
        <v>2</v>
      </c>
      <c r="AI281" s="3" t="s">
        <v>2</v>
      </c>
      <c r="AJ281" s="3" t="s">
        <v>2</v>
      </c>
      <c r="AK281" s="3" t="s">
        <v>2</v>
      </c>
      <c r="AL281" s="3" t="s">
        <v>2</v>
      </c>
      <c r="AM281" s="3" t="s">
        <v>2</v>
      </c>
      <c r="AN281" s="3" t="s">
        <v>2</v>
      </c>
      <c r="AO281" s="3" t="s">
        <v>2</v>
      </c>
      <c r="AP281" s="3" t="s">
        <v>2</v>
      </c>
      <c r="AQ281" s="3" t="s">
        <v>2</v>
      </c>
      <c r="AR281" s="3" t="s">
        <v>2</v>
      </c>
      <c r="AS281" s="3" t="s">
        <v>2</v>
      </c>
      <c r="AT281" s="3" t="s">
        <v>2</v>
      </c>
      <c r="AU281" s="3" t="s">
        <v>2</v>
      </c>
      <c r="AV281" s="3" t="s">
        <v>2</v>
      </c>
      <c r="AW281" s="3" t="s">
        <v>2</v>
      </c>
      <c r="AX281" s="3" t="s">
        <v>2</v>
      </c>
      <c r="AY281" s="3" t="s">
        <v>2</v>
      </c>
      <c r="AZ281" s="3" t="s">
        <v>2</v>
      </c>
      <c r="BA281" s="3" t="s">
        <v>2</v>
      </c>
      <c r="BB281" s="3" t="s">
        <v>2</v>
      </c>
      <c r="BC281" s="3" t="s">
        <v>2</v>
      </c>
      <c r="BD281" s="3" t="s">
        <v>2</v>
      </c>
      <c r="BE281" s="3" t="s">
        <v>2</v>
      </c>
      <c r="BF281" s="3" t="s">
        <v>2</v>
      </c>
      <c r="BG281" s="3" t="s">
        <v>2</v>
      </c>
      <c r="BH281" s="3" t="s">
        <v>2</v>
      </c>
      <c r="BI281" s="3" t="s">
        <v>2</v>
      </c>
      <c r="BJ281" s="3" t="s">
        <v>2</v>
      </c>
      <c r="BK281" s="3" t="s">
        <v>2</v>
      </c>
      <c r="BL281" s="3" t="s">
        <v>2</v>
      </c>
      <c r="BM281" s="3" t="s">
        <v>2</v>
      </c>
      <c r="BN281" s="3" t="s">
        <v>2</v>
      </c>
      <c r="BO281" s="3" t="s">
        <v>2</v>
      </c>
      <c r="BP281" s="3" t="s">
        <v>2</v>
      </c>
      <c r="BQ281" s="3" t="s">
        <v>2</v>
      </c>
      <c r="BR281" s="3" t="s">
        <v>2</v>
      </c>
      <c r="BS281" s="3" t="s">
        <v>2</v>
      </c>
      <c r="BT281" s="3" t="s">
        <v>2</v>
      </c>
      <c r="BU281" s="3" t="s">
        <v>2</v>
      </c>
      <c r="BV281" s="3" t="s">
        <v>2</v>
      </c>
      <c r="BW281" s="3" t="s">
        <v>2</v>
      </c>
      <c r="BX281" s="3" t="s">
        <v>2</v>
      </c>
      <c r="BY281" s="3" t="s">
        <v>2</v>
      </c>
      <c r="BZ281" s="3" t="s">
        <v>2</v>
      </c>
      <c r="CA281" s="3" t="s">
        <v>2</v>
      </c>
      <c r="CB281" s="3" t="s">
        <v>2</v>
      </c>
      <c r="CC281" s="3" t="s">
        <v>2</v>
      </c>
      <c r="CD281" s="3" t="s">
        <v>2</v>
      </c>
      <c r="CE281" s="3" t="s">
        <v>2</v>
      </c>
      <c r="CF281" s="3" t="s">
        <v>2</v>
      </c>
      <c r="CG281" s="3" t="s">
        <v>2</v>
      </c>
      <c r="CH281" s="3" t="s">
        <v>2</v>
      </c>
      <c r="CI281" s="3" t="s">
        <v>2</v>
      </c>
      <c r="CJ281" s="3" t="s">
        <v>2</v>
      </c>
      <c r="CK281" s="3" t="s">
        <v>2</v>
      </c>
      <c r="CL281" s="3" t="s">
        <v>2</v>
      </c>
      <c r="CM281" s="3" t="s">
        <v>2</v>
      </c>
      <c r="CN281" s="3" t="s">
        <v>2</v>
      </c>
      <c r="CO281" s="3" t="s">
        <v>2</v>
      </c>
      <c r="CP281" s="3" t="s">
        <v>2</v>
      </c>
    </row>
    <row r="282" spans="1:94" x14ac:dyDescent="0.35">
      <c r="A282" s="1">
        <v>280</v>
      </c>
      <c r="B282" s="3" t="s">
        <v>281</v>
      </c>
      <c r="C282" s="3" t="s">
        <v>397</v>
      </c>
      <c r="D282" s="3">
        <v>357292.62699768401</v>
      </c>
      <c r="E282" s="3">
        <v>488610.23570257099</v>
      </c>
      <c r="F282" s="3">
        <v>677342.65685260901</v>
      </c>
      <c r="G282" s="3">
        <v>148151.92921405501</v>
      </c>
      <c r="H282" s="3">
        <v>647090.57188735902</v>
      </c>
      <c r="I282" s="3">
        <v>181054.520950843</v>
      </c>
      <c r="J282" s="3">
        <v>658792.23491376103</v>
      </c>
      <c r="K282" s="3">
        <v>663643.70200997405</v>
      </c>
      <c r="L282" s="3">
        <v>454165.73316323</v>
      </c>
      <c r="M282" s="3">
        <v>122374.984172417</v>
      </c>
      <c r="N282" s="3">
        <v>364615.95295472897</v>
      </c>
      <c r="O282" s="3">
        <v>433497.01738779701</v>
      </c>
      <c r="P282" s="3">
        <v>179866.475239633</v>
      </c>
      <c r="Q282" s="3">
        <v>722905.77668268501</v>
      </c>
      <c r="R282" s="3">
        <v>365391.78649611701</v>
      </c>
      <c r="S282" s="3">
        <v>223920.50998940901</v>
      </c>
      <c r="T282" s="3">
        <v>240050.06518723699</v>
      </c>
      <c r="U282" s="3">
        <v>774560.59368812502</v>
      </c>
      <c r="V282" s="3">
        <v>242795.49404261599</v>
      </c>
      <c r="W282" s="3">
        <v>51872.727147521102</v>
      </c>
      <c r="X282" s="3">
        <v>243765.70640296699</v>
      </c>
      <c r="Y282" s="3">
        <v>46974.4684219517</v>
      </c>
      <c r="Z282" s="3">
        <v>128992.10729095001</v>
      </c>
      <c r="AA282" s="3">
        <v>1353908.14701723</v>
      </c>
      <c r="AB282" s="3">
        <v>61851.877548729302</v>
      </c>
      <c r="AC282" s="3">
        <v>441764.937470512</v>
      </c>
      <c r="AD282" s="3">
        <v>360294.351993135</v>
      </c>
      <c r="AE282" s="3">
        <v>1303187.31237897</v>
      </c>
      <c r="AF282" s="3">
        <v>247606.52249723399</v>
      </c>
      <c r="AG282" s="3">
        <v>61704.810416855697</v>
      </c>
      <c r="AH282" s="3">
        <v>119395.007943045</v>
      </c>
      <c r="AI282" s="3">
        <v>131278.488148159</v>
      </c>
      <c r="AJ282" s="3">
        <v>198874.02845762699</v>
      </c>
      <c r="AK282" s="3">
        <v>1964624.6225503201</v>
      </c>
      <c r="AL282" s="3">
        <v>226664.299764116</v>
      </c>
      <c r="AM282" s="3">
        <v>897207.80841903295</v>
      </c>
      <c r="AN282" s="3">
        <v>64950.547170040001</v>
      </c>
      <c r="AO282" s="3">
        <v>420606.48301629402</v>
      </c>
      <c r="AP282" s="3">
        <v>169841.812754896</v>
      </c>
      <c r="AQ282" s="3">
        <v>417021.60851068498</v>
      </c>
      <c r="AR282" s="3">
        <v>77615.553849299598</v>
      </c>
      <c r="AS282" s="3">
        <v>356651.24918619898</v>
      </c>
      <c r="AT282" s="3">
        <v>91810.013251122102</v>
      </c>
      <c r="AU282" s="3">
        <v>268997.461056181</v>
      </c>
      <c r="AV282" s="3">
        <v>149721.97476302899</v>
      </c>
      <c r="AW282" s="3">
        <v>158553.15806920599</v>
      </c>
      <c r="AX282" s="3">
        <v>528645.08361962298</v>
      </c>
      <c r="AY282" s="3">
        <v>537200.97726003395</v>
      </c>
      <c r="AZ282" s="3">
        <v>192211.53261320101</v>
      </c>
      <c r="BA282" s="3">
        <v>242455.35432974299</v>
      </c>
      <c r="BB282" s="3">
        <v>306241.24105799198</v>
      </c>
      <c r="BC282" s="3">
        <v>65050.391820617297</v>
      </c>
      <c r="BD282" s="3">
        <v>90093.999968627599</v>
      </c>
      <c r="BE282" s="3">
        <v>540240.37614198902</v>
      </c>
      <c r="BF282" s="3">
        <v>108322.809513164</v>
      </c>
      <c r="BG282" s="3">
        <v>483681.76177375403</v>
      </c>
      <c r="BH282" s="3">
        <v>25525.318174116401</v>
      </c>
      <c r="BI282" s="3">
        <v>445693.43606056302</v>
      </c>
      <c r="BJ282" s="3">
        <v>1651675.00615456</v>
      </c>
      <c r="BK282" s="3">
        <v>621167.60037525801</v>
      </c>
      <c r="BL282" s="3">
        <v>288414.717968009</v>
      </c>
      <c r="BM282" s="3">
        <v>1022136.7472980201</v>
      </c>
      <c r="BN282" s="3">
        <v>347248.19838810997</v>
      </c>
      <c r="BO282" s="3">
        <v>137689.421167422</v>
      </c>
      <c r="BP282" s="3">
        <v>278769.94327834703</v>
      </c>
      <c r="BQ282" s="3">
        <v>1179015.0251187</v>
      </c>
      <c r="BR282" s="3">
        <v>194574.63768927599</v>
      </c>
      <c r="BS282" s="3">
        <v>953935.52805766999</v>
      </c>
      <c r="BT282" s="3">
        <v>360069.18782169401</v>
      </c>
      <c r="BU282" s="3">
        <v>1636165.4844033001</v>
      </c>
      <c r="BV282" s="3">
        <v>217120.66911550699</v>
      </c>
      <c r="BW282" s="3">
        <v>278111.78576202202</v>
      </c>
      <c r="BX282" s="3">
        <v>1777930.3392670599</v>
      </c>
      <c r="BY282" s="3">
        <v>1142769.49247919</v>
      </c>
      <c r="BZ282" s="3">
        <v>662830.22724277095</v>
      </c>
      <c r="CA282" s="3">
        <v>49190.759805575603</v>
      </c>
      <c r="CB282" s="3">
        <v>951549.80948648299</v>
      </c>
      <c r="CC282" s="3">
        <v>1161216.61002594</v>
      </c>
      <c r="CD282" s="3">
        <v>251592.808961434</v>
      </c>
      <c r="CE282" s="3">
        <v>449911.21614064201</v>
      </c>
      <c r="CF282" s="3">
        <v>658419.79471405502</v>
      </c>
      <c r="CG282" s="3">
        <v>21303.0818917084</v>
      </c>
      <c r="CH282" s="3">
        <v>79161.429892560496</v>
      </c>
      <c r="CI282" s="3">
        <v>158361.08222045601</v>
      </c>
      <c r="CJ282" s="3">
        <v>29313.3581784335</v>
      </c>
      <c r="CK282" s="3">
        <v>34365.994048850298</v>
      </c>
      <c r="CL282" s="3">
        <v>589658.14113879704</v>
      </c>
      <c r="CM282" s="3">
        <v>239578.192269155</v>
      </c>
      <c r="CN282" s="3" t="s">
        <v>2</v>
      </c>
      <c r="CO282" s="3" t="s">
        <v>2</v>
      </c>
      <c r="CP282" s="3" t="s">
        <v>2</v>
      </c>
    </row>
    <row r="283" spans="1:94" x14ac:dyDescent="0.35">
      <c r="A283" s="1">
        <v>281</v>
      </c>
      <c r="B283" s="3" t="s">
        <v>282</v>
      </c>
      <c r="C283" s="3" t="s">
        <v>397</v>
      </c>
      <c r="D283" s="3">
        <v>144499.85176972501</v>
      </c>
      <c r="E283" s="3">
        <v>599904.78309541801</v>
      </c>
      <c r="F283" s="3">
        <v>262630.25651488901</v>
      </c>
      <c r="G283" s="3">
        <v>134514.780406673</v>
      </c>
      <c r="H283" s="3">
        <v>269894.93791377399</v>
      </c>
      <c r="I283" s="3">
        <v>504784.24199557398</v>
      </c>
      <c r="J283" s="3">
        <v>224552.995611764</v>
      </c>
      <c r="K283" s="3">
        <v>182209.81032927899</v>
      </c>
      <c r="L283" s="3">
        <v>267064.62976768898</v>
      </c>
      <c r="M283" s="3">
        <v>177101.846870473</v>
      </c>
      <c r="N283" s="3">
        <v>587062.73529289104</v>
      </c>
      <c r="O283" s="3">
        <v>731161.01307655801</v>
      </c>
      <c r="P283" s="3">
        <v>345703.10984181397</v>
      </c>
      <c r="Q283" s="3">
        <v>436786.28918473399</v>
      </c>
      <c r="R283" s="3">
        <v>219505.89158398801</v>
      </c>
      <c r="S283" s="3">
        <v>359696.01880717702</v>
      </c>
      <c r="T283" s="3">
        <v>151077.84183334999</v>
      </c>
      <c r="U283" s="3">
        <v>177921.14181509201</v>
      </c>
      <c r="V283" s="3">
        <v>140608.75338062301</v>
      </c>
      <c r="W283" s="3">
        <v>180150.02904995999</v>
      </c>
      <c r="X283" s="3">
        <v>108840.982476822</v>
      </c>
      <c r="Y283" s="3">
        <v>226595.978366289</v>
      </c>
      <c r="Z283" s="3">
        <v>664102.34676178696</v>
      </c>
      <c r="AA283" s="3">
        <v>199477.68387896699</v>
      </c>
      <c r="AB283" s="3">
        <v>160377.869743808</v>
      </c>
      <c r="AC283" s="3">
        <v>190422.01782803901</v>
      </c>
      <c r="AD283" s="3">
        <v>241580.41847240299</v>
      </c>
      <c r="AE283" s="3">
        <v>1277104.89827757</v>
      </c>
      <c r="AF283" s="3">
        <v>234577.04043497701</v>
      </c>
      <c r="AG283" s="3">
        <v>160886.222531612</v>
      </c>
      <c r="AH283" s="3">
        <v>178550.21664693099</v>
      </c>
      <c r="AI283" s="3">
        <v>174889.500597701</v>
      </c>
      <c r="AJ283" s="3">
        <v>139200.39982006099</v>
      </c>
      <c r="AK283" s="3">
        <v>619847.369236917</v>
      </c>
      <c r="AL283" s="3">
        <v>194651.210024253</v>
      </c>
      <c r="AM283" s="3">
        <v>340730.97307345201</v>
      </c>
      <c r="AN283" s="3">
        <v>139719.44347469401</v>
      </c>
      <c r="AO283" s="3">
        <v>426994.89469525602</v>
      </c>
      <c r="AP283" s="3">
        <v>140548.08355770499</v>
      </c>
      <c r="AQ283" s="3">
        <v>85703.002377954996</v>
      </c>
      <c r="AR283" s="3">
        <v>290780.72618255502</v>
      </c>
      <c r="AS283" s="3">
        <v>324272.82968962798</v>
      </c>
      <c r="AT283" s="3">
        <v>134103.41269531799</v>
      </c>
      <c r="AU283" s="3">
        <v>435981.60364710097</v>
      </c>
      <c r="AV283" s="3">
        <v>172862.336527826</v>
      </c>
      <c r="AW283" s="3">
        <v>185743.79077523801</v>
      </c>
      <c r="AX283" s="3">
        <v>240806.84000059101</v>
      </c>
      <c r="AY283" s="3">
        <v>212488.968198919</v>
      </c>
      <c r="AZ283" s="3">
        <v>215166.440927043</v>
      </c>
      <c r="BA283" s="3">
        <v>850140.43602380599</v>
      </c>
      <c r="BB283" s="3">
        <v>355456.24347420898</v>
      </c>
      <c r="BC283" s="3">
        <v>199813.486179639</v>
      </c>
      <c r="BD283" s="3">
        <v>186369.325206754</v>
      </c>
      <c r="BE283" s="3">
        <v>361538.18230220798</v>
      </c>
      <c r="BF283" s="3">
        <v>1121460.8083200699</v>
      </c>
      <c r="BG283" s="3">
        <v>483105.384943938</v>
      </c>
      <c r="BH283" s="3">
        <v>173649.4081761</v>
      </c>
      <c r="BI283" s="3">
        <v>112185.39129057599</v>
      </c>
      <c r="BJ283" s="3">
        <v>218794.69300145801</v>
      </c>
      <c r="BK283" s="3">
        <v>172800.58488491201</v>
      </c>
      <c r="BL283" s="3">
        <v>371289.66430583299</v>
      </c>
      <c r="BM283" s="3">
        <v>145776.916233339</v>
      </c>
      <c r="BN283" s="3">
        <v>121473.671542842</v>
      </c>
      <c r="BO283" s="3">
        <v>212431.09826082399</v>
      </c>
      <c r="BP283" s="3">
        <v>304081.40265075699</v>
      </c>
      <c r="BQ283" s="3">
        <v>904745.77170484001</v>
      </c>
      <c r="BR283" s="3">
        <v>374776.44637859799</v>
      </c>
      <c r="BS283" s="3">
        <v>219226.87151282901</v>
      </c>
      <c r="BT283" s="3">
        <v>149954.232241752</v>
      </c>
      <c r="BU283" s="3">
        <v>241046.847342981</v>
      </c>
      <c r="BV283" s="3">
        <v>123128.277294945</v>
      </c>
      <c r="BW283" s="3">
        <v>913815.48614159296</v>
      </c>
      <c r="BX283" s="3">
        <v>139642.39529904199</v>
      </c>
      <c r="BY283" s="3">
        <v>194390.47061106801</v>
      </c>
      <c r="BZ283" s="3">
        <v>144686.47748368399</v>
      </c>
      <c r="CA283" s="3">
        <v>155132.14762084899</v>
      </c>
      <c r="CB283" s="3">
        <v>296032.11343601398</v>
      </c>
      <c r="CC283" s="3">
        <v>817698.49667102995</v>
      </c>
      <c r="CD283" s="3">
        <v>442195.91253206902</v>
      </c>
      <c r="CE283" s="3">
        <v>85455.941077961194</v>
      </c>
      <c r="CF283" s="3">
        <v>132506.52496695699</v>
      </c>
      <c r="CG283" s="3">
        <v>71741.722450873596</v>
      </c>
      <c r="CH283" s="3">
        <v>68350.148237527901</v>
      </c>
      <c r="CI283" s="3">
        <v>72929.180569551696</v>
      </c>
      <c r="CJ283" s="3">
        <v>519703.64585964399</v>
      </c>
      <c r="CK283" s="3">
        <v>71508.6614885585</v>
      </c>
      <c r="CL283" s="3">
        <v>242055.86034685301</v>
      </c>
      <c r="CM283" s="3">
        <v>496672.659486341</v>
      </c>
      <c r="CN283" s="3">
        <v>46836.643190815899</v>
      </c>
      <c r="CO283" s="3">
        <v>130329.426986643</v>
      </c>
      <c r="CP283" s="3">
        <v>18758.326253995801</v>
      </c>
    </row>
    <row r="284" spans="1:94" x14ac:dyDescent="0.35">
      <c r="A284" s="1">
        <v>282</v>
      </c>
      <c r="B284" s="3" t="s">
        <v>283</v>
      </c>
      <c r="C284" s="3" t="s">
        <v>397</v>
      </c>
      <c r="D284" s="3">
        <v>835272.68500282103</v>
      </c>
      <c r="E284" s="3">
        <v>1818729.7527375501</v>
      </c>
      <c r="F284" s="3">
        <v>1611365.4016237999</v>
      </c>
      <c r="G284" s="3">
        <v>1001957.53015874</v>
      </c>
      <c r="H284" s="3">
        <v>1502928.28339362</v>
      </c>
      <c r="I284" s="3">
        <v>1564638.3510612501</v>
      </c>
      <c r="J284" s="3">
        <v>1369463.5798270199</v>
      </c>
      <c r="K284" s="3">
        <v>1652020.21976618</v>
      </c>
      <c r="L284" s="3">
        <v>1541330.1609360401</v>
      </c>
      <c r="M284" s="3">
        <v>1094229.0174296701</v>
      </c>
      <c r="N284" s="3">
        <v>1583149.65243636</v>
      </c>
      <c r="O284" s="3">
        <v>1405231.99576891</v>
      </c>
      <c r="P284" s="3">
        <v>1914432.99246907</v>
      </c>
      <c r="Q284" s="3">
        <v>1480043.4656744599</v>
      </c>
      <c r="R284" s="3">
        <v>1689950.8607787499</v>
      </c>
      <c r="S284" s="3">
        <v>1052136.28821505</v>
      </c>
      <c r="T284" s="3">
        <v>927653.70683534502</v>
      </c>
      <c r="U284" s="3">
        <v>1534312.02051722</v>
      </c>
      <c r="V284" s="3">
        <v>1192695.1141286299</v>
      </c>
      <c r="W284" s="3">
        <v>1471435.0871457099</v>
      </c>
      <c r="X284" s="3">
        <v>979944.97673433903</v>
      </c>
      <c r="Y284" s="3">
        <v>1735931.7877621599</v>
      </c>
      <c r="Z284" s="3">
        <v>1478645.4565580101</v>
      </c>
      <c r="AA284" s="3">
        <v>1340645.44748724</v>
      </c>
      <c r="AB284" s="3">
        <v>1060874.35155752</v>
      </c>
      <c r="AC284" s="3">
        <v>3220706.18810208</v>
      </c>
      <c r="AD284" s="3">
        <v>1920919.14515334</v>
      </c>
      <c r="AE284" s="3">
        <v>1550058.8823915699</v>
      </c>
      <c r="AF284" s="3">
        <v>1501464.4597573599</v>
      </c>
      <c r="AG284" s="3">
        <v>1691532.6838690201</v>
      </c>
      <c r="AH284" s="3">
        <v>1711452.7297070599</v>
      </c>
      <c r="AI284" s="3">
        <v>1108440.5831420301</v>
      </c>
      <c r="AJ284" s="3">
        <v>1207366.1198895799</v>
      </c>
      <c r="AK284" s="3">
        <v>1844978.67653058</v>
      </c>
      <c r="AL284" s="3">
        <v>1658280.99378408</v>
      </c>
      <c r="AM284" s="3">
        <v>1803406.3806582999</v>
      </c>
      <c r="AN284" s="3">
        <v>1492075.3775605501</v>
      </c>
      <c r="AO284" s="3">
        <v>1437524.16604238</v>
      </c>
      <c r="AP284" s="3">
        <v>1195975.90302434</v>
      </c>
      <c r="AQ284" s="3">
        <v>1148436.63499164</v>
      </c>
      <c r="AR284" s="3">
        <v>2182257.6531279301</v>
      </c>
      <c r="AS284" s="3">
        <v>1961784.03168474</v>
      </c>
      <c r="AT284" s="3">
        <v>1857265.6654211199</v>
      </c>
      <c r="AU284" s="3">
        <v>1903163.8193910201</v>
      </c>
      <c r="AV284" s="3">
        <v>1275083.7385140399</v>
      </c>
      <c r="AW284" s="3">
        <v>1551768.1723998301</v>
      </c>
      <c r="AX284" s="3">
        <v>1476055.4522425099</v>
      </c>
      <c r="AY284" s="3">
        <v>1461169.6887538999</v>
      </c>
      <c r="AZ284" s="3">
        <v>1696406.9557739701</v>
      </c>
      <c r="BA284" s="3">
        <v>2105380.2878345898</v>
      </c>
      <c r="BB284" s="3">
        <v>1714438.7142096299</v>
      </c>
      <c r="BC284" s="3">
        <v>1852427.4323048601</v>
      </c>
      <c r="BD284" s="3">
        <v>1459168.1281936199</v>
      </c>
      <c r="BE284" s="3">
        <v>1571325.34554669</v>
      </c>
      <c r="BF284" s="3">
        <v>1498346.9554813199</v>
      </c>
      <c r="BG284" s="3">
        <v>2636924.2246921798</v>
      </c>
      <c r="BH284" s="3">
        <v>1388307.9740277701</v>
      </c>
      <c r="BI284" s="3">
        <v>1290776.5298264499</v>
      </c>
      <c r="BJ284" s="3">
        <v>1370135.9722176001</v>
      </c>
      <c r="BK284" s="3">
        <v>1665662.5530850999</v>
      </c>
      <c r="BL284" s="3">
        <v>1986968.1351642101</v>
      </c>
      <c r="BM284" s="3">
        <v>1664651.8533948299</v>
      </c>
      <c r="BN284" s="3">
        <v>1360766.6630772101</v>
      </c>
      <c r="BO284" s="3">
        <v>1793970.8531345499</v>
      </c>
      <c r="BP284" s="3">
        <v>2051630.54201973</v>
      </c>
      <c r="BQ284" s="3">
        <v>1767836.96869453</v>
      </c>
      <c r="BR284" s="3">
        <v>1910859.43611482</v>
      </c>
      <c r="BS284" s="3">
        <v>1418223.4612010501</v>
      </c>
      <c r="BT284" s="3">
        <v>1092701.4834267299</v>
      </c>
      <c r="BU284" s="3">
        <v>2291173.8566695401</v>
      </c>
      <c r="BV284" s="3">
        <v>1108435.7337767</v>
      </c>
      <c r="BW284" s="3">
        <v>1725085.59798605</v>
      </c>
      <c r="BX284" s="3">
        <v>1407506.84559711</v>
      </c>
      <c r="BY284" s="3">
        <v>1912237.98617502</v>
      </c>
      <c r="BZ284" s="3">
        <v>1102067.5239275401</v>
      </c>
      <c r="CA284" s="3">
        <v>1281424.7143150801</v>
      </c>
      <c r="CB284" s="3">
        <v>1301699.10685194</v>
      </c>
      <c r="CC284" s="3">
        <v>1561669.36640979</v>
      </c>
      <c r="CD284" s="3">
        <v>1312440.0705629799</v>
      </c>
      <c r="CE284" s="3">
        <v>1155621.3203823899</v>
      </c>
      <c r="CF284" s="3">
        <v>1336947.18985126</v>
      </c>
      <c r="CG284" s="3">
        <v>1023464.15533411</v>
      </c>
      <c r="CH284" s="3">
        <v>1078147.2648207301</v>
      </c>
      <c r="CI284" s="3">
        <v>1000945.43512616</v>
      </c>
      <c r="CJ284" s="3">
        <v>1350078.9569408901</v>
      </c>
      <c r="CK284" s="3">
        <v>982617.65086019295</v>
      </c>
      <c r="CL284" s="3">
        <v>2096492.8651745899</v>
      </c>
      <c r="CM284" s="3">
        <v>2396470.4403719902</v>
      </c>
      <c r="CN284" s="3">
        <v>870354.20094430202</v>
      </c>
      <c r="CO284" s="3">
        <v>863930.74278557696</v>
      </c>
      <c r="CP284" s="3">
        <v>860880.97570847603</v>
      </c>
    </row>
    <row r="285" spans="1:94" x14ac:dyDescent="0.35">
      <c r="A285" s="1">
        <v>283</v>
      </c>
      <c r="B285" s="3" t="s">
        <v>284</v>
      </c>
      <c r="C285" s="3" t="s">
        <v>397</v>
      </c>
      <c r="D285" s="3" t="s">
        <v>2</v>
      </c>
      <c r="E285" s="3" t="s">
        <v>2</v>
      </c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3" t="s">
        <v>2</v>
      </c>
      <c r="M285" s="3" t="s">
        <v>2</v>
      </c>
      <c r="N285" s="3" t="s">
        <v>2</v>
      </c>
      <c r="O285" s="3" t="s">
        <v>2</v>
      </c>
      <c r="P285" s="3" t="s">
        <v>2</v>
      </c>
      <c r="Q285" s="3" t="s">
        <v>2</v>
      </c>
      <c r="R285" s="3" t="s">
        <v>2</v>
      </c>
      <c r="S285" s="3" t="s">
        <v>2</v>
      </c>
      <c r="T285" s="3" t="s">
        <v>2</v>
      </c>
      <c r="U285" s="3" t="s">
        <v>2</v>
      </c>
      <c r="V285" s="3" t="s">
        <v>2</v>
      </c>
      <c r="W285" s="3" t="s">
        <v>2</v>
      </c>
      <c r="X285" s="3" t="s">
        <v>2</v>
      </c>
      <c r="Y285" s="3" t="s">
        <v>2</v>
      </c>
      <c r="Z285" s="3" t="s">
        <v>2</v>
      </c>
      <c r="AA285" s="3" t="s">
        <v>2</v>
      </c>
      <c r="AB285" s="3" t="s">
        <v>2</v>
      </c>
      <c r="AC285" s="3" t="s">
        <v>2</v>
      </c>
      <c r="AD285" s="3" t="s">
        <v>2</v>
      </c>
      <c r="AE285" s="3" t="s">
        <v>2</v>
      </c>
      <c r="AF285" s="3" t="s">
        <v>2</v>
      </c>
      <c r="AG285" s="3" t="s">
        <v>2</v>
      </c>
      <c r="AH285" s="3" t="s">
        <v>2</v>
      </c>
      <c r="AI285" s="3" t="s">
        <v>2</v>
      </c>
      <c r="AJ285" s="3" t="s">
        <v>2</v>
      </c>
      <c r="AK285" s="3" t="s">
        <v>2</v>
      </c>
      <c r="AL285" s="3" t="s">
        <v>2</v>
      </c>
      <c r="AM285" s="3" t="s">
        <v>2</v>
      </c>
      <c r="AN285" s="3" t="s">
        <v>2</v>
      </c>
      <c r="AO285" s="3" t="s">
        <v>2</v>
      </c>
      <c r="AP285" s="3" t="s">
        <v>2</v>
      </c>
      <c r="AQ285" s="3" t="s">
        <v>2</v>
      </c>
      <c r="AR285" s="3" t="s">
        <v>2</v>
      </c>
      <c r="AS285" s="3" t="s">
        <v>2</v>
      </c>
      <c r="AT285" s="3" t="s">
        <v>2</v>
      </c>
      <c r="AU285" s="3" t="s">
        <v>2</v>
      </c>
      <c r="AV285" s="3" t="s">
        <v>2</v>
      </c>
      <c r="AW285" s="3" t="s">
        <v>2</v>
      </c>
      <c r="AX285" s="3" t="s">
        <v>2</v>
      </c>
      <c r="AY285" s="3" t="s">
        <v>2</v>
      </c>
      <c r="AZ285" s="3" t="s">
        <v>2</v>
      </c>
      <c r="BA285" s="3" t="s">
        <v>2</v>
      </c>
      <c r="BB285" s="3" t="s">
        <v>2</v>
      </c>
      <c r="BC285" s="3" t="s">
        <v>2</v>
      </c>
      <c r="BD285" s="3" t="s">
        <v>2</v>
      </c>
      <c r="BE285" s="3" t="s">
        <v>2</v>
      </c>
      <c r="BF285" s="3" t="s">
        <v>2</v>
      </c>
      <c r="BG285" s="3" t="s">
        <v>2</v>
      </c>
      <c r="BH285" s="3" t="s">
        <v>2</v>
      </c>
      <c r="BI285" s="3" t="s">
        <v>2</v>
      </c>
      <c r="BJ285" s="3" t="s">
        <v>2</v>
      </c>
      <c r="BK285" s="3" t="s">
        <v>2</v>
      </c>
      <c r="BL285" s="3" t="s">
        <v>2</v>
      </c>
      <c r="BM285" s="3" t="s">
        <v>2</v>
      </c>
      <c r="BN285" s="3" t="s">
        <v>2</v>
      </c>
      <c r="BO285" s="3" t="s">
        <v>2</v>
      </c>
      <c r="BP285" s="3" t="s">
        <v>2</v>
      </c>
      <c r="BQ285" s="3" t="s">
        <v>2</v>
      </c>
      <c r="BR285" s="3" t="s">
        <v>2</v>
      </c>
      <c r="BS285" s="3" t="s">
        <v>2</v>
      </c>
      <c r="BT285" s="3" t="s">
        <v>2</v>
      </c>
      <c r="BU285" s="3" t="s">
        <v>2</v>
      </c>
      <c r="BV285" s="3" t="s">
        <v>2</v>
      </c>
      <c r="BW285" s="3" t="s">
        <v>2</v>
      </c>
      <c r="BX285" s="3" t="s">
        <v>2</v>
      </c>
      <c r="BY285" s="3" t="s">
        <v>2</v>
      </c>
      <c r="BZ285" s="3" t="s">
        <v>2</v>
      </c>
      <c r="CA285" s="3" t="s">
        <v>2</v>
      </c>
      <c r="CB285" s="3" t="s">
        <v>2</v>
      </c>
      <c r="CC285" s="3" t="s">
        <v>2</v>
      </c>
      <c r="CD285" s="3" t="s">
        <v>2</v>
      </c>
      <c r="CE285" s="3" t="s">
        <v>2</v>
      </c>
      <c r="CF285" s="3" t="s">
        <v>2</v>
      </c>
      <c r="CG285" s="3" t="s">
        <v>2</v>
      </c>
      <c r="CH285" s="3" t="s">
        <v>2</v>
      </c>
      <c r="CI285" s="3" t="s">
        <v>2</v>
      </c>
      <c r="CJ285" s="3" t="s">
        <v>2</v>
      </c>
      <c r="CK285" s="3" t="s">
        <v>2</v>
      </c>
      <c r="CL285" s="3" t="s">
        <v>2</v>
      </c>
      <c r="CM285" s="3" t="s">
        <v>2</v>
      </c>
      <c r="CN285" s="3" t="s">
        <v>2</v>
      </c>
      <c r="CO285" s="3" t="s">
        <v>2</v>
      </c>
      <c r="CP285" s="3" t="s">
        <v>2</v>
      </c>
    </row>
    <row r="286" spans="1:94" x14ac:dyDescent="0.35">
      <c r="A286" s="1">
        <v>284</v>
      </c>
      <c r="B286" s="3" t="s">
        <v>285</v>
      </c>
      <c r="C286" s="3" t="s">
        <v>397</v>
      </c>
      <c r="D286" s="3" t="s">
        <v>2</v>
      </c>
      <c r="E286" s="3" t="s">
        <v>2</v>
      </c>
      <c r="F286" s="3" t="s">
        <v>2</v>
      </c>
      <c r="G286" s="3">
        <v>486065.71127714397</v>
      </c>
      <c r="H286" s="3">
        <v>178587.61274704599</v>
      </c>
      <c r="I286" s="3" t="s">
        <v>2</v>
      </c>
      <c r="J286" s="3">
        <v>5733588.4459661096</v>
      </c>
      <c r="K286" s="3">
        <v>3299467.8826101702</v>
      </c>
      <c r="L286" s="3" t="s">
        <v>2</v>
      </c>
      <c r="M286" s="3">
        <v>22545082.912693601</v>
      </c>
      <c r="N286" s="3" t="s">
        <v>2</v>
      </c>
      <c r="O286" s="3" t="s">
        <v>2</v>
      </c>
      <c r="P286" s="3" t="s">
        <v>2</v>
      </c>
      <c r="Q286" s="3" t="s">
        <v>2</v>
      </c>
      <c r="R286" s="3">
        <v>1777475.6532513299</v>
      </c>
      <c r="S286" s="3" t="s">
        <v>2</v>
      </c>
      <c r="T286" s="3" t="s">
        <v>2</v>
      </c>
      <c r="U286" s="3">
        <v>4570212.9179090196</v>
      </c>
      <c r="V286" s="3" t="s">
        <v>2</v>
      </c>
      <c r="W286" s="3">
        <v>3756084.3584352098</v>
      </c>
      <c r="X286" s="3" t="s">
        <v>2</v>
      </c>
      <c r="Y286" s="3" t="s">
        <v>2</v>
      </c>
      <c r="Z286" s="3">
        <v>1136786.6111883901</v>
      </c>
      <c r="AA286" s="3" t="s">
        <v>2</v>
      </c>
      <c r="AB286" s="3">
        <v>411218.08289500198</v>
      </c>
      <c r="AC286" s="3">
        <v>17201186.707478099</v>
      </c>
      <c r="AD286" s="3">
        <v>1108608.7932846099</v>
      </c>
      <c r="AE286" s="3" t="s">
        <v>2</v>
      </c>
      <c r="AF286" s="3">
        <v>416593.78927695198</v>
      </c>
      <c r="AG286" s="3" t="s">
        <v>2</v>
      </c>
      <c r="AH286" s="3" t="s">
        <v>2</v>
      </c>
      <c r="AI286" s="3">
        <v>1566054.7689483799</v>
      </c>
      <c r="AJ286" s="3" t="s">
        <v>2</v>
      </c>
      <c r="AK286" s="3">
        <v>2223899.17877883</v>
      </c>
      <c r="AL286" s="3">
        <v>873219.511000667</v>
      </c>
      <c r="AM286" s="3">
        <v>5258967.5809885999</v>
      </c>
      <c r="AN286" s="3" t="s">
        <v>2</v>
      </c>
      <c r="AO286" s="3" t="s">
        <v>2</v>
      </c>
      <c r="AP286" s="3">
        <v>73874.471006354099</v>
      </c>
      <c r="AQ286" s="3">
        <v>1110134.13048137</v>
      </c>
      <c r="AR286" s="3">
        <v>718083.49025757995</v>
      </c>
      <c r="AS286" s="3">
        <v>85820.819649306402</v>
      </c>
      <c r="AT286" s="3">
        <v>60237.247540831399</v>
      </c>
      <c r="AU286" s="3" t="s">
        <v>2</v>
      </c>
      <c r="AV286" s="3" t="s">
        <v>2</v>
      </c>
      <c r="AW286" s="3" t="s">
        <v>2</v>
      </c>
      <c r="AX286" s="3">
        <v>1170871.1063373999</v>
      </c>
      <c r="AY286" s="3">
        <v>39896.8902462892</v>
      </c>
      <c r="AZ286" s="3" t="s">
        <v>2</v>
      </c>
      <c r="BA286" s="3">
        <v>15377573.9411569</v>
      </c>
      <c r="BB286" s="3">
        <v>512836.49549888301</v>
      </c>
      <c r="BC286" s="3" t="s">
        <v>2</v>
      </c>
      <c r="BD286" s="3">
        <v>1181115.4285691399</v>
      </c>
      <c r="BE286" s="3" t="s">
        <v>2</v>
      </c>
      <c r="BF286" s="3">
        <v>49515.651187317402</v>
      </c>
      <c r="BG286" s="3">
        <v>1420856.0887327599</v>
      </c>
      <c r="BH286" s="3" t="s">
        <v>2</v>
      </c>
      <c r="BI286" s="3">
        <v>866259.63076693902</v>
      </c>
      <c r="BJ286" s="3" t="s">
        <v>2</v>
      </c>
      <c r="BK286" s="3" t="s">
        <v>2</v>
      </c>
      <c r="BL286" s="3" t="s">
        <v>2</v>
      </c>
      <c r="BM286" s="3" t="s">
        <v>2</v>
      </c>
      <c r="BN286" s="3" t="s">
        <v>2</v>
      </c>
      <c r="BO286" s="3" t="s">
        <v>2</v>
      </c>
      <c r="BP286" s="3" t="s">
        <v>2</v>
      </c>
      <c r="BQ286" s="3" t="s">
        <v>2</v>
      </c>
      <c r="BR286" s="3">
        <v>8274299.1640761802</v>
      </c>
      <c r="BS286" s="3">
        <v>2995831.23795878</v>
      </c>
      <c r="BT286" s="3" t="s">
        <v>2</v>
      </c>
      <c r="BU286" s="3">
        <v>2118893.1704567801</v>
      </c>
      <c r="BV286" s="3">
        <v>879200.969186701</v>
      </c>
      <c r="BW286" s="3">
        <v>1923217.2357117999</v>
      </c>
      <c r="BX286" s="3" t="s">
        <v>2</v>
      </c>
      <c r="BY286" s="3" t="s">
        <v>2</v>
      </c>
      <c r="BZ286" s="3">
        <v>226287.89010936001</v>
      </c>
      <c r="CA286" s="3" t="s">
        <v>2</v>
      </c>
      <c r="CB286" s="3">
        <v>3612619.65899585</v>
      </c>
      <c r="CC286" s="3">
        <v>1662435.2319173899</v>
      </c>
      <c r="CD286" s="3">
        <v>4138686.9412334198</v>
      </c>
      <c r="CE286" s="3" t="s">
        <v>2</v>
      </c>
      <c r="CF286" s="3">
        <v>3358029.8615642702</v>
      </c>
      <c r="CG286" s="3" t="s">
        <v>2</v>
      </c>
      <c r="CH286" s="3" t="s">
        <v>2</v>
      </c>
      <c r="CI286" s="3" t="s">
        <v>2</v>
      </c>
      <c r="CJ286" s="3">
        <v>1254092.1624292501</v>
      </c>
      <c r="CK286" s="3" t="s">
        <v>2</v>
      </c>
      <c r="CL286" s="3" t="s">
        <v>2</v>
      </c>
      <c r="CM286" s="3">
        <v>952962.24345971597</v>
      </c>
      <c r="CN286" s="3" t="s">
        <v>2</v>
      </c>
      <c r="CO286" s="3" t="s">
        <v>2</v>
      </c>
      <c r="CP286" s="3" t="s">
        <v>2</v>
      </c>
    </row>
    <row r="287" spans="1:94" x14ac:dyDescent="0.35">
      <c r="A287" s="1">
        <v>285</v>
      </c>
      <c r="B287" s="3" t="s">
        <v>286</v>
      </c>
      <c r="C287" s="3" t="s">
        <v>397</v>
      </c>
      <c r="D287" s="3">
        <v>463750.50333151402</v>
      </c>
      <c r="E287" s="3">
        <v>506362.84188149997</v>
      </c>
      <c r="F287" s="3">
        <v>511294.69265458197</v>
      </c>
      <c r="G287" s="3">
        <v>434740.28220761003</v>
      </c>
      <c r="H287" s="3">
        <v>486315.25109847501</v>
      </c>
      <c r="I287" s="3">
        <v>467851.60051702202</v>
      </c>
      <c r="J287" s="3">
        <v>384233.525094538</v>
      </c>
      <c r="K287" s="3">
        <v>459859.58222916198</v>
      </c>
      <c r="L287" s="3">
        <v>443059.73558610701</v>
      </c>
      <c r="M287" s="3">
        <v>469023.32474196499</v>
      </c>
      <c r="N287" s="3">
        <v>382983.52057958202</v>
      </c>
      <c r="O287" s="3">
        <v>520892.676642982</v>
      </c>
      <c r="P287" s="3">
        <v>378048.49448783102</v>
      </c>
      <c r="Q287" s="3">
        <v>483035.36844036297</v>
      </c>
      <c r="R287" s="3">
        <v>454673.78376790299</v>
      </c>
      <c r="S287" s="3">
        <v>476817.93315251602</v>
      </c>
      <c r="T287" s="3">
        <v>438332.31461924902</v>
      </c>
      <c r="U287" s="3">
        <v>474025.58021695999</v>
      </c>
      <c r="V287" s="3">
        <v>464698.018527298</v>
      </c>
      <c r="W287" s="3">
        <v>479760.45562335401</v>
      </c>
      <c r="X287" s="3">
        <v>473180.88298541901</v>
      </c>
      <c r="Y287" s="3">
        <v>479881.84613649303</v>
      </c>
      <c r="Z287" s="3">
        <v>437113.732336969</v>
      </c>
      <c r="AA287" s="3">
        <v>492306.002120508</v>
      </c>
      <c r="AB287" s="3">
        <v>511114.05149466702</v>
      </c>
      <c r="AC287" s="3">
        <v>436168.88575268397</v>
      </c>
      <c r="AD287" s="3">
        <v>496259.84584477602</v>
      </c>
      <c r="AE287" s="3">
        <v>536748.55472346395</v>
      </c>
      <c r="AF287" s="3">
        <v>507590.346805187</v>
      </c>
      <c r="AG287" s="3">
        <v>533444.55728655995</v>
      </c>
      <c r="AH287" s="3">
        <v>471640.88102209702</v>
      </c>
      <c r="AI287" s="3">
        <v>489512.031852588</v>
      </c>
      <c r="AJ287" s="3">
        <v>487876.113376258</v>
      </c>
      <c r="AK287" s="3">
        <v>460424.636334226</v>
      </c>
      <c r="AL287" s="3">
        <v>409883.925554758</v>
      </c>
      <c r="AM287" s="3">
        <v>468030.17035914498</v>
      </c>
      <c r="AN287" s="3">
        <v>490184.02748351498</v>
      </c>
      <c r="AO287" s="3">
        <v>512843.67617798602</v>
      </c>
      <c r="AP287" s="3">
        <v>470921.62160311098</v>
      </c>
      <c r="AQ287" s="3">
        <v>437717.47335176502</v>
      </c>
      <c r="AR287" s="3">
        <v>452523.33240698202</v>
      </c>
      <c r="AS287" s="3">
        <v>426189.31349849101</v>
      </c>
      <c r="AT287" s="3">
        <v>534621.105431373</v>
      </c>
      <c r="AU287" s="3">
        <v>542694.88913279201</v>
      </c>
      <c r="AV287" s="3">
        <v>474138.35391976399</v>
      </c>
      <c r="AW287" s="3">
        <v>476394.614757706</v>
      </c>
      <c r="AX287" s="3">
        <v>465848.98658659001</v>
      </c>
      <c r="AY287" s="3">
        <v>496753.03776263201</v>
      </c>
      <c r="AZ287" s="3">
        <v>432502.57016489003</v>
      </c>
      <c r="BA287" s="3">
        <v>473306.15632600401</v>
      </c>
      <c r="BB287" s="3">
        <v>422399.75276788702</v>
      </c>
      <c r="BC287" s="3">
        <v>453270.524659649</v>
      </c>
      <c r="BD287" s="3">
        <v>483000.25102904998</v>
      </c>
      <c r="BE287" s="3">
        <v>401670.02304885897</v>
      </c>
      <c r="BF287" s="3">
        <v>490765.50666346803</v>
      </c>
      <c r="BG287" s="3">
        <v>417089.02758603502</v>
      </c>
      <c r="BH287" s="3">
        <v>450216.58626784</v>
      </c>
      <c r="BI287" s="3">
        <v>422222.62383929099</v>
      </c>
      <c r="BJ287" s="3">
        <v>462762.94174717501</v>
      </c>
      <c r="BK287" s="3">
        <v>474463.25328494102</v>
      </c>
      <c r="BL287" s="3">
        <v>462843.365369862</v>
      </c>
      <c r="BM287" s="3">
        <v>458587.567006775</v>
      </c>
      <c r="BN287" s="3">
        <v>499849.76757831598</v>
      </c>
      <c r="BO287" s="3">
        <v>431873.47819551599</v>
      </c>
      <c r="BP287" s="3">
        <v>514401.33657768602</v>
      </c>
      <c r="BQ287" s="3">
        <v>474284.79947403702</v>
      </c>
      <c r="BR287" s="3">
        <v>402148.49121858401</v>
      </c>
      <c r="BS287" s="3">
        <v>519048.72536378098</v>
      </c>
      <c r="BT287" s="3">
        <v>541858.37156154495</v>
      </c>
      <c r="BU287" s="3">
        <v>490658.83395059098</v>
      </c>
      <c r="BV287" s="3">
        <v>489438.26376949699</v>
      </c>
      <c r="BW287" s="3">
        <v>412907.71538942598</v>
      </c>
      <c r="BX287" s="3">
        <v>509127.20229863602</v>
      </c>
      <c r="BY287" s="3">
        <v>504065.53477659199</v>
      </c>
      <c r="BZ287" s="3">
        <v>481259.55879715702</v>
      </c>
      <c r="CA287" s="3">
        <v>423206.74145797</v>
      </c>
      <c r="CB287" s="3">
        <v>424521.21133902197</v>
      </c>
      <c r="CC287" s="3">
        <v>503899.96523256297</v>
      </c>
      <c r="CD287" s="3">
        <v>451409.46148834599</v>
      </c>
      <c r="CE287" s="3">
        <v>515231.21007936902</v>
      </c>
      <c r="CF287" s="3">
        <v>457072.17091216898</v>
      </c>
      <c r="CG287" s="3">
        <v>518627.78933965001</v>
      </c>
      <c r="CH287" s="3">
        <v>468697.55158290302</v>
      </c>
      <c r="CI287" s="3">
        <v>487113.50513060502</v>
      </c>
      <c r="CJ287" s="3">
        <v>544399.431397076</v>
      </c>
      <c r="CK287" s="3">
        <v>495873.70661589899</v>
      </c>
      <c r="CL287" s="3">
        <v>433226.71719395299</v>
      </c>
      <c r="CM287" s="3">
        <v>442244.81374484999</v>
      </c>
      <c r="CN287" s="3">
        <v>607857.06754197006</v>
      </c>
      <c r="CO287" s="3">
        <v>585244.29336484906</v>
      </c>
      <c r="CP287" s="3" t="s">
        <v>2</v>
      </c>
    </row>
    <row r="288" spans="1:94" x14ac:dyDescent="0.35">
      <c r="A288" s="1">
        <v>286</v>
      </c>
      <c r="B288" s="3" t="s">
        <v>287</v>
      </c>
      <c r="C288" s="3" t="s">
        <v>397</v>
      </c>
      <c r="D288" s="3" t="s">
        <v>2</v>
      </c>
      <c r="E288" s="3" t="s">
        <v>2</v>
      </c>
      <c r="F288" s="3" t="s">
        <v>2</v>
      </c>
      <c r="G288" s="3">
        <v>24408.810411962</v>
      </c>
      <c r="H288" s="3" t="s">
        <v>2</v>
      </c>
      <c r="I288" s="3" t="s">
        <v>2</v>
      </c>
      <c r="J288" s="3">
        <v>260887.89742899101</v>
      </c>
      <c r="K288" s="3">
        <v>141267.13310296999</v>
      </c>
      <c r="L288" s="3" t="s">
        <v>2</v>
      </c>
      <c r="M288" s="3">
        <v>1098203.53128239</v>
      </c>
      <c r="N288" s="3" t="s">
        <v>2</v>
      </c>
      <c r="O288" s="3" t="s">
        <v>2</v>
      </c>
      <c r="P288" s="3" t="s">
        <v>2</v>
      </c>
      <c r="Q288" s="3" t="s">
        <v>2</v>
      </c>
      <c r="R288" s="3">
        <v>80884.712371783695</v>
      </c>
      <c r="S288" s="3" t="s">
        <v>2</v>
      </c>
      <c r="T288" s="3" t="s">
        <v>2</v>
      </c>
      <c r="U288" s="3">
        <v>191112.98169428401</v>
      </c>
      <c r="V288" s="3" t="s">
        <v>2</v>
      </c>
      <c r="W288" s="3">
        <v>173549.94641403301</v>
      </c>
      <c r="X288" s="3" t="s">
        <v>2</v>
      </c>
      <c r="Y288" s="3" t="s">
        <v>2</v>
      </c>
      <c r="Z288" s="3">
        <v>58090.4645509162</v>
      </c>
      <c r="AA288" s="3" t="s">
        <v>2</v>
      </c>
      <c r="AB288" s="3">
        <v>20433.9898735262</v>
      </c>
      <c r="AC288" s="3">
        <v>783909.39805669105</v>
      </c>
      <c r="AD288" s="3">
        <v>45569.782099392403</v>
      </c>
      <c r="AE288" s="3" t="s">
        <v>2</v>
      </c>
      <c r="AF288" s="3">
        <v>23639.529340902402</v>
      </c>
      <c r="AG288" s="3" t="s">
        <v>2</v>
      </c>
      <c r="AH288" s="3">
        <v>14569.536979845199</v>
      </c>
      <c r="AI288" s="3">
        <v>82127.3189447021</v>
      </c>
      <c r="AJ288" s="3">
        <v>15916.288884367401</v>
      </c>
      <c r="AK288" s="3">
        <v>108315.30224915899</v>
      </c>
      <c r="AL288" s="3">
        <v>46768.0293610027</v>
      </c>
      <c r="AM288" s="3">
        <v>239054.85717892699</v>
      </c>
      <c r="AN288" s="3" t="s">
        <v>2</v>
      </c>
      <c r="AO288" s="3" t="s">
        <v>2</v>
      </c>
      <c r="AP288" s="3" t="s">
        <v>2</v>
      </c>
      <c r="AQ288" s="3">
        <v>47192.201213098801</v>
      </c>
      <c r="AR288" s="3">
        <v>41441.13929847</v>
      </c>
      <c r="AS288" s="3" t="s">
        <v>2</v>
      </c>
      <c r="AT288" s="3" t="s">
        <v>2</v>
      </c>
      <c r="AU288" s="3" t="s">
        <v>2</v>
      </c>
      <c r="AV288" s="3" t="s">
        <v>2</v>
      </c>
      <c r="AW288" s="3" t="s">
        <v>2</v>
      </c>
      <c r="AX288" s="3">
        <v>54770.643715981299</v>
      </c>
      <c r="AY288" s="3" t="s">
        <v>2</v>
      </c>
      <c r="AZ288" s="3" t="s">
        <v>2</v>
      </c>
      <c r="BA288" s="3">
        <v>682927.913877749</v>
      </c>
      <c r="BB288" s="3">
        <v>26026.181577932199</v>
      </c>
      <c r="BC288" s="3" t="s">
        <v>2</v>
      </c>
      <c r="BD288" s="3">
        <v>55083.854612921903</v>
      </c>
      <c r="BE288" s="3" t="s">
        <v>2</v>
      </c>
      <c r="BF288" s="3">
        <v>31672.951103289699</v>
      </c>
      <c r="BG288" s="3">
        <v>72951.528241025997</v>
      </c>
      <c r="BH288" s="3">
        <v>8482.4618332240607</v>
      </c>
      <c r="BI288" s="3">
        <v>41801.89179437</v>
      </c>
      <c r="BJ288" s="3" t="s">
        <v>2</v>
      </c>
      <c r="BK288" s="3" t="s">
        <v>2</v>
      </c>
      <c r="BL288" s="3" t="s">
        <v>2</v>
      </c>
      <c r="BM288" s="3" t="s">
        <v>2</v>
      </c>
      <c r="BN288" s="3" t="s">
        <v>2</v>
      </c>
      <c r="BO288" s="3" t="s">
        <v>2</v>
      </c>
      <c r="BP288" s="3" t="s">
        <v>2</v>
      </c>
      <c r="BQ288" s="3" t="s">
        <v>2</v>
      </c>
      <c r="BR288" s="3">
        <v>395642.387530718</v>
      </c>
      <c r="BS288" s="3">
        <v>144683.08609261399</v>
      </c>
      <c r="BT288" s="3" t="s">
        <v>2</v>
      </c>
      <c r="BU288" s="3">
        <v>107756.127009041</v>
      </c>
      <c r="BV288" s="3">
        <v>44319.938229123902</v>
      </c>
      <c r="BW288" s="3">
        <v>90453.119356061303</v>
      </c>
      <c r="BX288" s="3" t="s">
        <v>2</v>
      </c>
      <c r="BY288" s="3" t="s">
        <v>2</v>
      </c>
      <c r="BZ288" s="3">
        <v>8947.8663322059001</v>
      </c>
      <c r="CA288" s="3" t="s">
        <v>2</v>
      </c>
      <c r="CB288" s="3">
        <v>174856.33560545699</v>
      </c>
      <c r="CC288" s="3">
        <v>111396.673804509</v>
      </c>
      <c r="CD288" s="3">
        <v>205203.638680481</v>
      </c>
      <c r="CE288" s="3" t="s">
        <v>2</v>
      </c>
      <c r="CF288" s="3">
        <v>156808.48295857399</v>
      </c>
      <c r="CG288" s="3">
        <v>10466.0285663998</v>
      </c>
      <c r="CH288" s="3" t="s">
        <v>2</v>
      </c>
      <c r="CI288" s="3" t="s">
        <v>2</v>
      </c>
      <c r="CJ288" s="3">
        <v>94217.7644704431</v>
      </c>
      <c r="CK288" s="3" t="s">
        <v>2</v>
      </c>
      <c r="CL288" s="3" t="s">
        <v>2</v>
      </c>
      <c r="CM288" s="3">
        <v>42571.832912525497</v>
      </c>
      <c r="CN288" s="3" t="s">
        <v>2</v>
      </c>
      <c r="CO288" s="3" t="s">
        <v>2</v>
      </c>
      <c r="CP288" s="3" t="s">
        <v>2</v>
      </c>
    </row>
    <row r="289" spans="1:94" x14ac:dyDescent="0.35">
      <c r="A289" s="1">
        <v>287</v>
      </c>
      <c r="B289" s="3" t="s">
        <v>288</v>
      </c>
      <c r="C289" s="3" t="s">
        <v>397</v>
      </c>
      <c r="D289" s="3">
        <v>5553.1272490351203</v>
      </c>
      <c r="E289" s="3">
        <v>41875.764887423902</v>
      </c>
      <c r="F289" s="3">
        <v>34144.523132677401</v>
      </c>
      <c r="G289" s="3">
        <v>11860.670969692501</v>
      </c>
      <c r="H289" s="3">
        <v>44609.471866520304</v>
      </c>
      <c r="I289" s="3">
        <v>17866.4807843036</v>
      </c>
      <c r="J289" s="3">
        <v>25881.997923031799</v>
      </c>
      <c r="K289" s="3">
        <v>35858.220127010201</v>
      </c>
      <c r="L289" s="3">
        <v>26701.214097366901</v>
      </c>
      <c r="M289" s="3">
        <v>27153.6320036246</v>
      </c>
      <c r="N289" s="3">
        <v>71184.1235397165</v>
      </c>
      <c r="O289" s="3">
        <v>19036.793456586802</v>
      </c>
      <c r="P289" s="3">
        <v>54549.827653813802</v>
      </c>
      <c r="Q289" s="3">
        <v>41290.654671178803</v>
      </c>
      <c r="R289" s="3">
        <v>76678.121002172804</v>
      </c>
      <c r="S289" s="3">
        <v>9408.6220955005792</v>
      </c>
      <c r="T289" s="3">
        <v>4931.9473053895799</v>
      </c>
      <c r="U289" s="3">
        <v>34570.048554044901</v>
      </c>
      <c r="V289" s="3">
        <v>9470.6123546459294</v>
      </c>
      <c r="W289" s="3">
        <v>37776.035526556101</v>
      </c>
      <c r="X289" s="3">
        <v>4777.3435156591104</v>
      </c>
      <c r="Y289" s="3">
        <v>43677.736246176399</v>
      </c>
      <c r="Z289" s="3">
        <v>18188.899186964201</v>
      </c>
      <c r="AA289" s="3">
        <v>29858.0396721379</v>
      </c>
      <c r="AB289" s="3">
        <v>13006.8959116267</v>
      </c>
      <c r="AC289" s="3">
        <v>40476.629690039998</v>
      </c>
      <c r="AD289" s="3">
        <v>33077.577950260202</v>
      </c>
      <c r="AE289" s="3">
        <v>45156.961335025197</v>
      </c>
      <c r="AF289" s="3">
        <v>31447.3677715903</v>
      </c>
      <c r="AG289" s="3">
        <v>30062.176232067599</v>
      </c>
      <c r="AH289" s="3">
        <v>29305.711218729</v>
      </c>
      <c r="AI289" s="3">
        <v>10446.478996063601</v>
      </c>
      <c r="AJ289" s="3">
        <v>7931.0586264682697</v>
      </c>
      <c r="AK289" s="3">
        <v>77978.082098643805</v>
      </c>
      <c r="AL289" s="3">
        <v>75841.254315989194</v>
      </c>
      <c r="AM289" s="3">
        <v>34605.347098684702</v>
      </c>
      <c r="AN289" s="3">
        <v>15891.215094097801</v>
      </c>
      <c r="AO289" s="3">
        <v>19202.736597462801</v>
      </c>
      <c r="AP289" s="3">
        <v>14705.5616699689</v>
      </c>
      <c r="AQ289" s="3">
        <v>14124.0768309593</v>
      </c>
      <c r="AR289" s="3">
        <v>35418.407723033502</v>
      </c>
      <c r="AS289" s="3">
        <v>32151.769945861899</v>
      </c>
      <c r="AT289" s="3">
        <v>77962.870056850603</v>
      </c>
      <c r="AU289" s="3">
        <v>60665.857335171699</v>
      </c>
      <c r="AV289" s="3">
        <v>5359.4548490991601</v>
      </c>
      <c r="AW289" s="3">
        <v>53605.938763753999</v>
      </c>
      <c r="AX289" s="3">
        <v>22974.3624948338</v>
      </c>
      <c r="AY289" s="3">
        <v>35633.9509884996</v>
      </c>
      <c r="AZ289" s="3">
        <v>30432.070422113698</v>
      </c>
      <c r="BA289" s="3">
        <v>75185.990140780996</v>
      </c>
      <c r="BB289" s="3">
        <v>46837.197884651199</v>
      </c>
      <c r="BC289" s="3">
        <v>28625.523571859801</v>
      </c>
      <c r="BD289" s="3">
        <v>29533.254868098102</v>
      </c>
      <c r="BE289" s="3">
        <v>47728.320263394802</v>
      </c>
      <c r="BF289" s="3">
        <v>43559.036582550398</v>
      </c>
      <c r="BG289" s="3">
        <v>75442.426017512204</v>
      </c>
      <c r="BH289" s="3">
        <v>21441.062861340499</v>
      </c>
      <c r="BI289" s="3">
        <v>13707.333816213901</v>
      </c>
      <c r="BJ289" s="3">
        <v>29128.445039756702</v>
      </c>
      <c r="BK289" s="3">
        <v>24343.864767881001</v>
      </c>
      <c r="BL289" s="3">
        <v>48418.812094711197</v>
      </c>
      <c r="BM289" s="3">
        <v>38791.158436838203</v>
      </c>
      <c r="BN289" s="3">
        <v>11133.063177845101</v>
      </c>
      <c r="BO289" s="3">
        <v>23915.5946890206</v>
      </c>
      <c r="BP289" s="3">
        <v>34822.338844204998</v>
      </c>
      <c r="BQ289" s="3">
        <v>38921.185118775502</v>
      </c>
      <c r="BR289" s="3">
        <v>45191.383844793803</v>
      </c>
      <c r="BS289" s="3">
        <v>30921.387936484502</v>
      </c>
      <c r="BT289" s="3">
        <v>7549.9909741159699</v>
      </c>
      <c r="BU289" s="3">
        <v>37486.2684291677</v>
      </c>
      <c r="BV289" s="3">
        <v>12780.9352828757</v>
      </c>
      <c r="BW289" s="3">
        <v>32853.528352903202</v>
      </c>
      <c r="BX289" s="3">
        <v>22423.185047082101</v>
      </c>
      <c r="BY289" s="3">
        <v>39600.529647830801</v>
      </c>
      <c r="BZ289" s="3">
        <v>14769.020520768399</v>
      </c>
      <c r="CA289" s="3">
        <v>19862.112660447601</v>
      </c>
      <c r="CB289" s="3">
        <v>38159.113764158101</v>
      </c>
      <c r="CC289" s="3">
        <v>45782.009285717897</v>
      </c>
      <c r="CD289" s="3">
        <v>37161.862475758702</v>
      </c>
      <c r="CE289" s="3">
        <v>8042.8832003231601</v>
      </c>
      <c r="CF289" s="3">
        <v>23339.986278749599</v>
      </c>
      <c r="CG289" s="3">
        <v>6715.2648525348304</v>
      </c>
      <c r="CH289" s="3">
        <v>20561.899830947099</v>
      </c>
      <c r="CI289" s="3">
        <v>5367.4537912073101</v>
      </c>
      <c r="CJ289" s="3">
        <v>64652.628117521999</v>
      </c>
      <c r="CK289" s="3">
        <v>3070.6710355841201</v>
      </c>
      <c r="CL289" s="3">
        <v>66618.519150807493</v>
      </c>
      <c r="CM289" s="3">
        <v>61857.0754924141</v>
      </c>
      <c r="CN289" s="3" t="s">
        <v>2</v>
      </c>
      <c r="CO289" s="3" t="s">
        <v>2</v>
      </c>
      <c r="CP289" s="3" t="s">
        <v>2</v>
      </c>
    </row>
    <row r="290" spans="1:94" x14ac:dyDescent="0.35">
      <c r="A290" s="1">
        <v>288</v>
      </c>
      <c r="B290" s="3" t="s">
        <v>289</v>
      </c>
      <c r="C290" s="3" t="s">
        <v>397</v>
      </c>
      <c r="D290" s="3">
        <v>9063809.5832026992</v>
      </c>
      <c r="E290" s="3">
        <v>288807932.71150899</v>
      </c>
      <c r="F290" s="3">
        <v>352454076.97509998</v>
      </c>
      <c r="G290" s="3">
        <v>204428717.161587</v>
      </c>
      <c r="H290" s="3">
        <v>27442184.8541742</v>
      </c>
      <c r="I290" s="3">
        <v>26150840.115270302</v>
      </c>
      <c r="J290" s="3">
        <v>128928201.035504</v>
      </c>
      <c r="K290" s="3">
        <v>124656179.872996</v>
      </c>
      <c r="L290" s="3">
        <v>59702488.521975502</v>
      </c>
      <c r="M290" s="3">
        <v>56596060.631812997</v>
      </c>
      <c r="N290" s="3">
        <v>472615091.62906402</v>
      </c>
      <c r="O290" s="3">
        <v>10067120.7615871</v>
      </c>
      <c r="P290" s="3">
        <v>471577397.08002001</v>
      </c>
      <c r="Q290" s="3">
        <v>336178577.154737</v>
      </c>
      <c r="R290" s="3">
        <v>211109530.14499101</v>
      </c>
      <c r="S290" s="3">
        <v>92584837.070520997</v>
      </c>
      <c r="T290" s="3">
        <v>197950563.85305899</v>
      </c>
      <c r="U290" s="3">
        <v>34289307.771533899</v>
      </c>
      <c r="V290" s="3">
        <v>82197735.658638999</v>
      </c>
      <c r="W290" s="3">
        <v>478737003.73801702</v>
      </c>
      <c r="X290" s="3">
        <v>5485915.1870114096</v>
      </c>
      <c r="Y290" s="3">
        <v>487216952.431862</v>
      </c>
      <c r="Z290" s="3">
        <v>72335306.659685895</v>
      </c>
      <c r="AA290" s="3">
        <v>19644795.326764699</v>
      </c>
      <c r="AB290" s="3">
        <v>135924519.042687</v>
      </c>
      <c r="AC290" s="3">
        <v>136688247.254875</v>
      </c>
      <c r="AD290" s="3">
        <v>238202687.53823999</v>
      </c>
      <c r="AE290" s="3">
        <v>79348340.102947399</v>
      </c>
      <c r="AF290" s="3">
        <v>48298740.267116897</v>
      </c>
      <c r="AG290" s="3">
        <v>96678867.993687704</v>
      </c>
      <c r="AH290" s="3">
        <v>162472085.842026</v>
      </c>
      <c r="AI290" s="3">
        <v>60853718.106115699</v>
      </c>
      <c r="AJ290" s="3">
        <v>24346057.5863102</v>
      </c>
      <c r="AK290" s="3">
        <v>265431458.41216901</v>
      </c>
      <c r="AL290" s="3">
        <v>38833602.649436504</v>
      </c>
      <c r="AM290" s="3">
        <v>248940458.90946999</v>
      </c>
      <c r="AN290" s="3">
        <v>64257385.323774099</v>
      </c>
      <c r="AO290" s="3">
        <v>84377462.447380096</v>
      </c>
      <c r="AP290" s="3">
        <v>116818843.43815701</v>
      </c>
      <c r="AQ290" s="3">
        <v>235257479.44860601</v>
      </c>
      <c r="AR290" s="3">
        <v>374316408.74128401</v>
      </c>
      <c r="AS290" s="3">
        <v>225446125.703493</v>
      </c>
      <c r="AT290" s="3">
        <v>289815008.09722698</v>
      </c>
      <c r="AU290" s="3">
        <v>509165924.56906402</v>
      </c>
      <c r="AV290" s="3">
        <v>85631878.180189401</v>
      </c>
      <c r="AW290" s="3">
        <v>101775965.255154</v>
      </c>
      <c r="AX290" s="3">
        <v>119143107.167767</v>
      </c>
      <c r="AY290" s="3">
        <v>40576371.380818702</v>
      </c>
      <c r="AZ290" s="3">
        <v>488644816.49177998</v>
      </c>
      <c r="BA290" s="3">
        <v>167659966.67220801</v>
      </c>
      <c r="BB290" s="3">
        <v>80727113.579497397</v>
      </c>
      <c r="BC290" s="3">
        <v>227125216.008652</v>
      </c>
      <c r="BD290" s="3">
        <v>254886837.20507899</v>
      </c>
      <c r="BE290" s="3">
        <v>112616033.093887</v>
      </c>
      <c r="BF290" s="3">
        <v>163685547.25427201</v>
      </c>
      <c r="BG290" s="3">
        <v>534879980.93210298</v>
      </c>
      <c r="BH290" s="3">
        <v>291419449.573475</v>
      </c>
      <c r="BI290" s="3">
        <v>352904032.852705</v>
      </c>
      <c r="BJ290" s="3">
        <v>198407591.54191399</v>
      </c>
      <c r="BK290" s="3">
        <v>16822361.347785801</v>
      </c>
      <c r="BL290" s="3">
        <v>57938345.547087997</v>
      </c>
      <c r="BM290" s="3">
        <v>82912491.988610297</v>
      </c>
      <c r="BN290" s="3">
        <v>213428550.25926599</v>
      </c>
      <c r="BO290" s="3">
        <v>20497169.887297001</v>
      </c>
      <c r="BP290" s="3">
        <v>108308633.179038</v>
      </c>
      <c r="BQ290" s="3">
        <v>56949298.0895973</v>
      </c>
      <c r="BR290" s="3">
        <v>274442253.45395499</v>
      </c>
      <c r="BS290" s="3">
        <v>38789984.202923</v>
      </c>
      <c r="BT290" s="3">
        <v>56215376.355086803</v>
      </c>
      <c r="BU290" s="3">
        <v>79059235.023408398</v>
      </c>
      <c r="BV290" s="3">
        <v>64789288.9427047</v>
      </c>
      <c r="BW290" s="3">
        <v>98913803.566965193</v>
      </c>
      <c r="BX290" s="3">
        <v>212413066.04803899</v>
      </c>
      <c r="BY290" s="3">
        <v>147583801.072887</v>
      </c>
      <c r="BZ290" s="3">
        <v>58021267.935203798</v>
      </c>
      <c r="CA290" s="3">
        <v>114704572.131716</v>
      </c>
      <c r="CB290" s="3">
        <v>20545497.5903107</v>
      </c>
      <c r="CC290" s="3">
        <v>229573893.86777201</v>
      </c>
      <c r="CD290" s="3">
        <v>207867441.15120101</v>
      </c>
      <c r="CE290" s="3">
        <v>17275189.0571361</v>
      </c>
      <c r="CF290" s="3">
        <v>178018002.40650299</v>
      </c>
      <c r="CG290" s="3">
        <v>216765504.96610701</v>
      </c>
      <c r="CH290" s="3">
        <v>184935358.45944601</v>
      </c>
      <c r="CI290" s="3">
        <v>5053297.6299025398</v>
      </c>
      <c r="CJ290" s="3">
        <v>69952387.978191704</v>
      </c>
      <c r="CK290" s="3">
        <v>62792615.134742901</v>
      </c>
      <c r="CL290" s="3">
        <v>585420576.76616597</v>
      </c>
      <c r="CM290" s="3">
        <v>274663362.18335903</v>
      </c>
      <c r="CN290" s="3" t="s">
        <v>2</v>
      </c>
      <c r="CO290" s="3" t="s">
        <v>2</v>
      </c>
      <c r="CP290" s="3" t="s">
        <v>2</v>
      </c>
    </row>
    <row r="291" spans="1:94" x14ac:dyDescent="0.35">
      <c r="A291" s="1">
        <v>289</v>
      </c>
      <c r="B291" s="3" t="s">
        <v>290</v>
      </c>
      <c r="C291" s="3" t="s">
        <v>397</v>
      </c>
      <c r="D291" s="3">
        <v>154714.98725106599</v>
      </c>
      <c r="E291" s="3">
        <v>659917.70661431004</v>
      </c>
      <c r="F291" s="3">
        <v>731065.44319944305</v>
      </c>
      <c r="G291" s="3">
        <v>248798.459997875</v>
      </c>
      <c r="H291" s="3">
        <v>746234.906508015</v>
      </c>
      <c r="I291" s="3">
        <v>711585.71744640695</v>
      </c>
      <c r="J291" s="3">
        <v>332004.45286816702</v>
      </c>
      <c r="K291" s="3">
        <v>481085.47218077001</v>
      </c>
      <c r="L291" s="3">
        <v>234747.94958459199</v>
      </c>
      <c r="M291" s="3">
        <v>141658.60312400901</v>
      </c>
      <c r="N291" s="3">
        <v>515405.40339904599</v>
      </c>
      <c r="O291" s="3">
        <v>1302128.0605836599</v>
      </c>
      <c r="P291" s="3">
        <v>1210377.4002215101</v>
      </c>
      <c r="Q291" s="3">
        <v>365977.16967534903</v>
      </c>
      <c r="R291" s="3">
        <v>548812.45867458696</v>
      </c>
      <c r="S291" s="3">
        <v>165966.270597644</v>
      </c>
      <c r="T291" s="3">
        <v>50320.557091571703</v>
      </c>
      <c r="U291" s="3">
        <v>837592.84925112699</v>
      </c>
      <c r="V291" s="3">
        <v>338698.79333705897</v>
      </c>
      <c r="W291" s="3">
        <v>1544500.55892754</v>
      </c>
      <c r="X291" s="3">
        <v>23430.135860879302</v>
      </c>
      <c r="Y291" s="3">
        <v>239836.33072681</v>
      </c>
      <c r="Z291" s="3">
        <v>6961927.9848079998</v>
      </c>
      <c r="AA291" s="3">
        <v>171723.30020137801</v>
      </c>
      <c r="AB291" s="3">
        <v>140121.90816813099</v>
      </c>
      <c r="AC291" s="3">
        <v>433502.60341599298</v>
      </c>
      <c r="AD291" s="3">
        <v>290704.259383119</v>
      </c>
      <c r="AE291" s="3">
        <v>984498.87288951199</v>
      </c>
      <c r="AF291" s="3">
        <v>344936.97762211802</v>
      </c>
      <c r="AG291" s="3">
        <v>224892.880577392</v>
      </c>
      <c r="AH291" s="3">
        <v>254585.263691375</v>
      </c>
      <c r="AI291" s="3">
        <v>1145626.4630650801</v>
      </c>
      <c r="AJ291" s="3">
        <v>1040336.33743551</v>
      </c>
      <c r="AK291" s="3">
        <v>7353174.5735972999</v>
      </c>
      <c r="AL291" s="3">
        <v>666425.19850125595</v>
      </c>
      <c r="AM291" s="3">
        <v>391404.226746473</v>
      </c>
      <c r="AN291" s="3">
        <v>658644.30619546503</v>
      </c>
      <c r="AO291" s="3">
        <v>204873.43939698499</v>
      </c>
      <c r="AP291" s="3">
        <v>1067579.47489001</v>
      </c>
      <c r="AQ291" s="3">
        <v>510120.62928147899</v>
      </c>
      <c r="AR291" s="3">
        <v>393556.56628334703</v>
      </c>
      <c r="AS291" s="3">
        <v>327941.14797998598</v>
      </c>
      <c r="AT291" s="3">
        <v>2491595.8447173601</v>
      </c>
      <c r="AU291" s="3">
        <v>2968971.7131027598</v>
      </c>
      <c r="AV291" s="3">
        <v>3974821.6074164198</v>
      </c>
      <c r="AW291" s="3">
        <v>368767.666306731</v>
      </c>
      <c r="AX291" s="3">
        <v>1098042.86529253</v>
      </c>
      <c r="AY291" s="3">
        <v>645042.17310405395</v>
      </c>
      <c r="AZ291" s="3">
        <v>223815.588746942</v>
      </c>
      <c r="BA291" s="3">
        <v>514870.49674062798</v>
      </c>
      <c r="BB291" s="3">
        <v>755496.486968796</v>
      </c>
      <c r="BC291" s="3">
        <v>440599.03179925901</v>
      </c>
      <c r="BD291" s="3">
        <v>390905.19444335997</v>
      </c>
      <c r="BE291" s="3">
        <v>598316.94930640003</v>
      </c>
      <c r="BF291" s="3">
        <v>5711889.2138074301</v>
      </c>
      <c r="BG291" s="3">
        <v>1703861.69987349</v>
      </c>
      <c r="BH291" s="3">
        <v>320848.19669870799</v>
      </c>
      <c r="BI291" s="3">
        <v>232727.13104069501</v>
      </c>
      <c r="BJ291" s="3">
        <v>1503116.1462623801</v>
      </c>
      <c r="BK291" s="3">
        <v>343336.94447791099</v>
      </c>
      <c r="BL291" s="3">
        <v>336474.69393880502</v>
      </c>
      <c r="BM291" s="3">
        <v>2167943.7053716602</v>
      </c>
      <c r="BN291" s="3">
        <v>215864.32291047499</v>
      </c>
      <c r="BO291" s="3">
        <v>303005.41816054599</v>
      </c>
      <c r="BP291" s="3">
        <v>546784.03149308695</v>
      </c>
      <c r="BQ291" s="3">
        <v>427752.04980902403</v>
      </c>
      <c r="BR291" s="3">
        <v>3002103.7234052601</v>
      </c>
      <c r="BS291" s="3">
        <v>247706.603964062</v>
      </c>
      <c r="BT291" s="3">
        <v>132946.47458128101</v>
      </c>
      <c r="BU291" s="3">
        <v>620523.96289759898</v>
      </c>
      <c r="BV291" s="3">
        <v>279323.96274677699</v>
      </c>
      <c r="BW291" s="3">
        <v>667449.85429957404</v>
      </c>
      <c r="BX291" s="3">
        <v>192593.79298017401</v>
      </c>
      <c r="BY291" s="3">
        <v>701880.59926896798</v>
      </c>
      <c r="BZ291" s="3">
        <v>183099.35732204001</v>
      </c>
      <c r="CA291" s="3">
        <v>187426.596966062</v>
      </c>
      <c r="CB291" s="3">
        <v>794694.61136645498</v>
      </c>
      <c r="CC291" s="3">
        <v>7311786.0085054096</v>
      </c>
      <c r="CD291" s="3">
        <v>348519.69589265803</v>
      </c>
      <c r="CE291" s="3">
        <v>65470.372702304099</v>
      </c>
      <c r="CF291" s="3">
        <v>302988.25780693698</v>
      </c>
      <c r="CG291" s="3">
        <v>44697.3312127483</v>
      </c>
      <c r="CH291" s="3">
        <v>345203.68938066298</v>
      </c>
      <c r="CI291" s="3">
        <v>28400.654955899001</v>
      </c>
      <c r="CJ291" s="3">
        <v>8437241.9394944701</v>
      </c>
      <c r="CK291" s="3">
        <v>47192.157989476997</v>
      </c>
      <c r="CL291" s="3">
        <v>772072.53623661899</v>
      </c>
      <c r="CM291" s="3">
        <v>538883.41095557006</v>
      </c>
      <c r="CN291" s="3" t="s">
        <v>2</v>
      </c>
      <c r="CO291" s="3" t="s">
        <v>2</v>
      </c>
      <c r="CP291" s="3" t="s">
        <v>2</v>
      </c>
    </row>
    <row r="292" spans="1:94" x14ac:dyDescent="0.35">
      <c r="A292" s="1">
        <v>290</v>
      </c>
      <c r="B292" s="3" t="s">
        <v>291</v>
      </c>
      <c r="C292" s="3" t="s">
        <v>397</v>
      </c>
      <c r="D292" s="3">
        <v>48508.936353279103</v>
      </c>
      <c r="E292" s="3">
        <v>433075.94069906801</v>
      </c>
      <c r="F292" s="3">
        <v>303827.55548782198</v>
      </c>
      <c r="G292" s="3">
        <v>144210.215352998</v>
      </c>
      <c r="H292" s="3">
        <v>460616.46486020001</v>
      </c>
      <c r="I292" s="3">
        <v>351965.19125126803</v>
      </c>
      <c r="J292" s="3">
        <v>375577.062124583</v>
      </c>
      <c r="K292" s="3">
        <v>591425.51349786704</v>
      </c>
      <c r="L292" s="3">
        <v>357162.44719478698</v>
      </c>
      <c r="M292" s="3">
        <v>143985.979851304</v>
      </c>
      <c r="N292" s="3">
        <v>1017953.08853433</v>
      </c>
      <c r="O292" s="3">
        <v>177099.700919439</v>
      </c>
      <c r="P292" s="3">
        <v>573777.62543317303</v>
      </c>
      <c r="Q292" s="3">
        <v>340979.727055241</v>
      </c>
      <c r="R292" s="3">
        <v>596811.68959894497</v>
      </c>
      <c r="S292" s="3">
        <v>127640.52285446601</v>
      </c>
      <c r="T292" s="3">
        <v>100784.35816677799</v>
      </c>
      <c r="U292" s="3">
        <v>312078.594536527</v>
      </c>
      <c r="V292" s="3">
        <v>155478.79250206199</v>
      </c>
      <c r="W292" s="3">
        <v>1245952.5446676901</v>
      </c>
      <c r="X292" s="3" t="s">
        <v>2</v>
      </c>
      <c r="Y292" s="3">
        <v>287557.44443384901</v>
      </c>
      <c r="Z292" s="3">
        <v>14051891.9768894</v>
      </c>
      <c r="AA292" s="3">
        <v>201332.02403961099</v>
      </c>
      <c r="AB292" s="3">
        <v>111799.09239293</v>
      </c>
      <c r="AC292" s="3">
        <v>767238.07367321104</v>
      </c>
      <c r="AD292" s="3">
        <v>472065.85576752701</v>
      </c>
      <c r="AE292" s="3">
        <v>571272.40655092301</v>
      </c>
      <c r="AF292" s="3">
        <v>296178.76924190402</v>
      </c>
      <c r="AG292" s="3">
        <v>361020.31203235802</v>
      </c>
      <c r="AH292" s="3">
        <v>283901.498113245</v>
      </c>
      <c r="AI292" s="3">
        <v>139726.534581744</v>
      </c>
      <c r="AJ292" s="3">
        <v>900266.44182177004</v>
      </c>
      <c r="AK292" s="3">
        <v>602524.28543362801</v>
      </c>
      <c r="AL292" s="3">
        <v>522174.28279843897</v>
      </c>
      <c r="AM292" s="3">
        <v>401766.48735959199</v>
      </c>
      <c r="AN292" s="3">
        <v>3791477.18929445</v>
      </c>
      <c r="AO292" s="3">
        <v>352467.60959003202</v>
      </c>
      <c r="AP292" s="3">
        <v>950684.38589410402</v>
      </c>
      <c r="AQ292" s="3">
        <v>115252.108889296</v>
      </c>
      <c r="AR292" s="3">
        <v>525406.53142288595</v>
      </c>
      <c r="AS292" s="3">
        <v>1234245.55101911</v>
      </c>
      <c r="AT292" s="3">
        <v>748212.79579995398</v>
      </c>
      <c r="AU292" s="3">
        <v>494295.88631600002</v>
      </c>
      <c r="AV292" s="3">
        <v>1987581.85539825</v>
      </c>
      <c r="AW292" s="3">
        <v>425622.54041688802</v>
      </c>
      <c r="AX292" s="3">
        <v>378689.954536609</v>
      </c>
      <c r="AY292" s="3">
        <v>622771.44225468906</v>
      </c>
      <c r="AZ292" s="3">
        <v>282850.875052755</v>
      </c>
      <c r="BA292" s="3">
        <v>648720.66945064405</v>
      </c>
      <c r="BB292" s="3">
        <v>500986.05837213201</v>
      </c>
      <c r="BC292" s="3">
        <v>571363.85925486102</v>
      </c>
      <c r="BD292" s="3">
        <v>253901.40564310201</v>
      </c>
      <c r="BE292" s="3">
        <v>618487.31768414297</v>
      </c>
      <c r="BF292" s="3">
        <v>132733975.021156</v>
      </c>
      <c r="BG292" s="3">
        <v>845374.29065732402</v>
      </c>
      <c r="BH292" s="3">
        <v>400127.484044699</v>
      </c>
      <c r="BI292" s="3">
        <v>646559.46870617103</v>
      </c>
      <c r="BJ292" s="3">
        <v>9410514.6610629596</v>
      </c>
      <c r="BK292" s="3">
        <v>683806.87375444197</v>
      </c>
      <c r="BL292" s="3">
        <v>501375.16030893801</v>
      </c>
      <c r="BM292" s="3">
        <v>552788.51616111305</v>
      </c>
      <c r="BN292" s="3">
        <v>225675.80814489099</v>
      </c>
      <c r="BO292" s="3">
        <v>595609.74047188298</v>
      </c>
      <c r="BP292" s="3">
        <v>974171.25699978997</v>
      </c>
      <c r="BQ292" s="3">
        <v>316380.25224702299</v>
      </c>
      <c r="BR292" s="3">
        <v>1080538.59506337</v>
      </c>
      <c r="BS292" s="3">
        <v>235314.01664223499</v>
      </c>
      <c r="BT292" s="3">
        <v>216460.55995405201</v>
      </c>
      <c r="BU292" s="3">
        <v>541298.57495290996</v>
      </c>
      <c r="BV292" s="3">
        <v>768249.29501835699</v>
      </c>
      <c r="BW292" s="3">
        <v>891284.65658841596</v>
      </c>
      <c r="BX292" s="3">
        <v>289928.81299247901</v>
      </c>
      <c r="BY292" s="3">
        <v>395605.58056581899</v>
      </c>
      <c r="BZ292" s="3">
        <v>161675.95753667501</v>
      </c>
      <c r="CA292" s="3">
        <v>240613.05311335699</v>
      </c>
      <c r="CB292" s="3">
        <v>345830.40434936201</v>
      </c>
      <c r="CC292" s="3">
        <v>70577697.436781898</v>
      </c>
      <c r="CD292" s="3">
        <v>281460.86936623597</v>
      </c>
      <c r="CE292" s="3">
        <v>206578.48270088801</v>
      </c>
      <c r="CF292" s="3">
        <v>178907.295515387</v>
      </c>
      <c r="CG292" s="3">
        <v>123314.74729532</v>
      </c>
      <c r="CH292" s="3">
        <v>152127.77364827099</v>
      </c>
      <c r="CI292" s="3">
        <v>95868.892203303898</v>
      </c>
      <c r="CJ292" s="3">
        <v>146082148.94793999</v>
      </c>
      <c r="CK292" s="3">
        <v>337275.90526304202</v>
      </c>
      <c r="CL292" s="3">
        <v>2718683.2638899898</v>
      </c>
      <c r="CM292" s="3">
        <v>788915.309553614</v>
      </c>
      <c r="CN292" s="3" t="s">
        <v>2</v>
      </c>
      <c r="CO292" s="3" t="s">
        <v>2</v>
      </c>
      <c r="CP292" s="3" t="s">
        <v>2</v>
      </c>
    </row>
    <row r="293" spans="1:94" x14ac:dyDescent="0.35">
      <c r="A293" s="1">
        <v>291</v>
      </c>
      <c r="B293" s="3" t="s">
        <v>292</v>
      </c>
      <c r="C293" s="3" t="s">
        <v>397</v>
      </c>
      <c r="D293" s="3" t="s">
        <v>2</v>
      </c>
      <c r="E293" s="3">
        <v>684278.24219033704</v>
      </c>
      <c r="F293" s="3">
        <v>77005.802870216401</v>
      </c>
      <c r="G293" s="3">
        <v>79829.560890316905</v>
      </c>
      <c r="H293" s="3">
        <v>1373140.50516259</v>
      </c>
      <c r="I293" s="3">
        <v>32767.5188158485</v>
      </c>
      <c r="J293" s="3" t="s">
        <v>2</v>
      </c>
      <c r="K293" s="3">
        <v>167274.13147618901</v>
      </c>
      <c r="L293" s="3">
        <v>47746.011674050402</v>
      </c>
      <c r="M293" s="3">
        <v>29116.847314759001</v>
      </c>
      <c r="N293" s="3">
        <v>294595.353439286</v>
      </c>
      <c r="O293" s="3">
        <v>28262.939717691199</v>
      </c>
      <c r="P293" s="3">
        <v>2058855.22110856</v>
      </c>
      <c r="Q293" s="3">
        <v>387903.31256923801</v>
      </c>
      <c r="R293" s="3">
        <v>75543.303737511495</v>
      </c>
      <c r="S293" s="3" t="s">
        <v>2</v>
      </c>
      <c r="T293" s="3" t="s">
        <v>2</v>
      </c>
      <c r="U293" s="3">
        <v>130663.77363989899</v>
      </c>
      <c r="V293" s="3">
        <v>56338.695490354803</v>
      </c>
      <c r="W293" s="3">
        <v>225625.25203258</v>
      </c>
      <c r="X293" s="3">
        <v>108887.49702267601</v>
      </c>
      <c r="Y293" s="3">
        <v>35280.169392502998</v>
      </c>
      <c r="Z293" s="3">
        <v>203170.475893278</v>
      </c>
      <c r="AA293" s="3">
        <v>25696.465825506501</v>
      </c>
      <c r="AB293" s="3">
        <v>369913.04022459802</v>
      </c>
      <c r="AC293" s="3">
        <v>81924.003156386898</v>
      </c>
      <c r="AD293" s="3">
        <v>1317125.7702776</v>
      </c>
      <c r="AE293" s="3">
        <v>66878.462982798606</v>
      </c>
      <c r="AF293" s="3">
        <v>383351.28821983899</v>
      </c>
      <c r="AG293" s="3">
        <v>227708.75126930801</v>
      </c>
      <c r="AH293" s="3">
        <v>35787.2683266077</v>
      </c>
      <c r="AI293" s="3">
        <v>126458.87958193901</v>
      </c>
      <c r="AJ293" s="3">
        <v>450803.719285495</v>
      </c>
      <c r="AK293" s="3">
        <v>700351.68331428303</v>
      </c>
      <c r="AL293" s="3">
        <v>204905.50930370999</v>
      </c>
      <c r="AM293" s="3">
        <v>1159421.24854295</v>
      </c>
      <c r="AN293" s="3">
        <v>264279.03899621899</v>
      </c>
      <c r="AO293" s="3" t="s">
        <v>2</v>
      </c>
      <c r="AP293" s="3">
        <v>20178.618540585299</v>
      </c>
      <c r="AQ293" s="3">
        <v>202008.81092627201</v>
      </c>
      <c r="AR293" s="3">
        <v>583861.33890790702</v>
      </c>
      <c r="AS293" s="3">
        <v>107111.640369336</v>
      </c>
      <c r="AT293" s="3">
        <v>1286341.5973861101</v>
      </c>
      <c r="AU293" s="3">
        <v>1221721.1549176499</v>
      </c>
      <c r="AV293" s="3">
        <v>121210.672585689</v>
      </c>
      <c r="AW293" s="3">
        <v>676042.30661317403</v>
      </c>
      <c r="AX293" s="3">
        <v>107788.32814010201</v>
      </c>
      <c r="AY293" s="3">
        <v>488954.81865379302</v>
      </c>
      <c r="AZ293" s="3">
        <v>88812.853848336294</v>
      </c>
      <c r="BA293" s="3">
        <v>106184.156369335</v>
      </c>
      <c r="BB293" s="3">
        <v>614181.98504255095</v>
      </c>
      <c r="BC293" s="3">
        <v>50336.040918856903</v>
      </c>
      <c r="BD293" s="3">
        <v>144978.73786244501</v>
      </c>
      <c r="BE293" s="3">
        <v>347477.158786304</v>
      </c>
      <c r="BF293" s="3">
        <v>2304069.4845461799</v>
      </c>
      <c r="BG293" s="3">
        <v>691660.30452801101</v>
      </c>
      <c r="BH293" s="3">
        <v>108384.460189961</v>
      </c>
      <c r="BI293" s="3">
        <v>157859.12928243799</v>
      </c>
      <c r="BJ293" s="3">
        <v>779225.44748475496</v>
      </c>
      <c r="BK293" s="3">
        <v>115278.68842416799</v>
      </c>
      <c r="BL293" s="3">
        <v>923219.26547631796</v>
      </c>
      <c r="BM293" s="3">
        <v>63941.061785481303</v>
      </c>
      <c r="BN293" s="3">
        <v>366276.66770976799</v>
      </c>
      <c r="BO293" s="3">
        <v>214070.698615803</v>
      </c>
      <c r="BP293" s="3">
        <v>901679.72341478197</v>
      </c>
      <c r="BQ293" s="3">
        <v>46792.982242422797</v>
      </c>
      <c r="BR293" s="3">
        <v>451260.52004311298</v>
      </c>
      <c r="BS293" s="3">
        <v>31752.428018504699</v>
      </c>
      <c r="BT293" s="3">
        <v>204859.01637200499</v>
      </c>
      <c r="BU293" s="3">
        <v>65988.784621451996</v>
      </c>
      <c r="BV293" s="3">
        <v>382549.69880525197</v>
      </c>
      <c r="BW293" s="3">
        <v>138741.28518360099</v>
      </c>
      <c r="BX293" s="3">
        <v>705070.17211537401</v>
      </c>
      <c r="BY293" s="3">
        <v>194382.11073799699</v>
      </c>
      <c r="BZ293" s="3">
        <v>80524.815726860601</v>
      </c>
      <c r="CA293" s="3">
        <v>36744.264021044197</v>
      </c>
      <c r="CB293" s="3">
        <v>796154.46196549502</v>
      </c>
      <c r="CC293" s="3">
        <v>324643.57950046897</v>
      </c>
      <c r="CD293" s="3">
        <v>82525.036905442495</v>
      </c>
      <c r="CE293" s="3">
        <v>12786.7708296417</v>
      </c>
      <c r="CF293" s="3">
        <v>624620.48461717297</v>
      </c>
      <c r="CG293" s="3">
        <v>255807.42520149401</v>
      </c>
      <c r="CH293" s="3">
        <v>14323.942075970899</v>
      </c>
      <c r="CI293" s="3">
        <v>16996.871817899799</v>
      </c>
      <c r="CJ293" s="3">
        <v>9276491.1332781203</v>
      </c>
      <c r="CK293" s="3">
        <v>23320.010018253401</v>
      </c>
      <c r="CL293" s="3">
        <v>435109.75871168898</v>
      </c>
      <c r="CM293" s="3">
        <v>189393.22278586301</v>
      </c>
      <c r="CN293" s="3">
        <v>3109.9763900405601</v>
      </c>
      <c r="CO293" s="3">
        <v>2851.8241392083801</v>
      </c>
      <c r="CP293" s="3" t="s">
        <v>2</v>
      </c>
    </row>
    <row r="294" spans="1:94" x14ac:dyDescent="0.35">
      <c r="A294" s="1">
        <v>292</v>
      </c>
      <c r="B294" s="3" t="s">
        <v>293</v>
      </c>
      <c r="C294" s="3" t="s">
        <v>397</v>
      </c>
      <c r="D294" s="3" t="s">
        <v>2</v>
      </c>
      <c r="E294" s="3" t="s">
        <v>2</v>
      </c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3" t="s">
        <v>2</v>
      </c>
      <c r="M294" s="3" t="s">
        <v>2</v>
      </c>
      <c r="N294" s="3" t="s">
        <v>2</v>
      </c>
      <c r="O294" s="3" t="s">
        <v>2</v>
      </c>
      <c r="P294" s="3" t="s">
        <v>2</v>
      </c>
      <c r="Q294" s="3" t="s">
        <v>2</v>
      </c>
      <c r="R294" s="3" t="s">
        <v>2</v>
      </c>
      <c r="S294" s="3" t="s">
        <v>2</v>
      </c>
      <c r="T294" s="3" t="s">
        <v>2</v>
      </c>
      <c r="U294" s="3" t="s">
        <v>2</v>
      </c>
      <c r="V294" s="3" t="s">
        <v>2</v>
      </c>
      <c r="W294" s="3" t="s">
        <v>2</v>
      </c>
      <c r="X294" s="3" t="s">
        <v>2</v>
      </c>
      <c r="Y294" s="3" t="s">
        <v>2</v>
      </c>
      <c r="Z294" s="3" t="s">
        <v>2</v>
      </c>
      <c r="AA294" s="3" t="s">
        <v>2</v>
      </c>
      <c r="AB294" s="3" t="s">
        <v>2</v>
      </c>
      <c r="AC294" s="3" t="s">
        <v>2</v>
      </c>
      <c r="AD294" s="3" t="s">
        <v>2</v>
      </c>
      <c r="AE294" s="3" t="s">
        <v>2</v>
      </c>
      <c r="AF294" s="3" t="s">
        <v>2</v>
      </c>
      <c r="AG294" s="3" t="s">
        <v>2</v>
      </c>
      <c r="AH294" s="3" t="s">
        <v>2</v>
      </c>
      <c r="AI294" s="3" t="s">
        <v>2</v>
      </c>
      <c r="AJ294" s="3" t="s">
        <v>2</v>
      </c>
      <c r="AK294" s="3" t="s">
        <v>2</v>
      </c>
      <c r="AL294" s="3" t="s">
        <v>2</v>
      </c>
      <c r="AM294" s="3" t="s">
        <v>2</v>
      </c>
      <c r="AN294" s="3" t="s">
        <v>2</v>
      </c>
      <c r="AO294" s="3" t="s">
        <v>2</v>
      </c>
      <c r="AP294" s="3" t="s">
        <v>2</v>
      </c>
      <c r="AQ294" s="3" t="s">
        <v>2</v>
      </c>
      <c r="AR294" s="3" t="s">
        <v>2</v>
      </c>
      <c r="AS294" s="3" t="s">
        <v>2</v>
      </c>
      <c r="AT294" s="3" t="s">
        <v>2</v>
      </c>
      <c r="AU294" s="3" t="s">
        <v>2</v>
      </c>
      <c r="AV294" s="3" t="s">
        <v>2</v>
      </c>
      <c r="AW294" s="3" t="s">
        <v>2</v>
      </c>
      <c r="AX294" s="3" t="s">
        <v>2</v>
      </c>
      <c r="AY294" s="3" t="s">
        <v>2</v>
      </c>
      <c r="AZ294" s="3" t="s">
        <v>2</v>
      </c>
      <c r="BA294" s="3" t="s">
        <v>2</v>
      </c>
      <c r="BB294" s="3" t="s">
        <v>2</v>
      </c>
      <c r="BC294" s="3" t="s">
        <v>2</v>
      </c>
      <c r="BD294" s="3" t="s">
        <v>2</v>
      </c>
      <c r="BE294" s="3" t="s">
        <v>2</v>
      </c>
      <c r="BF294" s="3" t="s">
        <v>2</v>
      </c>
      <c r="BG294" s="3" t="s">
        <v>2</v>
      </c>
      <c r="BH294" s="3" t="s">
        <v>2</v>
      </c>
      <c r="BI294" s="3" t="s">
        <v>2</v>
      </c>
      <c r="BJ294" s="3" t="s">
        <v>2</v>
      </c>
      <c r="BK294" s="3" t="s">
        <v>2</v>
      </c>
      <c r="BL294" s="3" t="s">
        <v>2</v>
      </c>
      <c r="BM294" s="3" t="s">
        <v>2</v>
      </c>
      <c r="BN294" s="3" t="s">
        <v>2</v>
      </c>
      <c r="BO294" s="3" t="s">
        <v>2</v>
      </c>
      <c r="BP294" s="3" t="s">
        <v>2</v>
      </c>
      <c r="BQ294" s="3" t="s">
        <v>2</v>
      </c>
      <c r="BR294" s="3" t="s">
        <v>2</v>
      </c>
      <c r="BS294" s="3" t="s">
        <v>2</v>
      </c>
      <c r="BT294" s="3" t="s">
        <v>2</v>
      </c>
      <c r="BU294" s="3" t="s">
        <v>2</v>
      </c>
      <c r="BV294" s="3" t="s">
        <v>2</v>
      </c>
      <c r="BW294" s="3" t="s">
        <v>2</v>
      </c>
      <c r="BX294" s="3" t="s">
        <v>2</v>
      </c>
      <c r="BY294" s="3" t="s">
        <v>2</v>
      </c>
      <c r="BZ294" s="3" t="s">
        <v>2</v>
      </c>
      <c r="CA294" s="3" t="s">
        <v>2</v>
      </c>
      <c r="CB294" s="3" t="s">
        <v>2</v>
      </c>
      <c r="CC294" s="3" t="s">
        <v>2</v>
      </c>
      <c r="CD294" s="3" t="s">
        <v>2</v>
      </c>
      <c r="CE294" s="3" t="s">
        <v>2</v>
      </c>
      <c r="CF294" s="3" t="s">
        <v>2</v>
      </c>
      <c r="CG294" s="3" t="s">
        <v>2</v>
      </c>
      <c r="CH294" s="3" t="s">
        <v>2</v>
      </c>
      <c r="CI294" s="3" t="s">
        <v>2</v>
      </c>
      <c r="CJ294" s="3" t="s">
        <v>2</v>
      </c>
      <c r="CK294" s="3" t="s">
        <v>2</v>
      </c>
      <c r="CL294" s="3" t="s">
        <v>2</v>
      </c>
      <c r="CM294" s="3" t="s">
        <v>2</v>
      </c>
      <c r="CN294" s="3" t="s">
        <v>2</v>
      </c>
      <c r="CO294" s="3" t="s">
        <v>2</v>
      </c>
      <c r="CP294" s="3" t="s">
        <v>2</v>
      </c>
    </row>
    <row r="295" spans="1:94" x14ac:dyDescent="0.35">
      <c r="A295" s="1">
        <v>293</v>
      </c>
      <c r="B295" s="3" t="s">
        <v>294</v>
      </c>
      <c r="C295" s="3" t="s">
        <v>397</v>
      </c>
      <c r="D295" s="3" t="s">
        <v>2</v>
      </c>
      <c r="E295" s="3">
        <v>31714.4284967198</v>
      </c>
      <c r="F295" s="3">
        <v>83223.016670281693</v>
      </c>
      <c r="G295" s="3">
        <v>29945.7174261037</v>
      </c>
      <c r="H295" s="3">
        <v>94621.510559155198</v>
      </c>
      <c r="I295" s="3">
        <v>44654.647258310899</v>
      </c>
      <c r="J295" s="3">
        <v>39563.567958505402</v>
      </c>
      <c r="K295" s="3">
        <v>32719.2665267187</v>
      </c>
      <c r="L295" s="3">
        <v>48826.041035181399</v>
      </c>
      <c r="M295" s="3" t="s">
        <v>2</v>
      </c>
      <c r="N295" s="3">
        <v>82305.636833417899</v>
      </c>
      <c r="O295" s="3">
        <v>677318.101928722</v>
      </c>
      <c r="P295" s="3">
        <v>132905.159323395</v>
      </c>
      <c r="Q295" s="3">
        <v>103286.42992634499</v>
      </c>
      <c r="R295" s="3">
        <v>255161.35646663801</v>
      </c>
      <c r="S295" s="3">
        <v>17599.525896002098</v>
      </c>
      <c r="T295" s="3">
        <v>25321.546637480398</v>
      </c>
      <c r="U295" s="3">
        <v>249318.727404634</v>
      </c>
      <c r="V295" s="3">
        <v>23586.118298897301</v>
      </c>
      <c r="W295" s="3">
        <v>117089.404864567</v>
      </c>
      <c r="X295" s="3" t="s">
        <v>2</v>
      </c>
      <c r="Y295" s="3">
        <v>282331.49016359099</v>
      </c>
      <c r="Z295" s="3">
        <v>144175.29618849099</v>
      </c>
      <c r="AA295" s="3">
        <v>70257.485005082694</v>
      </c>
      <c r="AB295" s="3">
        <v>28465.717912683202</v>
      </c>
      <c r="AC295" s="3">
        <v>157366.85289392</v>
      </c>
      <c r="AD295" s="3">
        <v>59538.3731578878</v>
      </c>
      <c r="AE295" s="3">
        <v>57370.423305019802</v>
      </c>
      <c r="AF295" s="3">
        <v>72510.109417769301</v>
      </c>
      <c r="AG295" s="3">
        <v>183118.60801337901</v>
      </c>
      <c r="AH295" s="3">
        <v>54753.699309213902</v>
      </c>
      <c r="AI295" s="3">
        <v>37830.4944583916</v>
      </c>
      <c r="AJ295" s="3">
        <v>29499.435034490602</v>
      </c>
      <c r="AK295" s="3">
        <v>206354.08278859299</v>
      </c>
      <c r="AL295" s="3">
        <v>189002.41677011899</v>
      </c>
      <c r="AM295" s="3">
        <v>79830.782110757806</v>
      </c>
      <c r="AN295" s="3">
        <v>46798.760551953703</v>
      </c>
      <c r="AO295" s="3">
        <v>47785.0843184677</v>
      </c>
      <c r="AP295" s="3">
        <v>27675.706529384901</v>
      </c>
      <c r="AQ295" s="3">
        <v>50480.576965096101</v>
      </c>
      <c r="AR295" s="3">
        <v>68885.737678397796</v>
      </c>
      <c r="AS295" s="3">
        <v>85276.919242962904</v>
      </c>
      <c r="AT295" s="3">
        <v>286155.038977021</v>
      </c>
      <c r="AU295" s="3">
        <v>87008.936192057197</v>
      </c>
      <c r="AV295" s="3">
        <v>127495.688806976</v>
      </c>
      <c r="AW295" s="3">
        <v>142898.73640732799</v>
      </c>
      <c r="AX295" s="3">
        <v>48350.563239319301</v>
      </c>
      <c r="AY295" s="3">
        <v>64280.391065432203</v>
      </c>
      <c r="AZ295" s="3">
        <v>90056.232553515903</v>
      </c>
      <c r="BA295" s="3">
        <v>355261.28596265498</v>
      </c>
      <c r="BB295" s="3">
        <v>69943.804505060703</v>
      </c>
      <c r="BC295" s="3">
        <v>120959.79421607401</v>
      </c>
      <c r="BD295" s="3">
        <v>64656.012053322003</v>
      </c>
      <c r="BE295" s="3">
        <v>90746.382046990693</v>
      </c>
      <c r="BF295" s="3">
        <v>138962.539531421</v>
      </c>
      <c r="BG295" s="3">
        <v>230786.85935662</v>
      </c>
      <c r="BH295" s="3">
        <v>78223.193771142498</v>
      </c>
      <c r="BI295" s="3">
        <v>33640.915668947098</v>
      </c>
      <c r="BJ295" s="3">
        <v>70049.890543017405</v>
      </c>
      <c r="BK295" s="3">
        <v>28764.947448241899</v>
      </c>
      <c r="BL295" s="3">
        <v>117022.20206795599</v>
      </c>
      <c r="BM295" s="3">
        <v>160173.08796981501</v>
      </c>
      <c r="BN295" s="3">
        <v>48524.603555227601</v>
      </c>
      <c r="BO295" s="3">
        <v>44244.991327905198</v>
      </c>
      <c r="BP295" s="3">
        <v>179713.39349379801</v>
      </c>
      <c r="BQ295" s="3">
        <v>50766.410076040098</v>
      </c>
      <c r="BR295" s="3">
        <v>169056.817178253</v>
      </c>
      <c r="BS295" s="3">
        <v>84007.986383275696</v>
      </c>
      <c r="BT295" s="3">
        <v>169615.17164336101</v>
      </c>
      <c r="BU295" s="3">
        <v>114322.063983068</v>
      </c>
      <c r="BV295" s="3">
        <v>27250.4414383164</v>
      </c>
      <c r="BW295" s="3">
        <v>237010.054261218</v>
      </c>
      <c r="BX295" s="3">
        <v>41827.930568677402</v>
      </c>
      <c r="BY295" s="3">
        <v>122937.413481806</v>
      </c>
      <c r="BZ295" s="3" t="s">
        <v>2</v>
      </c>
      <c r="CA295" s="3">
        <v>41633.746679291602</v>
      </c>
      <c r="CB295" s="3">
        <v>75886.461136926999</v>
      </c>
      <c r="CC295" s="3">
        <v>37720.136605147803</v>
      </c>
      <c r="CD295" s="3">
        <v>119421.57584820301</v>
      </c>
      <c r="CE295" s="3" t="s">
        <v>2</v>
      </c>
      <c r="CF295" s="3">
        <v>37792.697480367198</v>
      </c>
      <c r="CG295" s="3">
        <v>25862.053243853701</v>
      </c>
      <c r="CH295" s="3">
        <v>26965.8905751317</v>
      </c>
      <c r="CI295" s="3" t="s">
        <v>2</v>
      </c>
      <c r="CJ295" s="3">
        <v>164910.04415543299</v>
      </c>
      <c r="CK295" s="3" t="s">
        <v>2</v>
      </c>
      <c r="CL295" s="3">
        <v>97341.829345908394</v>
      </c>
      <c r="CM295" s="3">
        <v>272699.45614627801</v>
      </c>
      <c r="CN295" s="3" t="s">
        <v>2</v>
      </c>
      <c r="CO295" s="3" t="s">
        <v>2</v>
      </c>
      <c r="CP295" s="3" t="s">
        <v>2</v>
      </c>
    </row>
    <row r="296" spans="1:94" x14ac:dyDescent="0.35">
      <c r="A296" s="1">
        <v>294</v>
      </c>
      <c r="B296" s="3" t="s">
        <v>295</v>
      </c>
      <c r="C296" s="3" t="s">
        <v>397</v>
      </c>
      <c r="D296" s="3">
        <v>6731623.5952979103</v>
      </c>
      <c r="E296" s="3">
        <v>6235724.1241428796</v>
      </c>
      <c r="F296" s="3">
        <v>3606176.4377058102</v>
      </c>
      <c r="G296" s="3">
        <v>5240070.19820634</v>
      </c>
      <c r="H296" s="3">
        <v>3172281.4058837602</v>
      </c>
      <c r="I296" s="3">
        <v>350164.80280194001</v>
      </c>
      <c r="J296" s="3">
        <v>902748.10529943404</v>
      </c>
      <c r="K296" s="3">
        <v>4070017.3812877899</v>
      </c>
      <c r="L296" s="3">
        <v>9464120.1815202795</v>
      </c>
      <c r="M296" s="3">
        <v>1401312.9861483299</v>
      </c>
      <c r="N296" s="3">
        <v>3835192.3345328602</v>
      </c>
      <c r="O296" s="3">
        <v>1518719.5158289201</v>
      </c>
      <c r="P296" s="3">
        <v>1440143.8956947799</v>
      </c>
      <c r="Q296" s="3">
        <v>8191914.5919676302</v>
      </c>
      <c r="R296" s="3">
        <v>8560201.65986773</v>
      </c>
      <c r="S296" s="3">
        <v>4092041.3902258198</v>
      </c>
      <c r="T296" s="3">
        <v>6513099.4089069804</v>
      </c>
      <c r="U296" s="3">
        <v>2043645.44428842</v>
      </c>
      <c r="V296" s="3">
        <v>631685.92973639898</v>
      </c>
      <c r="W296" s="3">
        <v>4156208.79473995</v>
      </c>
      <c r="X296" s="3">
        <v>6048783.6134821102</v>
      </c>
      <c r="Y296" s="3">
        <v>4361782.1842979798</v>
      </c>
      <c r="Z296" s="3">
        <v>11302372.9312075</v>
      </c>
      <c r="AA296" s="3">
        <v>4283403.8030261695</v>
      </c>
      <c r="AB296" s="3">
        <v>6213992.0837345002</v>
      </c>
      <c r="AC296" s="3">
        <v>1672617.97922785</v>
      </c>
      <c r="AD296" s="3">
        <v>3150475.5764095201</v>
      </c>
      <c r="AE296" s="3">
        <v>2196456.40903003</v>
      </c>
      <c r="AF296" s="3">
        <v>8026281.6325877197</v>
      </c>
      <c r="AG296" s="3">
        <v>2220552.8474602499</v>
      </c>
      <c r="AH296" s="3">
        <v>1960586.78156869</v>
      </c>
      <c r="AI296" s="3">
        <v>2019873.2424550499</v>
      </c>
      <c r="AJ296" s="3">
        <v>4571461.8610604303</v>
      </c>
      <c r="AK296" s="3">
        <v>9349729.8636162207</v>
      </c>
      <c r="AL296" s="3">
        <v>3464284.4446129501</v>
      </c>
      <c r="AM296" s="3">
        <v>4494508.4156803004</v>
      </c>
      <c r="AN296" s="3">
        <v>4741994.6428031102</v>
      </c>
      <c r="AO296" s="3">
        <v>7746613.6541993897</v>
      </c>
      <c r="AP296" s="3">
        <v>1072024.5740972301</v>
      </c>
      <c r="AQ296" s="3">
        <v>557911.19385087199</v>
      </c>
      <c r="AR296" s="3">
        <v>7109564.5877511799</v>
      </c>
      <c r="AS296" s="3">
        <v>4353090.6744906101</v>
      </c>
      <c r="AT296" s="3">
        <v>3867194.0841811402</v>
      </c>
      <c r="AU296" s="3">
        <v>2651613.8512876099</v>
      </c>
      <c r="AV296" s="3">
        <v>26078.583317813998</v>
      </c>
      <c r="AW296" s="3">
        <v>3702386.3166186698</v>
      </c>
      <c r="AX296" s="3">
        <v>6009775.2704625903</v>
      </c>
      <c r="AY296" s="3">
        <v>1448493.4403965699</v>
      </c>
      <c r="AZ296" s="3">
        <v>6700168.1488993801</v>
      </c>
      <c r="BA296" s="3">
        <v>1724863.3405937401</v>
      </c>
      <c r="BB296" s="3">
        <v>5736448.1303792</v>
      </c>
      <c r="BC296" s="3">
        <v>3333201.8247329402</v>
      </c>
      <c r="BD296" s="3">
        <v>4192682.6941952701</v>
      </c>
      <c r="BE296" s="3">
        <v>3775952.2465501698</v>
      </c>
      <c r="BF296" s="3">
        <v>1729230.75511875</v>
      </c>
      <c r="BG296" s="3">
        <v>6528602.6740850797</v>
      </c>
      <c r="BH296" s="3">
        <v>291911.38349494402</v>
      </c>
      <c r="BI296" s="3">
        <v>6928127.2099319799</v>
      </c>
      <c r="BJ296" s="3">
        <v>6491291.4873792501</v>
      </c>
      <c r="BK296" s="3">
        <v>6966243.5853995504</v>
      </c>
      <c r="BL296" s="3">
        <v>2165560.5277021802</v>
      </c>
      <c r="BM296" s="3">
        <v>11898250.7805229</v>
      </c>
      <c r="BN296" s="3">
        <v>4892906.5072628399</v>
      </c>
      <c r="BO296" s="3">
        <v>5529593.3494415497</v>
      </c>
      <c r="BP296" s="3">
        <v>532082.29355311301</v>
      </c>
      <c r="BQ296" s="3">
        <v>898419.06860052305</v>
      </c>
      <c r="BR296" s="3">
        <v>2730054.5174304601</v>
      </c>
      <c r="BS296" s="3">
        <v>6848082.23349196</v>
      </c>
      <c r="BT296" s="3">
        <v>1077570.35462808</v>
      </c>
      <c r="BU296" s="3">
        <v>1960023.5408805299</v>
      </c>
      <c r="BV296" s="3">
        <v>1810056.03342298</v>
      </c>
      <c r="BW296" s="3">
        <v>6979.0923935575702</v>
      </c>
      <c r="BX296" s="3">
        <v>2707552.6788603598</v>
      </c>
      <c r="BY296" s="3">
        <v>5874535.0716878204</v>
      </c>
      <c r="BZ296" s="3">
        <v>6672493.9203517605</v>
      </c>
      <c r="CA296" s="3">
        <v>4204060.9852170497</v>
      </c>
      <c r="CB296" s="3">
        <v>806261.85538706998</v>
      </c>
      <c r="CC296" s="3">
        <v>8376835.4950349601</v>
      </c>
      <c r="CD296" s="3">
        <v>6658372.0633034604</v>
      </c>
      <c r="CE296" s="3">
        <v>540735.60776037502</v>
      </c>
      <c r="CF296" s="3">
        <v>5609218.5546667604</v>
      </c>
      <c r="CG296" s="3">
        <v>4440280.7909201998</v>
      </c>
      <c r="CH296" s="3">
        <v>732749.62904985703</v>
      </c>
      <c r="CI296" s="3">
        <v>2293252.3193437499</v>
      </c>
      <c r="CJ296" s="3">
        <v>4867700.2048119996</v>
      </c>
      <c r="CK296" s="3">
        <v>2914097.5188163202</v>
      </c>
      <c r="CL296" s="3">
        <v>2810345.4790801001</v>
      </c>
      <c r="CM296" s="3">
        <v>2792392.6323941401</v>
      </c>
      <c r="CN296" s="3">
        <v>35598.684374784199</v>
      </c>
      <c r="CO296" s="3">
        <v>15059.8600169695</v>
      </c>
      <c r="CP296" s="3" t="s">
        <v>2</v>
      </c>
    </row>
    <row r="297" spans="1:94" x14ac:dyDescent="0.35">
      <c r="A297" s="1">
        <v>295</v>
      </c>
      <c r="B297" s="3" t="s">
        <v>296</v>
      </c>
      <c r="C297" s="3" t="s">
        <v>397</v>
      </c>
      <c r="D297" s="3">
        <v>73365.409631357805</v>
      </c>
      <c r="E297" s="3" t="s">
        <v>2</v>
      </c>
      <c r="F297" s="3">
        <v>449605.80644044402</v>
      </c>
      <c r="G297" s="3" t="s">
        <v>2</v>
      </c>
      <c r="H297" s="3">
        <v>1040982.55586996</v>
      </c>
      <c r="I297" s="3">
        <v>1007964.3884237499</v>
      </c>
      <c r="J297" s="3" t="s">
        <v>2</v>
      </c>
      <c r="K297" s="3" t="s">
        <v>2</v>
      </c>
      <c r="L297" s="3">
        <v>533523.44043301896</v>
      </c>
      <c r="M297" s="3" t="s">
        <v>2</v>
      </c>
      <c r="N297" s="3" t="s">
        <v>2</v>
      </c>
      <c r="O297" s="3" t="s">
        <v>2</v>
      </c>
      <c r="P297" s="3">
        <v>7773844.05341963</v>
      </c>
      <c r="Q297" s="3" t="s">
        <v>2</v>
      </c>
      <c r="R297" s="3" t="s">
        <v>2</v>
      </c>
      <c r="S297" s="3" t="s">
        <v>2</v>
      </c>
      <c r="T297" s="3" t="s">
        <v>2</v>
      </c>
      <c r="U297" s="3">
        <v>518955.80422438303</v>
      </c>
      <c r="V297" s="3">
        <v>607726.94278246502</v>
      </c>
      <c r="W297" s="3">
        <v>811579.68709837995</v>
      </c>
      <c r="X297" s="3">
        <v>359463.79443254397</v>
      </c>
      <c r="Y297" s="3">
        <v>543368.08245940495</v>
      </c>
      <c r="Z297" s="3" t="s">
        <v>2</v>
      </c>
      <c r="AA297" s="3" t="s">
        <v>2</v>
      </c>
      <c r="AB297" s="3">
        <v>821352.24957062094</v>
      </c>
      <c r="AC297" s="3" t="s">
        <v>2</v>
      </c>
      <c r="AD297" s="3" t="s">
        <v>2</v>
      </c>
      <c r="AE297" s="3">
        <v>299769.46968415502</v>
      </c>
      <c r="AF297" s="3">
        <v>2831533.1931995298</v>
      </c>
      <c r="AG297" s="3" t="s">
        <v>2</v>
      </c>
      <c r="AH297" s="3" t="s">
        <v>2</v>
      </c>
      <c r="AI297" s="3" t="s">
        <v>2</v>
      </c>
      <c r="AJ297" s="3">
        <v>976502.56461523601</v>
      </c>
      <c r="AK297" s="3" t="s">
        <v>2</v>
      </c>
      <c r="AL297" s="3" t="s">
        <v>2</v>
      </c>
      <c r="AM297" s="3">
        <v>1110837.65778499</v>
      </c>
      <c r="AN297" s="3">
        <v>338257.66356037499</v>
      </c>
      <c r="AO297" s="3" t="s">
        <v>2</v>
      </c>
      <c r="AP297" s="3" t="s">
        <v>2</v>
      </c>
      <c r="AQ297" s="3" t="s">
        <v>2</v>
      </c>
      <c r="AR297" s="3" t="s">
        <v>2</v>
      </c>
      <c r="AS297" s="3">
        <v>639808.78861262195</v>
      </c>
      <c r="AT297" s="3" t="s">
        <v>2</v>
      </c>
      <c r="AU297" s="3">
        <v>934047.97070132103</v>
      </c>
      <c r="AV297" s="3">
        <v>1153959.08186596</v>
      </c>
      <c r="AW297" s="3">
        <v>1114375.61636805</v>
      </c>
      <c r="AX297" s="3" t="s">
        <v>2</v>
      </c>
      <c r="AY297" s="3">
        <v>2583971.42516074</v>
      </c>
      <c r="AZ297" s="3" t="s">
        <v>2</v>
      </c>
      <c r="BA297" s="3" t="s">
        <v>2</v>
      </c>
      <c r="BB297" s="3" t="s">
        <v>2</v>
      </c>
      <c r="BC297" s="3" t="s">
        <v>2</v>
      </c>
      <c r="BD297" s="3">
        <v>1343043.97895327</v>
      </c>
      <c r="BE297" s="3" t="s">
        <v>2</v>
      </c>
      <c r="BF297" s="3" t="s">
        <v>2</v>
      </c>
      <c r="BG297" s="3" t="s">
        <v>2</v>
      </c>
      <c r="BH297" s="3">
        <v>1363736.6402460199</v>
      </c>
      <c r="BI297" s="3" t="s">
        <v>2</v>
      </c>
      <c r="BJ297" s="3" t="s">
        <v>2</v>
      </c>
      <c r="BK297" s="3" t="s">
        <v>2</v>
      </c>
      <c r="BL297" s="3">
        <v>1474935.7106288699</v>
      </c>
      <c r="BM297" s="3" t="s">
        <v>2</v>
      </c>
      <c r="BN297" s="3">
        <v>1250141.0542963301</v>
      </c>
      <c r="BO297" s="3" t="s">
        <v>2</v>
      </c>
      <c r="BP297" s="3" t="s">
        <v>2</v>
      </c>
      <c r="BQ297" s="3">
        <v>1353837.5927428501</v>
      </c>
      <c r="BR297" s="3" t="s">
        <v>2</v>
      </c>
      <c r="BS297" s="3" t="s">
        <v>2</v>
      </c>
      <c r="BT297" s="3" t="s">
        <v>2</v>
      </c>
      <c r="BU297" s="3" t="s">
        <v>2</v>
      </c>
      <c r="BV297" s="3">
        <v>558464.49801975198</v>
      </c>
      <c r="BW297" s="3" t="s">
        <v>2</v>
      </c>
      <c r="BX297" s="3">
        <v>821493.089964421</v>
      </c>
      <c r="BY297" s="3">
        <v>1061404.6725568699</v>
      </c>
      <c r="BZ297" s="3" t="s">
        <v>2</v>
      </c>
      <c r="CA297" s="3">
        <v>1148211.1315065101</v>
      </c>
      <c r="CB297" s="3">
        <v>830364.59800395102</v>
      </c>
      <c r="CC297" s="3" t="s">
        <v>2</v>
      </c>
      <c r="CD297" s="3" t="s">
        <v>2</v>
      </c>
      <c r="CE297" s="3" t="s">
        <v>2</v>
      </c>
      <c r="CF297" s="3" t="s">
        <v>2</v>
      </c>
      <c r="CG297" s="3">
        <v>983169.48151145503</v>
      </c>
      <c r="CH297" s="3" t="s">
        <v>2</v>
      </c>
      <c r="CI297" s="3">
        <v>791651.31831007998</v>
      </c>
      <c r="CJ297" s="3" t="s">
        <v>2</v>
      </c>
      <c r="CK297" s="3" t="s">
        <v>2</v>
      </c>
      <c r="CL297" s="3" t="s">
        <v>2</v>
      </c>
      <c r="CM297" s="3" t="s">
        <v>2</v>
      </c>
      <c r="CN297" s="3" t="s">
        <v>2</v>
      </c>
      <c r="CO297" s="3" t="s">
        <v>2</v>
      </c>
      <c r="CP297" s="3" t="s">
        <v>2</v>
      </c>
    </row>
    <row r="298" spans="1:94" x14ac:dyDescent="0.35">
      <c r="A298" s="1">
        <v>296</v>
      </c>
      <c r="B298" s="3" t="s">
        <v>297</v>
      </c>
      <c r="C298" s="3" t="s">
        <v>397</v>
      </c>
      <c r="D298" s="3">
        <v>55422.859365566299</v>
      </c>
      <c r="E298" s="3">
        <v>710278.88104755199</v>
      </c>
      <c r="F298" s="3">
        <v>696561.19305106497</v>
      </c>
      <c r="G298" s="3">
        <v>189236.24383495699</v>
      </c>
      <c r="H298" s="3">
        <v>549919.59615648095</v>
      </c>
      <c r="I298" s="3">
        <v>322297.01486756798</v>
      </c>
      <c r="J298" s="3">
        <v>322975.26619216701</v>
      </c>
      <c r="K298" s="3">
        <v>591765.156896031</v>
      </c>
      <c r="L298" s="3">
        <v>495564.854771282</v>
      </c>
      <c r="M298" s="3">
        <v>218153.900192328</v>
      </c>
      <c r="N298" s="3">
        <v>1227575.2592220199</v>
      </c>
      <c r="O298" s="3">
        <v>316429.59699634602</v>
      </c>
      <c r="P298" s="3">
        <v>1745948.11699856</v>
      </c>
      <c r="Q298" s="3">
        <v>618452.50540502905</v>
      </c>
      <c r="R298" s="3">
        <v>434984.06378095999</v>
      </c>
      <c r="S298" s="3">
        <v>235155.502405662</v>
      </c>
      <c r="T298" s="3">
        <v>165179.06483089799</v>
      </c>
      <c r="U298" s="3">
        <v>390337.38362501201</v>
      </c>
      <c r="V298" s="3">
        <v>161651.023722137</v>
      </c>
      <c r="W298" s="3">
        <v>360648.922558947</v>
      </c>
      <c r="X298" s="3">
        <v>72455.626647088997</v>
      </c>
      <c r="Y298" s="3">
        <v>487988.58921841503</v>
      </c>
      <c r="Z298" s="3">
        <v>456489.95658427</v>
      </c>
      <c r="AA298" s="3">
        <v>426082.029715596</v>
      </c>
      <c r="AB298" s="3">
        <v>106369.870287521</v>
      </c>
      <c r="AC298" s="3">
        <v>1126866.9345586</v>
      </c>
      <c r="AD298" s="3">
        <v>923084.30936380499</v>
      </c>
      <c r="AE298" s="3">
        <v>430936.01986643998</v>
      </c>
      <c r="AF298" s="3">
        <v>488822.703521738</v>
      </c>
      <c r="AG298" s="3">
        <v>545376.79301166802</v>
      </c>
      <c r="AH298" s="3">
        <v>495218.15298219002</v>
      </c>
      <c r="AI298" s="3">
        <v>197869.61406214599</v>
      </c>
      <c r="AJ298" s="3">
        <v>136311.51387549899</v>
      </c>
      <c r="AK298" s="3">
        <v>1253689.93334038</v>
      </c>
      <c r="AL298" s="3">
        <v>785348.84217420802</v>
      </c>
      <c r="AM298" s="3">
        <v>728426.25933466095</v>
      </c>
      <c r="AN298" s="3">
        <v>233681.86626005499</v>
      </c>
      <c r="AO298" s="3">
        <v>345788.60774645401</v>
      </c>
      <c r="AP298" s="3">
        <v>217749.62911150701</v>
      </c>
      <c r="AQ298" s="3">
        <v>248441.124608021</v>
      </c>
      <c r="AR298" s="3">
        <v>398761.12147514598</v>
      </c>
      <c r="AS298" s="3">
        <v>1031780.0197443099</v>
      </c>
      <c r="AT298" s="3">
        <v>541135.33419767302</v>
      </c>
      <c r="AU298" s="3">
        <v>974216.54091231804</v>
      </c>
      <c r="AV298" s="3">
        <v>374609.936901048</v>
      </c>
      <c r="AW298" s="3">
        <v>982995.16721151199</v>
      </c>
      <c r="AX298" s="3">
        <v>644082.06458417</v>
      </c>
      <c r="AY298" s="3">
        <v>754985.25117972202</v>
      </c>
      <c r="AZ298" s="3">
        <v>534101.33135941799</v>
      </c>
      <c r="BA298" s="3">
        <v>1273205.04689405</v>
      </c>
      <c r="BB298" s="3">
        <v>669414.00936342496</v>
      </c>
      <c r="BC298" s="3">
        <v>506795.02879510698</v>
      </c>
      <c r="BD298" s="3">
        <v>1048541.50589601</v>
      </c>
      <c r="BE298" s="3">
        <v>739653.76577728696</v>
      </c>
      <c r="BF298" s="3">
        <v>273916.615685064</v>
      </c>
      <c r="BG298" s="3">
        <v>1433386.3936083601</v>
      </c>
      <c r="BH298" s="3">
        <v>575907.155366119</v>
      </c>
      <c r="BI298" s="3">
        <v>411115.98622134299</v>
      </c>
      <c r="BJ298" s="3">
        <v>217730.21917705299</v>
      </c>
      <c r="BK298" s="3">
        <v>536137.95535883994</v>
      </c>
      <c r="BL298" s="3">
        <v>871002.674527311</v>
      </c>
      <c r="BM298" s="3">
        <v>713648.37359109102</v>
      </c>
      <c r="BN298" s="3">
        <v>253422.47429340001</v>
      </c>
      <c r="BO298" s="3">
        <v>462000.45908890502</v>
      </c>
      <c r="BP298" s="3">
        <v>526422.93760374095</v>
      </c>
      <c r="BQ298" s="3">
        <v>736343.75362142595</v>
      </c>
      <c r="BR298" s="3">
        <v>994888.40085741598</v>
      </c>
      <c r="BS298" s="3">
        <v>446434.78943926498</v>
      </c>
      <c r="BT298" s="3">
        <v>166864.05576509199</v>
      </c>
      <c r="BU298" s="3">
        <v>548789.19461985305</v>
      </c>
      <c r="BV298" s="3">
        <v>168422.38656560599</v>
      </c>
      <c r="BW298" s="3">
        <v>762101.76083540195</v>
      </c>
      <c r="BX298" s="3">
        <v>482933.30823060899</v>
      </c>
      <c r="BY298" s="3">
        <v>756128.84758484899</v>
      </c>
      <c r="BZ298" s="3">
        <v>243425.38956589301</v>
      </c>
      <c r="CA298" s="3">
        <v>450718.06530359201</v>
      </c>
      <c r="CB298" s="3">
        <v>340118.86048431997</v>
      </c>
      <c r="CC298" s="3">
        <v>322952.44392480701</v>
      </c>
      <c r="CD298" s="3">
        <v>423739.47018465301</v>
      </c>
      <c r="CE298" s="3">
        <v>143593.61440718701</v>
      </c>
      <c r="CF298" s="3">
        <v>390798.69942602399</v>
      </c>
      <c r="CG298" s="3">
        <v>103997.00957737899</v>
      </c>
      <c r="CH298" s="3">
        <v>159043.223515116</v>
      </c>
      <c r="CI298" s="3">
        <v>81915.890472065701</v>
      </c>
      <c r="CJ298" s="3">
        <v>188878.40153423601</v>
      </c>
      <c r="CK298" s="3">
        <v>103496.28889864001</v>
      </c>
      <c r="CL298" s="3">
        <v>856075.15896838298</v>
      </c>
      <c r="CM298" s="3">
        <v>1205604.2589527101</v>
      </c>
      <c r="CN298" s="3" t="s">
        <v>2</v>
      </c>
      <c r="CO298" s="3" t="s">
        <v>2</v>
      </c>
      <c r="CP298" s="3" t="s">
        <v>2</v>
      </c>
    </row>
    <row r="299" spans="1:94" x14ac:dyDescent="0.35">
      <c r="A299" s="1">
        <v>297</v>
      </c>
      <c r="B299" s="3" t="s">
        <v>298</v>
      </c>
      <c r="C299" s="3" t="s">
        <v>397</v>
      </c>
      <c r="D299" s="3">
        <v>247543.76378359401</v>
      </c>
      <c r="E299" s="3">
        <v>5655043.0687678298</v>
      </c>
      <c r="F299" s="3">
        <v>1485185.3041659901</v>
      </c>
      <c r="G299" s="3">
        <v>4221971.7472865796</v>
      </c>
      <c r="H299" s="3">
        <v>2150054.23815866</v>
      </c>
      <c r="I299" s="3">
        <v>764961.45983665902</v>
      </c>
      <c r="J299" s="3">
        <v>5449233.7238001199</v>
      </c>
      <c r="K299" s="3">
        <v>1129194.4055403401</v>
      </c>
      <c r="L299" s="3">
        <v>1227593.57816331</v>
      </c>
      <c r="M299" s="3">
        <v>3818139.2114891801</v>
      </c>
      <c r="N299" s="3">
        <v>1997038.03654994</v>
      </c>
      <c r="O299" s="3">
        <v>11952587.4239781</v>
      </c>
      <c r="P299" s="3">
        <v>10405828.4493204</v>
      </c>
      <c r="Q299" s="3">
        <v>5608549.6872744299</v>
      </c>
      <c r="R299" s="3">
        <v>2818102.5584335998</v>
      </c>
      <c r="S299" s="3">
        <v>1038953.45092399</v>
      </c>
      <c r="T299" s="3">
        <v>178187.952105526</v>
      </c>
      <c r="U299" s="3">
        <v>1627509.8852945699</v>
      </c>
      <c r="V299" s="3">
        <v>944500.35143849102</v>
      </c>
      <c r="W299" s="3">
        <v>1703420.1274159099</v>
      </c>
      <c r="X299" s="3">
        <v>476544.10123248701</v>
      </c>
      <c r="Y299" s="3">
        <v>1095654.7148132001</v>
      </c>
      <c r="Z299" s="3">
        <v>3651376.0265241298</v>
      </c>
      <c r="AA299" s="3">
        <v>2756442.2585354699</v>
      </c>
      <c r="AB299" s="3">
        <v>2110808.5977749801</v>
      </c>
      <c r="AC299" s="3">
        <v>8082639.3584742397</v>
      </c>
      <c r="AD299" s="3">
        <v>7570023.1209532702</v>
      </c>
      <c r="AE299" s="3">
        <v>1206241.16513191</v>
      </c>
      <c r="AF299" s="3">
        <v>7359973.5859758696</v>
      </c>
      <c r="AG299" s="3">
        <v>5340368.2954352703</v>
      </c>
      <c r="AH299" s="3">
        <v>15915188.0176815</v>
      </c>
      <c r="AI299" s="3">
        <v>4285488.6461423896</v>
      </c>
      <c r="AJ299" s="3">
        <v>1086880.81734057</v>
      </c>
      <c r="AK299" s="3">
        <v>4286276.05865438</v>
      </c>
      <c r="AL299" s="3">
        <v>6397486.0769250896</v>
      </c>
      <c r="AM299" s="3">
        <v>2696658.3001754801</v>
      </c>
      <c r="AN299" s="3">
        <v>388946.163476819</v>
      </c>
      <c r="AO299" s="3">
        <v>1636919.1844700801</v>
      </c>
      <c r="AP299" s="3">
        <v>2978181.3293691599</v>
      </c>
      <c r="AQ299" s="3">
        <v>1457331.3557933499</v>
      </c>
      <c r="AR299" s="3">
        <v>1097381.95378629</v>
      </c>
      <c r="AS299" s="3">
        <v>2171527.12756362</v>
      </c>
      <c r="AT299" s="3">
        <v>1017729.18042891</v>
      </c>
      <c r="AU299" s="3">
        <v>4371849.5431829803</v>
      </c>
      <c r="AV299" s="3">
        <v>3446360.4625384798</v>
      </c>
      <c r="AW299" s="3">
        <v>3031915.5030173501</v>
      </c>
      <c r="AX299" s="3">
        <v>5416611.9313341398</v>
      </c>
      <c r="AY299" s="3">
        <v>3018289.2787440498</v>
      </c>
      <c r="AZ299" s="3">
        <v>1909696.3287540099</v>
      </c>
      <c r="BA299" s="3">
        <v>5555630.6914600898</v>
      </c>
      <c r="BB299" s="3">
        <v>2364743.2733715698</v>
      </c>
      <c r="BC299" s="3">
        <v>2682879.3985770699</v>
      </c>
      <c r="BD299" s="3">
        <v>2970757.51827069</v>
      </c>
      <c r="BE299" s="3">
        <v>3393949.6732305302</v>
      </c>
      <c r="BF299" s="3">
        <v>2235277.1185364402</v>
      </c>
      <c r="BG299" s="3">
        <v>4875480.9520893404</v>
      </c>
      <c r="BH299" s="3">
        <v>4569580.9302582303</v>
      </c>
      <c r="BI299" s="3">
        <v>1474135.6331746699</v>
      </c>
      <c r="BJ299" s="3">
        <v>1808061.3781028499</v>
      </c>
      <c r="BK299" s="3">
        <v>3775189.2147666202</v>
      </c>
      <c r="BL299" s="3">
        <v>2454154.13192832</v>
      </c>
      <c r="BM299" s="3">
        <v>2037685.2238686599</v>
      </c>
      <c r="BN299" s="3">
        <v>1300605.9036767301</v>
      </c>
      <c r="BO299" s="3">
        <v>2148762.9104957599</v>
      </c>
      <c r="BP299" s="3">
        <v>3243744.2568125301</v>
      </c>
      <c r="BQ299" s="3">
        <v>1641063.53405664</v>
      </c>
      <c r="BR299" s="3">
        <v>9756023.1240264494</v>
      </c>
      <c r="BS299" s="3">
        <v>1582406.6875804099</v>
      </c>
      <c r="BT299" s="3">
        <v>755465.68706886994</v>
      </c>
      <c r="BU299" s="3">
        <v>1786043.74399706</v>
      </c>
      <c r="BV299" s="3">
        <v>2009544.8612752999</v>
      </c>
      <c r="BW299" s="3">
        <v>1399684.15876136</v>
      </c>
      <c r="BX299" s="3">
        <v>1518576.3478234101</v>
      </c>
      <c r="BY299" s="3">
        <v>2037887.1174497399</v>
      </c>
      <c r="BZ299" s="3">
        <v>953438.38838821498</v>
      </c>
      <c r="CA299" s="3">
        <v>2840156.7045842698</v>
      </c>
      <c r="CB299" s="3">
        <v>2314122.9707724801</v>
      </c>
      <c r="CC299" s="3">
        <v>2310630.0554446299</v>
      </c>
      <c r="CD299" s="3">
        <v>3166498.6011142102</v>
      </c>
      <c r="CE299" s="3">
        <v>373450.41396598</v>
      </c>
      <c r="CF299" s="3">
        <v>3073519.3650944498</v>
      </c>
      <c r="CG299" s="3">
        <v>855283.21830766206</v>
      </c>
      <c r="CH299" s="3">
        <v>2170392.3041179599</v>
      </c>
      <c r="CI299" s="3">
        <v>2733846.0386680001</v>
      </c>
      <c r="CJ299" s="3">
        <v>1124987.13149132</v>
      </c>
      <c r="CK299" s="3">
        <v>2549686.2472764798</v>
      </c>
      <c r="CL299" s="3">
        <v>976641.35541168798</v>
      </c>
      <c r="CM299" s="3">
        <v>2103730.83427752</v>
      </c>
      <c r="CN299" s="3">
        <v>24496.467104185998</v>
      </c>
      <c r="CO299" s="3">
        <v>4922.9135792898696</v>
      </c>
      <c r="CP299" s="3" t="s">
        <v>2</v>
      </c>
    </row>
    <row r="300" spans="1:94" x14ac:dyDescent="0.35">
      <c r="A300" s="1">
        <v>298</v>
      </c>
      <c r="B300" s="3" t="s">
        <v>299</v>
      </c>
      <c r="C300" s="3" t="s">
        <v>397</v>
      </c>
      <c r="D300" s="3">
        <v>6230866.4451683098</v>
      </c>
      <c r="E300" s="3">
        <v>131852161.91916101</v>
      </c>
      <c r="F300" s="3">
        <v>25483439.961297501</v>
      </c>
      <c r="G300" s="3">
        <v>28574184.636466701</v>
      </c>
      <c r="H300" s="3">
        <v>28621912.201027699</v>
      </c>
      <c r="I300" s="3">
        <v>16429801.070615601</v>
      </c>
      <c r="J300" s="3">
        <v>52343485.895808198</v>
      </c>
      <c r="K300" s="3">
        <v>26989945.0360686</v>
      </c>
      <c r="L300" s="3">
        <v>17226772.088758498</v>
      </c>
      <c r="M300" s="3">
        <v>2791145.8138618199</v>
      </c>
      <c r="N300" s="3">
        <v>28501514.168849599</v>
      </c>
      <c r="O300" s="3">
        <v>21175731.477838699</v>
      </c>
      <c r="P300" s="3">
        <v>22317260.974779401</v>
      </c>
      <c r="Q300" s="3">
        <v>9850255.1848070808</v>
      </c>
      <c r="R300" s="3">
        <v>26501350.5723821</v>
      </c>
      <c r="S300" s="3">
        <v>4586415.8462015698</v>
      </c>
      <c r="T300" s="3">
        <v>4016403.4005018598</v>
      </c>
      <c r="U300" s="3">
        <v>22444407.510803401</v>
      </c>
      <c r="V300" s="3">
        <v>4542080.9590433203</v>
      </c>
      <c r="W300" s="3">
        <v>20435066.4173484</v>
      </c>
      <c r="X300" s="3">
        <v>904050.85690795595</v>
      </c>
      <c r="Y300" s="3">
        <v>12434933.3298632</v>
      </c>
      <c r="Z300" s="3">
        <v>185302985.57743901</v>
      </c>
      <c r="AA300" s="3">
        <v>44040555.002273403</v>
      </c>
      <c r="AB300" s="3">
        <v>4332552.4444602998</v>
      </c>
      <c r="AC300" s="3">
        <v>45794064.526350603</v>
      </c>
      <c r="AD300" s="3">
        <v>29617334.495733399</v>
      </c>
      <c r="AE300" s="3">
        <v>28377883.464998402</v>
      </c>
      <c r="AF300" s="3">
        <v>17112654.481781799</v>
      </c>
      <c r="AG300" s="3">
        <v>16003361.2222235</v>
      </c>
      <c r="AH300" s="3">
        <v>38701129.942665197</v>
      </c>
      <c r="AI300" s="3">
        <v>28748421.362659201</v>
      </c>
      <c r="AJ300" s="3">
        <v>24007438.871693</v>
      </c>
      <c r="AK300" s="3">
        <v>22320673.343270801</v>
      </c>
      <c r="AL300" s="3">
        <v>17541684.037461501</v>
      </c>
      <c r="AM300" s="3">
        <v>40850684.2359844</v>
      </c>
      <c r="AN300" s="3">
        <v>6314202.2940295199</v>
      </c>
      <c r="AO300" s="3">
        <v>17766882.119194102</v>
      </c>
      <c r="AP300" s="3">
        <v>25525257.4133396</v>
      </c>
      <c r="AQ300" s="3">
        <v>5190092.0386463702</v>
      </c>
      <c r="AR300" s="3">
        <v>63574938.671133503</v>
      </c>
      <c r="AS300" s="3">
        <v>170136312.223396</v>
      </c>
      <c r="AT300" s="3">
        <v>27770668.629803799</v>
      </c>
      <c r="AU300" s="3">
        <v>13214404.248195801</v>
      </c>
      <c r="AV300" s="3">
        <v>159846950.36558801</v>
      </c>
      <c r="AW300" s="3">
        <v>24444323.050832201</v>
      </c>
      <c r="AX300" s="3">
        <v>63057356.481584303</v>
      </c>
      <c r="AY300" s="3">
        <v>49589063.854804397</v>
      </c>
      <c r="AZ300" s="3">
        <v>20537214.785136301</v>
      </c>
      <c r="BA300" s="3">
        <v>65908248.992816597</v>
      </c>
      <c r="BB300" s="3">
        <v>315278302.49148297</v>
      </c>
      <c r="BC300" s="3">
        <v>30605354.823222101</v>
      </c>
      <c r="BD300" s="3">
        <v>54728160.402493604</v>
      </c>
      <c r="BE300" s="3">
        <v>106592596.480065</v>
      </c>
      <c r="BF300" s="3">
        <v>51271724.6827242</v>
      </c>
      <c r="BG300" s="3">
        <v>66525577.696591899</v>
      </c>
      <c r="BH300" s="3">
        <v>40211240.393772699</v>
      </c>
      <c r="BI300" s="3">
        <v>38128338.812064499</v>
      </c>
      <c r="BJ300" s="3">
        <v>14614307.5268919</v>
      </c>
      <c r="BK300" s="3">
        <v>64863505.183239102</v>
      </c>
      <c r="BL300" s="3">
        <v>37773987.6210941</v>
      </c>
      <c r="BM300" s="3">
        <v>23353432.9383571</v>
      </c>
      <c r="BN300" s="3">
        <v>67380718.074960798</v>
      </c>
      <c r="BO300" s="3">
        <v>61965375.927481599</v>
      </c>
      <c r="BP300" s="3">
        <v>15686982.4239126</v>
      </c>
      <c r="BQ300" s="3">
        <v>19863202.4771429</v>
      </c>
      <c r="BR300" s="3">
        <v>124384941.85894699</v>
      </c>
      <c r="BS300" s="3">
        <v>61075776.660455003</v>
      </c>
      <c r="BT300" s="3">
        <v>5194852.5654008603</v>
      </c>
      <c r="BU300" s="3">
        <v>30106508.151830301</v>
      </c>
      <c r="BV300" s="3">
        <v>6613264.4119560998</v>
      </c>
      <c r="BW300" s="3">
        <v>15750076.914689699</v>
      </c>
      <c r="BX300" s="3">
        <v>40805036.2247357</v>
      </c>
      <c r="BY300" s="3">
        <v>46983861.7450689</v>
      </c>
      <c r="BZ300" s="3">
        <v>57769138.659868903</v>
      </c>
      <c r="CA300" s="3">
        <v>38728523.478243999</v>
      </c>
      <c r="CB300" s="3">
        <v>60621123.142656602</v>
      </c>
      <c r="CC300" s="3">
        <v>61185269.114775099</v>
      </c>
      <c r="CD300" s="3">
        <v>21216648.4770757</v>
      </c>
      <c r="CE300" s="3">
        <v>13308396.266804799</v>
      </c>
      <c r="CF300" s="3">
        <v>20756168.028723799</v>
      </c>
      <c r="CG300" s="3">
        <v>1777820.97922387</v>
      </c>
      <c r="CH300" s="3">
        <v>8051002.7092267703</v>
      </c>
      <c r="CI300" s="3">
        <v>1771915.5753891501</v>
      </c>
      <c r="CJ300" s="3">
        <v>13859461.283745401</v>
      </c>
      <c r="CK300" s="3">
        <v>10559141.717908701</v>
      </c>
      <c r="CL300" s="3">
        <v>38057965.368003897</v>
      </c>
      <c r="CM300" s="3">
        <v>56879007.772222199</v>
      </c>
      <c r="CN300" s="3" t="s">
        <v>2</v>
      </c>
      <c r="CO300" s="3" t="s">
        <v>2</v>
      </c>
      <c r="CP300" s="3" t="s">
        <v>2</v>
      </c>
    </row>
    <row r="301" spans="1:94" x14ac:dyDescent="0.35">
      <c r="A301" s="1">
        <v>299</v>
      </c>
      <c r="B301" s="3" t="s">
        <v>300</v>
      </c>
      <c r="C301" s="3" t="s">
        <v>397</v>
      </c>
      <c r="D301" s="3" t="s">
        <v>2</v>
      </c>
      <c r="E301" s="3" t="s">
        <v>2</v>
      </c>
      <c r="F301" s="3" t="s">
        <v>2</v>
      </c>
      <c r="G301" s="3" t="s">
        <v>2</v>
      </c>
      <c r="H301" s="3" t="s">
        <v>2</v>
      </c>
      <c r="I301" s="3" t="s">
        <v>2</v>
      </c>
      <c r="J301" s="3" t="s">
        <v>2</v>
      </c>
      <c r="K301" s="3" t="s">
        <v>2</v>
      </c>
      <c r="L301" s="3" t="s">
        <v>2</v>
      </c>
      <c r="M301" s="3" t="s">
        <v>2</v>
      </c>
      <c r="N301" s="3" t="s">
        <v>2</v>
      </c>
      <c r="O301" s="3" t="s">
        <v>2</v>
      </c>
      <c r="P301" s="3" t="s">
        <v>2</v>
      </c>
      <c r="Q301" s="3" t="s">
        <v>2</v>
      </c>
      <c r="R301" s="3" t="s">
        <v>2</v>
      </c>
      <c r="S301" s="3" t="s">
        <v>2</v>
      </c>
      <c r="T301" s="3" t="s">
        <v>2</v>
      </c>
      <c r="U301" s="3" t="s">
        <v>2</v>
      </c>
      <c r="V301" s="3" t="s">
        <v>2</v>
      </c>
      <c r="W301" s="3" t="s">
        <v>2</v>
      </c>
      <c r="X301" s="3" t="s">
        <v>2</v>
      </c>
      <c r="Y301" s="3" t="s">
        <v>2</v>
      </c>
      <c r="Z301" s="3" t="s">
        <v>2</v>
      </c>
      <c r="AA301" s="3" t="s">
        <v>2</v>
      </c>
      <c r="AB301" s="3" t="s">
        <v>2</v>
      </c>
      <c r="AC301" s="3" t="s">
        <v>2</v>
      </c>
      <c r="AD301" s="3" t="s">
        <v>2</v>
      </c>
      <c r="AE301" s="3" t="s">
        <v>2</v>
      </c>
      <c r="AF301" s="3" t="s">
        <v>2</v>
      </c>
      <c r="AG301" s="3" t="s">
        <v>2</v>
      </c>
      <c r="AH301" s="3" t="s">
        <v>2</v>
      </c>
      <c r="AI301" s="3" t="s">
        <v>2</v>
      </c>
      <c r="AJ301" s="3" t="s">
        <v>2</v>
      </c>
      <c r="AK301" s="3" t="s">
        <v>2</v>
      </c>
      <c r="AL301" s="3" t="s">
        <v>2</v>
      </c>
      <c r="AM301" s="3" t="s">
        <v>2</v>
      </c>
      <c r="AN301" s="3" t="s">
        <v>2</v>
      </c>
      <c r="AO301" s="3" t="s">
        <v>2</v>
      </c>
      <c r="AP301" s="3" t="s">
        <v>2</v>
      </c>
      <c r="AQ301" s="3" t="s">
        <v>2</v>
      </c>
      <c r="AR301" s="3" t="s">
        <v>2</v>
      </c>
      <c r="AS301" s="3" t="s">
        <v>2</v>
      </c>
      <c r="AT301" s="3" t="s">
        <v>2</v>
      </c>
      <c r="AU301" s="3" t="s">
        <v>2</v>
      </c>
      <c r="AV301" s="3" t="s">
        <v>2</v>
      </c>
      <c r="AW301" s="3" t="s">
        <v>2</v>
      </c>
      <c r="AX301" s="3" t="s">
        <v>2</v>
      </c>
      <c r="AY301" s="3" t="s">
        <v>2</v>
      </c>
      <c r="AZ301" s="3" t="s">
        <v>2</v>
      </c>
      <c r="BA301" s="3" t="s">
        <v>2</v>
      </c>
      <c r="BB301" s="3" t="s">
        <v>2</v>
      </c>
      <c r="BC301" s="3" t="s">
        <v>2</v>
      </c>
      <c r="BD301" s="3" t="s">
        <v>2</v>
      </c>
      <c r="BE301" s="3" t="s">
        <v>2</v>
      </c>
      <c r="BF301" s="3" t="s">
        <v>2</v>
      </c>
      <c r="BG301" s="3" t="s">
        <v>2</v>
      </c>
      <c r="BH301" s="3" t="s">
        <v>2</v>
      </c>
      <c r="BI301" s="3" t="s">
        <v>2</v>
      </c>
      <c r="BJ301" s="3" t="s">
        <v>2</v>
      </c>
      <c r="BK301" s="3" t="s">
        <v>2</v>
      </c>
      <c r="BL301" s="3" t="s">
        <v>2</v>
      </c>
      <c r="BM301" s="3" t="s">
        <v>2</v>
      </c>
      <c r="BN301" s="3" t="s">
        <v>2</v>
      </c>
      <c r="BO301" s="3" t="s">
        <v>2</v>
      </c>
      <c r="BP301" s="3" t="s">
        <v>2</v>
      </c>
      <c r="BQ301" s="3" t="s">
        <v>2</v>
      </c>
      <c r="BR301" s="3" t="s">
        <v>2</v>
      </c>
      <c r="BS301" s="3" t="s">
        <v>2</v>
      </c>
      <c r="BT301" s="3" t="s">
        <v>2</v>
      </c>
      <c r="BU301" s="3" t="s">
        <v>2</v>
      </c>
      <c r="BV301" s="3" t="s">
        <v>2</v>
      </c>
      <c r="BW301" s="3" t="s">
        <v>2</v>
      </c>
      <c r="BX301" s="3" t="s">
        <v>2</v>
      </c>
      <c r="BY301" s="3" t="s">
        <v>2</v>
      </c>
      <c r="BZ301" s="3" t="s">
        <v>2</v>
      </c>
      <c r="CA301" s="3" t="s">
        <v>2</v>
      </c>
      <c r="CB301" s="3" t="s">
        <v>2</v>
      </c>
      <c r="CC301" s="3" t="s">
        <v>2</v>
      </c>
      <c r="CD301" s="3" t="s">
        <v>2</v>
      </c>
      <c r="CE301" s="3" t="s">
        <v>2</v>
      </c>
      <c r="CF301" s="3" t="s">
        <v>2</v>
      </c>
      <c r="CG301" s="3" t="s">
        <v>2</v>
      </c>
      <c r="CH301" s="3" t="s">
        <v>2</v>
      </c>
      <c r="CI301" s="3" t="s">
        <v>2</v>
      </c>
      <c r="CJ301" s="3" t="s">
        <v>2</v>
      </c>
      <c r="CK301" s="3" t="s">
        <v>2</v>
      </c>
      <c r="CL301" s="3" t="s">
        <v>2</v>
      </c>
      <c r="CM301" s="3" t="s">
        <v>2</v>
      </c>
      <c r="CN301" s="3" t="s">
        <v>2</v>
      </c>
      <c r="CO301" s="3" t="s">
        <v>2</v>
      </c>
      <c r="CP301" s="3" t="s">
        <v>2</v>
      </c>
    </row>
    <row r="302" spans="1:94" x14ac:dyDescent="0.35">
      <c r="A302" s="1">
        <v>300</v>
      </c>
      <c r="B302" s="3" t="s">
        <v>301</v>
      </c>
      <c r="C302" s="3" t="s">
        <v>397</v>
      </c>
      <c r="D302" s="3">
        <v>578978.37052099395</v>
      </c>
      <c r="E302" s="3">
        <v>523618.35038485302</v>
      </c>
      <c r="F302" s="3">
        <v>672293.49618755199</v>
      </c>
      <c r="G302" s="3">
        <v>750406.10886409797</v>
      </c>
      <c r="H302" s="3">
        <v>837485.70954554796</v>
      </c>
      <c r="I302" s="3">
        <v>895069.40001244703</v>
      </c>
      <c r="J302" s="3">
        <v>738914.29131509305</v>
      </c>
      <c r="K302" s="3">
        <v>690070.12827078195</v>
      </c>
      <c r="L302" s="3">
        <v>965191.50942823396</v>
      </c>
      <c r="M302" s="3">
        <v>814684.23548979405</v>
      </c>
      <c r="N302" s="3">
        <v>684723.61633319699</v>
      </c>
      <c r="O302" s="3">
        <v>854774.70228459395</v>
      </c>
      <c r="P302" s="3">
        <v>680937.08748787898</v>
      </c>
      <c r="Q302" s="3">
        <v>928970.876543683</v>
      </c>
      <c r="R302" s="3">
        <v>649002.112351608</v>
      </c>
      <c r="S302" s="3">
        <v>960798.52281163598</v>
      </c>
      <c r="T302" s="3">
        <v>1117401.79863846</v>
      </c>
      <c r="U302" s="3">
        <v>853121.65207796998</v>
      </c>
      <c r="V302" s="3">
        <v>1076020.15921722</v>
      </c>
      <c r="W302" s="3">
        <v>863299.66604112904</v>
      </c>
      <c r="X302" s="3">
        <v>896893.19815765496</v>
      </c>
      <c r="Y302" s="3">
        <v>828186.20362769999</v>
      </c>
      <c r="Z302" s="3">
        <v>427818.31697753398</v>
      </c>
      <c r="AA302" s="3">
        <v>643138.90319737</v>
      </c>
      <c r="AB302" s="3">
        <v>835998.24490251602</v>
      </c>
      <c r="AC302" s="3">
        <v>746533.66011096502</v>
      </c>
      <c r="AD302" s="3">
        <v>762470.672508533</v>
      </c>
      <c r="AE302" s="3">
        <v>936467.25434385403</v>
      </c>
      <c r="AF302" s="3">
        <v>942783.30135291396</v>
      </c>
      <c r="AG302" s="3">
        <v>815189.79860646802</v>
      </c>
      <c r="AH302" s="3">
        <v>844586.82737945195</v>
      </c>
      <c r="AI302" s="3">
        <v>1134285.17693469</v>
      </c>
      <c r="AJ302" s="3">
        <v>1222739.8936545099</v>
      </c>
      <c r="AK302" s="3">
        <v>883446.68498280796</v>
      </c>
      <c r="AL302" s="3">
        <v>780574.34201607504</v>
      </c>
      <c r="AM302" s="3">
        <v>947513.86569588201</v>
      </c>
      <c r="AN302" s="3">
        <v>774839.30494397902</v>
      </c>
      <c r="AO302" s="3">
        <v>958798.92516432202</v>
      </c>
      <c r="AP302" s="3">
        <v>921003.00525869301</v>
      </c>
      <c r="AQ302" s="3">
        <v>1121790.1865564999</v>
      </c>
      <c r="AR302" s="3">
        <v>982682.21084854205</v>
      </c>
      <c r="AS302" s="3">
        <v>858947.953880738</v>
      </c>
      <c r="AT302" s="3">
        <v>1045037.3712602</v>
      </c>
      <c r="AU302" s="3">
        <v>799376.28886598197</v>
      </c>
      <c r="AV302" s="3">
        <v>693170.63887107803</v>
      </c>
      <c r="AW302" s="3">
        <v>862876.08425169403</v>
      </c>
      <c r="AX302" s="3">
        <v>824584.30395635101</v>
      </c>
      <c r="AY302" s="3">
        <v>935098.24366049399</v>
      </c>
      <c r="AZ302" s="3">
        <v>982764.59106868901</v>
      </c>
      <c r="BA302" s="3">
        <v>918419.176365447</v>
      </c>
      <c r="BB302" s="3">
        <v>946060.99793287995</v>
      </c>
      <c r="BC302" s="3">
        <v>969641.55789268995</v>
      </c>
      <c r="BD302" s="3">
        <v>901364.416144975</v>
      </c>
      <c r="BE302" s="3">
        <v>887761.82588470296</v>
      </c>
      <c r="BF302" s="3">
        <v>211730.569761108</v>
      </c>
      <c r="BG302" s="3">
        <v>892806.28748423303</v>
      </c>
      <c r="BH302" s="3">
        <v>1083414.39516308</v>
      </c>
      <c r="BI302" s="3">
        <v>1139255.8647960599</v>
      </c>
      <c r="BJ302" s="3">
        <v>553689.91223239398</v>
      </c>
      <c r="BK302" s="3">
        <v>869009.06623831601</v>
      </c>
      <c r="BL302" s="3">
        <v>1061182.80747207</v>
      </c>
      <c r="BM302" s="3">
        <v>1177258.35557784</v>
      </c>
      <c r="BN302" s="3">
        <v>990004.28820976999</v>
      </c>
      <c r="BO302" s="3">
        <v>820844.48296824098</v>
      </c>
      <c r="BP302" s="3">
        <v>868040.96981141798</v>
      </c>
      <c r="BQ302" s="3">
        <v>975628.08699800598</v>
      </c>
      <c r="BR302" s="3">
        <v>914861.431771214</v>
      </c>
      <c r="BS302" s="3">
        <v>994251.85428823705</v>
      </c>
      <c r="BT302" s="3">
        <v>1218500.53377884</v>
      </c>
      <c r="BU302" s="3">
        <v>1061820.7088252299</v>
      </c>
      <c r="BV302" s="3">
        <v>1041257.24787104</v>
      </c>
      <c r="BW302" s="3">
        <v>908659.654413732</v>
      </c>
      <c r="BX302" s="3">
        <v>1098681.91664577</v>
      </c>
      <c r="BY302" s="3">
        <v>1443640.8382484701</v>
      </c>
      <c r="BZ302" s="3">
        <v>1001251.68772722</v>
      </c>
      <c r="CA302" s="3">
        <v>1113883.1981907899</v>
      </c>
      <c r="CB302" s="3">
        <v>895328.63371147297</v>
      </c>
      <c r="CC302" s="3">
        <v>228563.19847367599</v>
      </c>
      <c r="CD302" s="3">
        <v>878700.20305032795</v>
      </c>
      <c r="CE302" s="3">
        <v>1051175.3921233099</v>
      </c>
      <c r="CF302" s="3">
        <v>997364.02392067504</v>
      </c>
      <c r="CG302" s="3">
        <v>1346667.7987755099</v>
      </c>
      <c r="CH302" s="3">
        <v>1053892.74389072</v>
      </c>
      <c r="CI302" s="3">
        <v>1310041.0705119499</v>
      </c>
      <c r="CJ302" s="3">
        <v>247686.628924819</v>
      </c>
      <c r="CK302" s="3">
        <v>1012440.38813391</v>
      </c>
      <c r="CL302" s="3">
        <v>933902.214573181</v>
      </c>
      <c r="CM302" s="3">
        <v>940172.46897141205</v>
      </c>
      <c r="CN302" s="3">
        <v>1561883.73579572</v>
      </c>
      <c r="CO302" s="3">
        <v>1781883.6108985399</v>
      </c>
      <c r="CP302" s="3" t="s">
        <v>2</v>
      </c>
    </row>
    <row r="303" spans="1:94" x14ac:dyDescent="0.35">
      <c r="A303" s="1">
        <v>301</v>
      </c>
      <c r="B303" s="3" t="s">
        <v>302</v>
      </c>
      <c r="C303" s="3" t="s">
        <v>397</v>
      </c>
      <c r="D303" s="3" t="s">
        <v>2</v>
      </c>
      <c r="E303" s="3" t="s">
        <v>2</v>
      </c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3" t="s">
        <v>2</v>
      </c>
      <c r="M303" s="3" t="s">
        <v>2</v>
      </c>
      <c r="N303" s="3" t="s">
        <v>2</v>
      </c>
      <c r="O303" s="3" t="s">
        <v>2</v>
      </c>
      <c r="P303" s="3" t="s">
        <v>2</v>
      </c>
      <c r="Q303" s="3" t="s">
        <v>2</v>
      </c>
      <c r="R303" s="3" t="s">
        <v>2</v>
      </c>
      <c r="S303" s="3" t="s">
        <v>2</v>
      </c>
      <c r="T303" s="3" t="s">
        <v>2</v>
      </c>
      <c r="U303" s="3" t="s">
        <v>2</v>
      </c>
      <c r="V303" s="3" t="s">
        <v>2</v>
      </c>
      <c r="W303" s="3" t="s">
        <v>2</v>
      </c>
      <c r="X303" s="3" t="s">
        <v>2</v>
      </c>
      <c r="Y303" s="3" t="s">
        <v>2</v>
      </c>
      <c r="Z303" s="3" t="s">
        <v>2</v>
      </c>
      <c r="AA303" s="3" t="s">
        <v>2</v>
      </c>
      <c r="AB303" s="3" t="s">
        <v>2</v>
      </c>
      <c r="AC303" s="3" t="s">
        <v>2</v>
      </c>
      <c r="AD303" s="3" t="s">
        <v>2</v>
      </c>
      <c r="AE303" s="3" t="s">
        <v>2</v>
      </c>
      <c r="AF303" s="3" t="s">
        <v>2</v>
      </c>
      <c r="AG303" s="3" t="s">
        <v>2</v>
      </c>
      <c r="AH303" s="3" t="s">
        <v>2</v>
      </c>
      <c r="AI303" s="3" t="s">
        <v>2</v>
      </c>
      <c r="AJ303" s="3" t="s">
        <v>2</v>
      </c>
      <c r="AK303" s="3" t="s">
        <v>2</v>
      </c>
      <c r="AL303" s="3" t="s">
        <v>2</v>
      </c>
      <c r="AM303" s="3" t="s">
        <v>2</v>
      </c>
      <c r="AN303" s="3" t="s">
        <v>2</v>
      </c>
      <c r="AO303" s="3" t="s">
        <v>2</v>
      </c>
      <c r="AP303" s="3" t="s">
        <v>2</v>
      </c>
      <c r="AQ303" s="3" t="s">
        <v>2</v>
      </c>
      <c r="AR303" s="3" t="s">
        <v>2</v>
      </c>
      <c r="AS303" s="3" t="s">
        <v>2</v>
      </c>
      <c r="AT303" s="3" t="s">
        <v>2</v>
      </c>
      <c r="AU303" s="3" t="s">
        <v>2</v>
      </c>
      <c r="AV303" s="3" t="s">
        <v>2</v>
      </c>
      <c r="AW303" s="3" t="s">
        <v>2</v>
      </c>
      <c r="AX303" s="3" t="s">
        <v>2</v>
      </c>
      <c r="AY303" s="3" t="s">
        <v>2</v>
      </c>
      <c r="AZ303" s="3" t="s">
        <v>2</v>
      </c>
      <c r="BA303" s="3" t="s">
        <v>2</v>
      </c>
      <c r="BB303" s="3" t="s">
        <v>2</v>
      </c>
      <c r="BC303" s="3" t="s">
        <v>2</v>
      </c>
      <c r="BD303" s="3" t="s">
        <v>2</v>
      </c>
      <c r="BE303" s="3" t="s">
        <v>2</v>
      </c>
      <c r="BF303" s="3" t="s">
        <v>2</v>
      </c>
      <c r="BG303" s="3" t="s">
        <v>2</v>
      </c>
      <c r="BH303" s="3" t="s">
        <v>2</v>
      </c>
      <c r="BI303" s="3" t="s">
        <v>2</v>
      </c>
      <c r="BJ303" s="3" t="s">
        <v>2</v>
      </c>
      <c r="BK303" s="3" t="s">
        <v>2</v>
      </c>
      <c r="BL303" s="3" t="s">
        <v>2</v>
      </c>
      <c r="BM303" s="3" t="s">
        <v>2</v>
      </c>
      <c r="BN303" s="3" t="s">
        <v>2</v>
      </c>
      <c r="BO303" s="3" t="s">
        <v>2</v>
      </c>
      <c r="BP303" s="3" t="s">
        <v>2</v>
      </c>
      <c r="BQ303" s="3" t="s">
        <v>2</v>
      </c>
      <c r="BR303" s="3" t="s">
        <v>2</v>
      </c>
      <c r="BS303" s="3" t="s">
        <v>2</v>
      </c>
      <c r="BT303" s="3" t="s">
        <v>2</v>
      </c>
      <c r="BU303" s="3" t="s">
        <v>2</v>
      </c>
      <c r="BV303" s="3" t="s">
        <v>2</v>
      </c>
      <c r="BW303" s="3" t="s">
        <v>2</v>
      </c>
      <c r="BX303" s="3" t="s">
        <v>2</v>
      </c>
      <c r="BY303" s="3" t="s">
        <v>2</v>
      </c>
      <c r="BZ303" s="3" t="s">
        <v>2</v>
      </c>
      <c r="CA303" s="3" t="s">
        <v>2</v>
      </c>
      <c r="CB303" s="3" t="s">
        <v>2</v>
      </c>
      <c r="CC303" s="3" t="s">
        <v>2</v>
      </c>
      <c r="CD303" s="3" t="s">
        <v>2</v>
      </c>
      <c r="CE303" s="3" t="s">
        <v>2</v>
      </c>
      <c r="CF303" s="3" t="s">
        <v>2</v>
      </c>
      <c r="CG303" s="3" t="s">
        <v>2</v>
      </c>
      <c r="CH303" s="3" t="s">
        <v>2</v>
      </c>
      <c r="CI303" s="3" t="s">
        <v>2</v>
      </c>
      <c r="CJ303" s="3" t="s">
        <v>2</v>
      </c>
      <c r="CK303" s="3" t="s">
        <v>2</v>
      </c>
      <c r="CL303" s="3" t="s">
        <v>2</v>
      </c>
      <c r="CM303" s="3" t="s">
        <v>2</v>
      </c>
      <c r="CN303" s="3" t="s">
        <v>2</v>
      </c>
      <c r="CO303" s="3" t="s">
        <v>2</v>
      </c>
      <c r="CP303" s="3" t="s">
        <v>2</v>
      </c>
    </row>
    <row r="304" spans="1:94" x14ac:dyDescent="0.35">
      <c r="A304" s="1">
        <v>302</v>
      </c>
      <c r="B304" s="3" t="s">
        <v>303</v>
      </c>
      <c r="C304" s="3" t="s">
        <v>397</v>
      </c>
      <c r="D304" s="3">
        <v>194325.55359548901</v>
      </c>
      <c r="E304" s="3">
        <v>2278346.9602487199</v>
      </c>
      <c r="F304" s="3">
        <v>5878584.6164720403</v>
      </c>
      <c r="G304" s="3">
        <v>1374526.9838079601</v>
      </c>
      <c r="H304" s="3">
        <v>7643511.2003663303</v>
      </c>
      <c r="I304" s="3">
        <v>627917.26817537297</v>
      </c>
      <c r="J304" s="3">
        <v>2896327.3577642599</v>
      </c>
      <c r="K304" s="3">
        <v>3110814.0089534302</v>
      </c>
      <c r="L304" s="3">
        <v>709431.54056619795</v>
      </c>
      <c r="M304" s="3">
        <v>629325.51187378005</v>
      </c>
      <c r="N304" s="3">
        <v>29551658.797869701</v>
      </c>
      <c r="O304" s="3">
        <v>584422.75759756996</v>
      </c>
      <c r="P304" s="3">
        <v>9776004.8472153395</v>
      </c>
      <c r="Q304" s="3">
        <v>5082473.4295481304</v>
      </c>
      <c r="R304" s="3">
        <v>7788998.9279247699</v>
      </c>
      <c r="S304" s="3">
        <v>1047291.23258343</v>
      </c>
      <c r="T304" s="3">
        <v>360677.52202827798</v>
      </c>
      <c r="U304" s="3">
        <v>2936657.8826599098</v>
      </c>
      <c r="V304" s="3">
        <v>911616.44991068996</v>
      </c>
      <c r="W304" s="3">
        <v>801223.01592718903</v>
      </c>
      <c r="X304" s="3">
        <v>216751.03996454101</v>
      </c>
      <c r="Y304" s="3">
        <v>1468275.9562725101</v>
      </c>
      <c r="Z304" s="3">
        <v>4456502.7733886298</v>
      </c>
      <c r="AA304" s="3">
        <v>772323.08406622696</v>
      </c>
      <c r="AB304" s="3">
        <v>926323.40004095295</v>
      </c>
      <c r="AC304" s="3">
        <v>2369019.4945044699</v>
      </c>
      <c r="AD304" s="3">
        <v>1309076.65319952</v>
      </c>
      <c r="AE304" s="3">
        <v>7163797.95693528</v>
      </c>
      <c r="AF304" s="3">
        <v>2174267.0381280901</v>
      </c>
      <c r="AG304" s="3">
        <v>2702237.9877287298</v>
      </c>
      <c r="AH304" s="3">
        <v>1726826.0898746001</v>
      </c>
      <c r="AI304" s="3">
        <v>1491664.3421408699</v>
      </c>
      <c r="AJ304" s="3">
        <v>779949.17572193104</v>
      </c>
      <c r="AK304" s="3">
        <v>3099557.3803876601</v>
      </c>
      <c r="AL304" s="3">
        <v>2661142.90523369</v>
      </c>
      <c r="AM304" s="3">
        <v>3978909.6220756201</v>
      </c>
      <c r="AN304" s="3">
        <v>3537059.9285047902</v>
      </c>
      <c r="AO304" s="3">
        <v>4643759.8139292104</v>
      </c>
      <c r="AP304" s="3">
        <v>3802497.9171923702</v>
      </c>
      <c r="AQ304" s="3">
        <v>2907507.76840025</v>
      </c>
      <c r="AR304" s="3">
        <v>728835.16349735495</v>
      </c>
      <c r="AS304" s="3">
        <v>3167167.2909418498</v>
      </c>
      <c r="AT304" s="3">
        <v>1693912.48109805</v>
      </c>
      <c r="AU304" s="3">
        <v>6851698.5376482299</v>
      </c>
      <c r="AV304" s="3">
        <v>1577840.4158582001</v>
      </c>
      <c r="AW304" s="3">
        <v>3168679.2999030398</v>
      </c>
      <c r="AX304" s="3">
        <v>3445107.5156468698</v>
      </c>
      <c r="AY304" s="3">
        <v>5216573.8368694196</v>
      </c>
      <c r="AZ304" s="3">
        <v>6993829.5279724402</v>
      </c>
      <c r="BA304" s="3">
        <v>2650172.5561290202</v>
      </c>
      <c r="BB304" s="3">
        <v>1476591.08658744</v>
      </c>
      <c r="BC304" s="3">
        <v>1379923.68798621</v>
      </c>
      <c r="BD304" s="3">
        <v>2390702.3566857199</v>
      </c>
      <c r="BE304" s="3">
        <v>11046099.476753701</v>
      </c>
      <c r="BF304" s="3">
        <v>1397109.0008755999</v>
      </c>
      <c r="BG304" s="3">
        <v>3700601.8817171399</v>
      </c>
      <c r="BH304" s="3">
        <v>2088076.31466547</v>
      </c>
      <c r="BI304" s="3">
        <v>6018267.19032194</v>
      </c>
      <c r="BJ304" s="3">
        <v>1773356.4736043799</v>
      </c>
      <c r="BK304" s="3">
        <v>2795188.3324303501</v>
      </c>
      <c r="BL304" s="3">
        <v>2827218.3140684501</v>
      </c>
      <c r="BM304" s="3">
        <v>6397161.7573439796</v>
      </c>
      <c r="BN304" s="3">
        <v>3584420.5651711202</v>
      </c>
      <c r="BO304" s="3">
        <v>2042274.8349876399</v>
      </c>
      <c r="BP304" s="3">
        <v>2090731.5156946101</v>
      </c>
      <c r="BQ304" s="3">
        <v>1024665.95219331</v>
      </c>
      <c r="BR304" s="3">
        <v>4116026.6813323498</v>
      </c>
      <c r="BS304" s="3">
        <v>6485992.61763239</v>
      </c>
      <c r="BT304" s="3">
        <v>1434523.1330927201</v>
      </c>
      <c r="BU304" s="3">
        <v>1138484.9807013599</v>
      </c>
      <c r="BV304" s="3">
        <v>2334028.4701527501</v>
      </c>
      <c r="BW304" s="3">
        <v>5223512.4161264598</v>
      </c>
      <c r="BX304" s="3">
        <v>5537470.7767609498</v>
      </c>
      <c r="BY304" s="3">
        <v>2143112.3019144</v>
      </c>
      <c r="BZ304" s="3">
        <v>2273424.6297444198</v>
      </c>
      <c r="CA304" s="3">
        <v>714187.12102878594</v>
      </c>
      <c r="CB304" s="3">
        <v>4122922.3301694398</v>
      </c>
      <c r="CC304" s="3">
        <v>3515625.0530341002</v>
      </c>
      <c r="CD304" s="3">
        <v>5372241.9745409302</v>
      </c>
      <c r="CE304" s="3">
        <v>386190.96762549598</v>
      </c>
      <c r="CF304" s="3">
        <v>2675811.41380117</v>
      </c>
      <c r="CG304" s="3">
        <v>353986.34170751303</v>
      </c>
      <c r="CH304" s="3">
        <v>2633874.4342388101</v>
      </c>
      <c r="CI304" s="3">
        <v>234453.93144604101</v>
      </c>
      <c r="CJ304" s="3">
        <v>503050.89448319399</v>
      </c>
      <c r="CK304" s="3">
        <v>338622.39262547501</v>
      </c>
      <c r="CL304" s="3">
        <v>1716621.2609144701</v>
      </c>
      <c r="CM304" s="3">
        <v>11060525.478241799</v>
      </c>
      <c r="CN304" s="3">
        <v>105786.361392338</v>
      </c>
      <c r="CO304" s="3">
        <v>223584.63550842999</v>
      </c>
      <c r="CP304" s="3">
        <v>102857.116355652</v>
      </c>
    </row>
    <row r="305" spans="1:94" x14ac:dyDescent="0.35">
      <c r="A305" s="1">
        <v>303</v>
      </c>
      <c r="B305" s="3" t="s">
        <v>304</v>
      </c>
      <c r="C305" s="3" t="s">
        <v>397</v>
      </c>
      <c r="D305" s="3">
        <v>81613.069717220496</v>
      </c>
      <c r="E305" s="3">
        <v>951881.78863192501</v>
      </c>
      <c r="F305" s="3">
        <v>348028.89103504299</v>
      </c>
      <c r="G305" s="3">
        <v>189668.488636277</v>
      </c>
      <c r="H305" s="3">
        <v>1049143.17663312</v>
      </c>
      <c r="I305" s="3">
        <v>562805.21302837098</v>
      </c>
      <c r="J305" s="3">
        <v>149426.90760059201</v>
      </c>
      <c r="K305" s="3">
        <v>231239.264116209</v>
      </c>
      <c r="L305" s="3">
        <v>319496.99705263</v>
      </c>
      <c r="M305" s="3">
        <v>223808.66880742501</v>
      </c>
      <c r="N305" s="3">
        <v>1096135.78755831</v>
      </c>
      <c r="O305" s="3">
        <v>152512.39011054899</v>
      </c>
      <c r="P305" s="3">
        <v>403168.08813095</v>
      </c>
      <c r="Q305" s="3">
        <v>315638.15538526198</v>
      </c>
      <c r="R305" s="3">
        <v>899667.231262677</v>
      </c>
      <c r="S305" s="3">
        <v>93663.202821993196</v>
      </c>
      <c r="T305" s="3">
        <v>51819.214405778403</v>
      </c>
      <c r="U305" s="3">
        <v>547302.46981503698</v>
      </c>
      <c r="V305" s="3">
        <v>83716.112242274394</v>
      </c>
      <c r="W305" s="3">
        <v>557729.92750708002</v>
      </c>
      <c r="X305" s="3">
        <v>221051.88253451401</v>
      </c>
      <c r="Y305" s="3">
        <v>423408.322217095</v>
      </c>
      <c r="Z305" s="3">
        <v>260568.114798547</v>
      </c>
      <c r="AA305" s="3">
        <v>389231.745501075</v>
      </c>
      <c r="AB305" s="3">
        <v>131579.890629445</v>
      </c>
      <c r="AC305" s="3">
        <v>2300454.9419837398</v>
      </c>
      <c r="AD305" s="3">
        <v>1375703.8004610201</v>
      </c>
      <c r="AE305" s="3">
        <v>656863.97753710102</v>
      </c>
      <c r="AF305" s="3">
        <v>376657.23455992498</v>
      </c>
      <c r="AG305" s="3">
        <v>483813.84462370799</v>
      </c>
      <c r="AH305" s="3">
        <v>291250.91701944801</v>
      </c>
      <c r="AI305" s="3">
        <v>324029.02594173502</v>
      </c>
      <c r="AJ305" s="3">
        <v>269212.51608655602</v>
      </c>
      <c r="AK305" s="3">
        <v>543835.379581835</v>
      </c>
      <c r="AL305" s="3">
        <v>2814485.09423977</v>
      </c>
      <c r="AM305" s="3">
        <v>608455.01267635205</v>
      </c>
      <c r="AN305" s="3">
        <v>653625.651266083</v>
      </c>
      <c r="AO305" s="3">
        <v>336356.76753968798</v>
      </c>
      <c r="AP305" s="3">
        <v>97888.685099391194</v>
      </c>
      <c r="AQ305" s="3">
        <v>171059.028981065</v>
      </c>
      <c r="AR305" s="3">
        <v>696118.34112341399</v>
      </c>
      <c r="AS305" s="3">
        <v>1831867.7048062701</v>
      </c>
      <c r="AT305" s="3">
        <v>1452345.7285171</v>
      </c>
      <c r="AU305" s="3">
        <v>1629384.1239436299</v>
      </c>
      <c r="AV305" s="3">
        <v>141622.422360428</v>
      </c>
      <c r="AW305" s="3">
        <v>368722.19906486699</v>
      </c>
      <c r="AX305" s="3">
        <v>397313.68757218501</v>
      </c>
      <c r="AY305" s="3">
        <v>483356.12243943597</v>
      </c>
      <c r="AZ305" s="3">
        <v>686862.00087313005</v>
      </c>
      <c r="BA305" s="3">
        <v>883150.63533570105</v>
      </c>
      <c r="BB305" s="3">
        <v>463798.18882032199</v>
      </c>
      <c r="BC305" s="3">
        <v>481486.289751673</v>
      </c>
      <c r="BD305" s="3">
        <v>240565.14218933799</v>
      </c>
      <c r="BE305" s="3">
        <v>593281.42540280696</v>
      </c>
      <c r="BF305" s="3">
        <v>172051.59419323099</v>
      </c>
      <c r="BG305" s="3">
        <v>831178.23873580503</v>
      </c>
      <c r="BH305" s="3">
        <v>314246.64311</v>
      </c>
      <c r="BI305" s="3">
        <v>522751.06964911398</v>
      </c>
      <c r="BJ305" s="3">
        <v>324647.037378254</v>
      </c>
      <c r="BK305" s="3">
        <v>336851.96199932299</v>
      </c>
      <c r="BL305" s="3">
        <v>1537428.3808460699</v>
      </c>
      <c r="BM305" s="3">
        <v>418273.41571494302</v>
      </c>
      <c r="BN305" s="3">
        <v>271290.96933079301</v>
      </c>
      <c r="BO305" s="3">
        <v>918154.27995907201</v>
      </c>
      <c r="BP305" s="3">
        <v>454008.91149857</v>
      </c>
      <c r="BQ305" s="3">
        <v>1200143.42362897</v>
      </c>
      <c r="BR305" s="3">
        <v>565776.78651097801</v>
      </c>
      <c r="BS305" s="3">
        <v>420388.97931990901</v>
      </c>
      <c r="BT305" s="3">
        <v>293685.57486237597</v>
      </c>
      <c r="BU305" s="3">
        <v>1192021.2389896901</v>
      </c>
      <c r="BV305" s="3">
        <v>228888.92462043199</v>
      </c>
      <c r="BW305" s="3">
        <v>236734.47326083301</v>
      </c>
      <c r="BX305" s="3">
        <v>267450.50250634499</v>
      </c>
      <c r="BY305" s="3">
        <v>544982.83341510501</v>
      </c>
      <c r="BZ305" s="3">
        <v>173810.43418025001</v>
      </c>
      <c r="CA305" s="3">
        <v>179692.84361053101</v>
      </c>
      <c r="CB305" s="3">
        <v>444554.76605902001</v>
      </c>
      <c r="CC305" s="3">
        <v>573956.73819484399</v>
      </c>
      <c r="CD305" s="3">
        <v>1024011.54097417</v>
      </c>
      <c r="CE305" s="3">
        <v>474935.74032817001</v>
      </c>
      <c r="CF305" s="3">
        <v>454751.58197784901</v>
      </c>
      <c r="CG305" s="3">
        <v>180809.581118242</v>
      </c>
      <c r="CH305" s="3">
        <v>387668.88748607697</v>
      </c>
      <c r="CI305" s="3">
        <v>343414.33581122098</v>
      </c>
      <c r="CJ305" s="3">
        <v>281018.61500312597</v>
      </c>
      <c r="CK305" s="3">
        <v>80041.737379459606</v>
      </c>
      <c r="CL305" s="3">
        <v>854788.46396258404</v>
      </c>
      <c r="CM305" s="3">
        <v>1344113.8822874699</v>
      </c>
      <c r="CN305" s="3" t="s">
        <v>2</v>
      </c>
      <c r="CO305" s="3" t="s">
        <v>2</v>
      </c>
      <c r="CP305" s="3" t="s">
        <v>2</v>
      </c>
    </row>
    <row r="306" spans="1:94" x14ac:dyDescent="0.35">
      <c r="A306" s="1">
        <v>304</v>
      </c>
      <c r="B306" s="3" t="s">
        <v>305</v>
      </c>
      <c r="C306" s="3" t="s">
        <v>397</v>
      </c>
      <c r="D306" s="3">
        <v>1878070.72770306</v>
      </c>
      <c r="E306" s="3">
        <v>9118414.9200801607</v>
      </c>
      <c r="F306" s="3">
        <v>7494534.5376261696</v>
      </c>
      <c r="G306" s="3">
        <v>2600322.5712546599</v>
      </c>
      <c r="H306" s="3">
        <v>10294914.0104838</v>
      </c>
      <c r="I306" s="3">
        <v>4439248.3189642504</v>
      </c>
      <c r="J306" s="3">
        <v>6493962.3815072002</v>
      </c>
      <c r="K306" s="3">
        <v>17375857.330442101</v>
      </c>
      <c r="L306" s="3">
        <v>12871594.0324929</v>
      </c>
      <c r="M306" s="3">
        <v>963205.67576157197</v>
      </c>
      <c r="N306" s="3">
        <v>26926761.375173401</v>
      </c>
      <c r="O306" s="3">
        <v>5716738.4722384904</v>
      </c>
      <c r="P306" s="3">
        <v>13605021.2458345</v>
      </c>
      <c r="Q306" s="3">
        <v>4910142.8180136504</v>
      </c>
      <c r="R306" s="3">
        <v>11605674.9020437</v>
      </c>
      <c r="S306" s="3">
        <v>1808099.0412958399</v>
      </c>
      <c r="T306" s="3">
        <v>1643699.6289051899</v>
      </c>
      <c r="U306" s="3">
        <v>4645235.9801421696</v>
      </c>
      <c r="V306" s="3">
        <v>1606995.51560159</v>
      </c>
      <c r="W306" s="3">
        <v>4976315.0891715996</v>
      </c>
      <c r="X306" s="3">
        <v>527040.66850924003</v>
      </c>
      <c r="Y306" s="3">
        <v>13815348.2421916</v>
      </c>
      <c r="Z306" s="3">
        <v>11750627.815656699</v>
      </c>
      <c r="AA306" s="3">
        <v>5951188.20396809</v>
      </c>
      <c r="AB306" s="3">
        <v>2616492.4484574301</v>
      </c>
      <c r="AC306" s="3">
        <v>24780763.819766201</v>
      </c>
      <c r="AD306" s="3">
        <v>14878257.8775886</v>
      </c>
      <c r="AE306" s="3">
        <v>10080321.3243421</v>
      </c>
      <c r="AF306" s="3">
        <v>9415872.0572030209</v>
      </c>
      <c r="AG306" s="3">
        <v>13360678.0450006</v>
      </c>
      <c r="AH306" s="3">
        <v>14215770.2768087</v>
      </c>
      <c r="AI306" s="3">
        <v>2535908.3444380602</v>
      </c>
      <c r="AJ306" s="3">
        <v>2249015.8376782499</v>
      </c>
      <c r="AK306" s="3">
        <v>14478777.0747381</v>
      </c>
      <c r="AL306" s="3">
        <v>8610751.7965015098</v>
      </c>
      <c r="AM306" s="3">
        <v>15568097.271729801</v>
      </c>
      <c r="AN306" s="3">
        <v>2601560.31340271</v>
      </c>
      <c r="AO306" s="3">
        <v>6784005.3760310104</v>
      </c>
      <c r="AP306" s="3">
        <v>12372438.455426101</v>
      </c>
      <c r="AQ306" s="3">
        <v>2057762.00213203</v>
      </c>
      <c r="AR306" s="3">
        <v>11920897.2386763</v>
      </c>
      <c r="AS306" s="3">
        <v>15994884.425832801</v>
      </c>
      <c r="AT306" s="3">
        <v>9771215.2222055104</v>
      </c>
      <c r="AU306" s="3">
        <v>16178606.408916701</v>
      </c>
      <c r="AV306" s="3">
        <v>5471796.9157453896</v>
      </c>
      <c r="AW306" s="3">
        <v>12332115.181986401</v>
      </c>
      <c r="AX306" s="3">
        <v>16586933.425183499</v>
      </c>
      <c r="AY306" s="3">
        <v>12477548.987265499</v>
      </c>
      <c r="AZ306" s="3">
        <v>15017656.944501299</v>
      </c>
      <c r="BA306" s="3">
        <v>9724878.1796108503</v>
      </c>
      <c r="BB306" s="3">
        <v>13313775.379135299</v>
      </c>
      <c r="BC306" s="3">
        <v>14375683.7935973</v>
      </c>
      <c r="BD306" s="3">
        <v>10062965.6545658</v>
      </c>
      <c r="BE306" s="3">
        <v>18810803.7497802</v>
      </c>
      <c r="BF306" s="3">
        <v>6642056.7255359497</v>
      </c>
      <c r="BG306" s="3">
        <v>22115660.945250701</v>
      </c>
      <c r="BH306" s="3">
        <v>7143108.4728599796</v>
      </c>
      <c r="BI306" s="3">
        <v>5625408.3111907197</v>
      </c>
      <c r="BJ306" s="3">
        <v>2662118.0730283302</v>
      </c>
      <c r="BK306" s="3">
        <v>8994671.1959750298</v>
      </c>
      <c r="BL306" s="3">
        <v>11126678.9768658</v>
      </c>
      <c r="BM306" s="3">
        <v>11669439.250828501</v>
      </c>
      <c r="BN306" s="3">
        <v>4462535.3820837699</v>
      </c>
      <c r="BO306" s="3">
        <v>13864413.9799245</v>
      </c>
      <c r="BP306" s="3">
        <v>8543190.2779645901</v>
      </c>
      <c r="BQ306" s="3">
        <v>12593702.838827699</v>
      </c>
      <c r="BR306" s="3">
        <v>20595961.609315</v>
      </c>
      <c r="BS306" s="3">
        <v>7941803.6575377397</v>
      </c>
      <c r="BT306" s="3">
        <v>1270364.21617822</v>
      </c>
      <c r="BU306" s="3">
        <v>18974818.970681101</v>
      </c>
      <c r="BV306" s="3">
        <v>2130500.28184766</v>
      </c>
      <c r="BW306" s="3">
        <v>16488656.840811901</v>
      </c>
      <c r="BX306" s="3">
        <v>12676162.0471224</v>
      </c>
      <c r="BY306" s="3">
        <v>14112257.1011822</v>
      </c>
      <c r="BZ306" s="3">
        <v>2645038.20985199</v>
      </c>
      <c r="CA306" s="3">
        <v>5410965.1805957202</v>
      </c>
      <c r="CB306" s="3">
        <v>12030104.782487201</v>
      </c>
      <c r="CC306" s="3">
        <v>6489781.9583714502</v>
      </c>
      <c r="CD306" s="3">
        <v>8572050.8387465794</v>
      </c>
      <c r="CE306" s="3">
        <v>4043885.2291581798</v>
      </c>
      <c r="CF306" s="3">
        <v>5356921.46643179</v>
      </c>
      <c r="CG306" s="3">
        <v>835108.20699646301</v>
      </c>
      <c r="CH306" s="3">
        <v>2226458.64080725</v>
      </c>
      <c r="CI306" s="3">
        <v>765519.01234728994</v>
      </c>
      <c r="CJ306" s="3">
        <v>7030363.38985404</v>
      </c>
      <c r="CK306" s="3">
        <v>2060164.06335084</v>
      </c>
      <c r="CL306" s="3">
        <v>14308450.3256406</v>
      </c>
      <c r="CM306" s="3">
        <v>25437544.584752999</v>
      </c>
      <c r="CN306" s="3">
        <v>36111.834273261302</v>
      </c>
      <c r="CO306" s="3">
        <v>44250.381467786101</v>
      </c>
      <c r="CP306" s="3" t="s">
        <v>2</v>
      </c>
    </row>
    <row r="307" spans="1:94" x14ac:dyDescent="0.35">
      <c r="A307" s="1">
        <v>305</v>
      </c>
      <c r="B307" s="3" t="s">
        <v>306</v>
      </c>
      <c r="C307" s="3" t="s">
        <v>397</v>
      </c>
      <c r="D307" s="3">
        <v>59300.841485125296</v>
      </c>
      <c r="E307" s="3">
        <v>920070.22537556896</v>
      </c>
      <c r="F307" s="3">
        <v>730505.967654109</v>
      </c>
      <c r="G307" s="3">
        <v>140754.14811140599</v>
      </c>
      <c r="H307" s="3">
        <v>533090.33948496997</v>
      </c>
      <c r="I307" s="3">
        <v>339483.69163091597</v>
      </c>
      <c r="J307" s="3">
        <v>406414.13900946302</v>
      </c>
      <c r="K307" s="3">
        <v>410998.02457923198</v>
      </c>
      <c r="L307" s="3">
        <v>319598.17020062701</v>
      </c>
      <c r="M307" s="3">
        <v>282120.78586784599</v>
      </c>
      <c r="N307" s="3">
        <v>790385.93714708404</v>
      </c>
      <c r="O307" s="3">
        <v>510178.35624435102</v>
      </c>
      <c r="P307" s="3">
        <v>650790.44218216604</v>
      </c>
      <c r="Q307" s="3">
        <v>397805.60395308299</v>
      </c>
      <c r="R307" s="3">
        <v>681284.60054788704</v>
      </c>
      <c r="S307" s="3">
        <v>93051.376078014204</v>
      </c>
      <c r="T307" s="3">
        <v>62758.256394351803</v>
      </c>
      <c r="U307" s="3">
        <v>503136.67154253798</v>
      </c>
      <c r="V307" s="3">
        <v>158999.509730241</v>
      </c>
      <c r="W307" s="3">
        <v>435101.71550792502</v>
      </c>
      <c r="X307" s="3">
        <v>56988.782202465001</v>
      </c>
      <c r="Y307" s="3">
        <v>574497.57776956004</v>
      </c>
      <c r="Z307" s="3">
        <v>412298.72052517103</v>
      </c>
      <c r="AA307" s="3">
        <v>214297.23615154001</v>
      </c>
      <c r="AB307" s="3">
        <v>179158.01824720501</v>
      </c>
      <c r="AC307" s="3">
        <v>1246461.3878192799</v>
      </c>
      <c r="AD307" s="3">
        <v>409093.119250522</v>
      </c>
      <c r="AE307" s="3">
        <v>534408.08627101802</v>
      </c>
      <c r="AF307" s="3">
        <v>277200.37120919401</v>
      </c>
      <c r="AG307" s="3">
        <v>590123.70271826501</v>
      </c>
      <c r="AH307" s="3">
        <v>374269.58866911603</v>
      </c>
      <c r="AI307" s="3">
        <v>103811.55942294501</v>
      </c>
      <c r="AJ307" s="3">
        <v>86888.053027704693</v>
      </c>
      <c r="AK307" s="3">
        <v>673131.74724054197</v>
      </c>
      <c r="AL307" s="3">
        <v>1599925.60905292</v>
      </c>
      <c r="AM307" s="3">
        <v>499457.63734086999</v>
      </c>
      <c r="AN307" s="3">
        <v>271810.41987374198</v>
      </c>
      <c r="AO307" s="3">
        <v>327175.39909688098</v>
      </c>
      <c r="AP307" s="3">
        <v>224483.895994833</v>
      </c>
      <c r="AQ307" s="3">
        <v>147920.38508378601</v>
      </c>
      <c r="AR307" s="3">
        <v>858740.99613894802</v>
      </c>
      <c r="AS307" s="3">
        <v>689368.77353850903</v>
      </c>
      <c r="AT307" s="3">
        <v>1053187.3292582801</v>
      </c>
      <c r="AU307" s="3">
        <v>501823.73770509899</v>
      </c>
      <c r="AV307" s="3">
        <v>230607.57418215199</v>
      </c>
      <c r="AW307" s="3">
        <v>820777.83246204106</v>
      </c>
      <c r="AX307" s="3">
        <v>439688.02738043398</v>
      </c>
      <c r="AY307" s="3">
        <v>294439.65376039402</v>
      </c>
      <c r="AZ307" s="3">
        <v>474861.70826310298</v>
      </c>
      <c r="BA307" s="3">
        <v>1001780.05524806</v>
      </c>
      <c r="BB307" s="3">
        <v>516726.33989626099</v>
      </c>
      <c r="BC307" s="3">
        <v>513396.57177889498</v>
      </c>
      <c r="BD307" s="3">
        <v>311385.357574897</v>
      </c>
      <c r="BE307" s="3">
        <v>643179.23264349904</v>
      </c>
      <c r="BF307" s="3">
        <v>227012.591769958</v>
      </c>
      <c r="BG307" s="3">
        <v>1243552.31348776</v>
      </c>
      <c r="BH307" s="3">
        <v>225616.10332749601</v>
      </c>
      <c r="BI307" s="3">
        <v>234108.98046812901</v>
      </c>
      <c r="BJ307" s="3">
        <v>326869.01092860103</v>
      </c>
      <c r="BK307" s="3">
        <v>441383.48386934801</v>
      </c>
      <c r="BL307" s="3">
        <v>684960.05453292199</v>
      </c>
      <c r="BM307" s="3">
        <v>366559.18336642499</v>
      </c>
      <c r="BN307" s="3">
        <v>350160.69870785001</v>
      </c>
      <c r="BO307" s="3">
        <v>473391.80953245901</v>
      </c>
      <c r="BP307" s="3">
        <v>776550.79501780996</v>
      </c>
      <c r="BQ307" s="3">
        <v>388430.27846388298</v>
      </c>
      <c r="BR307" s="3">
        <v>722381.90695034002</v>
      </c>
      <c r="BS307" s="3">
        <v>325712.38730335003</v>
      </c>
      <c r="BT307" s="3">
        <v>105177.92554298999</v>
      </c>
      <c r="BU307" s="3">
        <v>478442.85317065998</v>
      </c>
      <c r="BV307" s="3">
        <v>144646.21393498001</v>
      </c>
      <c r="BW307" s="3">
        <v>394191.79772681103</v>
      </c>
      <c r="BX307" s="3">
        <v>270357.93765339802</v>
      </c>
      <c r="BY307" s="3">
        <v>470050.80321075697</v>
      </c>
      <c r="BZ307" s="3">
        <v>118529.866597334</v>
      </c>
      <c r="CA307" s="3">
        <v>171634.35991417701</v>
      </c>
      <c r="CB307" s="3">
        <v>352039.28132965602</v>
      </c>
      <c r="CC307" s="3">
        <v>401884.78634139302</v>
      </c>
      <c r="CD307" s="3">
        <v>535063.83674777695</v>
      </c>
      <c r="CE307" s="3">
        <v>86088.361900368502</v>
      </c>
      <c r="CF307" s="3">
        <v>302079.30226550897</v>
      </c>
      <c r="CG307" s="3">
        <v>73238.519559984095</v>
      </c>
      <c r="CH307" s="3">
        <v>135170.77060724999</v>
      </c>
      <c r="CI307" s="3">
        <v>84601.707451243798</v>
      </c>
      <c r="CJ307" s="3">
        <v>237515.51657306499</v>
      </c>
      <c r="CK307" s="3">
        <v>83916.259996081804</v>
      </c>
      <c r="CL307" s="3">
        <v>669434.11844492902</v>
      </c>
      <c r="CM307" s="3">
        <v>879257.05433811503</v>
      </c>
      <c r="CN307" s="3" t="s">
        <v>2</v>
      </c>
      <c r="CO307" s="3" t="s">
        <v>2</v>
      </c>
      <c r="CP307" s="3" t="s">
        <v>2</v>
      </c>
    </row>
    <row r="308" spans="1:94" x14ac:dyDescent="0.35">
      <c r="A308" s="1">
        <v>306</v>
      </c>
      <c r="B308" s="3" t="s">
        <v>307</v>
      </c>
      <c r="C308" s="3" t="s">
        <v>397</v>
      </c>
      <c r="D308" s="3" t="s">
        <v>2</v>
      </c>
      <c r="E308" s="3" t="s">
        <v>2</v>
      </c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 t="s">
        <v>2</v>
      </c>
      <c r="L308" s="3" t="s">
        <v>2</v>
      </c>
      <c r="M308" s="3" t="s">
        <v>2</v>
      </c>
      <c r="N308" s="3" t="s">
        <v>2</v>
      </c>
      <c r="O308" s="3" t="s">
        <v>2</v>
      </c>
      <c r="P308" s="3" t="s">
        <v>2</v>
      </c>
      <c r="Q308" s="3" t="s">
        <v>2</v>
      </c>
      <c r="R308" s="3" t="s">
        <v>2</v>
      </c>
      <c r="S308" s="3" t="s">
        <v>2</v>
      </c>
      <c r="T308" s="3" t="s">
        <v>2</v>
      </c>
      <c r="U308" s="3" t="s">
        <v>2</v>
      </c>
      <c r="V308" s="3" t="s">
        <v>2</v>
      </c>
      <c r="W308" s="3" t="s">
        <v>2</v>
      </c>
      <c r="X308" s="3" t="s">
        <v>2</v>
      </c>
      <c r="Y308" s="3" t="s">
        <v>2</v>
      </c>
      <c r="Z308" s="3" t="s">
        <v>2</v>
      </c>
      <c r="AA308" s="3" t="s">
        <v>2</v>
      </c>
      <c r="AB308" s="3" t="s">
        <v>2</v>
      </c>
      <c r="AC308" s="3" t="s">
        <v>2</v>
      </c>
      <c r="AD308" s="3" t="s">
        <v>2</v>
      </c>
      <c r="AE308" s="3" t="s">
        <v>2</v>
      </c>
      <c r="AF308" s="3" t="s">
        <v>2</v>
      </c>
      <c r="AG308" s="3" t="s">
        <v>2</v>
      </c>
      <c r="AH308" s="3" t="s">
        <v>2</v>
      </c>
      <c r="AI308" s="3" t="s">
        <v>2</v>
      </c>
      <c r="AJ308" s="3" t="s">
        <v>2</v>
      </c>
      <c r="AK308" s="3" t="s">
        <v>2</v>
      </c>
      <c r="AL308" s="3" t="s">
        <v>2</v>
      </c>
      <c r="AM308" s="3" t="s">
        <v>2</v>
      </c>
      <c r="AN308" s="3" t="s">
        <v>2</v>
      </c>
      <c r="AO308" s="3" t="s">
        <v>2</v>
      </c>
      <c r="AP308" s="3" t="s">
        <v>2</v>
      </c>
      <c r="AQ308" s="3" t="s">
        <v>2</v>
      </c>
      <c r="AR308" s="3" t="s">
        <v>2</v>
      </c>
      <c r="AS308" s="3" t="s">
        <v>2</v>
      </c>
      <c r="AT308" s="3" t="s">
        <v>2</v>
      </c>
      <c r="AU308" s="3" t="s">
        <v>2</v>
      </c>
      <c r="AV308" s="3" t="s">
        <v>2</v>
      </c>
      <c r="AW308" s="3" t="s">
        <v>2</v>
      </c>
      <c r="AX308" s="3" t="s">
        <v>2</v>
      </c>
      <c r="AY308" s="3" t="s">
        <v>2</v>
      </c>
      <c r="AZ308" s="3" t="s">
        <v>2</v>
      </c>
      <c r="BA308" s="3" t="s">
        <v>2</v>
      </c>
      <c r="BB308" s="3" t="s">
        <v>2</v>
      </c>
      <c r="BC308" s="3" t="s">
        <v>2</v>
      </c>
      <c r="BD308" s="3" t="s">
        <v>2</v>
      </c>
      <c r="BE308" s="3" t="s">
        <v>2</v>
      </c>
      <c r="BF308" s="3" t="s">
        <v>2</v>
      </c>
      <c r="BG308" s="3" t="s">
        <v>2</v>
      </c>
      <c r="BH308" s="3" t="s">
        <v>2</v>
      </c>
      <c r="BI308" s="3" t="s">
        <v>2</v>
      </c>
      <c r="BJ308" s="3" t="s">
        <v>2</v>
      </c>
      <c r="BK308" s="3" t="s">
        <v>2</v>
      </c>
      <c r="BL308" s="3" t="s">
        <v>2</v>
      </c>
      <c r="BM308" s="3" t="s">
        <v>2</v>
      </c>
      <c r="BN308" s="3" t="s">
        <v>2</v>
      </c>
      <c r="BO308" s="3" t="s">
        <v>2</v>
      </c>
      <c r="BP308" s="3" t="s">
        <v>2</v>
      </c>
      <c r="BQ308" s="3" t="s">
        <v>2</v>
      </c>
      <c r="BR308" s="3" t="s">
        <v>2</v>
      </c>
      <c r="BS308" s="3" t="s">
        <v>2</v>
      </c>
      <c r="BT308" s="3" t="s">
        <v>2</v>
      </c>
      <c r="BU308" s="3" t="s">
        <v>2</v>
      </c>
      <c r="BV308" s="3" t="s">
        <v>2</v>
      </c>
      <c r="BW308" s="3" t="s">
        <v>2</v>
      </c>
      <c r="BX308" s="3" t="s">
        <v>2</v>
      </c>
      <c r="BY308" s="3" t="s">
        <v>2</v>
      </c>
      <c r="BZ308" s="3" t="s">
        <v>2</v>
      </c>
      <c r="CA308" s="3" t="s">
        <v>2</v>
      </c>
      <c r="CB308" s="3" t="s">
        <v>2</v>
      </c>
      <c r="CC308" s="3" t="s">
        <v>2</v>
      </c>
      <c r="CD308" s="3" t="s">
        <v>2</v>
      </c>
      <c r="CE308" s="3" t="s">
        <v>2</v>
      </c>
      <c r="CF308" s="3" t="s">
        <v>2</v>
      </c>
      <c r="CG308" s="3" t="s">
        <v>2</v>
      </c>
      <c r="CH308" s="3" t="s">
        <v>2</v>
      </c>
      <c r="CI308" s="3" t="s">
        <v>2</v>
      </c>
      <c r="CJ308" s="3" t="s">
        <v>2</v>
      </c>
      <c r="CK308" s="3" t="s">
        <v>2</v>
      </c>
      <c r="CL308" s="3" t="s">
        <v>2</v>
      </c>
      <c r="CM308" s="3" t="s">
        <v>2</v>
      </c>
      <c r="CN308" s="3" t="s">
        <v>2</v>
      </c>
      <c r="CO308" s="3" t="s">
        <v>2</v>
      </c>
      <c r="CP308" s="3" t="s">
        <v>2</v>
      </c>
    </row>
    <row r="309" spans="1:94" x14ac:dyDescent="0.35">
      <c r="A309" s="1">
        <v>307</v>
      </c>
      <c r="B309" s="3" t="s">
        <v>308</v>
      </c>
      <c r="C309" s="3" t="s">
        <v>397</v>
      </c>
      <c r="D309" s="3">
        <v>116624.81079524801</v>
      </c>
      <c r="E309" s="3">
        <v>997512.59605560801</v>
      </c>
      <c r="F309" s="3">
        <v>937857.82720527495</v>
      </c>
      <c r="G309" s="3">
        <v>361237.44982307998</v>
      </c>
      <c r="H309" s="3">
        <v>638878.69168251799</v>
      </c>
      <c r="I309" s="3">
        <v>672247.41944349196</v>
      </c>
      <c r="J309" s="3">
        <v>835570.943910509</v>
      </c>
      <c r="K309" s="3">
        <v>834530.53501099197</v>
      </c>
      <c r="L309" s="3">
        <v>795790.50492685405</v>
      </c>
      <c r="M309" s="3">
        <v>296382.04233321</v>
      </c>
      <c r="N309" s="3">
        <v>1147007.0201874799</v>
      </c>
      <c r="O309" s="3">
        <v>487336.46264732798</v>
      </c>
      <c r="P309" s="3">
        <v>1510951.1231732101</v>
      </c>
      <c r="Q309" s="3">
        <v>739269.84742126497</v>
      </c>
      <c r="R309" s="3">
        <v>844606.37867798796</v>
      </c>
      <c r="S309" s="3">
        <v>145854.24340981201</v>
      </c>
      <c r="T309" s="3">
        <v>211452.29510190999</v>
      </c>
      <c r="U309" s="3">
        <v>408252.08083506301</v>
      </c>
      <c r="V309" s="3">
        <v>217870.25838514199</v>
      </c>
      <c r="W309" s="3">
        <v>1227407.81546202</v>
      </c>
      <c r="X309" s="3">
        <v>80925.468215026805</v>
      </c>
      <c r="Y309" s="3">
        <v>498114.67477883102</v>
      </c>
      <c r="Z309" s="3">
        <v>720566.69801632897</v>
      </c>
      <c r="AA309" s="3">
        <v>483948.68216022098</v>
      </c>
      <c r="AB309" s="3">
        <v>231351.37973945099</v>
      </c>
      <c r="AC309" s="3">
        <v>1238711.15769459</v>
      </c>
      <c r="AD309" s="3">
        <v>800970.58831391402</v>
      </c>
      <c r="AE309" s="3">
        <v>634420.81707618502</v>
      </c>
      <c r="AF309" s="3">
        <v>637009.28222938301</v>
      </c>
      <c r="AG309" s="3">
        <v>667902.59672708903</v>
      </c>
      <c r="AH309" s="3">
        <v>715621.55547789705</v>
      </c>
      <c r="AI309" s="3">
        <v>369216.691399595</v>
      </c>
      <c r="AJ309" s="3">
        <v>196575.03295287699</v>
      </c>
      <c r="AK309" s="3">
        <v>1286452.1661672699</v>
      </c>
      <c r="AL309" s="3">
        <v>535114.23031554802</v>
      </c>
      <c r="AM309" s="3">
        <v>780278.494287187</v>
      </c>
      <c r="AN309" s="3">
        <v>444400.807314787</v>
      </c>
      <c r="AO309" s="3">
        <v>622920.45841803902</v>
      </c>
      <c r="AP309" s="3">
        <v>560405.10661593999</v>
      </c>
      <c r="AQ309" s="3">
        <v>174733.132793992</v>
      </c>
      <c r="AR309" s="3">
        <v>996349.80972746701</v>
      </c>
      <c r="AS309" s="3">
        <v>1110436.1462840401</v>
      </c>
      <c r="AT309" s="3">
        <v>805649.28452997701</v>
      </c>
      <c r="AU309" s="3">
        <v>1305478.4801334699</v>
      </c>
      <c r="AV309" s="3">
        <v>625258.31591860496</v>
      </c>
      <c r="AW309" s="3">
        <v>789798.74242956005</v>
      </c>
      <c r="AX309" s="3">
        <v>770617.99963696999</v>
      </c>
      <c r="AY309" s="3">
        <v>656957.77449089999</v>
      </c>
      <c r="AZ309" s="3">
        <v>942236.95233237999</v>
      </c>
      <c r="BA309" s="3">
        <v>1561390.02293084</v>
      </c>
      <c r="BB309" s="3">
        <v>1779250.8844048199</v>
      </c>
      <c r="BC309" s="3">
        <v>1286385.62816968</v>
      </c>
      <c r="BD309" s="3">
        <v>774914.24227884004</v>
      </c>
      <c r="BE309" s="3">
        <v>1102426.2995726599</v>
      </c>
      <c r="BF309" s="3">
        <v>913341.61936225404</v>
      </c>
      <c r="BG309" s="3">
        <v>2448609.7449223702</v>
      </c>
      <c r="BH309" s="3">
        <v>1056600.6659061799</v>
      </c>
      <c r="BI309" s="3">
        <v>1208837.8115313901</v>
      </c>
      <c r="BJ309" s="3">
        <v>543759.01789717295</v>
      </c>
      <c r="BK309" s="3">
        <v>896260.72918456502</v>
      </c>
      <c r="BL309" s="3">
        <v>1320338.9344600399</v>
      </c>
      <c r="BM309" s="3">
        <v>791500.00805072498</v>
      </c>
      <c r="BN309" s="3">
        <v>335273.676522761</v>
      </c>
      <c r="BO309" s="3">
        <v>617814.90011721</v>
      </c>
      <c r="BP309" s="3">
        <v>704915.07310358703</v>
      </c>
      <c r="BQ309" s="3">
        <v>789403.48601217999</v>
      </c>
      <c r="BR309" s="3">
        <v>1515152.7634305099</v>
      </c>
      <c r="BS309" s="3">
        <v>656942.78379107604</v>
      </c>
      <c r="BT309" s="3">
        <v>154644.90962144101</v>
      </c>
      <c r="BU309" s="3">
        <v>817025.32430541399</v>
      </c>
      <c r="BV309" s="3">
        <v>267491.42893548799</v>
      </c>
      <c r="BW309" s="3">
        <v>781770.19777531899</v>
      </c>
      <c r="BX309" s="3">
        <v>482139.20433906198</v>
      </c>
      <c r="BY309" s="3">
        <v>854860.875613034</v>
      </c>
      <c r="BZ309" s="3">
        <v>612956.28765933402</v>
      </c>
      <c r="CA309" s="3">
        <v>796992.68052489101</v>
      </c>
      <c r="CB309" s="3">
        <v>613226.09158804803</v>
      </c>
      <c r="CC309" s="3">
        <v>556771.73557320796</v>
      </c>
      <c r="CD309" s="3">
        <v>573752.16429815802</v>
      </c>
      <c r="CE309" s="3">
        <v>314620.94965403999</v>
      </c>
      <c r="CF309" s="3">
        <v>755923.751111769</v>
      </c>
      <c r="CG309" s="3">
        <v>223701.78051602899</v>
      </c>
      <c r="CH309" s="3">
        <v>215844.17718859101</v>
      </c>
      <c r="CI309" s="3">
        <v>110039.329794452</v>
      </c>
      <c r="CJ309" s="3">
        <v>368964.13659124001</v>
      </c>
      <c r="CK309" s="3">
        <v>224357.08010351399</v>
      </c>
      <c r="CL309" s="3">
        <v>1265725.37616441</v>
      </c>
      <c r="CM309" s="3">
        <v>1982265.33655246</v>
      </c>
      <c r="CN309" s="3" t="s">
        <v>2</v>
      </c>
      <c r="CO309" s="3" t="s">
        <v>2</v>
      </c>
      <c r="CP309" s="3" t="s">
        <v>2</v>
      </c>
    </row>
    <row r="310" spans="1:94" x14ac:dyDescent="0.35">
      <c r="A310" s="1">
        <v>308</v>
      </c>
      <c r="B310" s="3" t="s">
        <v>309</v>
      </c>
      <c r="C310" s="3" t="s">
        <v>397</v>
      </c>
      <c r="D310" s="3" t="s">
        <v>2</v>
      </c>
      <c r="E310" s="3" t="s">
        <v>2</v>
      </c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3" t="s">
        <v>2</v>
      </c>
      <c r="M310" s="3" t="s">
        <v>2</v>
      </c>
      <c r="N310" s="3" t="s">
        <v>2</v>
      </c>
      <c r="O310" s="3" t="s">
        <v>2</v>
      </c>
      <c r="P310" s="3" t="s">
        <v>2</v>
      </c>
      <c r="Q310" s="3" t="s">
        <v>2</v>
      </c>
      <c r="R310" s="3" t="s">
        <v>2</v>
      </c>
      <c r="S310" s="3" t="s">
        <v>2</v>
      </c>
      <c r="T310" s="3" t="s">
        <v>2</v>
      </c>
      <c r="U310" s="3" t="s">
        <v>2</v>
      </c>
      <c r="V310" s="3" t="s">
        <v>2</v>
      </c>
      <c r="W310" s="3" t="s">
        <v>2</v>
      </c>
      <c r="X310" s="3" t="s">
        <v>2</v>
      </c>
      <c r="Y310" s="3" t="s">
        <v>2</v>
      </c>
      <c r="Z310" s="3" t="s">
        <v>2</v>
      </c>
      <c r="AA310" s="3" t="s">
        <v>2</v>
      </c>
      <c r="AB310" s="3" t="s">
        <v>2</v>
      </c>
      <c r="AC310" s="3" t="s">
        <v>2</v>
      </c>
      <c r="AD310" s="3" t="s">
        <v>2</v>
      </c>
      <c r="AE310" s="3" t="s">
        <v>2</v>
      </c>
      <c r="AF310" s="3" t="s">
        <v>2</v>
      </c>
      <c r="AG310" s="3" t="s">
        <v>2</v>
      </c>
      <c r="AH310" s="3" t="s">
        <v>2</v>
      </c>
      <c r="AI310" s="3" t="s">
        <v>2</v>
      </c>
      <c r="AJ310" s="3" t="s">
        <v>2</v>
      </c>
      <c r="AK310" s="3" t="s">
        <v>2</v>
      </c>
      <c r="AL310" s="3" t="s">
        <v>2</v>
      </c>
      <c r="AM310" s="3" t="s">
        <v>2</v>
      </c>
      <c r="AN310" s="3" t="s">
        <v>2</v>
      </c>
      <c r="AO310" s="3" t="s">
        <v>2</v>
      </c>
      <c r="AP310" s="3" t="s">
        <v>2</v>
      </c>
      <c r="AQ310" s="3" t="s">
        <v>2</v>
      </c>
      <c r="AR310" s="3" t="s">
        <v>2</v>
      </c>
      <c r="AS310" s="3" t="s">
        <v>2</v>
      </c>
      <c r="AT310" s="3" t="s">
        <v>2</v>
      </c>
      <c r="AU310" s="3" t="s">
        <v>2</v>
      </c>
      <c r="AV310" s="3" t="s">
        <v>2</v>
      </c>
      <c r="AW310" s="3" t="s">
        <v>2</v>
      </c>
      <c r="AX310" s="3" t="s">
        <v>2</v>
      </c>
      <c r="AY310" s="3" t="s">
        <v>2</v>
      </c>
      <c r="AZ310" s="3" t="s">
        <v>2</v>
      </c>
      <c r="BA310" s="3" t="s">
        <v>2</v>
      </c>
      <c r="BB310" s="3" t="s">
        <v>2</v>
      </c>
      <c r="BC310" s="3" t="s">
        <v>2</v>
      </c>
      <c r="BD310" s="3" t="s">
        <v>2</v>
      </c>
      <c r="BE310" s="3" t="s">
        <v>2</v>
      </c>
      <c r="BF310" s="3" t="s">
        <v>2</v>
      </c>
      <c r="BG310" s="3" t="s">
        <v>2</v>
      </c>
      <c r="BH310" s="3" t="s">
        <v>2</v>
      </c>
      <c r="BI310" s="3" t="s">
        <v>2</v>
      </c>
      <c r="BJ310" s="3" t="s">
        <v>2</v>
      </c>
      <c r="BK310" s="3" t="s">
        <v>2</v>
      </c>
      <c r="BL310" s="3" t="s">
        <v>2</v>
      </c>
      <c r="BM310" s="3" t="s">
        <v>2</v>
      </c>
      <c r="BN310" s="3" t="s">
        <v>2</v>
      </c>
      <c r="BO310" s="3" t="s">
        <v>2</v>
      </c>
      <c r="BP310" s="3" t="s">
        <v>2</v>
      </c>
      <c r="BQ310" s="3" t="s">
        <v>2</v>
      </c>
      <c r="BR310" s="3" t="s">
        <v>2</v>
      </c>
      <c r="BS310" s="3" t="s">
        <v>2</v>
      </c>
      <c r="BT310" s="3" t="s">
        <v>2</v>
      </c>
      <c r="BU310" s="3" t="s">
        <v>2</v>
      </c>
      <c r="BV310" s="3" t="s">
        <v>2</v>
      </c>
      <c r="BW310" s="3" t="s">
        <v>2</v>
      </c>
      <c r="BX310" s="3" t="s">
        <v>2</v>
      </c>
      <c r="BY310" s="3" t="s">
        <v>2</v>
      </c>
      <c r="BZ310" s="3" t="s">
        <v>2</v>
      </c>
      <c r="CA310" s="3" t="s">
        <v>2</v>
      </c>
      <c r="CB310" s="3" t="s">
        <v>2</v>
      </c>
      <c r="CC310" s="3" t="s">
        <v>2</v>
      </c>
      <c r="CD310" s="3" t="s">
        <v>2</v>
      </c>
      <c r="CE310" s="3" t="s">
        <v>2</v>
      </c>
      <c r="CF310" s="3" t="s">
        <v>2</v>
      </c>
      <c r="CG310" s="3" t="s">
        <v>2</v>
      </c>
      <c r="CH310" s="3" t="s">
        <v>2</v>
      </c>
      <c r="CI310" s="3" t="s">
        <v>2</v>
      </c>
      <c r="CJ310" s="3" t="s">
        <v>2</v>
      </c>
      <c r="CK310" s="3" t="s">
        <v>2</v>
      </c>
      <c r="CL310" s="3" t="s">
        <v>2</v>
      </c>
      <c r="CM310" s="3" t="s">
        <v>2</v>
      </c>
      <c r="CN310" s="3" t="s">
        <v>2</v>
      </c>
      <c r="CO310" s="3" t="s">
        <v>2</v>
      </c>
      <c r="CP310" s="3" t="s">
        <v>2</v>
      </c>
    </row>
    <row r="311" spans="1:94" x14ac:dyDescent="0.35">
      <c r="A311" s="1">
        <v>309</v>
      </c>
      <c r="B311" s="3" t="s">
        <v>310</v>
      </c>
      <c r="C311" s="3" t="s">
        <v>397</v>
      </c>
      <c r="D311" s="3" t="s">
        <v>2</v>
      </c>
      <c r="E311" s="3" t="s">
        <v>2</v>
      </c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3" t="s">
        <v>2</v>
      </c>
      <c r="M311" s="3" t="s">
        <v>2</v>
      </c>
      <c r="N311" s="3" t="s">
        <v>2</v>
      </c>
      <c r="O311" s="3" t="s">
        <v>2</v>
      </c>
      <c r="P311" s="3" t="s">
        <v>2</v>
      </c>
      <c r="Q311" s="3" t="s">
        <v>2</v>
      </c>
      <c r="R311" s="3" t="s">
        <v>2</v>
      </c>
      <c r="S311" s="3" t="s">
        <v>2</v>
      </c>
      <c r="T311" s="3" t="s">
        <v>2</v>
      </c>
      <c r="U311" s="3" t="s">
        <v>2</v>
      </c>
      <c r="V311" s="3" t="s">
        <v>2</v>
      </c>
      <c r="W311" s="3" t="s">
        <v>2</v>
      </c>
      <c r="X311" s="3" t="s">
        <v>2</v>
      </c>
      <c r="Y311" s="3" t="s">
        <v>2</v>
      </c>
      <c r="Z311" s="3" t="s">
        <v>2</v>
      </c>
      <c r="AA311" s="3" t="s">
        <v>2</v>
      </c>
      <c r="AB311" s="3" t="s">
        <v>2</v>
      </c>
      <c r="AC311" s="3" t="s">
        <v>2</v>
      </c>
      <c r="AD311" s="3" t="s">
        <v>2</v>
      </c>
      <c r="AE311" s="3" t="s">
        <v>2</v>
      </c>
      <c r="AF311" s="3" t="s">
        <v>2</v>
      </c>
      <c r="AG311" s="3" t="s">
        <v>2</v>
      </c>
      <c r="AH311" s="3" t="s">
        <v>2</v>
      </c>
      <c r="AI311" s="3" t="s">
        <v>2</v>
      </c>
      <c r="AJ311" s="3" t="s">
        <v>2</v>
      </c>
      <c r="AK311" s="3" t="s">
        <v>2</v>
      </c>
      <c r="AL311" s="3" t="s">
        <v>2</v>
      </c>
      <c r="AM311" s="3" t="s">
        <v>2</v>
      </c>
      <c r="AN311" s="3" t="s">
        <v>2</v>
      </c>
      <c r="AO311" s="3" t="s">
        <v>2</v>
      </c>
      <c r="AP311" s="3" t="s">
        <v>2</v>
      </c>
      <c r="AQ311" s="3" t="s">
        <v>2</v>
      </c>
      <c r="AR311" s="3" t="s">
        <v>2</v>
      </c>
      <c r="AS311" s="3" t="s">
        <v>2</v>
      </c>
      <c r="AT311" s="3" t="s">
        <v>2</v>
      </c>
      <c r="AU311" s="3" t="s">
        <v>2</v>
      </c>
      <c r="AV311" s="3" t="s">
        <v>2</v>
      </c>
      <c r="AW311" s="3" t="s">
        <v>2</v>
      </c>
      <c r="AX311" s="3" t="s">
        <v>2</v>
      </c>
      <c r="AY311" s="3" t="s">
        <v>2</v>
      </c>
      <c r="AZ311" s="3" t="s">
        <v>2</v>
      </c>
      <c r="BA311" s="3" t="s">
        <v>2</v>
      </c>
      <c r="BB311" s="3" t="s">
        <v>2</v>
      </c>
      <c r="BC311" s="3" t="s">
        <v>2</v>
      </c>
      <c r="BD311" s="3" t="s">
        <v>2</v>
      </c>
      <c r="BE311" s="3" t="s">
        <v>2</v>
      </c>
      <c r="BF311" s="3" t="s">
        <v>2</v>
      </c>
      <c r="BG311" s="3" t="s">
        <v>2</v>
      </c>
      <c r="BH311" s="3" t="s">
        <v>2</v>
      </c>
      <c r="BI311" s="3" t="s">
        <v>2</v>
      </c>
      <c r="BJ311" s="3" t="s">
        <v>2</v>
      </c>
      <c r="BK311" s="3" t="s">
        <v>2</v>
      </c>
      <c r="BL311" s="3" t="s">
        <v>2</v>
      </c>
      <c r="BM311" s="3" t="s">
        <v>2</v>
      </c>
      <c r="BN311" s="3" t="s">
        <v>2</v>
      </c>
      <c r="BO311" s="3" t="s">
        <v>2</v>
      </c>
      <c r="BP311" s="3" t="s">
        <v>2</v>
      </c>
      <c r="BQ311" s="3" t="s">
        <v>2</v>
      </c>
      <c r="BR311" s="3" t="s">
        <v>2</v>
      </c>
      <c r="BS311" s="3" t="s">
        <v>2</v>
      </c>
      <c r="BT311" s="3" t="s">
        <v>2</v>
      </c>
      <c r="BU311" s="3" t="s">
        <v>2</v>
      </c>
      <c r="BV311" s="3" t="s">
        <v>2</v>
      </c>
      <c r="BW311" s="3" t="s">
        <v>2</v>
      </c>
      <c r="BX311" s="3" t="s">
        <v>2</v>
      </c>
      <c r="BY311" s="3" t="s">
        <v>2</v>
      </c>
      <c r="BZ311" s="3" t="s">
        <v>2</v>
      </c>
      <c r="CA311" s="3" t="s">
        <v>2</v>
      </c>
      <c r="CB311" s="3" t="s">
        <v>2</v>
      </c>
      <c r="CC311" s="3" t="s">
        <v>2</v>
      </c>
      <c r="CD311" s="3" t="s">
        <v>2</v>
      </c>
      <c r="CE311" s="3" t="s">
        <v>2</v>
      </c>
      <c r="CF311" s="3" t="s">
        <v>2</v>
      </c>
      <c r="CG311" s="3" t="s">
        <v>2</v>
      </c>
      <c r="CH311" s="3" t="s">
        <v>2</v>
      </c>
      <c r="CI311" s="3" t="s">
        <v>2</v>
      </c>
      <c r="CJ311" s="3" t="s">
        <v>2</v>
      </c>
      <c r="CK311" s="3" t="s">
        <v>2</v>
      </c>
      <c r="CL311" s="3" t="s">
        <v>2</v>
      </c>
      <c r="CM311" s="3" t="s">
        <v>2</v>
      </c>
      <c r="CN311" s="3" t="s">
        <v>2</v>
      </c>
      <c r="CO311" s="3" t="s">
        <v>2</v>
      </c>
      <c r="CP311" s="3" t="s">
        <v>2</v>
      </c>
    </row>
    <row r="312" spans="1:94" x14ac:dyDescent="0.35">
      <c r="A312" s="1">
        <v>310</v>
      </c>
      <c r="B312" s="3" t="s">
        <v>311</v>
      </c>
      <c r="C312" s="3" t="s">
        <v>397</v>
      </c>
      <c r="D312" s="3">
        <v>1499672.4430877001</v>
      </c>
      <c r="E312" s="3">
        <v>4465676.1902877996</v>
      </c>
      <c r="F312" s="3">
        <v>3340174.9400027902</v>
      </c>
      <c r="G312" s="3">
        <v>2334058.3679379299</v>
      </c>
      <c r="H312" s="3">
        <v>2130196.47676617</v>
      </c>
      <c r="I312" s="3">
        <v>3427348.8773390702</v>
      </c>
      <c r="J312" s="3">
        <v>3244871.2205795101</v>
      </c>
      <c r="K312" s="3">
        <v>2908632.0949297198</v>
      </c>
      <c r="L312" s="3">
        <v>3791042.37250552</v>
      </c>
      <c r="M312" s="3">
        <v>6317503.4688168699</v>
      </c>
      <c r="N312" s="3">
        <v>4424023.85415392</v>
      </c>
      <c r="O312" s="3">
        <v>3822740.3485182398</v>
      </c>
      <c r="P312" s="3">
        <v>2430425.8532773</v>
      </c>
      <c r="Q312" s="3">
        <v>2612227.2310726899</v>
      </c>
      <c r="R312" s="3">
        <v>9712996.3382463306</v>
      </c>
      <c r="S312" s="3">
        <v>1560218.4102090299</v>
      </c>
      <c r="T312" s="3">
        <v>1704302.14828232</v>
      </c>
      <c r="U312" s="3">
        <v>3516075.115005</v>
      </c>
      <c r="V312" s="3">
        <v>1299132.3808170401</v>
      </c>
      <c r="W312" s="3">
        <v>7687620.2313089296</v>
      </c>
      <c r="X312" s="3">
        <v>1550058.66227005</v>
      </c>
      <c r="Y312" s="3">
        <v>3429141.3795330999</v>
      </c>
      <c r="Z312" s="3">
        <v>3726973.0433128099</v>
      </c>
      <c r="AA312" s="3">
        <v>6689380.2873272104</v>
      </c>
      <c r="AB312" s="3">
        <v>2134076.3020833801</v>
      </c>
      <c r="AC312" s="3">
        <v>4227771.2014754899</v>
      </c>
      <c r="AD312" s="3">
        <v>2907771.7754831901</v>
      </c>
      <c r="AE312" s="3">
        <v>2066534.95411396</v>
      </c>
      <c r="AF312" s="3">
        <v>2926060.1893041902</v>
      </c>
      <c r="AG312" s="3">
        <v>2418496.27445819</v>
      </c>
      <c r="AH312" s="3">
        <v>2469407.1660461798</v>
      </c>
      <c r="AI312" s="3">
        <v>2231254.5043129302</v>
      </c>
      <c r="AJ312" s="3">
        <v>3651886.4158915598</v>
      </c>
      <c r="AK312" s="3">
        <v>3356984.4626577701</v>
      </c>
      <c r="AL312" s="3">
        <v>3388146.6752678598</v>
      </c>
      <c r="AM312" s="3">
        <v>1970329.33844333</v>
      </c>
      <c r="AN312" s="3">
        <v>1961972.49498736</v>
      </c>
      <c r="AO312" s="3">
        <v>2321472.07697652</v>
      </c>
      <c r="AP312" s="3">
        <v>2168245.4699769001</v>
      </c>
      <c r="AQ312" s="3">
        <v>2353776.7169213099</v>
      </c>
      <c r="AR312" s="3">
        <v>4163431.1467897701</v>
      </c>
      <c r="AS312" s="3">
        <v>3235720.4823986902</v>
      </c>
      <c r="AT312" s="3">
        <v>3690031.07758378</v>
      </c>
      <c r="AU312" s="3">
        <v>2015086.66775136</v>
      </c>
      <c r="AV312" s="3">
        <v>2496103.1613189001</v>
      </c>
      <c r="AW312" s="3">
        <v>3848536.4832017198</v>
      </c>
      <c r="AX312" s="3">
        <v>2478706.9935266599</v>
      </c>
      <c r="AY312" s="3">
        <v>3019476.1452734401</v>
      </c>
      <c r="AZ312" s="3">
        <v>3244066.77958267</v>
      </c>
      <c r="BA312" s="3">
        <v>2688664.2901450102</v>
      </c>
      <c r="BB312" s="3">
        <v>2964304.9361506202</v>
      </c>
      <c r="BC312" s="3">
        <v>3216482.1917233602</v>
      </c>
      <c r="BD312" s="3">
        <v>2859943.1502872999</v>
      </c>
      <c r="BE312" s="3">
        <v>5877856.0802019602</v>
      </c>
      <c r="BF312" s="3">
        <v>2520402.7006655298</v>
      </c>
      <c r="BG312" s="3">
        <v>3625248.6837671702</v>
      </c>
      <c r="BH312" s="3">
        <v>4631945.5837789401</v>
      </c>
      <c r="BI312" s="3">
        <v>1902858.3659240799</v>
      </c>
      <c r="BJ312" s="3">
        <v>4537751.0600703601</v>
      </c>
      <c r="BK312" s="3">
        <v>5672868.3965443401</v>
      </c>
      <c r="BL312" s="3">
        <v>2472848.0576917599</v>
      </c>
      <c r="BM312" s="3">
        <v>3867526.5846957699</v>
      </c>
      <c r="BN312" s="3">
        <v>2022382.5279435499</v>
      </c>
      <c r="BO312" s="3">
        <v>3628948.1815879</v>
      </c>
      <c r="BP312" s="3">
        <v>2045336.9369376299</v>
      </c>
      <c r="BQ312" s="3">
        <v>3346284.0008225902</v>
      </c>
      <c r="BR312" s="3">
        <v>5360467.3067922601</v>
      </c>
      <c r="BS312" s="3">
        <v>2665317.20200198</v>
      </c>
      <c r="BT312" s="3">
        <v>1501338.9907088701</v>
      </c>
      <c r="BU312" s="3">
        <v>3202312.5260032699</v>
      </c>
      <c r="BV312" s="3">
        <v>2349383.3981898199</v>
      </c>
      <c r="BW312" s="3">
        <v>3323665.6197776799</v>
      </c>
      <c r="BX312" s="3">
        <v>5357588.2462846404</v>
      </c>
      <c r="BY312" s="3">
        <v>2264316.7444037199</v>
      </c>
      <c r="BZ312" s="3">
        <v>3910142.0841249698</v>
      </c>
      <c r="CA312" s="3">
        <v>2677167.3166219899</v>
      </c>
      <c r="CB312" s="3">
        <v>2660468.7910313699</v>
      </c>
      <c r="CC312" s="3">
        <v>1846306.6647419999</v>
      </c>
      <c r="CD312" s="3">
        <v>1903999.7460493101</v>
      </c>
      <c r="CE312" s="3">
        <v>2369940.76513283</v>
      </c>
      <c r="CF312" s="3">
        <v>2536305.3649892099</v>
      </c>
      <c r="CG312" s="3">
        <v>4579411.8302641604</v>
      </c>
      <c r="CH312" s="3">
        <v>1215172.5771711101</v>
      </c>
      <c r="CI312" s="3">
        <v>1143648.7455708201</v>
      </c>
      <c r="CJ312" s="3">
        <v>1812942.63677655</v>
      </c>
      <c r="CK312" s="3">
        <v>1096699.4914485</v>
      </c>
      <c r="CL312" s="3">
        <v>3773184.8397229901</v>
      </c>
      <c r="CM312" s="3">
        <v>9296580.9852098599</v>
      </c>
      <c r="CN312" s="3" t="s">
        <v>2</v>
      </c>
      <c r="CO312" s="3" t="s">
        <v>2</v>
      </c>
      <c r="CP312" s="3" t="s">
        <v>2</v>
      </c>
    </row>
    <row r="313" spans="1:94" x14ac:dyDescent="0.35">
      <c r="A313" s="1">
        <v>311</v>
      </c>
      <c r="B313" s="3" t="s">
        <v>312</v>
      </c>
      <c r="C313" s="3" t="s">
        <v>397</v>
      </c>
      <c r="D313" s="3" t="s">
        <v>2</v>
      </c>
      <c r="E313" s="3" t="s">
        <v>2</v>
      </c>
      <c r="F313" s="3" t="s">
        <v>2</v>
      </c>
      <c r="G313" s="3" t="s">
        <v>2</v>
      </c>
      <c r="H313" s="3" t="s">
        <v>2</v>
      </c>
      <c r="I313" s="3" t="s">
        <v>2</v>
      </c>
      <c r="J313" s="3" t="s">
        <v>2</v>
      </c>
      <c r="K313" s="3" t="s">
        <v>2</v>
      </c>
      <c r="L313" s="3" t="s">
        <v>2</v>
      </c>
      <c r="M313" s="3" t="s">
        <v>2</v>
      </c>
      <c r="N313" s="3" t="s">
        <v>2</v>
      </c>
      <c r="O313" s="3" t="s">
        <v>2</v>
      </c>
      <c r="P313" s="3" t="s">
        <v>2</v>
      </c>
      <c r="Q313" s="3" t="s">
        <v>2</v>
      </c>
      <c r="R313" s="3" t="s">
        <v>2</v>
      </c>
      <c r="S313" s="3" t="s">
        <v>2</v>
      </c>
      <c r="T313" s="3" t="s">
        <v>2</v>
      </c>
      <c r="U313" s="3" t="s">
        <v>2</v>
      </c>
      <c r="V313" s="3" t="s">
        <v>2</v>
      </c>
      <c r="W313" s="3" t="s">
        <v>2</v>
      </c>
      <c r="X313" s="3" t="s">
        <v>2</v>
      </c>
      <c r="Y313" s="3" t="s">
        <v>2</v>
      </c>
      <c r="Z313" s="3" t="s">
        <v>2</v>
      </c>
      <c r="AA313" s="3" t="s">
        <v>2</v>
      </c>
      <c r="AB313" s="3" t="s">
        <v>2</v>
      </c>
      <c r="AC313" s="3" t="s">
        <v>2</v>
      </c>
      <c r="AD313" s="3" t="s">
        <v>2</v>
      </c>
      <c r="AE313" s="3" t="s">
        <v>2</v>
      </c>
      <c r="AF313" s="3" t="s">
        <v>2</v>
      </c>
      <c r="AG313" s="3" t="s">
        <v>2</v>
      </c>
      <c r="AH313" s="3" t="s">
        <v>2</v>
      </c>
      <c r="AI313" s="3" t="s">
        <v>2</v>
      </c>
      <c r="AJ313" s="3" t="s">
        <v>2</v>
      </c>
      <c r="AK313" s="3" t="s">
        <v>2</v>
      </c>
      <c r="AL313" s="3" t="s">
        <v>2</v>
      </c>
      <c r="AM313" s="3" t="s">
        <v>2</v>
      </c>
      <c r="AN313" s="3" t="s">
        <v>2</v>
      </c>
      <c r="AO313" s="3" t="s">
        <v>2</v>
      </c>
      <c r="AP313" s="3" t="s">
        <v>2</v>
      </c>
      <c r="AQ313" s="3" t="s">
        <v>2</v>
      </c>
      <c r="AR313" s="3" t="s">
        <v>2</v>
      </c>
      <c r="AS313" s="3" t="s">
        <v>2</v>
      </c>
      <c r="AT313" s="3" t="s">
        <v>2</v>
      </c>
      <c r="AU313" s="3" t="s">
        <v>2</v>
      </c>
      <c r="AV313" s="3" t="s">
        <v>2</v>
      </c>
      <c r="AW313" s="3" t="s">
        <v>2</v>
      </c>
      <c r="AX313" s="3" t="s">
        <v>2</v>
      </c>
      <c r="AY313" s="3" t="s">
        <v>2</v>
      </c>
      <c r="AZ313" s="3" t="s">
        <v>2</v>
      </c>
      <c r="BA313" s="3" t="s">
        <v>2</v>
      </c>
      <c r="BB313" s="3" t="s">
        <v>2</v>
      </c>
      <c r="BC313" s="3" t="s">
        <v>2</v>
      </c>
      <c r="BD313" s="3" t="s">
        <v>2</v>
      </c>
      <c r="BE313" s="3" t="s">
        <v>2</v>
      </c>
      <c r="BF313" s="3" t="s">
        <v>2</v>
      </c>
      <c r="BG313" s="3" t="s">
        <v>2</v>
      </c>
      <c r="BH313" s="3" t="s">
        <v>2</v>
      </c>
      <c r="BI313" s="3" t="s">
        <v>2</v>
      </c>
      <c r="BJ313" s="3" t="s">
        <v>2</v>
      </c>
      <c r="BK313" s="3" t="s">
        <v>2</v>
      </c>
      <c r="BL313" s="3" t="s">
        <v>2</v>
      </c>
      <c r="BM313" s="3" t="s">
        <v>2</v>
      </c>
      <c r="BN313" s="3" t="s">
        <v>2</v>
      </c>
      <c r="BO313" s="3" t="s">
        <v>2</v>
      </c>
      <c r="BP313" s="3" t="s">
        <v>2</v>
      </c>
      <c r="BQ313" s="3" t="s">
        <v>2</v>
      </c>
      <c r="BR313" s="3" t="s">
        <v>2</v>
      </c>
      <c r="BS313" s="3" t="s">
        <v>2</v>
      </c>
      <c r="BT313" s="3" t="s">
        <v>2</v>
      </c>
      <c r="BU313" s="3" t="s">
        <v>2</v>
      </c>
      <c r="BV313" s="3" t="s">
        <v>2</v>
      </c>
      <c r="BW313" s="3" t="s">
        <v>2</v>
      </c>
      <c r="BX313" s="3" t="s">
        <v>2</v>
      </c>
      <c r="BY313" s="3" t="s">
        <v>2</v>
      </c>
      <c r="BZ313" s="3" t="s">
        <v>2</v>
      </c>
      <c r="CA313" s="3" t="s">
        <v>2</v>
      </c>
      <c r="CB313" s="3" t="s">
        <v>2</v>
      </c>
      <c r="CC313" s="3" t="s">
        <v>2</v>
      </c>
      <c r="CD313" s="3" t="s">
        <v>2</v>
      </c>
      <c r="CE313" s="3" t="s">
        <v>2</v>
      </c>
      <c r="CF313" s="3" t="s">
        <v>2</v>
      </c>
      <c r="CG313" s="3" t="s">
        <v>2</v>
      </c>
      <c r="CH313" s="3" t="s">
        <v>2</v>
      </c>
      <c r="CI313" s="3" t="s">
        <v>2</v>
      </c>
      <c r="CJ313" s="3" t="s">
        <v>2</v>
      </c>
      <c r="CK313" s="3" t="s">
        <v>2</v>
      </c>
      <c r="CL313" s="3" t="s">
        <v>2</v>
      </c>
      <c r="CM313" s="3" t="s">
        <v>2</v>
      </c>
      <c r="CN313" s="3" t="s">
        <v>2</v>
      </c>
      <c r="CO313" s="3" t="s">
        <v>2</v>
      </c>
      <c r="CP313" s="3" t="s">
        <v>2</v>
      </c>
    </row>
    <row r="314" spans="1:94" x14ac:dyDescent="0.35">
      <c r="A314" s="1">
        <v>312</v>
      </c>
      <c r="B314" s="3" t="s">
        <v>313</v>
      </c>
      <c r="C314" s="3" t="s">
        <v>397</v>
      </c>
      <c r="D314" s="3">
        <v>237611.364569531</v>
      </c>
      <c r="E314" s="3">
        <v>1405480.24067995</v>
      </c>
      <c r="F314" s="3">
        <v>1390219.0164212</v>
      </c>
      <c r="G314" s="3">
        <v>544876.50257180096</v>
      </c>
      <c r="H314" s="3">
        <v>1398424.20600096</v>
      </c>
      <c r="I314" s="3">
        <v>830017.36364339897</v>
      </c>
      <c r="J314" s="3">
        <v>647916.24012407905</v>
      </c>
      <c r="K314" s="3">
        <v>1342922.3020522001</v>
      </c>
      <c r="L314" s="3">
        <v>1745541.90529918</v>
      </c>
      <c r="M314" s="3">
        <v>444888.46516699099</v>
      </c>
      <c r="N314" s="3">
        <v>2063876.05325806</v>
      </c>
      <c r="O314" s="3">
        <v>680622.57929513301</v>
      </c>
      <c r="P314" s="3">
        <v>3240799.7146855299</v>
      </c>
      <c r="Q314" s="3">
        <v>949478.75628129905</v>
      </c>
      <c r="R314" s="3">
        <v>1115542.9237033599</v>
      </c>
      <c r="S314" s="3">
        <v>352213.33159862098</v>
      </c>
      <c r="T314" s="3">
        <v>232471.01447241899</v>
      </c>
      <c r="U314" s="3">
        <v>668630.75585795497</v>
      </c>
      <c r="V314" s="3">
        <v>543696.42453475704</v>
      </c>
      <c r="W314" s="3">
        <v>996350.41652013804</v>
      </c>
      <c r="X314" s="3">
        <v>175093.660388633</v>
      </c>
      <c r="Y314" s="3">
        <v>1270487.8529433799</v>
      </c>
      <c r="Z314" s="3">
        <v>1378935.2867781499</v>
      </c>
      <c r="AA314" s="3">
        <v>873256.38842689805</v>
      </c>
      <c r="AB314" s="3">
        <v>503297.702606451</v>
      </c>
      <c r="AC314" s="3">
        <v>2155674.7425607098</v>
      </c>
      <c r="AD314" s="3">
        <v>1869516.71397367</v>
      </c>
      <c r="AE314" s="3">
        <v>1354319.06749332</v>
      </c>
      <c r="AF314" s="3">
        <v>906964.78537388903</v>
      </c>
      <c r="AG314" s="3">
        <v>1569304.96217239</v>
      </c>
      <c r="AH314" s="3">
        <v>1429986.0232237</v>
      </c>
      <c r="AI314" s="3">
        <v>611540.41774449404</v>
      </c>
      <c r="AJ314" s="3">
        <v>367649.82114468701</v>
      </c>
      <c r="AK314" s="3">
        <v>1824680.19271093</v>
      </c>
      <c r="AL314" s="3">
        <v>450865.45766979299</v>
      </c>
      <c r="AM314" s="3">
        <v>1299208.36239603</v>
      </c>
      <c r="AN314" s="3">
        <v>497608.52028085903</v>
      </c>
      <c r="AO314" s="3">
        <v>971086.15159765002</v>
      </c>
      <c r="AP314" s="3">
        <v>693159.92577709502</v>
      </c>
      <c r="AQ314" s="3">
        <v>437116.84019122203</v>
      </c>
      <c r="AR314" s="3">
        <v>1310523.8190536201</v>
      </c>
      <c r="AS314" s="3">
        <v>1833998.1709080599</v>
      </c>
      <c r="AT314" s="3">
        <v>1356190.2288953499</v>
      </c>
      <c r="AU314" s="3">
        <v>1470128.6433451599</v>
      </c>
      <c r="AV314" s="3">
        <v>776601.58320202096</v>
      </c>
      <c r="AW314" s="3">
        <v>1454884.2345626201</v>
      </c>
      <c r="AX314" s="3">
        <v>1585442.7644511899</v>
      </c>
      <c r="AY314" s="3">
        <v>1416969.0042131899</v>
      </c>
      <c r="AZ314" s="3">
        <v>1689226.6637742801</v>
      </c>
      <c r="BA314" s="3">
        <v>3202827.4065400399</v>
      </c>
      <c r="BB314" s="3">
        <v>2078736.48462143</v>
      </c>
      <c r="BC314" s="3">
        <v>2095036.5238244601</v>
      </c>
      <c r="BD314" s="3">
        <v>1803814.5342246301</v>
      </c>
      <c r="BE314" s="3">
        <v>1313345.65644748</v>
      </c>
      <c r="BF314" s="3">
        <v>888162.92275795399</v>
      </c>
      <c r="BG314" s="3">
        <v>2388579.25799532</v>
      </c>
      <c r="BH314" s="3">
        <v>2497438.4657348101</v>
      </c>
      <c r="BI314" s="3">
        <v>990885.26603380905</v>
      </c>
      <c r="BJ314" s="3">
        <v>479650.336966881</v>
      </c>
      <c r="BK314" s="3">
        <v>1398261.3583321101</v>
      </c>
      <c r="BL314" s="3">
        <v>1724742.26679274</v>
      </c>
      <c r="BM314" s="3">
        <v>1755006.05320359</v>
      </c>
      <c r="BN314" s="3">
        <v>657046.56180250202</v>
      </c>
      <c r="BO314" s="3">
        <v>1000169.8094547699</v>
      </c>
      <c r="BP314" s="3">
        <v>1191389.9119279699</v>
      </c>
      <c r="BQ314" s="3">
        <v>2039384.6834518199</v>
      </c>
      <c r="BR314" s="3">
        <v>2936102.9465886601</v>
      </c>
      <c r="BS314" s="3">
        <v>1062213.0911805599</v>
      </c>
      <c r="BT314" s="3">
        <v>212438.905989269</v>
      </c>
      <c r="BU314" s="3">
        <v>1171830.6140687601</v>
      </c>
      <c r="BV314" s="3">
        <v>371401.69972344401</v>
      </c>
      <c r="BW314" s="3">
        <v>1572400.8375220201</v>
      </c>
      <c r="BX314" s="3">
        <v>939285.17213359301</v>
      </c>
      <c r="BY314" s="3">
        <v>1385617.6312065599</v>
      </c>
      <c r="BZ314" s="3">
        <v>402344.70038730802</v>
      </c>
      <c r="CA314" s="3">
        <v>1299672.9294632301</v>
      </c>
      <c r="CB314" s="3">
        <v>897209.28026653396</v>
      </c>
      <c r="CC314" s="3">
        <v>737854.16034263105</v>
      </c>
      <c r="CD314" s="3">
        <v>639839.74485596805</v>
      </c>
      <c r="CE314" s="3">
        <v>480641.95909636503</v>
      </c>
      <c r="CF314" s="3">
        <v>1007225.97677125</v>
      </c>
      <c r="CG314" s="3">
        <v>334304.20075877599</v>
      </c>
      <c r="CH314" s="3">
        <v>232570.36203863501</v>
      </c>
      <c r="CI314" s="3">
        <v>145741.37065065</v>
      </c>
      <c r="CJ314" s="3">
        <v>622475.48638220504</v>
      </c>
      <c r="CK314" s="3">
        <v>191996.64131099201</v>
      </c>
      <c r="CL314" s="3">
        <v>1752991.92281543</v>
      </c>
      <c r="CM314" s="3">
        <v>1980670.93826103</v>
      </c>
      <c r="CN314" s="3" t="s">
        <v>2</v>
      </c>
      <c r="CO314" s="3" t="s">
        <v>2</v>
      </c>
      <c r="CP314" s="3" t="s">
        <v>2</v>
      </c>
    </row>
    <row r="315" spans="1:94" x14ac:dyDescent="0.35">
      <c r="A315" s="1">
        <v>313</v>
      </c>
      <c r="B315" s="3" t="s">
        <v>314</v>
      </c>
      <c r="C315" s="3" t="s">
        <v>397</v>
      </c>
      <c r="D315" s="3" t="s">
        <v>2</v>
      </c>
      <c r="E315" s="3" t="s">
        <v>2</v>
      </c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3" t="s">
        <v>2</v>
      </c>
      <c r="M315" s="3" t="s">
        <v>2</v>
      </c>
      <c r="N315" s="3" t="s">
        <v>2</v>
      </c>
      <c r="O315" s="3" t="s">
        <v>2</v>
      </c>
      <c r="P315" s="3" t="s">
        <v>2</v>
      </c>
      <c r="Q315" s="3" t="s">
        <v>2</v>
      </c>
      <c r="R315" s="3" t="s">
        <v>2</v>
      </c>
      <c r="S315" s="3" t="s">
        <v>2</v>
      </c>
      <c r="T315" s="3" t="s">
        <v>2</v>
      </c>
      <c r="U315" s="3" t="s">
        <v>2</v>
      </c>
      <c r="V315" s="3" t="s">
        <v>2</v>
      </c>
      <c r="W315" s="3" t="s">
        <v>2</v>
      </c>
      <c r="X315" s="3" t="s">
        <v>2</v>
      </c>
      <c r="Y315" s="3" t="s">
        <v>2</v>
      </c>
      <c r="Z315" s="3" t="s">
        <v>2</v>
      </c>
      <c r="AA315" s="3" t="s">
        <v>2</v>
      </c>
      <c r="AB315" s="3" t="s">
        <v>2</v>
      </c>
      <c r="AC315" s="3" t="s">
        <v>2</v>
      </c>
      <c r="AD315" s="3" t="s">
        <v>2</v>
      </c>
      <c r="AE315" s="3" t="s">
        <v>2</v>
      </c>
      <c r="AF315" s="3" t="s">
        <v>2</v>
      </c>
      <c r="AG315" s="3" t="s">
        <v>2</v>
      </c>
      <c r="AH315" s="3" t="s">
        <v>2</v>
      </c>
      <c r="AI315" s="3" t="s">
        <v>2</v>
      </c>
      <c r="AJ315" s="3" t="s">
        <v>2</v>
      </c>
      <c r="AK315" s="3" t="s">
        <v>2</v>
      </c>
      <c r="AL315" s="3" t="s">
        <v>2</v>
      </c>
      <c r="AM315" s="3" t="s">
        <v>2</v>
      </c>
      <c r="AN315" s="3" t="s">
        <v>2</v>
      </c>
      <c r="AO315" s="3" t="s">
        <v>2</v>
      </c>
      <c r="AP315" s="3" t="s">
        <v>2</v>
      </c>
      <c r="AQ315" s="3" t="s">
        <v>2</v>
      </c>
      <c r="AR315" s="3" t="s">
        <v>2</v>
      </c>
      <c r="AS315" s="3" t="s">
        <v>2</v>
      </c>
      <c r="AT315" s="3" t="s">
        <v>2</v>
      </c>
      <c r="AU315" s="3" t="s">
        <v>2</v>
      </c>
      <c r="AV315" s="3" t="s">
        <v>2</v>
      </c>
      <c r="AW315" s="3" t="s">
        <v>2</v>
      </c>
      <c r="AX315" s="3" t="s">
        <v>2</v>
      </c>
      <c r="AY315" s="3" t="s">
        <v>2</v>
      </c>
      <c r="AZ315" s="3" t="s">
        <v>2</v>
      </c>
      <c r="BA315" s="3" t="s">
        <v>2</v>
      </c>
      <c r="BB315" s="3" t="s">
        <v>2</v>
      </c>
      <c r="BC315" s="3" t="s">
        <v>2</v>
      </c>
      <c r="BD315" s="3" t="s">
        <v>2</v>
      </c>
      <c r="BE315" s="3" t="s">
        <v>2</v>
      </c>
      <c r="BF315" s="3" t="s">
        <v>2</v>
      </c>
      <c r="BG315" s="3" t="s">
        <v>2</v>
      </c>
      <c r="BH315" s="3" t="s">
        <v>2</v>
      </c>
      <c r="BI315" s="3" t="s">
        <v>2</v>
      </c>
      <c r="BJ315" s="3" t="s">
        <v>2</v>
      </c>
      <c r="BK315" s="3" t="s">
        <v>2</v>
      </c>
      <c r="BL315" s="3" t="s">
        <v>2</v>
      </c>
      <c r="BM315" s="3" t="s">
        <v>2</v>
      </c>
      <c r="BN315" s="3" t="s">
        <v>2</v>
      </c>
      <c r="BO315" s="3" t="s">
        <v>2</v>
      </c>
      <c r="BP315" s="3" t="s">
        <v>2</v>
      </c>
      <c r="BQ315" s="3" t="s">
        <v>2</v>
      </c>
      <c r="BR315" s="3" t="s">
        <v>2</v>
      </c>
      <c r="BS315" s="3" t="s">
        <v>2</v>
      </c>
      <c r="BT315" s="3" t="s">
        <v>2</v>
      </c>
      <c r="BU315" s="3" t="s">
        <v>2</v>
      </c>
      <c r="BV315" s="3" t="s">
        <v>2</v>
      </c>
      <c r="BW315" s="3" t="s">
        <v>2</v>
      </c>
      <c r="BX315" s="3" t="s">
        <v>2</v>
      </c>
      <c r="BY315" s="3" t="s">
        <v>2</v>
      </c>
      <c r="BZ315" s="3" t="s">
        <v>2</v>
      </c>
      <c r="CA315" s="3" t="s">
        <v>2</v>
      </c>
      <c r="CB315" s="3" t="s">
        <v>2</v>
      </c>
      <c r="CC315" s="3" t="s">
        <v>2</v>
      </c>
      <c r="CD315" s="3" t="s">
        <v>2</v>
      </c>
      <c r="CE315" s="3" t="s">
        <v>2</v>
      </c>
      <c r="CF315" s="3" t="s">
        <v>2</v>
      </c>
      <c r="CG315" s="3" t="s">
        <v>2</v>
      </c>
      <c r="CH315" s="3" t="s">
        <v>2</v>
      </c>
      <c r="CI315" s="3" t="s">
        <v>2</v>
      </c>
      <c r="CJ315" s="3" t="s">
        <v>2</v>
      </c>
      <c r="CK315" s="3" t="s">
        <v>2</v>
      </c>
      <c r="CL315" s="3" t="s">
        <v>2</v>
      </c>
      <c r="CM315" s="3" t="s">
        <v>2</v>
      </c>
      <c r="CN315" s="3" t="s">
        <v>2</v>
      </c>
      <c r="CO315" s="3" t="s">
        <v>2</v>
      </c>
      <c r="CP315" s="3" t="s">
        <v>2</v>
      </c>
    </row>
    <row r="316" spans="1:94" x14ac:dyDescent="0.35">
      <c r="A316" s="1">
        <v>314</v>
      </c>
      <c r="B316" s="3" t="s">
        <v>315</v>
      </c>
      <c r="C316" s="3" t="s">
        <v>397</v>
      </c>
      <c r="D316" s="3">
        <v>10590.732768468401</v>
      </c>
      <c r="E316" s="3">
        <v>86816.032300512103</v>
      </c>
      <c r="F316" s="3">
        <v>62139.098766379902</v>
      </c>
      <c r="G316" s="3">
        <v>24280.289355360299</v>
      </c>
      <c r="H316" s="3">
        <v>75173.215528041605</v>
      </c>
      <c r="I316" s="3">
        <v>39885.427715721496</v>
      </c>
      <c r="J316" s="3">
        <v>89530.057678862504</v>
      </c>
      <c r="K316" s="3">
        <v>53248.011925068902</v>
      </c>
      <c r="L316" s="3">
        <v>48457.0007257369</v>
      </c>
      <c r="M316" s="3">
        <v>21376.9564780859</v>
      </c>
      <c r="N316" s="3">
        <v>123678.488041395</v>
      </c>
      <c r="O316" s="3">
        <v>145788.989297052</v>
      </c>
      <c r="P316" s="3">
        <v>82795.356471272302</v>
      </c>
      <c r="Q316" s="3">
        <v>57118.604945416497</v>
      </c>
      <c r="R316" s="3">
        <v>82844.0435669453</v>
      </c>
      <c r="S316" s="3">
        <v>19203.751710497902</v>
      </c>
      <c r="T316" s="3">
        <v>12950.048231535</v>
      </c>
      <c r="U316" s="3">
        <v>45488.364411387702</v>
      </c>
      <c r="V316" s="3">
        <v>22915.464483502099</v>
      </c>
      <c r="W316" s="3">
        <v>76040.148733010705</v>
      </c>
      <c r="X316" s="3">
        <v>5274.8799969368802</v>
      </c>
      <c r="Y316" s="3">
        <v>51241.953030624099</v>
      </c>
      <c r="Z316" s="3">
        <v>57680.350847664697</v>
      </c>
      <c r="AA316" s="3">
        <v>60174.671092222401</v>
      </c>
      <c r="AB316" s="3">
        <v>20529.0392240539</v>
      </c>
      <c r="AC316" s="3">
        <v>120695.725746831</v>
      </c>
      <c r="AD316" s="3">
        <v>64584.2219590124</v>
      </c>
      <c r="AE316" s="3">
        <v>82469.135474388706</v>
      </c>
      <c r="AF316" s="3">
        <v>45811.905726767902</v>
      </c>
      <c r="AG316" s="3">
        <v>70782.395798804195</v>
      </c>
      <c r="AH316" s="3">
        <v>48117.908921468101</v>
      </c>
      <c r="AI316" s="3">
        <v>17062.212221067901</v>
      </c>
      <c r="AJ316" s="3">
        <v>22181.843497518301</v>
      </c>
      <c r="AK316" s="3">
        <v>90424.520133067301</v>
      </c>
      <c r="AL316" s="3">
        <v>52390.076044640198</v>
      </c>
      <c r="AM316" s="3">
        <v>58176.429495563003</v>
      </c>
      <c r="AN316" s="3">
        <v>58195.479709732397</v>
      </c>
      <c r="AO316" s="3">
        <v>48481.159025202003</v>
      </c>
      <c r="AP316" s="3">
        <v>24581.080176673298</v>
      </c>
      <c r="AQ316" s="3">
        <v>26021.1891540898</v>
      </c>
      <c r="AR316" s="3">
        <v>67993.639676003397</v>
      </c>
      <c r="AS316" s="3">
        <v>116850.367190367</v>
      </c>
      <c r="AT316" s="3">
        <v>185166.314408559</v>
      </c>
      <c r="AU316" s="3">
        <v>119109.174775092</v>
      </c>
      <c r="AV316" s="3">
        <v>31070.4088300939</v>
      </c>
      <c r="AW316" s="3">
        <v>39897.615608232103</v>
      </c>
      <c r="AX316" s="3">
        <v>113844.99292547601</v>
      </c>
      <c r="AY316" s="3">
        <v>66390.994148717597</v>
      </c>
      <c r="AZ316" s="3">
        <v>49087.630684401898</v>
      </c>
      <c r="BA316" s="3">
        <v>118568.353315375</v>
      </c>
      <c r="BB316" s="3">
        <v>63568.033045636701</v>
      </c>
      <c r="BC316" s="3">
        <v>53935.123684210201</v>
      </c>
      <c r="BD316" s="3">
        <v>61318.099797611801</v>
      </c>
      <c r="BE316" s="3">
        <v>72818.242520356594</v>
      </c>
      <c r="BF316" s="3">
        <v>184519.85326848601</v>
      </c>
      <c r="BG316" s="3">
        <v>170360.83080304501</v>
      </c>
      <c r="BH316" s="3">
        <v>12603.246866895999</v>
      </c>
      <c r="BI316" s="3">
        <v>35833.009005902597</v>
      </c>
      <c r="BJ316" s="3">
        <v>44182.332598374902</v>
      </c>
      <c r="BK316" s="3">
        <v>92975.911846855903</v>
      </c>
      <c r="BL316" s="3">
        <v>90282.083303150794</v>
      </c>
      <c r="BM316" s="3">
        <v>52293.788622522901</v>
      </c>
      <c r="BN316" s="3">
        <v>27004.006847325301</v>
      </c>
      <c r="BO316" s="3">
        <v>70277.526924892896</v>
      </c>
      <c r="BP316" s="3">
        <v>77360.196225449603</v>
      </c>
      <c r="BQ316" s="3">
        <v>133336.81358654599</v>
      </c>
      <c r="BR316" s="3">
        <v>94378.524074703993</v>
      </c>
      <c r="BS316" s="3">
        <v>64118.186986722503</v>
      </c>
      <c r="BT316" s="3">
        <v>19980.305059440499</v>
      </c>
      <c r="BU316" s="3">
        <v>79374.299376128198</v>
      </c>
      <c r="BV316" s="3">
        <v>28982.0472679999</v>
      </c>
      <c r="BW316" s="3">
        <v>84792.026006303597</v>
      </c>
      <c r="BX316" s="3">
        <v>53062.779271593397</v>
      </c>
      <c r="BY316" s="3">
        <v>78417.054168145798</v>
      </c>
      <c r="BZ316" s="3">
        <v>27783.996883202399</v>
      </c>
      <c r="CA316" s="3">
        <v>18008.340415353101</v>
      </c>
      <c r="CB316" s="3">
        <v>48674.188463936902</v>
      </c>
      <c r="CC316" s="3">
        <v>54781.514000221097</v>
      </c>
      <c r="CD316" s="3">
        <v>119314.387667717</v>
      </c>
      <c r="CE316" s="3">
        <v>25218.821437921299</v>
      </c>
      <c r="CF316" s="3">
        <v>48497.543130105398</v>
      </c>
      <c r="CG316" s="3">
        <v>10766.295801370699</v>
      </c>
      <c r="CH316" s="3">
        <v>9106.7302651576392</v>
      </c>
      <c r="CI316" s="3">
        <v>10606.1566147304</v>
      </c>
      <c r="CJ316" s="3">
        <v>52147.095928309798</v>
      </c>
      <c r="CK316" s="3">
        <v>9339.5180014947</v>
      </c>
      <c r="CL316" s="3">
        <v>59240.511853548502</v>
      </c>
      <c r="CM316" s="3">
        <v>101214.204001495</v>
      </c>
      <c r="CN316" s="3" t="s">
        <v>2</v>
      </c>
      <c r="CO316" s="3" t="s">
        <v>2</v>
      </c>
      <c r="CP316" s="3" t="s">
        <v>2</v>
      </c>
    </row>
    <row r="317" spans="1:94" x14ac:dyDescent="0.35">
      <c r="A317" s="1">
        <v>315</v>
      </c>
      <c r="B317" s="3" t="s">
        <v>316</v>
      </c>
      <c r="C317" s="3" t="s">
        <v>397</v>
      </c>
      <c r="D317" s="3" t="s">
        <v>2</v>
      </c>
      <c r="E317" s="3" t="s">
        <v>2</v>
      </c>
      <c r="F317" s="3" t="s">
        <v>2</v>
      </c>
      <c r="G317" s="3" t="s">
        <v>2</v>
      </c>
      <c r="H317" s="3" t="s">
        <v>2</v>
      </c>
      <c r="I317" s="3" t="s">
        <v>2</v>
      </c>
      <c r="J317" s="3" t="s">
        <v>2</v>
      </c>
      <c r="K317" s="3" t="s">
        <v>2</v>
      </c>
      <c r="L317" s="3" t="s">
        <v>2</v>
      </c>
      <c r="M317" s="3" t="s">
        <v>2</v>
      </c>
      <c r="N317" s="3" t="s">
        <v>2</v>
      </c>
      <c r="O317" s="3" t="s">
        <v>2</v>
      </c>
      <c r="P317" s="3" t="s">
        <v>2</v>
      </c>
      <c r="Q317" s="3" t="s">
        <v>2</v>
      </c>
      <c r="R317" s="3" t="s">
        <v>2</v>
      </c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3" t="s">
        <v>2</v>
      </c>
      <c r="Z317" s="3" t="s">
        <v>2</v>
      </c>
      <c r="AA317" s="3" t="s">
        <v>2</v>
      </c>
      <c r="AB317" s="3" t="s">
        <v>2</v>
      </c>
      <c r="AC317" s="3" t="s">
        <v>2</v>
      </c>
      <c r="AD317" s="3" t="s">
        <v>2</v>
      </c>
      <c r="AE317" s="3" t="s">
        <v>2</v>
      </c>
      <c r="AF317" s="3" t="s">
        <v>2</v>
      </c>
      <c r="AG317" s="3" t="s">
        <v>2</v>
      </c>
      <c r="AH317" s="3" t="s">
        <v>2</v>
      </c>
      <c r="AI317" s="3" t="s">
        <v>2</v>
      </c>
      <c r="AJ317" s="3" t="s">
        <v>2</v>
      </c>
      <c r="AK317" s="3" t="s">
        <v>2</v>
      </c>
      <c r="AL317" s="3" t="s">
        <v>2</v>
      </c>
      <c r="AM317" s="3" t="s">
        <v>2</v>
      </c>
      <c r="AN317" s="3" t="s">
        <v>2</v>
      </c>
      <c r="AO317" s="3" t="s">
        <v>2</v>
      </c>
      <c r="AP317" s="3" t="s">
        <v>2</v>
      </c>
      <c r="AQ317" s="3" t="s">
        <v>2</v>
      </c>
      <c r="AR317" s="3" t="s">
        <v>2</v>
      </c>
      <c r="AS317" s="3" t="s">
        <v>2</v>
      </c>
      <c r="AT317" s="3" t="s">
        <v>2</v>
      </c>
      <c r="AU317" s="3" t="s">
        <v>2</v>
      </c>
      <c r="AV317" s="3" t="s">
        <v>2</v>
      </c>
      <c r="AW317" s="3" t="s">
        <v>2</v>
      </c>
      <c r="AX317" s="3" t="s">
        <v>2</v>
      </c>
      <c r="AY317" s="3" t="s">
        <v>2</v>
      </c>
      <c r="AZ317" s="3" t="s">
        <v>2</v>
      </c>
      <c r="BA317" s="3" t="s">
        <v>2</v>
      </c>
      <c r="BB317" s="3" t="s">
        <v>2</v>
      </c>
      <c r="BC317" s="3" t="s">
        <v>2</v>
      </c>
      <c r="BD317" s="3" t="s">
        <v>2</v>
      </c>
      <c r="BE317" s="3" t="s">
        <v>2</v>
      </c>
      <c r="BF317" s="3" t="s">
        <v>2</v>
      </c>
      <c r="BG317" s="3" t="s">
        <v>2</v>
      </c>
      <c r="BH317" s="3" t="s">
        <v>2</v>
      </c>
      <c r="BI317" s="3" t="s">
        <v>2</v>
      </c>
      <c r="BJ317" s="3" t="s">
        <v>2</v>
      </c>
      <c r="BK317" s="3" t="s">
        <v>2</v>
      </c>
      <c r="BL317" s="3" t="s">
        <v>2</v>
      </c>
      <c r="BM317" s="3" t="s">
        <v>2</v>
      </c>
      <c r="BN317" s="3" t="s">
        <v>2</v>
      </c>
      <c r="BO317" s="3" t="s">
        <v>2</v>
      </c>
      <c r="BP317" s="3" t="s">
        <v>2</v>
      </c>
      <c r="BQ317" s="3" t="s">
        <v>2</v>
      </c>
      <c r="BR317" s="3" t="s">
        <v>2</v>
      </c>
      <c r="BS317" s="3" t="s">
        <v>2</v>
      </c>
      <c r="BT317" s="3" t="s">
        <v>2</v>
      </c>
      <c r="BU317" s="3" t="s">
        <v>2</v>
      </c>
      <c r="BV317" s="3" t="s">
        <v>2</v>
      </c>
      <c r="BW317" s="3" t="s">
        <v>2</v>
      </c>
      <c r="BX317" s="3" t="s">
        <v>2</v>
      </c>
      <c r="BY317" s="3" t="s">
        <v>2</v>
      </c>
      <c r="BZ317" s="3" t="s">
        <v>2</v>
      </c>
      <c r="CA317" s="3" t="s">
        <v>2</v>
      </c>
      <c r="CB317" s="3" t="s">
        <v>2</v>
      </c>
      <c r="CC317" s="3" t="s">
        <v>2</v>
      </c>
      <c r="CD317" s="3" t="s">
        <v>2</v>
      </c>
      <c r="CE317" s="3" t="s">
        <v>2</v>
      </c>
      <c r="CF317" s="3" t="s">
        <v>2</v>
      </c>
      <c r="CG317" s="3" t="s">
        <v>2</v>
      </c>
      <c r="CH317" s="3" t="s">
        <v>2</v>
      </c>
      <c r="CI317" s="3" t="s">
        <v>2</v>
      </c>
      <c r="CJ317" s="3" t="s">
        <v>2</v>
      </c>
      <c r="CK317" s="3" t="s">
        <v>2</v>
      </c>
      <c r="CL317" s="3" t="s">
        <v>2</v>
      </c>
      <c r="CM317" s="3" t="s">
        <v>2</v>
      </c>
      <c r="CN317" s="3" t="s">
        <v>2</v>
      </c>
      <c r="CO317" s="3" t="s">
        <v>2</v>
      </c>
      <c r="CP317" s="3" t="s">
        <v>2</v>
      </c>
    </row>
    <row r="318" spans="1:94" x14ac:dyDescent="0.35">
      <c r="A318" s="1">
        <v>316</v>
      </c>
      <c r="B318" s="3" t="s">
        <v>317</v>
      </c>
      <c r="C318" s="3" t="s">
        <v>397</v>
      </c>
      <c r="D318" s="3">
        <v>72023.228912227001</v>
      </c>
      <c r="E318" s="3">
        <v>266120.95488209801</v>
      </c>
      <c r="F318" s="3">
        <v>240271.302377972</v>
      </c>
      <c r="G318" s="3">
        <v>96310.178483420401</v>
      </c>
      <c r="H318" s="3">
        <v>472135.06310275698</v>
      </c>
      <c r="I318" s="3">
        <v>158808.93394359999</v>
      </c>
      <c r="J318" s="3">
        <v>192619.690855583</v>
      </c>
      <c r="K318" s="3">
        <v>463872.71148266899</v>
      </c>
      <c r="L318" s="3">
        <v>236552.534014554</v>
      </c>
      <c r="M318" s="3">
        <v>42755.763215781197</v>
      </c>
      <c r="N318" s="3">
        <v>460632.57123998599</v>
      </c>
      <c r="O318" s="3">
        <v>398690.19682126399</v>
      </c>
      <c r="P318" s="3">
        <v>585135.52265730896</v>
      </c>
      <c r="Q318" s="3">
        <v>189144.69390428401</v>
      </c>
      <c r="R318" s="3">
        <v>243303.88224150499</v>
      </c>
      <c r="S318" s="3">
        <v>74317.223681710297</v>
      </c>
      <c r="T318" s="3">
        <v>74060.788699831595</v>
      </c>
      <c r="U318" s="3">
        <v>395800.48907143302</v>
      </c>
      <c r="V318" s="3">
        <v>94498.4561051575</v>
      </c>
      <c r="W318" s="3">
        <v>173460.77764493399</v>
      </c>
      <c r="X318" s="3">
        <v>29948.837143213801</v>
      </c>
      <c r="Y318" s="3">
        <v>613505.26485755795</v>
      </c>
      <c r="Z318" s="3">
        <v>395126.31120795902</v>
      </c>
      <c r="AA318" s="3">
        <v>188777.87238685199</v>
      </c>
      <c r="AB318" s="3">
        <v>121427.307962651</v>
      </c>
      <c r="AC318" s="3">
        <v>430818.38367436902</v>
      </c>
      <c r="AD318" s="3">
        <v>286946.30679935601</v>
      </c>
      <c r="AE318" s="3">
        <v>294497.54058997298</v>
      </c>
      <c r="AF318" s="3">
        <v>257162.35374368</v>
      </c>
      <c r="AG318" s="3">
        <v>349682.35522129299</v>
      </c>
      <c r="AH318" s="3">
        <v>542801.54794790305</v>
      </c>
      <c r="AI318" s="3">
        <v>69444.9449472618</v>
      </c>
      <c r="AJ318" s="3">
        <v>73512.561295678504</v>
      </c>
      <c r="AK318" s="3">
        <v>393197.76499444398</v>
      </c>
      <c r="AL318" s="3">
        <v>214494.737881179</v>
      </c>
      <c r="AM318" s="3">
        <v>397206.23746238701</v>
      </c>
      <c r="AN318" s="3">
        <v>82521.990641146695</v>
      </c>
      <c r="AO318" s="3">
        <v>216248.435182685</v>
      </c>
      <c r="AP318" s="3">
        <v>226764.82556080501</v>
      </c>
      <c r="AQ318" s="3">
        <v>118133.889490901</v>
      </c>
      <c r="AR318" s="3">
        <v>329414.91791167902</v>
      </c>
      <c r="AS318" s="3">
        <v>520199.01643477601</v>
      </c>
      <c r="AT318" s="3">
        <v>310869.53532282199</v>
      </c>
      <c r="AU318" s="3">
        <v>375473.91172837699</v>
      </c>
      <c r="AV318" s="3">
        <v>92939.933934178101</v>
      </c>
      <c r="AW318" s="3">
        <v>231477.42385965801</v>
      </c>
      <c r="AX318" s="3">
        <v>357281.43778222601</v>
      </c>
      <c r="AY318" s="3">
        <v>280080.96433958999</v>
      </c>
      <c r="AZ318" s="3">
        <v>333775.06679516903</v>
      </c>
      <c r="BA318" s="3">
        <v>474543.95842606499</v>
      </c>
      <c r="BB318" s="3">
        <v>316471.922613287</v>
      </c>
      <c r="BC318" s="3">
        <v>284791.356369443</v>
      </c>
      <c r="BD318" s="3">
        <v>503187.05393237801</v>
      </c>
      <c r="BE318" s="3">
        <v>288418.451604211</v>
      </c>
      <c r="BF318" s="3">
        <v>254231.67239927701</v>
      </c>
      <c r="BG318" s="3">
        <v>613681.54106560606</v>
      </c>
      <c r="BH318" s="3">
        <v>206509.03595014199</v>
      </c>
      <c r="BI318" s="3">
        <v>251224.285801091</v>
      </c>
      <c r="BJ318" s="3">
        <v>65120.817915458203</v>
      </c>
      <c r="BK318" s="3">
        <v>119287.09316040001</v>
      </c>
      <c r="BL318" s="3">
        <v>340760.51843372599</v>
      </c>
      <c r="BM318" s="3">
        <v>248307.85248837399</v>
      </c>
      <c r="BN318" s="3">
        <v>111687.108486208</v>
      </c>
      <c r="BO318" s="3">
        <v>254814.49616214001</v>
      </c>
      <c r="BP318" s="3">
        <v>261882.997320934</v>
      </c>
      <c r="BQ318" s="3">
        <v>240742.284088229</v>
      </c>
      <c r="BR318" s="3">
        <v>519676.45606391702</v>
      </c>
      <c r="BS318" s="3">
        <v>250071.713884836</v>
      </c>
      <c r="BT318" s="3">
        <v>61723.761469989302</v>
      </c>
      <c r="BU318" s="3">
        <v>378298.17091292201</v>
      </c>
      <c r="BV318" s="3">
        <v>47250.461043730204</v>
      </c>
      <c r="BW318" s="3">
        <v>334491.04909759498</v>
      </c>
      <c r="BX318" s="3">
        <v>329344.30443161202</v>
      </c>
      <c r="BY318" s="3">
        <v>304328.58553299401</v>
      </c>
      <c r="BZ318" s="3">
        <v>103604.417895472</v>
      </c>
      <c r="CA318" s="3">
        <v>105642.6120063</v>
      </c>
      <c r="CB318" s="3">
        <v>344547.570192707</v>
      </c>
      <c r="CC318" s="3">
        <v>119830.278142273</v>
      </c>
      <c r="CD318" s="3">
        <v>206139.60704704499</v>
      </c>
      <c r="CE318" s="3">
        <v>93835.024498482497</v>
      </c>
      <c r="CF318" s="3">
        <v>136423.12116561999</v>
      </c>
      <c r="CG318" s="3">
        <v>20777.3726087904</v>
      </c>
      <c r="CH318" s="3">
        <v>63000.181501752901</v>
      </c>
      <c r="CI318" s="3">
        <v>26067.591678069301</v>
      </c>
      <c r="CJ318" s="3">
        <v>168415.680263658</v>
      </c>
      <c r="CK318" s="3">
        <v>92498.856142095203</v>
      </c>
      <c r="CL318" s="3">
        <v>419592.51259714703</v>
      </c>
      <c r="CM318" s="3">
        <v>428271.784251748</v>
      </c>
      <c r="CN318" s="3" t="s">
        <v>2</v>
      </c>
      <c r="CO318" s="3" t="s">
        <v>2</v>
      </c>
      <c r="CP318" s="3" t="s">
        <v>2</v>
      </c>
    </row>
    <row r="319" spans="1:94" x14ac:dyDescent="0.35">
      <c r="A319" s="1">
        <v>317</v>
      </c>
      <c r="B319" s="3" t="s">
        <v>318</v>
      </c>
      <c r="C319" s="3" t="s">
        <v>397</v>
      </c>
      <c r="D319" s="3">
        <v>81670.769289093398</v>
      </c>
      <c r="E319" s="3">
        <v>278558.01915879501</v>
      </c>
      <c r="F319" s="3">
        <v>176057.05350590101</v>
      </c>
      <c r="G319" s="3">
        <v>54757.521597730003</v>
      </c>
      <c r="H319" s="3">
        <v>175653.31250473499</v>
      </c>
      <c r="I319" s="3">
        <v>66427.957515654096</v>
      </c>
      <c r="J319" s="3">
        <v>731721.10410833801</v>
      </c>
      <c r="K319" s="3">
        <v>678708.19997216901</v>
      </c>
      <c r="L319" s="3">
        <v>171570.40190695101</v>
      </c>
      <c r="M319" s="3">
        <v>182588.54256266399</v>
      </c>
      <c r="N319" s="3">
        <v>227189.959439247</v>
      </c>
      <c r="O319" s="3">
        <v>748208.19101963297</v>
      </c>
      <c r="P319" s="3">
        <v>491500.26021790202</v>
      </c>
      <c r="Q319" s="3">
        <v>287928.95725428901</v>
      </c>
      <c r="R319" s="3">
        <v>1450576.0629788099</v>
      </c>
      <c r="S319" s="3">
        <v>41229.317149952702</v>
      </c>
      <c r="T319" s="3">
        <v>78468.463050000602</v>
      </c>
      <c r="U319" s="3">
        <v>968544.96449635003</v>
      </c>
      <c r="V319" s="3">
        <v>61034.992056022798</v>
      </c>
      <c r="W319" s="3">
        <v>507064.63394443598</v>
      </c>
      <c r="X319" s="3">
        <v>45947.950927801103</v>
      </c>
      <c r="Y319" s="3">
        <v>387135.158385396</v>
      </c>
      <c r="Z319" s="3">
        <v>556579.31443125696</v>
      </c>
      <c r="AA319" s="3">
        <v>242732.95363315701</v>
      </c>
      <c r="AB319" s="3">
        <v>65959.795036687996</v>
      </c>
      <c r="AC319" s="3">
        <v>166245.97072500101</v>
      </c>
      <c r="AD319" s="3">
        <v>125412.157736159</v>
      </c>
      <c r="AE319" s="3">
        <v>230810.219764079</v>
      </c>
      <c r="AF319" s="3">
        <v>263820.31127453799</v>
      </c>
      <c r="AG319" s="3">
        <v>159809.68172229201</v>
      </c>
      <c r="AH319" s="3">
        <v>437772.70301619498</v>
      </c>
      <c r="AI319" s="3">
        <v>146297.584634659</v>
      </c>
      <c r="AJ319" s="3">
        <v>91923.047150245402</v>
      </c>
      <c r="AK319" s="3">
        <v>381460.920827683</v>
      </c>
      <c r="AL319" s="3">
        <v>575683.16772981</v>
      </c>
      <c r="AM319" s="3">
        <v>118327.97699234101</v>
      </c>
      <c r="AN319" s="3">
        <v>98642.025608692304</v>
      </c>
      <c r="AO319" s="3">
        <v>78914.729963272999</v>
      </c>
      <c r="AP319" s="3">
        <v>246569.30545661401</v>
      </c>
      <c r="AQ319" s="3">
        <v>168422.751320932</v>
      </c>
      <c r="AR319" s="3">
        <v>90920.811390429895</v>
      </c>
      <c r="AS319" s="3">
        <v>121421.21512734699</v>
      </c>
      <c r="AT319" s="3">
        <v>877243.164767751</v>
      </c>
      <c r="AU319" s="3">
        <v>171129.27703060099</v>
      </c>
      <c r="AV319" s="3">
        <v>156115.27807640401</v>
      </c>
      <c r="AW319" s="3">
        <v>304411.647688039</v>
      </c>
      <c r="AX319" s="3">
        <v>141920.076917375</v>
      </c>
      <c r="AY319" s="3">
        <v>214084.846340897</v>
      </c>
      <c r="AZ319" s="3">
        <v>434460.38773380098</v>
      </c>
      <c r="BA319" s="3">
        <v>845200.60312389699</v>
      </c>
      <c r="BB319" s="3">
        <v>854757.98546979995</v>
      </c>
      <c r="BC319" s="3">
        <v>405045.78592632798</v>
      </c>
      <c r="BD319" s="3">
        <v>174977.15788205701</v>
      </c>
      <c r="BE319" s="3">
        <v>526347.85523523996</v>
      </c>
      <c r="BF319" s="3">
        <v>628946.54470586299</v>
      </c>
      <c r="BG319" s="3">
        <v>675304.59972453502</v>
      </c>
      <c r="BH319" s="3">
        <v>521441.51195200603</v>
      </c>
      <c r="BI319" s="3">
        <v>218221.363396083</v>
      </c>
      <c r="BJ319" s="3">
        <v>372474.44210914703</v>
      </c>
      <c r="BK319" s="3">
        <v>130154.705132901</v>
      </c>
      <c r="BL319" s="3">
        <v>236191.93819809199</v>
      </c>
      <c r="BM319" s="3">
        <v>532891.27171251201</v>
      </c>
      <c r="BN319" s="3">
        <v>239215.743299764</v>
      </c>
      <c r="BO319" s="3">
        <v>151876.88598778201</v>
      </c>
      <c r="BP319" s="3">
        <v>219911.21111467399</v>
      </c>
      <c r="BQ319" s="3">
        <v>205251.720063613</v>
      </c>
      <c r="BR319" s="3">
        <v>350433.63637345697</v>
      </c>
      <c r="BS319" s="3">
        <v>168730.050566422</v>
      </c>
      <c r="BT319" s="3">
        <v>239495.14522846401</v>
      </c>
      <c r="BU319" s="3">
        <v>276633.21801833302</v>
      </c>
      <c r="BV319" s="3">
        <v>30078.493638616801</v>
      </c>
      <c r="BW319" s="3">
        <v>692525.58444167103</v>
      </c>
      <c r="BX319" s="3">
        <v>76468.613165472707</v>
      </c>
      <c r="BY319" s="3">
        <v>169215.30539078699</v>
      </c>
      <c r="BZ319" s="3">
        <v>91568.6454000753</v>
      </c>
      <c r="CA319" s="3">
        <v>118925.435533253</v>
      </c>
      <c r="CB319" s="3">
        <v>346438.86568915797</v>
      </c>
      <c r="CC319" s="3">
        <v>355486.33496359299</v>
      </c>
      <c r="CD319" s="3">
        <v>251041.98480677899</v>
      </c>
      <c r="CE319" s="3">
        <v>33667.476656309802</v>
      </c>
      <c r="CF319" s="3">
        <v>254978.80750488801</v>
      </c>
      <c r="CG319" s="3">
        <v>38897.776308712302</v>
      </c>
      <c r="CH319" s="3">
        <v>85529.457201628902</v>
      </c>
      <c r="CI319" s="3">
        <v>76762.486485549598</v>
      </c>
      <c r="CJ319" s="3">
        <v>450727.125165865</v>
      </c>
      <c r="CK319" s="3">
        <v>20816.533936444499</v>
      </c>
      <c r="CL319" s="3">
        <v>202448.11096629</v>
      </c>
      <c r="CM319" s="3">
        <v>590346.93960428506</v>
      </c>
      <c r="CN319" s="3" t="s">
        <v>2</v>
      </c>
      <c r="CO319" s="3" t="s">
        <v>2</v>
      </c>
      <c r="CP319" s="3" t="s">
        <v>2</v>
      </c>
    </row>
    <row r="320" spans="1:94" x14ac:dyDescent="0.35">
      <c r="A320" s="1">
        <v>318</v>
      </c>
      <c r="B320" s="3" t="s">
        <v>319</v>
      </c>
      <c r="C320" s="3" t="s">
        <v>397</v>
      </c>
      <c r="D320" s="3">
        <v>35745.079698494403</v>
      </c>
      <c r="E320" s="3">
        <v>177823.06283709401</v>
      </c>
      <c r="F320" s="3">
        <v>92860.521331848606</v>
      </c>
      <c r="G320" s="3">
        <v>77389.393570418499</v>
      </c>
      <c r="H320" s="3">
        <v>197524.74884521001</v>
      </c>
      <c r="I320" s="3">
        <v>104365.736363481</v>
      </c>
      <c r="J320" s="3">
        <v>62901.202305678402</v>
      </c>
      <c r="K320" s="3">
        <v>72414.452610066306</v>
      </c>
      <c r="L320" s="3">
        <v>148829.03090781299</v>
      </c>
      <c r="M320" s="3">
        <v>81495.053499008194</v>
      </c>
      <c r="N320" s="3">
        <v>266979.22240780602</v>
      </c>
      <c r="O320" s="3">
        <v>258533.92819207499</v>
      </c>
      <c r="P320" s="3">
        <v>227704.53432282899</v>
      </c>
      <c r="Q320" s="3">
        <v>146454.84685449299</v>
      </c>
      <c r="R320" s="3">
        <v>226951.20992913001</v>
      </c>
      <c r="S320" s="3" t="s">
        <v>2</v>
      </c>
      <c r="T320" s="3">
        <v>62257.171557058202</v>
      </c>
      <c r="U320" s="3">
        <v>205048.269122158</v>
      </c>
      <c r="V320" s="3" t="s">
        <v>2</v>
      </c>
      <c r="W320" s="3">
        <v>304035.83101355098</v>
      </c>
      <c r="X320" s="3">
        <v>35729.211736790698</v>
      </c>
      <c r="Y320" s="3">
        <v>117925.783207759</v>
      </c>
      <c r="Z320" s="3">
        <v>241718.619118553</v>
      </c>
      <c r="AA320" s="3">
        <v>162590.05799326199</v>
      </c>
      <c r="AB320" s="3">
        <v>56647.358250598503</v>
      </c>
      <c r="AC320" s="3">
        <v>285396.57276759099</v>
      </c>
      <c r="AD320" s="3">
        <v>135147.43165933399</v>
      </c>
      <c r="AE320" s="3">
        <v>134881.91925274799</v>
      </c>
      <c r="AF320" s="3">
        <v>220717.78827132701</v>
      </c>
      <c r="AG320" s="3">
        <v>162414.97199487599</v>
      </c>
      <c r="AH320" s="3">
        <v>137823.776804138</v>
      </c>
      <c r="AI320" s="3">
        <v>48654.4852053551</v>
      </c>
      <c r="AJ320" s="3">
        <v>102257.68936966801</v>
      </c>
      <c r="AK320" s="3">
        <v>221591.19192180299</v>
      </c>
      <c r="AL320" s="3">
        <v>282091.60767656902</v>
      </c>
      <c r="AM320" s="3">
        <v>176200.24390499</v>
      </c>
      <c r="AN320" s="3">
        <v>160002.78460986901</v>
      </c>
      <c r="AO320" s="3">
        <v>112950.362188504</v>
      </c>
      <c r="AP320" s="3">
        <v>136664.28177675299</v>
      </c>
      <c r="AQ320" s="3">
        <v>73201.304545939798</v>
      </c>
      <c r="AR320" s="3">
        <v>113168.90531920501</v>
      </c>
      <c r="AS320" s="3">
        <v>233246.45192277301</v>
      </c>
      <c r="AT320" s="3">
        <v>418380.383263311</v>
      </c>
      <c r="AU320" s="3">
        <v>177849.01364961301</v>
      </c>
      <c r="AV320" s="3">
        <v>117149.67981992</v>
      </c>
      <c r="AW320" s="3">
        <v>152549.375500314</v>
      </c>
      <c r="AX320" s="3">
        <v>130832.727971143</v>
      </c>
      <c r="AY320" s="3">
        <v>118014.874251589</v>
      </c>
      <c r="AZ320" s="3">
        <v>323384.612904532</v>
      </c>
      <c r="BA320" s="3">
        <v>308036.13020703802</v>
      </c>
      <c r="BB320" s="3">
        <v>175403.502155975</v>
      </c>
      <c r="BC320" s="3">
        <v>222064.02644888501</v>
      </c>
      <c r="BD320" s="3">
        <v>106488.771763761</v>
      </c>
      <c r="BE320" s="3">
        <v>294005.584741108</v>
      </c>
      <c r="BF320" s="3">
        <v>151311.19872296599</v>
      </c>
      <c r="BG320" s="3">
        <v>458094.72309084202</v>
      </c>
      <c r="BH320" s="3">
        <v>157925.876020394</v>
      </c>
      <c r="BI320" s="3">
        <v>164456.00793921499</v>
      </c>
      <c r="BJ320" s="3">
        <v>179499.78819667301</v>
      </c>
      <c r="BK320" s="3">
        <v>137382.047236721</v>
      </c>
      <c r="BL320" s="3">
        <v>239752.56635131099</v>
      </c>
      <c r="BM320" s="3">
        <v>199074.87341884</v>
      </c>
      <c r="BN320" s="3">
        <v>72606.742418256705</v>
      </c>
      <c r="BO320" s="3">
        <v>176671.98169815101</v>
      </c>
      <c r="BP320" s="3">
        <v>106155.76380843901</v>
      </c>
      <c r="BQ320" s="3">
        <v>185322.64746164501</v>
      </c>
      <c r="BR320" s="3">
        <v>214310.85975536401</v>
      </c>
      <c r="BS320" s="3">
        <v>111101.677972317</v>
      </c>
      <c r="BT320" s="3">
        <v>97063.052099136301</v>
      </c>
      <c r="BU320" s="3">
        <v>158080.54128287701</v>
      </c>
      <c r="BV320" s="3">
        <v>66279.522647948397</v>
      </c>
      <c r="BW320" s="3">
        <v>141636.23811035999</v>
      </c>
      <c r="BX320" s="3">
        <v>81469.667829524595</v>
      </c>
      <c r="BY320" s="3">
        <v>151155.660072734</v>
      </c>
      <c r="BZ320" s="3">
        <v>63382.10195199</v>
      </c>
      <c r="CA320" s="3">
        <v>86870.073610458698</v>
      </c>
      <c r="CB320" s="3">
        <v>182258.281096833</v>
      </c>
      <c r="CC320" s="3">
        <v>216204.600890456</v>
      </c>
      <c r="CD320" s="3">
        <v>220939.503381041</v>
      </c>
      <c r="CE320" s="3" t="s">
        <v>2</v>
      </c>
      <c r="CF320" s="3">
        <v>186474.84252849201</v>
      </c>
      <c r="CG320" s="3">
        <v>93664.531618629902</v>
      </c>
      <c r="CH320" s="3" t="s">
        <v>2</v>
      </c>
      <c r="CI320" s="3">
        <v>52321.847141603503</v>
      </c>
      <c r="CJ320" s="3">
        <v>152215.49449432199</v>
      </c>
      <c r="CK320" s="3" t="s">
        <v>2</v>
      </c>
      <c r="CL320" s="3">
        <v>257988.25521207601</v>
      </c>
      <c r="CM320" s="3">
        <v>666662.95021932002</v>
      </c>
      <c r="CN320" s="3" t="s">
        <v>2</v>
      </c>
      <c r="CO320" s="3" t="s">
        <v>2</v>
      </c>
      <c r="CP320" s="3" t="s">
        <v>2</v>
      </c>
    </row>
    <row r="321" spans="1:94" x14ac:dyDescent="0.35">
      <c r="A321" s="1">
        <v>319</v>
      </c>
      <c r="B321" s="3" t="s">
        <v>320</v>
      </c>
      <c r="C321" s="3" t="s">
        <v>397</v>
      </c>
      <c r="D321" s="3">
        <v>6906477.9592522401</v>
      </c>
      <c r="E321" s="3">
        <v>63116255.009507202</v>
      </c>
      <c r="F321" s="3">
        <v>71818849.983120501</v>
      </c>
      <c r="G321" s="3">
        <v>24417039.523134898</v>
      </c>
      <c r="H321" s="3">
        <v>39774221.888424501</v>
      </c>
      <c r="I321" s="3">
        <v>29117803.3669248</v>
      </c>
      <c r="J321" s="3">
        <v>44604678.090559199</v>
      </c>
      <c r="K321" s="3">
        <v>41217760.361961603</v>
      </c>
      <c r="L321" s="3">
        <v>37224616.5507451</v>
      </c>
      <c r="M321" s="3">
        <v>20796460.3123325</v>
      </c>
      <c r="N321" s="3">
        <v>154433196.22414401</v>
      </c>
      <c r="O321" s="3">
        <v>63820601.537533797</v>
      </c>
      <c r="P321" s="3">
        <v>125429907.87343</v>
      </c>
      <c r="Q321" s="3">
        <v>52851106.1050312</v>
      </c>
      <c r="R321" s="3">
        <v>67434960.003795207</v>
      </c>
      <c r="S321" s="3">
        <v>5735808.8758963495</v>
      </c>
      <c r="T321" s="3">
        <v>10807385.991382901</v>
      </c>
      <c r="U321" s="3">
        <v>8985635.3054079004</v>
      </c>
      <c r="V321" s="3">
        <v>21992816.679919802</v>
      </c>
      <c r="W321" s="3">
        <v>37886863.112483799</v>
      </c>
      <c r="X321" s="3">
        <v>3891688.5838833102</v>
      </c>
      <c r="Y321" s="3">
        <v>18672383.314418402</v>
      </c>
      <c r="Z321" s="3">
        <v>33973596.516987696</v>
      </c>
      <c r="AA321" s="3">
        <v>37239300.952105597</v>
      </c>
      <c r="AB321" s="3">
        <v>27999373.6489309</v>
      </c>
      <c r="AC321" s="3">
        <v>35542022.688906498</v>
      </c>
      <c r="AD321" s="3">
        <v>45441811.823420599</v>
      </c>
      <c r="AE321" s="3">
        <v>33760705.9523191</v>
      </c>
      <c r="AF321" s="3">
        <v>38129498.874860197</v>
      </c>
      <c r="AG321" s="3">
        <v>17082002.8458497</v>
      </c>
      <c r="AH321" s="3">
        <v>78762542.499420494</v>
      </c>
      <c r="AI321" s="3">
        <v>8247862.0786282299</v>
      </c>
      <c r="AJ321" s="3">
        <v>9702241.6860651504</v>
      </c>
      <c r="AK321" s="3">
        <v>60151443.578139201</v>
      </c>
      <c r="AL321" s="3">
        <v>38120352.811341003</v>
      </c>
      <c r="AM321" s="3">
        <v>27988148.123497799</v>
      </c>
      <c r="AN321" s="3">
        <v>36471559.2534578</v>
      </c>
      <c r="AO321" s="3">
        <v>24536443.573394101</v>
      </c>
      <c r="AP321" s="3">
        <v>38596617.229629099</v>
      </c>
      <c r="AQ321" s="3">
        <v>14148520.104867199</v>
      </c>
      <c r="AR321" s="3">
        <v>53188374.718882501</v>
      </c>
      <c r="AS321" s="3">
        <v>46771183.343901001</v>
      </c>
      <c r="AT321" s="3">
        <v>68613371.427744299</v>
      </c>
      <c r="AU321" s="3">
        <v>60636251.073283799</v>
      </c>
      <c r="AV321" s="3">
        <v>19144364.3130536</v>
      </c>
      <c r="AW321" s="3">
        <v>23923548.977135502</v>
      </c>
      <c r="AX321" s="3">
        <v>89894660.371293396</v>
      </c>
      <c r="AY321" s="3">
        <v>49969479.777882397</v>
      </c>
      <c r="AZ321" s="3">
        <v>74725128.630991295</v>
      </c>
      <c r="BA321" s="3">
        <v>110659870.55513</v>
      </c>
      <c r="BB321" s="3">
        <v>53433129.454953603</v>
      </c>
      <c r="BC321" s="3">
        <v>49039002.403994203</v>
      </c>
      <c r="BD321" s="3">
        <v>87577681.485143006</v>
      </c>
      <c r="BE321" s="3">
        <v>40267424.015629902</v>
      </c>
      <c r="BF321" s="3">
        <v>46195462.081408799</v>
      </c>
      <c r="BG321" s="3">
        <v>38910280.297906399</v>
      </c>
      <c r="BH321" s="3">
        <v>31325375.402971499</v>
      </c>
      <c r="BI321" s="3">
        <v>57673112.2879555</v>
      </c>
      <c r="BJ321" s="3">
        <v>13379008.616600299</v>
      </c>
      <c r="BK321" s="3">
        <v>27923536.814523902</v>
      </c>
      <c r="BL321" s="3">
        <v>56463464.311095402</v>
      </c>
      <c r="BM321" s="3">
        <v>52289890.0840284</v>
      </c>
      <c r="BN321" s="3">
        <v>13331820.8918538</v>
      </c>
      <c r="BO321" s="3">
        <v>27207862.4254601</v>
      </c>
      <c r="BP321" s="3">
        <v>42717419.782279603</v>
      </c>
      <c r="BQ321" s="3">
        <v>91156976.5974053</v>
      </c>
      <c r="BR321" s="3">
        <v>44151248.841817901</v>
      </c>
      <c r="BS321" s="3">
        <v>4063612.7352860798</v>
      </c>
      <c r="BT321" s="3">
        <v>10473477.269664301</v>
      </c>
      <c r="BU321" s="3">
        <v>72690598.967271701</v>
      </c>
      <c r="BV321" s="3">
        <v>17458623.196014501</v>
      </c>
      <c r="BW321" s="3">
        <v>38485382.306050897</v>
      </c>
      <c r="BX321" s="3">
        <v>40076856.788157299</v>
      </c>
      <c r="BY321" s="3">
        <v>59727217.159277603</v>
      </c>
      <c r="BZ321" s="3">
        <v>9481875.4415822104</v>
      </c>
      <c r="CA321" s="3">
        <v>69365710.663468197</v>
      </c>
      <c r="CB321" s="3">
        <v>19925760.9397268</v>
      </c>
      <c r="CC321" s="3">
        <v>25901229.0473825</v>
      </c>
      <c r="CD321" s="3">
        <v>36154561.592909701</v>
      </c>
      <c r="CE321" s="3">
        <v>30950470.8460466</v>
      </c>
      <c r="CF321" s="3">
        <v>15637036.7753608</v>
      </c>
      <c r="CG321" s="3">
        <v>18059947.5347615</v>
      </c>
      <c r="CH321" s="3">
        <v>5701827.1753600603</v>
      </c>
      <c r="CI321" s="3">
        <v>6113817.7040673904</v>
      </c>
      <c r="CJ321" s="3">
        <v>21485121.016079299</v>
      </c>
      <c r="CK321" s="3">
        <v>6275327.6097773202</v>
      </c>
      <c r="CL321" s="3">
        <v>55125398.985055499</v>
      </c>
      <c r="CM321" s="3">
        <v>135638533.821839</v>
      </c>
      <c r="CN321" s="3">
        <v>8971.2992167279208</v>
      </c>
      <c r="CO321" s="3">
        <v>10601.114311553099</v>
      </c>
      <c r="CP321" s="3">
        <v>5712.5843572968197</v>
      </c>
    </row>
    <row r="322" spans="1:94" x14ac:dyDescent="0.35">
      <c r="A322" s="1">
        <v>320</v>
      </c>
      <c r="B322" s="3" t="s">
        <v>321</v>
      </c>
      <c r="C322" s="3" t="s">
        <v>397</v>
      </c>
      <c r="D322" s="3">
        <v>205729.80128921199</v>
      </c>
      <c r="E322" s="3">
        <v>2728942.1445969702</v>
      </c>
      <c r="F322" s="3">
        <v>2142031.7532913298</v>
      </c>
      <c r="G322" s="3">
        <v>1331642.1082804501</v>
      </c>
      <c r="H322" s="3">
        <v>4329134.0163088003</v>
      </c>
      <c r="I322" s="3">
        <v>1147814.10436894</v>
      </c>
      <c r="J322" s="3">
        <v>5285323.5166198602</v>
      </c>
      <c r="K322" s="3">
        <v>595076.89900957595</v>
      </c>
      <c r="L322" s="3">
        <v>913039.97723308799</v>
      </c>
      <c r="M322" s="3">
        <v>521426.79046006501</v>
      </c>
      <c r="N322" s="3">
        <v>2400757.1076929499</v>
      </c>
      <c r="O322" s="3">
        <v>1044399.61932876</v>
      </c>
      <c r="P322" s="3">
        <v>1288523.2184133499</v>
      </c>
      <c r="Q322" s="3">
        <v>994449.11714342597</v>
      </c>
      <c r="R322" s="3">
        <v>1716363.66434723</v>
      </c>
      <c r="S322" s="3">
        <v>293010.17530685198</v>
      </c>
      <c r="T322" s="3">
        <v>495857.44761017</v>
      </c>
      <c r="U322" s="3">
        <v>3265713.6840679999</v>
      </c>
      <c r="V322" s="3">
        <v>635181.15114649502</v>
      </c>
      <c r="W322" s="3">
        <v>1085394.68238486</v>
      </c>
      <c r="X322" s="3">
        <v>107807.42598461</v>
      </c>
      <c r="Y322" s="3">
        <v>1531192.00199236</v>
      </c>
      <c r="Z322" s="3">
        <v>24500392.860076401</v>
      </c>
      <c r="AA322" s="3">
        <v>714968.35818800202</v>
      </c>
      <c r="AB322" s="3">
        <v>205334.129593669</v>
      </c>
      <c r="AC322" s="3">
        <v>2115052.7352118799</v>
      </c>
      <c r="AD322" s="3">
        <v>2296106.0123079298</v>
      </c>
      <c r="AE322" s="3">
        <v>1973286.1397090401</v>
      </c>
      <c r="AF322" s="3">
        <v>700676.41784086905</v>
      </c>
      <c r="AG322" s="3">
        <v>1895355.98301373</v>
      </c>
      <c r="AH322" s="3">
        <v>1622988.33232139</v>
      </c>
      <c r="AI322" s="3">
        <v>1693174.3714501001</v>
      </c>
      <c r="AJ322" s="3">
        <v>312813.68347768299</v>
      </c>
      <c r="AK322" s="3">
        <v>3356267.70050968</v>
      </c>
      <c r="AL322" s="3">
        <v>2287128.72066828</v>
      </c>
      <c r="AM322" s="3">
        <v>2755796.6820422201</v>
      </c>
      <c r="AN322" s="3">
        <v>784222.48018702003</v>
      </c>
      <c r="AO322" s="3">
        <v>1687016.74813443</v>
      </c>
      <c r="AP322" s="3">
        <v>1395663.4857854301</v>
      </c>
      <c r="AQ322" s="3">
        <v>539529.68152458698</v>
      </c>
      <c r="AR322" s="3">
        <v>6187513.2277858797</v>
      </c>
      <c r="AS322" s="3">
        <v>18142739.2224149</v>
      </c>
      <c r="AT322" s="3">
        <v>3708890.5690400698</v>
      </c>
      <c r="AU322" s="3">
        <v>2443944.0707029002</v>
      </c>
      <c r="AV322" s="3">
        <v>13959416.849193299</v>
      </c>
      <c r="AW322" s="3">
        <v>4182157.7403859198</v>
      </c>
      <c r="AX322" s="3">
        <v>6621385.9927401999</v>
      </c>
      <c r="AY322" s="3">
        <v>2532751.6952132001</v>
      </c>
      <c r="AZ322" s="3">
        <v>772744.47143139201</v>
      </c>
      <c r="BA322" s="3">
        <v>3968565.38563227</v>
      </c>
      <c r="BB322" s="3">
        <v>1812489.7218955101</v>
      </c>
      <c r="BC322" s="3">
        <v>1761099.16462781</v>
      </c>
      <c r="BD322" s="3">
        <v>2857956.1651614802</v>
      </c>
      <c r="BE322" s="3">
        <v>10306102.4579354</v>
      </c>
      <c r="BF322" s="3">
        <v>2333660.40009843</v>
      </c>
      <c r="BG322" s="3">
        <v>4760305.1196570797</v>
      </c>
      <c r="BH322" s="3">
        <v>1059607.5025861401</v>
      </c>
      <c r="BI322" s="3">
        <v>3232421.2645747098</v>
      </c>
      <c r="BJ322" s="3">
        <v>1362881.08572191</v>
      </c>
      <c r="BK322" s="3">
        <v>15035114.1550416</v>
      </c>
      <c r="BL322" s="3">
        <v>2511465.36472322</v>
      </c>
      <c r="BM322" s="3">
        <v>1853752.2564429301</v>
      </c>
      <c r="BN322" s="3">
        <v>1392476.4160461</v>
      </c>
      <c r="BO322" s="3">
        <v>1917333.5721638999</v>
      </c>
      <c r="BP322" s="3">
        <v>2543863.1396349198</v>
      </c>
      <c r="BQ322" s="3">
        <v>1710019.3215928399</v>
      </c>
      <c r="BR322" s="3">
        <v>7728801.9222916299</v>
      </c>
      <c r="BS322" s="3">
        <v>3047667.8386324798</v>
      </c>
      <c r="BT322" s="3">
        <v>159290.54959656601</v>
      </c>
      <c r="BU322" s="3">
        <v>3121612.7992096902</v>
      </c>
      <c r="BV322" s="3">
        <v>1018325.27244165</v>
      </c>
      <c r="BW322" s="3">
        <v>5162232.8030875102</v>
      </c>
      <c r="BX322" s="3">
        <v>3757061.3934671101</v>
      </c>
      <c r="BY322" s="3">
        <v>5810191.00907066</v>
      </c>
      <c r="BZ322" s="3">
        <v>12358070.058251699</v>
      </c>
      <c r="CA322" s="3">
        <v>1997004.3874176601</v>
      </c>
      <c r="CB322" s="3">
        <v>2996439.9921656302</v>
      </c>
      <c r="CC322" s="3">
        <v>4200731.2202477101</v>
      </c>
      <c r="CD322" s="3">
        <v>1506624.26859573</v>
      </c>
      <c r="CE322" s="3">
        <v>486553.93506146799</v>
      </c>
      <c r="CF322" s="3">
        <v>1765083.6972354201</v>
      </c>
      <c r="CG322" s="3">
        <v>122736.56208567601</v>
      </c>
      <c r="CH322" s="3">
        <v>591078.56968689605</v>
      </c>
      <c r="CI322" s="3">
        <v>215094.70432992899</v>
      </c>
      <c r="CJ322" s="3">
        <v>1890887.38255236</v>
      </c>
      <c r="CK322" s="3">
        <v>876125.35203030903</v>
      </c>
      <c r="CL322" s="3">
        <v>1741021.7568022599</v>
      </c>
      <c r="CM322" s="3">
        <v>2971677.1047528698</v>
      </c>
      <c r="CN322" s="3" t="s">
        <v>2</v>
      </c>
      <c r="CO322" s="3" t="s">
        <v>2</v>
      </c>
      <c r="CP322" s="3" t="s">
        <v>2</v>
      </c>
    </row>
    <row r="323" spans="1:94" x14ac:dyDescent="0.35">
      <c r="A323" s="1">
        <v>321</v>
      </c>
      <c r="B323" s="3" t="s">
        <v>322</v>
      </c>
      <c r="C323" s="3" t="s">
        <v>397</v>
      </c>
      <c r="D323" s="3" t="s">
        <v>2</v>
      </c>
      <c r="E323" s="3">
        <v>76014.592940868795</v>
      </c>
      <c r="F323" s="3">
        <v>83953.307621016604</v>
      </c>
      <c r="G323" s="3">
        <v>37684.570135751397</v>
      </c>
      <c r="H323" s="3">
        <v>112242.267792682</v>
      </c>
      <c r="I323" s="3">
        <v>83597.408219146993</v>
      </c>
      <c r="J323" s="3">
        <v>52471.088191506897</v>
      </c>
      <c r="K323" s="3">
        <v>15935.2866027609</v>
      </c>
      <c r="L323" s="3">
        <v>59015.8406863899</v>
      </c>
      <c r="M323" s="3">
        <v>26555.8181013377</v>
      </c>
      <c r="N323" s="3">
        <v>275702.46238457703</v>
      </c>
      <c r="O323" s="3">
        <v>221402.00329760899</v>
      </c>
      <c r="P323" s="3">
        <v>78200.864374201294</v>
      </c>
      <c r="Q323" s="3">
        <v>110511.017191559</v>
      </c>
      <c r="R323" s="3">
        <v>110480.64568653599</v>
      </c>
      <c r="S323" s="3">
        <v>43026.385090724303</v>
      </c>
      <c r="T323" s="3">
        <v>16505.721507377599</v>
      </c>
      <c r="U323" s="3">
        <v>66184.862290573496</v>
      </c>
      <c r="V323" s="3">
        <v>32157.8504175124</v>
      </c>
      <c r="W323" s="3">
        <v>127839.696383698</v>
      </c>
      <c r="X323" s="3">
        <v>20949.557406544998</v>
      </c>
      <c r="Y323" s="3">
        <v>97391.4544859288</v>
      </c>
      <c r="Z323" s="3">
        <v>113186.80497627601</v>
      </c>
      <c r="AA323" s="3">
        <v>38182.305409127097</v>
      </c>
      <c r="AB323" s="3">
        <v>75016.703766063802</v>
      </c>
      <c r="AC323" s="3">
        <v>214330.83223789299</v>
      </c>
      <c r="AD323" s="3">
        <v>59724.951132644703</v>
      </c>
      <c r="AE323" s="3">
        <v>145920.068290539</v>
      </c>
      <c r="AF323" s="3">
        <v>82411.716513131105</v>
      </c>
      <c r="AG323" s="3">
        <v>52245.233749651699</v>
      </c>
      <c r="AH323" s="3">
        <v>57501.631477289098</v>
      </c>
      <c r="AI323" s="3">
        <v>23112.3553405987</v>
      </c>
      <c r="AJ323" s="3">
        <v>29234.7744356158</v>
      </c>
      <c r="AK323" s="3">
        <v>198547.884213877</v>
      </c>
      <c r="AL323" s="3">
        <v>123333.696745596</v>
      </c>
      <c r="AM323" s="3">
        <v>73682.737909475196</v>
      </c>
      <c r="AN323" s="3">
        <v>32104.961591236701</v>
      </c>
      <c r="AO323" s="3">
        <v>66794.301080747697</v>
      </c>
      <c r="AP323" s="3">
        <v>66092.357253137903</v>
      </c>
      <c r="AQ323" s="3">
        <v>31986.281589407801</v>
      </c>
      <c r="AR323" s="3">
        <v>105625.526864935</v>
      </c>
      <c r="AS323" s="3">
        <v>100955.76220245899</v>
      </c>
      <c r="AT323" s="3">
        <v>92796.770636403104</v>
      </c>
      <c r="AU323" s="3">
        <v>132486.62097340601</v>
      </c>
      <c r="AV323" s="3">
        <v>42470.154909983197</v>
      </c>
      <c r="AW323" s="3">
        <v>36647.152982763502</v>
      </c>
      <c r="AX323" s="3">
        <v>85290.732700465102</v>
      </c>
      <c r="AY323" s="3">
        <v>56469.164427549302</v>
      </c>
      <c r="AZ323" s="3">
        <v>76708.836585317695</v>
      </c>
      <c r="BA323" s="3">
        <v>228218.28117665101</v>
      </c>
      <c r="BB323" s="3">
        <v>51500.290277703403</v>
      </c>
      <c r="BC323" s="3">
        <v>58082.204417175497</v>
      </c>
      <c r="BD323" s="3">
        <v>199446.138218818</v>
      </c>
      <c r="BE323" s="3">
        <v>57070.970709449801</v>
      </c>
      <c r="BF323" s="3">
        <v>67463.796162258106</v>
      </c>
      <c r="BG323" s="3">
        <v>181057.94568690701</v>
      </c>
      <c r="BH323" s="3">
        <v>22136.880535223601</v>
      </c>
      <c r="BI323" s="3">
        <v>27327.429778580299</v>
      </c>
      <c r="BJ323" s="3">
        <v>14971.5180611675</v>
      </c>
      <c r="BK323" s="3">
        <v>50855.567665861403</v>
      </c>
      <c r="BL323" s="3">
        <v>116506.211108245</v>
      </c>
      <c r="BM323" s="3">
        <v>57485.652004422103</v>
      </c>
      <c r="BN323" s="3">
        <v>40670.495790788598</v>
      </c>
      <c r="BO323" s="3">
        <v>63755.812435024098</v>
      </c>
      <c r="BP323" s="3">
        <v>108797.096666595</v>
      </c>
      <c r="BQ323" s="3">
        <v>85776.879537511806</v>
      </c>
      <c r="BR323" s="3">
        <v>162355.885067511</v>
      </c>
      <c r="BS323" s="3">
        <v>98764.451054237594</v>
      </c>
      <c r="BT323" s="3">
        <v>50161.894472200598</v>
      </c>
      <c r="BU323" s="3">
        <v>58854.465871181899</v>
      </c>
      <c r="BV323" s="3">
        <v>34743.297288731497</v>
      </c>
      <c r="BW323" s="3">
        <v>165932.37087173201</v>
      </c>
      <c r="BX323" s="3">
        <v>64784.099985141402</v>
      </c>
      <c r="BY323" s="3">
        <v>50842.925577658003</v>
      </c>
      <c r="BZ323" s="3">
        <v>41946.601185616797</v>
      </c>
      <c r="CA323" s="3">
        <v>30648.323661386399</v>
      </c>
      <c r="CB323" s="3">
        <v>74479.135945348593</v>
      </c>
      <c r="CC323" s="3">
        <v>49825.9838213404</v>
      </c>
      <c r="CD323" s="3">
        <v>177201.45062582201</v>
      </c>
      <c r="CE323" s="3">
        <v>12228.3500537731</v>
      </c>
      <c r="CF323" s="3">
        <v>24055.9311247232</v>
      </c>
      <c r="CG323" s="3">
        <v>7307.0892132737499</v>
      </c>
      <c r="CH323" s="3">
        <v>1192177.31118384</v>
      </c>
      <c r="CI323" s="3">
        <v>57323.7054967043</v>
      </c>
      <c r="CJ323" s="3">
        <v>62977.805814162799</v>
      </c>
      <c r="CK323" s="3">
        <v>13345.1306485978</v>
      </c>
      <c r="CL323" s="3">
        <v>31949.3091582208</v>
      </c>
      <c r="CM323" s="3">
        <v>115403.622472741</v>
      </c>
      <c r="CN323" s="3">
        <v>6789.1415359621897</v>
      </c>
      <c r="CO323" s="3">
        <v>7663.8302175298804</v>
      </c>
      <c r="CP323" s="3" t="s">
        <v>2</v>
      </c>
    </row>
    <row r="324" spans="1:94" x14ac:dyDescent="0.35">
      <c r="A324" s="1">
        <v>322</v>
      </c>
      <c r="B324" s="3" t="s">
        <v>323</v>
      </c>
      <c r="C324" s="3" t="s">
        <v>397</v>
      </c>
      <c r="D324" s="3">
        <v>21647.809223154101</v>
      </c>
      <c r="E324" s="3">
        <v>181343.94741578301</v>
      </c>
      <c r="F324" s="3">
        <v>116667.632428351</v>
      </c>
      <c r="G324" s="3">
        <v>84259.538885314105</v>
      </c>
      <c r="H324" s="3">
        <v>175135.55488188899</v>
      </c>
      <c r="I324" s="3">
        <v>101840.584695292</v>
      </c>
      <c r="J324" s="3">
        <v>64339.2415176617</v>
      </c>
      <c r="K324" s="3">
        <v>58352.986616285598</v>
      </c>
      <c r="L324" s="3">
        <v>54664.578932122997</v>
      </c>
      <c r="M324" s="3">
        <v>59575.265952020098</v>
      </c>
      <c r="N324" s="3">
        <v>161729.418914593</v>
      </c>
      <c r="O324" s="3">
        <v>312361.28969162802</v>
      </c>
      <c r="P324" s="3">
        <v>167392.12709429101</v>
      </c>
      <c r="Q324" s="3">
        <v>155045.63385132101</v>
      </c>
      <c r="R324" s="3">
        <v>272647.84713358601</v>
      </c>
      <c r="S324" s="3">
        <v>36502.6506163538</v>
      </c>
      <c r="T324" s="3">
        <v>26779.019848519201</v>
      </c>
      <c r="U324" s="3">
        <v>205782.92409733299</v>
      </c>
      <c r="V324" s="3">
        <v>31458.649647818402</v>
      </c>
      <c r="W324" s="3">
        <v>408618.19039941602</v>
      </c>
      <c r="X324" s="3">
        <v>36657.725329271598</v>
      </c>
      <c r="Y324" s="3">
        <v>99245.638801629306</v>
      </c>
      <c r="Z324" s="3">
        <v>198689.36047760199</v>
      </c>
      <c r="AA324" s="3">
        <v>104427.838370554</v>
      </c>
      <c r="AB324" s="3">
        <v>38488.229700850301</v>
      </c>
      <c r="AC324" s="3">
        <v>286355.94761405699</v>
      </c>
      <c r="AD324" s="3">
        <v>109959.75811320001</v>
      </c>
      <c r="AE324" s="3">
        <v>72425.256881899404</v>
      </c>
      <c r="AF324" s="3">
        <v>167255.360705511</v>
      </c>
      <c r="AG324" s="3">
        <v>134614.65642137101</v>
      </c>
      <c r="AH324" s="3">
        <v>86811.115210404896</v>
      </c>
      <c r="AI324" s="3">
        <v>66861.880051765693</v>
      </c>
      <c r="AJ324" s="3">
        <v>65049.774951557098</v>
      </c>
      <c r="AK324" s="3">
        <v>189739.429537305</v>
      </c>
      <c r="AL324" s="3">
        <v>281197.72159649403</v>
      </c>
      <c r="AM324" s="3">
        <v>123672.71010621201</v>
      </c>
      <c r="AN324" s="3">
        <v>111683.98633569801</v>
      </c>
      <c r="AO324" s="3">
        <v>81938.769178968199</v>
      </c>
      <c r="AP324" s="3">
        <v>71157.267176949506</v>
      </c>
      <c r="AQ324" s="3">
        <v>87307.8850569559</v>
      </c>
      <c r="AR324" s="3">
        <v>93035.124181139894</v>
      </c>
      <c r="AS324" s="3">
        <v>237822.942669009</v>
      </c>
      <c r="AT324" s="3">
        <v>485827.41592091799</v>
      </c>
      <c r="AU324" s="3">
        <v>213390.52211274501</v>
      </c>
      <c r="AV324" s="3">
        <v>81679.165754964997</v>
      </c>
      <c r="AW324" s="3">
        <v>75907.749661606096</v>
      </c>
      <c r="AX324" s="3">
        <v>94293.337628898997</v>
      </c>
      <c r="AY324" s="3">
        <v>116939.792173872</v>
      </c>
      <c r="AZ324" s="3">
        <v>307865.71037953201</v>
      </c>
      <c r="BA324" s="3">
        <v>358462.03882944601</v>
      </c>
      <c r="BB324" s="3">
        <v>83971.914050315405</v>
      </c>
      <c r="BC324" s="3">
        <v>126576.632776356</v>
      </c>
      <c r="BD324" s="3">
        <v>98201.681021664801</v>
      </c>
      <c r="BE324" s="3">
        <v>173924.76838924701</v>
      </c>
      <c r="BF324" s="3">
        <v>154955.40423468899</v>
      </c>
      <c r="BG324" s="3">
        <v>602525.10876168904</v>
      </c>
      <c r="BH324" s="3">
        <v>64827.248793568899</v>
      </c>
      <c r="BI324" s="3">
        <v>177161.03595532899</v>
      </c>
      <c r="BJ324" s="3">
        <v>116201.45092770099</v>
      </c>
      <c r="BK324" s="3">
        <v>76482.457486295898</v>
      </c>
      <c r="BL324" s="3">
        <v>282484.46295661997</v>
      </c>
      <c r="BM324" s="3">
        <v>139041.63620128401</v>
      </c>
      <c r="BN324" s="3">
        <v>65517.6958698745</v>
      </c>
      <c r="BO324" s="3">
        <v>107341.584747758</v>
      </c>
      <c r="BP324" s="3">
        <v>122977.180033686</v>
      </c>
      <c r="BQ324" s="3">
        <v>188132.75634207501</v>
      </c>
      <c r="BR324" s="3">
        <v>173672.275705443</v>
      </c>
      <c r="BS324" s="3">
        <v>111761.829116389</v>
      </c>
      <c r="BT324" s="3">
        <v>83610.659365045402</v>
      </c>
      <c r="BU324" s="3">
        <v>176342.84197104501</v>
      </c>
      <c r="BV324" s="3">
        <v>46877.1709591377</v>
      </c>
      <c r="BW324" s="3">
        <v>80864.534483742304</v>
      </c>
      <c r="BX324" s="3">
        <v>57938.193418781098</v>
      </c>
      <c r="BY324" s="3">
        <v>110722.26563563901</v>
      </c>
      <c r="BZ324" s="3">
        <v>51060.252378687197</v>
      </c>
      <c r="CA324" s="3">
        <v>55804.825803833599</v>
      </c>
      <c r="CB324" s="3">
        <v>204504.953276357</v>
      </c>
      <c r="CC324" s="3">
        <v>267664.03346500202</v>
      </c>
      <c r="CD324" s="3">
        <v>254254.40263033801</v>
      </c>
      <c r="CE324" s="3">
        <v>53532.635548390397</v>
      </c>
      <c r="CF324" s="3">
        <v>148909.461663233</v>
      </c>
      <c r="CG324" s="3">
        <v>52299.262039186702</v>
      </c>
      <c r="CH324" s="3">
        <v>43489.335874814897</v>
      </c>
      <c r="CI324" s="3">
        <v>37425.182343480403</v>
      </c>
      <c r="CJ324" s="3">
        <v>141437.22867854399</v>
      </c>
      <c r="CK324" s="3">
        <v>41513.194844739097</v>
      </c>
      <c r="CL324" s="3">
        <v>159409.34633857399</v>
      </c>
      <c r="CM324" s="3">
        <v>708675.18609904102</v>
      </c>
      <c r="CN324" s="3" t="s">
        <v>2</v>
      </c>
      <c r="CO324" s="3" t="s">
        <v>2</v>
      </c>
      <c r="CP324" s="3" t="s">
        <v>2</v>
      </c>
    </row>
    <row r="325" spans="1:94" x14ac:dyDescent="0.35">
      <c r="A325" s="1">
        <v>323</v>
      </c>
      <c r="B325" s="3" t="s">
        <v>324</v>
      </c>
      <c r="C325" s="3" t="s">
        <v>397</v>
      </c>
      <c r="D325" s="3">
        <v>300189.742494256</v>
      </c>
      <c r="E325" s="3">
        <v>348859.80279826</v>
      </c>
      <c r="F325" s="3">
        <v>332901.28028912097</v>
      </c>
      <c r="G325" s="3">
        <v>286677.24284329399</v>
      </c>
      <c r="H325" s="3">
        <v>312309.88847596099</v>
      </c>
      <c r="I325" s="3">
        <v>352702.96806443698</v>
      </c>
      <c r="J325" s="3">
        <v>305006.22081863298</v>
      </c>
      <c r="K325" s="3">
        <v>344920.07952303201</v>
      </c>
      <c r="L325" s="3">
        <v>334818.239921898</v>
      </c>
      <c r="M325" s="3">
        <v>349632.89279942901</v>
      </c>
      <c r="N325" s="3">
        <v>322660.21569795499</v>
      </c>
      <c r="O325" s="3">
        <v>358432.78434529802</v>
      </c>
      <c r="P325" s="3">
        <v>332567.70924274402</v>
      </c>
      <c r="Q325" s="3">
        <v>353915.397843685</v>
      </c>
      <c r="R325" s="3">
        <v>362634.835234956</v>
      </c>
      <c r="S325" s="3">
        <v>321379.41884936101</v>
      </c>
      <c r="T325" s="3">
        <v>322089.199832685</v>
      </c>
      <c r="U325" s="3">
        <v>319426.41785512102</v>
      </c>
      <c r="V325" s="3">
        <v>326004.52600459498</v>
      </c>
      <c r="W325" s="3">
        <v>331439.10172696901</v>
      </c>
      <c r="X325" s="3">
        <v>321033.69202036201</v>
      </c>
      <c r="Y325" s="3">
        <v>354946.63471309398</v>
      </c>
      <c r="Z325" s="3">
        <v>331937.08904429601</v>
      </c>
      <c r="AA325" s="3">
        <v>349728.22814816999</v>
      </c>
      <c r="AB325" s="3">
        <v>356808.67738941399</v>
      </c>
      <c r="AC325" s="3">
        <v>366497.182850132</v>
      </c>
      <c r="AD325" s="3">
        <v>391761.36005289498</v>
      </c>
      <c r="AE325" s="3">
        <v>388623.62259079702</v>
      </c>
      <c r="AF325" s="3">
        <v>393840.67439790501</v>
      </c>
      <c r="AG325" s="3">
        <v>373635.75745220401</v>
      </c>
      <c r="AH325" s="3">
        <v>364108.83090036397</v>
      </c>
      <c r="AI325" s="3">
        <v>376764.96001387201</v>
      </c>
      <c r="AJ325" s="3">
        <v>374101.89554403402</v>
      </c>
      <c r="AK325" s="3">
        <v>361967.143018034</v>
      </c>
      <c r="AL325" s="3">
        <v>358227.011919579</v>
      </c>
      <c r="AM325" s="3">
        <v>365304.50177267101</v>
      </c>
      <c r="AN325" s="3">
        <v>404700.09853828698</v>
      </c>
      <c r="AO325" s="3">
        <v>393171.55893499299</v>
      </c>
      <c r="AP325" s="3">
        <v>380262.109949762</v>
      </c>
      <c r="AQ325" s="3">
        <v>374322.45232939301</v>
      </c>
      <c r="AR325" s="3">
        <v>374471.055506423</v>
      </c>
      <c r="AS325" s="3">
        <v>371699.80241794902</v>
      </c>
      <c r="AT325" s="3">
        <v>392417.75148078799</v>
      </c>
      <c r="AU325" s="3">
        <v>362523.52152144798</v>
      </c>
      <c r="AV325" s="3">
        <v>399153.318981199</v>
      </c>
      <c r="AW325" s="3">
        <v>370821.74819757597</v>
      </c>
      <c r="AX325" s="3">
        <v>372581.22578894201</v>
      </c>
      <c r="AY325" s="3">
        <v>391511.54847200098</v>
      </c>
      <c r="AZ325" s="3">
        <v>388694.60617187701</v>
      </c>
      <c r="BA325" s="3">
        <v>384222.184212294</v>
      </c>
      <c r="BB325" s="3">
        <v>363296.79274896299</v>
      </c>
      <c r="BC325" s="3">
        <v>373302.525744638</v>
      </c>
      <c r="BD325" s="3">
        <v>374907.76412944699</v>
      </c>
      <c r="BE325" s="3">
        <v>340511.22271714301</v>
      </c>
      <c r="BF325" s="3">
        <v>370269.85809537797</v>
      </c>
      <c r="BG325" s="3">
        <v>375842.32418219699</v>
      </c>
      <c r="BH325" s="3">
        <v>397186.19135343202</v>
      </c>
      <c r="BI325" s="3">
        <v>387974.73996564699</v>
      </c>
      <c r="BJ325" s="3">
        <v>339022.07782818202</v>
      </c>
      <c r="BK325" s="3">
        <v>328828.96736256703</v>
      </c>
      <c r="BL325" s="3">
        <v>355462.44502933999</v>
      </c>
      <c r="BM325" s="3">
        <v>371949.52075173199</v>
      </c>
      <c r="BN325" s="3">
        <v>394465.05465901602</v>
      </c>
      <c r="BO325" s="3">
        <v>354075.52742204402</v>
      </c>
      <c r="BP325" s="3">
        <v>382194.94750651199</v>
      </c>
      <c r="BQ325" s="3">
        <v>377667.02499919699</v>
      </c>
      <c r="BR325" s="3">
        <v>370898.00793078402</v>
      </c>
      <c r="BS325" s="3">
        <v>395835.09319704899</v>
      </c>
      <c r="BT325" s="3">
        <v>371953.36729990999</v>
      </c>
      <c r="BU325" s="3">
        <v>385299.19232035102</v>
      </c>
      <c r="BV325" s="3">
        <v>380001.06101389602</v>
      </c>
      <c r="BW325" s="3">
        <v>364225.16611060599</v>
      </c>
      <c r="BX325" s="3">
        <v>361584.96576460497</v>
      </c>
      <c r="BY325" s="3">
        <v>394124.322746463</v>
      </c>
      <c r="BZ325" s="3">
        <v>370413.40080059099</v>
      </c>
      <c r="CA325" s="3">
        <v>368969.63900480402</v>
      </c>
      <c r="CB325" s="3">
        <v>370345.761647337</v>
      </c>
      <c r="CC325" s="3">
        <v>367770.64441016898</v>
      </c>
      <c r="CD325" s="3">
        <v>369378.54277018702</v>
      </c>
      <c r="CE325" s="3">
        <v>369573.56961608701</v>
      </c>
      <c r="CF325" s="3">
        <v>360395.56714335398</v>
      </c>
      <c r="CG325" s="3">
        <v>386463.10597335099</v>
      </c>
      <c r="CH325" s="3">
        <v>373444.709926271</v>
      </c>
      <c r="CI325" s="3">
        <v>376293.74255691603</v>
      </c>
      <c r="CJ325" s="3">
        <v>352659.84102708998</v>
      </c>
      <c r="CK325" s="3">
        <v>369037.95523765002</v>
      </c>
      <c r="CL325" s="3">
        <v>385926.18714088498</v>
      </c>
      <c r="CM325" s="3">
        <v>387110.99249926599</v>
      </c>
      <c r="CN325" s="3">
        <v>419827.16027121298</v>
      </c>
      <c r="CO325" s="3">
        <v>430513.79163582699</v>
      </c>
      <c r="CP325" s="3" t="s">
        <v>2</v>
      </c>
    </row>
    <row r="326" spans="1:94" x14ac:dyDescent="0.35">
      <c r="A326" s="1">
        <v>324</v>
      </c>
      <c r="B326" s="3" t="s">
        <v>325</v>
      </c>
      <c r="C326" s="3" t="s">
        <v>397</v>
      </c>
      <c r="D326" s="3" t="s">
        <v>2</v>
      </c>
      <c r="E326" s="3" t="s">
        <v>2</v>
      </c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3" t="s">
        <v>2</v>
      </c>
      <c r="M326" s="3" t="s">
        <v>2</v>
      </c>
      <c r="N326" s="3" t="s">
        <v>2</v>
      </c>
      <c r="O326" s="3" t="s">
        <v>2</v>
      </c>
      <c r="P326" s="3" t="s">
        <v>2</v>
      </c>
      <c r="Q326" s="3" t="s">
        <v>2</v>
      </c>
      <c r="R326" s="3" t="s">
        <v>2</v>
      </c>
      <c r="S326" s="3" t="s">
        <v>2</v>
      </c>
      <c r="T326" s="3" t="s">
        <v>2</v>
      </c>
      <c r="U326" s="3" t="s">
        <v>2</v>
      </c>
      <c r="V326" s="3" t="s">
        <v>2</v>
      </c>
      <c r="W326" s="3" t="s">
        <v>2</v>
      </c>
      <c r="X326" s="3" t="s">
        <v>2</v>
      </c>
      <c r="Y326" s="3" t="s">
        <v>2</v>
      </c>
      <c r="Z326" s="3" t="s">
        <v>2</v>
      </c>
      <c r="AA326" s="3" t="s">
        <v>2</v>
      </c>
      <c r="AB326" s="3" t="s">
        <v>2</v>
      </c>
      <c r="AC326" s="3" t="s">
        <v>2</v>
      </c>
      <c r="AD326" s="3" t="s">
        <v>2</v>
      </c>
      <c r="AE326" s="3" t="s">
        <v>2</v>
      </c>
      <c r="AF326" s="3" t="s">
        <v>2</v>
      </c>
      <c r="AG326" s="3" t="s">
        <v>2</v>
      </c>
      <c r="AH326" s="3" t="s">
        <v>2</v>
      </c>
      <c r="AI326" s="3" t="s">
        <v>2</v>
      </c>
      <c r="AJ326" s="3" t="s">
        <v>2</v>
      </c>
      <c r="AK326" s="3" t="s">
        <v>2</v>
      </c>
      <c r="AL326" s="3" t="s">
        <v>2</v>
      </c>
      <c r="AM326" s="3" t="s">
        <v>2</v>
      </c>
      <c r="AN326" s="3" t="s">
        <v>2</v>
      </c>
      <c r="AO326" s="3" t="s">
        <v>2</v>
      </c>
      <c r="AP326" s="3" t="s">
        <v>2</v>
      </c>
      <c r="AQ326" s="3" t="s">
        <v>2</v>
      </c>
      <c r="AR326" s="3" t="s">
        <v>2</v>
      </c>
      <c r="AS326" s="3" t="s">
        <v>2</v>
      </c>
      <c r="AT326" s="3" t="s">
        <v>2</v>
      </c>
      <c r="AU326" s="3" t="s">
        <v>2</v>
      </c>
      <c r="AV326" s="3" t="s">
        <v>2</v>
      </c>
      <c r="AW326" s="3" t="s">
        <v>2</v>
      </c>
      <c r="AX326" s="3" t="s">
        <v>2</v>
      </c>
      <c r="AY326" s="3" t="s">
        <v>2</v>
      </c>
      <c r="AZ326" s="3" t="s">
        <v>2</v>
      </c>
      <c r="BA326" s="3" t="s">
        <v>2</v>
      </c>
      <c r="BB326" s="3" t="s">
        <v>2</v>
      </c>
      <c r="BC326" s="3" t="s">
        <v>2</v>
      </c>
      <c r="BD326" s="3" t="s">
        <v>2</v>
      </c>
      <c r="BE326" s="3" t="s">
        <v>2</v>
      </c>
      <c r="BF326" s="3" t="s">
        <v>2</v>
      </c>
      <c r="BG326" s="3" t="s">
        <v>2</v>
      </c>
      <c r="BH326" s="3" t="s">
        <v>2</v>
      </c>
      <c r="BI326" s="3" t="s">
        <v>2</v>
      </c>
      <c r="BJ326" s="3" t="s">
        <v>2</v>
      </c>
      <c r="BK326" s="3" t="s">
        <v>2</v>
      </c>
      <c r="BL326" s="3" t="s">
        <v>2</v>
      </c>
      <c r="BM326" s="3" t="s">
        <v>2</v>
      </c>
      <c r="BN326" s="3" t="s">
        <v>2</v>
      </c>
      <c r="BO326" s="3" t="s">
        <v>2</v>
      </c>
      <c r="BP326" s="3" t="s">
        <v>2</v>
      </c>
      <c r="BQ326" s="3" t="s">
        <v>2</v>
      </c>
      <c r="BR326" s="3" t="s">
        <v>2</v>
      </c>
      <c r="BS326" s="3" t="s">
        <v>2</v>
      </c>
      <c r="BT326" s="3" t="s">
        <v>2</v>
      </c>
      <c r="BU326" s="3" t="s">
        <v>2</v>
      </c>
      <c r="BV326" s="3" t="s">
        <v>2</v>
      </c>
      <c r="BW326" s="3" t="s">
        <v>2</v>
      </c>
      <c r="BX326" s="3" t="s">
        <v>2</v>
      </c>
      <c r="BY326" s="3" t="s">
        <v>2</v>
      </c>
      <c r="BZ326" s="3" t="s">
        <v>2</v>
      </c>
      <c r="CA326" s="3" t="s">
        <v>2</v>
      </c>
      <c r="CB326" s="3" t="s">
        <v>2</v>
      </c>
      <c r="CC326" s="3" t="s">
        <v>2</v>
      </c>
      <c r="CD326" s="3" t="s">
        <v>2</v>
      </c>
      <c r="CE326" s="3" t="s">
        <v>2</v>
      </c>
      <c r="CF326" s="3" t="s">
        <v>2</v>
      </c>
      <c r="CG326" s="3" t="s">
        <v>2</v>
      </c>
      <c r="CH326" s="3" t="s">
        <v>2</v>
      </c>
      <c r="CI326" s="3" t="s">
        <v>2</v>
      </c>
      <c r="CJ326" s="3" t="s">
        <v>2</v>
      </c>
      <c r="CK326" s="3" t="s">
        <v>2</v>
      </c>
      <c r="CL326" s="3" t="s">
        <v>2</v>
      </c>
      <c r="CM326" s="3" t="s">
        <v>2</v>
      </c>
      <c r="CN326" s="3" t="s">
        <v>2</v>
      </c>
      <c r="CO326" s="3" t="s">
        <v>2</v>
      </c>
      <c r="CP326" s="3" t="s">
        <v>2</v>
      </c>
    </row>
    <row r="327" spans="1:94" x14ac:dyDescent="0.35">
      <c r="A327" s="1">
        <v>325</v>
      </c>
      <c r="B327" s="3" t="s">
        <v>326</v>
      </c>
      <c r="C327" s="3" t="s">
        <v>397</v>
      </c>
      <c r="D327" s="3">
        <v>20882.3516965083</v>
      </c>
      <c r="E327" s="3">
        <v>239923.44044540101</v>
      </c>
      <c r="F327" s="3">
        <v>731106.58720011404</v>
      </c>
      <c r="G327" s="3">
        <v>27733.098582108301</v>
      </c>
      <c r="H327" s="3">
        <v>645962.29910342698</v>
      </c>
      <c r="I327" s="3">
        <v>134827.88825708599</v>
      </c>
      <c r="J327" s="3">
        <v>73593.7851891108</v>
      </c>
      <c r="K327" s="3">
        <v>95867.300322631796</v>
      </c>
      <c r="L327" s="3">
        <v>74326.567083996095</v>
      </c>
      <c r="M327" s="3">
        <v>18797.891775777302</v>
      </c>
      <c r="N327" s="3">
        <v>290071.18547251599</v>
      </c>
      <c r="O327" s="3">
        <v>78311.9085589272</v>
      </c>
      <c r="P327" s="3">
        <v>718059.67997910397</v>
      </c>
      <c r="Q327" s="3">
        <v>155496.00606734099</v>
      </c>
      <c r="R327" s="3">
        <v>255174.11129059701</v>
      </c>
      <c r="S327" s="3">
        <v>14531.708241849199</v>
      </c>
      <c r="T327" s="3">
        <v>19196.891176319001</v>
      </c>
      <c r="U327" s="3">
        <v>116140.52009526599</v>
      </c>
      <c r="V327" s="3">
        <v>24111.314625652602</v>
      </c>
      <c r="W327" s="3">
        <v>77034.622276341703</v>
      </c>
      <c r="X327" s="3">
        <v>12213.061427270601</v>
      </c>
      <c r="Y327" s="3">
        <v>241880.321187928</v>
      </c>
      <c r="Z327" s="3">
        <v>635576.93442859</v>
      </c>
      <c r="AA327" s="3">
        <v>46220.436632193698</v>
      </c>
      <c r="AB327" s="3">
        <v>38443.2698490045</v>
      </c>
      <c r="AC327" s="3">
        <v>296957.04873383598</v>
      </c>
      <c r="AD327" s="3">
        <v>149265.269333462</v>
      </c>
      <c r="AE327" s="3">
        <v>177931.49170888201</v>
      </c>
      <c r="AF327" s="3">
        <v>135801.128061889</v>
      </c>
      <c r="AG327" s="3">
        <v>489572.94207470299</v>
      </c>
      <c r="AH327" s="3">
        <v>1438994.56037252</v>
      </c>
      <c r="AI327" s="3">
        <v>22837.829863282201</v>
      </c>
      <c r="AJ327" s="3">
        <v>25373.000913058699</v>
      </c>
      <c r="AK327" s="3">
        <v>327928.03975879599</v>
      </c>
      <c r="AL327" s="3">
        <v>406213.20220910403</v>
      </c>
      <c r="AM327" s="3">
        <v>363416.724333891</v>
      </c>
      <c r="AN327" s="3">
        <v>40819.062077801696</v>
      </c>
      <c r="AO327" s="3">
        <v>172697.318444187</v>
      </c>
      <c r="AP327" s="3">
        <v>297891.28106963501</v>
      </c>
      <c r="AQ327" s="3">
        <v>15775.3445098989</v>
      </c>
      <c r="AR327" s="3">
        <v>606049.87449874799</v>
      </c>
      <c r="AS327" s="3">
        <v>464124.39982798899</v>
      </c>
      <c r="AT327" s="3">
        <v>426865.35165458999</v>
      </c>
      <c r="AU327" s="3">
        <v>211235.36100329799</v>
      </c>
      <c r="AV327" s="3">
        <v>143083.979013859</v>
      </c>
      <c r="AW327" s="3">
        <v>141985.76127530399</v>
      </c>
      <c r="AX327" s="3">
        <v>260474.35291436501</v>
      </c>
      <c r="AY327" s="3">
        <v>133222.127932284</v>
      </c>
      <c r="AZ327" s="3">
        <v>589175.86997135996</v>
      </c>
      <c r="BA327" s="3">
        <v>818287.507715518</v>
      </c>
      <c r="BB327" s="3">
        <v>310888.35930057801</v>
      </c>
      <c r="BC327" s="3">
        <v>1475837.4130337699</v>
      </c>
      <c r="BD327" s="3">
        <v>740293.54309463606</v>
      </c>
      <c r="BE327" s="3">
        <v>237879.779435576</v>
      </c>
      <c r="BF327" s="3">
        <v>355732.78676974599</v>
      </c>
      <c r="BG327" s="3">
        <v>896834.31172665895</v>
      </c>
      <c r="BH327" s="3">
        <v>339617.122825748</v>
      </c>
      <c r="BI327" s="3">
        <v>200348.93506503099</v>
      </c>
      <c r="BJ327" s="3">
        <v>70886.187379735595</v>
      </c>
      <c r="BK327" s="3">
        <v>53478.364294889201</v>
      </c>
      <c r="BL327" s="3">
        <v>1365137.21906553</v>
      </c>
      <c r="BM327" s="3">
        <v>495556.56258409901</v>
      </c>
      <c r="BN327" s="3">
        <v>46222.0489784522</v>
      </c>
      <c r="BO327" s="3">
        <v>136479.22648071</v>
      </c>
      <c r="BP327" s="3">
        <v>369367.58806716098</v>
      </c>
      <c r="BQ327" s="3">
        <v>108694.819909385</v>
      </c>
      <c r="BR327" s="3">
        <v>806198.85224375501</v>
      </c>
      <c r="BS327" s="3">
        <v>296389.98011959402</v>
      </c>
      <c r="BT327" s="3">
        <v>12538.708091893201</v>
      </c>
      <c r="BU327" s="3">
        <v>284659.21268373699</v>
      </c>
      <c r="BV327" s="3">
        <v>32909.250518062698</v>
      </c>
      <c r="BW327" s="3">
        <v>219721.083321432</v>
      </c>
      <c r="BX327" s="3">
        <v>41054.231162209799</v>
      </c>
      <c r="BY327" s="3">
        <v>728610.07556007896</v>
      </c>
      <c r="BZ327" s="3">
        <v>32625.073366762299</v>
      </c>
      <c r="CA327" s="3">
        <v>193568.77498027001</v>
      </c>
      <c r="CB327" s="3">
        <v>216548.22517414301</v>
      </c>
      <c r="CC327" s="3">
        <v>119422.86178336899</v>
      </c>
      <c r="CD327" s="3">
        <v>230335.35055657601</v>
      </c>
      <c r="CE327" s="3">
        <v>26596.376471430602</v>
      </c>
      <c r="CF327" s="3">
        <v>124224.99506681701</v>
      </c>
      <c r="CG327" s="3">
        <v>16444.515495198</v>
      </c>
      <c r="CH327" s="3">
        <v>20481.408308267401</v>
      </c>
      <c r="CI327" s="3">
        <v>11881.060903875799</v>
      </c>
      <c r="CJ327" s="3">
        <v>67466.363547992602</v>
      </c>
      <c r="CK327" s="3">
        <v>13834.1672576028</v>
      </c>
      <c r="CL327" s="3">
        <v>532694.31609890005</v>
      </c>
      <c r="CM327" s="3">
        <v>438023.92600087298</v>
      </c>
      <c r="CN327" s="3" t="s">
        <v>2</v>
      </c>
      <c r="CO327" s="3" t="s">
        <v>2</v>
      </c>
      <c r="CP327" s="3" t="s">
        <v>2</v>
      </c>
    </row>
    <row r="328" spans="1:94" x14ac:dyDescent="0.35">
      <c r="A328" s="1">
        <v>326</v>
      </c>
      <c r="B328" s="3" t="s">
        <v>327</v>
      </c>
      <c r="C328" s="3" t="s">
        <v>397</v>
      </c>
      <c r="D328" s="3" t="s">
        <v>2</v>
      </c>
      <c r="E328" s="3" t="s">
        <v>2</v>
      </c>
      <c r="F328" s="3" t="s">
        <v>2</v>
      </c>
      <c r="G328" s="3">
        <v>3373.0386973668901</v>
      </c>
      <c r="H328" s="3">
        <v>11572.017479947999</v>
      </c>
      <c r="I328" s="3" t="s">
        <v>2</v>
      </c>
      <c r="J328" s="3">
        <v>4720.3897879857896</v>
      </c>
      <c r="K328" s="3" t="s">
        <v>2</v>
      </c>
      <c r="L328" s="3" t="s">
        <v>2</v>
      </c>
      <c r="M328" s="3">
        <v>5373.3745626647096</v>
      </c>
      <c r="N328" s="3" t="s">
        <v>2</v>
      </c>
      <c r="O328" s="3" t="s">
        <v>2</v>
      </c>
      <c r="P328" s="3" t="s">
        <v>2</v>
      </c>
      <c r="Q328" s="3">
        <v>5480.2579825651801</v>
      </c>
      <c r="R328" s="3">
        <v>7464.0757759581902</v>
      </c>
      <c r="S328" s="3">
        <v>3285.70599393973</v>
      </c>
      <c r="T328" s="3" t="s">
        <v>2</v>
      </c>
      <c r="U328" s="3">
        <v>6494.5236552838796</v>
      </c>
      <c r="V328" s="3" t="s">
        <v>2</v>
      </c>
      <c r="W328" s="3">
        <v>4245.2924912102999</v>
      </c>
      <c r="X328" s="3" t="s">
        <v>2</v>
      </c>
      <c r="Y328" s="3" t="s">
        <v>2</v>
      </c>
      <c r="Z328" s="3">
        <v>11330.289871348799</v>
      </c>
      <c r="AA328" s="3" t="s">
        <v>2</v>
      </c>
      <c r="AB328" s="3" t="s">
        <v>2</v>
      </c>
      <c r="AC328" s="3" t="s">
        <v>2</v>
      </c>
      <c r="AD328" s="3" t="s">
        <v>2</v>
      </c>
      <c r="AE328" s="3">
        <v>5989.4830596104603</v>
      </c>
      <c r="AF328" s="3">
        <v>4533.1955559013804</v>
      </c>
      <c r="AG328" s="3" t="s">
        <v>2</v>
      </c>
      <c r="AH328" s="3" t="s">
        <v>2</v>
      </c>
      <c r="AI328" s="3" t="s">
        <v>2</v>
      </c>
      <c r="AJ328" s="3" t="s">
        <v>2</v>
      </c>
      <c r="AK328" s="3" t="s">
        <v>2</v>
      </c>
      <c r="AL328" s="3" t="s">
        <v>2</v>
      </c>
      <c r="AM328" s="3" t="s">
        <v>2</v>
      </c>
      <c r="AN328" s="3" t="s">
        <v>2</v>
      </c>
      <c r="AO328" s="3" t="s">
        <v>2</v>
      </c>
      <c r="AP328" s="3">
        <v>17120.991107600999</v>
      </c>
      <c r="AQ328" s="3" t="s">
        <v>2</v>
      </c>
      <c r="AR328" s="3" t="s">
        <v>2</v>
      </c>
      <c r="AS328" s="3" t="s">
        <v>2</v>
      </c>
      <c r="AT328" s="3">
        <v>6166.4307473059398</v>
      </c>
      <c r="AU328" s="3" t="s">
        <v>2</v>
      </c>
      <c r="AV328" s="3">
        <v>10343.2948072204</v>
      </c>
      <c r="AW328" s="3" t="s">
        <v>2</v>
      </c>
      <c r="AX328" s="3">
        <v>2965.3422935485701</v>
      </c>
      <c r="AY328" s="3" t="s">
        <v>2</v>
      </c>
      <c r="AZ328" s="3" t="s">
        <v>2</v>
      </c>
      <c r="BA328" s="3" t="s">
        <v>2</v>
      </c>
      <c r="BB328" s="3" t="s">
        <v>2</v>
      </c>
      <c r="BC328" s="3">
        <v>5326.4708882040404</v>
      </c>
      <c r="BD328" s="3" t="s">
        <v>2</v>
      </c>
      <c r="BE328" s="3" t="s">
        <v>2</v>
      </c>
      <c r="BF328" s="3">
        <v>5843.9079063384897</v>
      </c>
      <c r="BG328" s="3" t="s">
        <v>2</v>
      </c>
      <c r="BH328" s="3" t="s">
        <v>2</v>
      </c>
      <c r="BI328" s="3" t="s">
        <v>2</v>
      </c>
      <c r="BJ328" s="3" t="s">
        <v>2</v>
      </c>
      <c r="BK328" s="3" t="s">
        <v>2</v>
      </c>
      <c r="BL328" s="3" t="s">
        <v>2</v>
      </c>
      <c r="BM328" s="3" t="s">
        <v>2</v>
      </c>
      <c r="BN328" s="3" t="s">
        <v>2</v>
      </c>
      <c r="BO328" s="3">
        <v>1186.8806645821201</v>
      </c>
      <c r="BP328" s="3">
        <v>6143.7923516883902</v>
      </c>
      <c r="BQ328" s="3" t="s">
        <v>2</v>
      </c>
      <c r="BR328" s="3" t="s">
        <v>2</v>
      </c>
      <c r="BS328" s="3">
        <v>5724.7105354260102</v>
      </c>
      <c r="BT328" s="3" t="s">
        <v>2</v>
      </c>
      <c r="BU328" s="3" t="s">
        <v>2</v>
      </c>
      <c r="BV328" s="3" t="s">
        <v>2</v>
      </c>
      <c r="BW328" s="3" t="s">
        <v>2</v>
      </c>
      <c r="BX328" s="3" t="s">
        <v>2</v>
      </c>
      <c r="BY328" s="3">
        <v>5132.1785648630403</v>
      </c>
      <c r="BZ328" s="3" t="s">
        <v>2</v>
      </c>
      <c r="CA328" s="3">
        <v>8132.0228398098998</v>
      </c>
      <c r="CB328" s="3" t="s">
        <v>2</v>
      </c>
      <c r="CC328" s="3">
        <v>5518.2346037359903</v>
      </c>
      <c r="CD328" s="3" t="s">
        <v>2</v>
      </c>
      <c r="CE328" s="3" t="s">
        <v>2</v>
      </c>
      <c r="CF328" s="3">
        <v>3184.5325147000699</v>
      </c>
      <c r="CG328" s="3" t="s">
        <v>2</v>
      </c>
      <c r="CH328" s="3" t="s">
        <v>2</v>
      </c>
      <c r="CI328" s="3" t="s">
        <v>2</v>
      </c>
      <c r="CJ328" s="3" t="s">
        <v>2</v>
      </c>
      <c r="CK328" s="3" t="s">
        <v>2</v>
      </c>
      <c r="CL328" s="3" t="s">
        <v>2</v>
      </c>
      <c r="CM328" s="3" t="s">
        <v>2</v>
      </c>
      <c r="CN328" s="3" t="s">
        <v>2</v>
      </c>
      <c r="CO328" s="3" t="s">
        <v>2</v>
      </c>
      <c r="CP328" s="3" t="s">
        <v>2</v>
      </c>
    </row>
    <row r="329" spans="1:94" x14ac:dyDescent="0.35">
      <c r="A329" s="1">
        <v>327</v>
      </c>
      <c r="B329" s="3" t="s">
        <v>328</v>
      </c>
      <c r="C329" s="3" t="s">
        <v>397</v>
      </c>
      <c r="D329" s="3" t="s">
        <v>2</v>
      </c>
      <c r="E329" s="3" t="s">
        <v>2</v>
      </c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3" t="s">
        <v>2</v>
      </c>
      <c r="M329" s="3" t="s">
        <v>2</v>
      </c>
      <c r="N329" s="3" t="s">
        <v>2</v>
      </c>
      <c r="O329" s="3" t="s">
        <v>2</v>
      </c>
      <c r="P329" s="3" t="s">
        <v>2</v>
      </c>
      <c r="Q329" s="3" t="s">
        <v>2</v>
      </c>
      <c r="R329" s="3" t="s">
        <v>2</v>
      </c>
      <c r="S329" s="3" t="s">
        <v>2</v>
      </c>
      <c r="T329" s="3" t="s">
        <v>2</v>
      </c>
      <c r="U329" s="3" t="s">
        <v>2</v>
      </c>
      <c r="V329" s="3" t="s">
        <v>2</v>
      </c>
      <c r="W329" s="3" t="s">
        <v>2</v>
      </c>
      <c r="X329" s="3" t="s">
        <v>2</v>
      </c>
      <c r="Y329" s="3" t="s">
        <v>2</v>
      </c>
      <c r="Z329" s="3" t="s">
        <v>2</v>
      </c>
      <c r="AA329" s="3" t="s">
        <v>2</v>
      </c>
      <c r="AB329" s="3" t="s">
        <v>2</v>
      </c>
      <c r="AC329" s="3" t="s">
        <v>2</v>
      </c>
      <c r="AD329" s="3" t="s">
        <v>2</v>
      </c>
      <c r="AE329" s="3" t="s">
        <v>2</v>
      </c>
      <c r="AF329" s="3" t="s">
        <v>2</v>
      </c>
      <c r="AG329" s="3" t="s">
        <v>2</v>
      </c>
      <c r="AH329" s="3" t="s">
        <v>2</v>
      </c>
      <c r="AI329" s="3" t="s">
        <v>2</v>
      </c>
      <c r="AJ329" s="3" t="s">
        <v>2</v>
      </c>
      <c r="AK329" s="3" t="s">
        <v>2</v>
      </c>
      <c r="AL329" s="3" t="s">
        <v>2</v>
      </c>
      <c r="AM329" s="3" t="s">
        <v>2</v>
      </c>
      <c r="AN329" s="3" t="s">
        <v>2</v>
      </c>
      <c r="AO329" s="3" t="s">
        <v>2</v>
      </c>
      <c r="AP329" s="3" t="s">
        <v>2</v>
      </c>
      <c r="AQ329" s="3" t="s">
        <v>2</v>
      </c>
      <c r="AR329" s="3" t="s">
        <v>2</v>
      </c>
      <c r="AS329" s="3" t="s">
        <v>2</v>
      </c>
      <c r="AT329" s="3" t="s">
        <v>2</v>
      </c>
      <c r="AU329" s="3" t="s">
        <v>2</v>
      </c>
      <c r="AV329" s="3" t="s">
        <v>2</v>
      </c>
      <c r="AW329" s="3" t="s">
        <v>2</v>
      </c>
      <c r="AX329" s="3" t="s">
        <v>2</v>
      </c>
      <c r="AY329" s="3" t="s">
        <v>2</v>
      </c>
      <c r="AZ329" s="3" t="s">
        <v>2</v>
      </c>
      <c r="BA329" s="3" t="s">
        <v>2</v>
      </c>
      <c r="BB329" s="3" t="s">
        <v>2</v>
      </c>
      <c r="BC329" s="3" t="s">
        <v>2</v>
      </c>
      <c r="BD329" s="3" t="s">
        <v>2</v>
      </c>
      <c r="BE329" s="3" t="s">
        <v>2</v>
      </c>
      <c r="BF329" s="3" t="s">
        <v>2</v>
      </c>
      <c r="BG329" s="3" t="s">
        <v>2</v>
      </c>
      <c r="BH329" s="3" t="s">
        <v>2</v>
      </c>
      <c r="BI329" s="3" t="s">
        <v>2</v>
      </c>
      <c r="BJ329" s="3" t="s">
        <v>2</v>
      </c>
      <c r="BK329" s="3" t="s">
        <v>2</v>
      </c>
      <c r="BL329" s="3" t="s">
        <v>2</v>
      </c>
      <c r="BM329" s="3" t="s">
        <v>2</v>
      </c>
      <c r="BN329" s="3" t="s">
        <v>2</v>
      </c>
      <c r="BO329" s="3" t="s">
        <v>2</v>
      </c>
      <c r="BP329" s="3" t="s">
        <v>2</v>
      </c>
      <c r="BQ329" s="3" t="s">
        <v>2</v>
      </c>
      <c r="BR329" s="3" t="s">
        <v>2</v>
      </c>
      <c r="BS329" s="3" t="s">
        <v>2</v>
      </c>
      <c r="BT329" s="3" t="s">
        <v>2</v>
      </c>
      <c r="BU329" s="3" t="s">
        <v>2</v>
      </c>
      <c r="BV329" s="3" t="s">
        <v>2</v>
      </c>
      <c r="BW329" s="3" t="s">
        <v>2</v>
      </c>
      <c r="BX329" s="3" t="s">
        <v>2</v>
      </c>
      <c r="BY329" s="3" t="s">
        <v>2</v>
      </c>
      <c r="BZ329" s="3" t="s">
        <v>2</v>
      </c>
      <c r="CA329" s="3" t="s">
        <v>2</v>
      </c>
      <c r="CB329" s="3" t="s">
        <v>2</v>
      </c>
      <c r="CC329" s="3" t="s">
        <v>2</v>
      </c>
      <c r="CD329" s="3" t="s">
        <v>2</v>
      </c>
      <c r="CE329" s="3" t="s">
        <v>2</v>
      </c>
      <c r="CF329" s="3" t="s">
        <v>2</v>
      </c>
      <c r="CG329" s="3" t="s">
        <v>2</v>
      </c>
      <c r="CH329" s="3" t="s">
        <v>2</v>
      </c>
      <c r="CI329" s="3" t="s">
        <v>2</v>
      </c>
      <c r="CJ329" s="3" t="s">
        <v>2</v>
      </c>
      <c r="CK329" s="3" t="s">
        <v>2</v>
      </c>
      <c r="CL329" s="3" t="s">
        <v>2</v>
      </c>
      <c r="CM329" s="3" t="s">
        <v>2</v>
      </c>
      <c r="CN329" s="3" t="s">
        <v>2</v>
      </c>
      <c r="CO329" s="3" t="s">
        <v>2</v>
      </c>
      <c r="CP329" s="3" t="s">
        <v>2</v>
      </c>
    </row>
    <row r="330" spans="1:94" x14ac:dyDescent="0.35">
      <c r="A330" s="1">
        <v>328</v>
      </c>
      <c r="B330" s="3" t="s">
        <v>329</v>
      </c>
      <c r="C330" s="3" t="s">
        <v>397</v>
      </c>
      <c r="D330" s="3" t="s">
        <v>2</v>
      </c>
      <c r="E330" s="3" t="s">
        <v>2</v>
      </c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3" t="s">
        <v>2</v>
      </c>
      <c r="M330" s="3" t="s">
        <v>2</v>
      </c>
      <c r="N330" s="3" t="s">
        <v>2</v>
      </c>
      <c r="O330" s="3" t="s">
        <v>2</v>
      </c>
      <c r="P330" s="3" t="s">
        <v>2</v>
      </c>
      <c r="Q330" s="3" t="s">
        <v>2</v>
      </c>
      <c r="R330" s="3" t="s">
        <v>2</v>
      </c>
      <c r="S330" s="3" t="s">
        <v>2</v>
      </c>
      <c r="T330" s="3" t="s">
        <v>2</v>
      </c>
      <c r="U330" s="3" t="s">
        <v>2</v>
      </c>
      <c r="V330" s="3" t="s">
        <v>2</v>
      </c>
      <c r="W330" s="3" t="s">
        <v>2</v>
      </c>
      <c r="X330" s="3" t="s">
        <v>2</v>
      </c>
      <c r="Y330" s="3" t="s">
        <v>2</v>
      </c>
      <c r="Z330" s="3" t="s">
        <v>2</v>
      </c>
      <c r="AA330" s="3" t="s">
        <v>2</v>
      </c>
      <c r="AB330" s="3" t="s">
        <v>2</v>
      </c>
      <c r="AC330" s="3" t="s">
        <v>2</v>
      </c>
      <c r="AD330" s="3" t="s">
        <v>2</v>
      </c>
      <c r="AE330" s="3" t="s">
        <v>2</v>
      </c>
      <c r="AF330" s="3" t="s">
        <v>2</v>
      </c>
      <c r="AG330" s="3" t="s">
        <v>2</v>
      </c>
      <c r="AH330" s="3" t="s">
        <v>2</v>
      </c>
      <c r="AI330" s="3" t="s">
        <v>2</v>
      </c>
      <c r="AJ330" s="3" t="s">
        <v>2</v>
      </c>
      <c r="AK330" s="3" t="s">
        <v>2</v>
      </c>
      <c r="AL330" s="3" t="s">
        <v>2</v>
      </c>
      <c r="AM330" s="3" t="s">
        <v>2</v>
      </c>
      <c r="AN330" s="3" t="s">
        <v>2</v>
      </c>
      <c r="AO330" s="3" t="s">
        <v>2</v>
      </c>
      <c r="AP330" s="3" t="s">
        <v>2</v>
      </c>
      <c r="AQ330" s="3" t="s">
        <v>2</v>
      </c>
      <c r="AR330" s="3" t="s">
        <v>2</v>
      </c>
      <c r="AS330" s="3" t="s">
        <v>2</v>
      </c>
      <c r="AT330" s="3" t="s">
        <v>2</v>
      </c>
      <c r="AU330" s="3" t="s">
        <v>2</v>
      </c>
      <c r="AV330" s="3" t="s">
        <v>2</v>
      </c>
      <c r="AW330" s="3" t="s">
        <v>2</v>
      </c>
      <c r="AX330" s="3" t="s">
        <v>2</v>
      </c>
      <c r="AY330" s="3" t="s">
        <v>2</v>
      </c>
      <c r="AZ330" s="3" t="s">
        <v>2</v>
      </c>
      <c r="BA330" s="3" t="s">
        <v>2</v>
      </c>
      <c r="BB330" s="3" t="s">
        <v>2</v>
      </c>
      <c r="BC330" s="3" t="s">
        <v>2</v>
      </c>
      <c r="BD330" s="3" t="s">
        <v>2</v>
      </c>
      <c r="BE330" s="3" t="s">
        <v>2</v>
      </c>
      <c r="BF330" s="3" t="s">
        <v>2</v>
      </c>
      <c r="BG330" s="3" t="s">
        <v>2</v>
      </c>
      <c r="BH330" s="3" t="s">
        <v>2</v>
      </c>
      <c r="BI330" s="3" t="s">
        <v>2</v>
      </c>
      <c r="BJ330" s="3" t="s">
        <v>2</v>
      </c>
      <c r="BK330" s="3" t="s">
        <v>2</v>
      </c>
      <c r="BL330" s="3" t="s">
        <v>2</v>
      </c>
      <c r="BM330" s="3" t="s">
        <v>2</v>
      </c>
      <c r="BN330" s="3" t="s">
        <v>2</v>
      </c>
      <c r="BO330" s="3" t="s">
        <v>2</v>
      </c>
      <c r="BP330" s="3" t="s">
        <v>2</v>
      </c>
      <c r="BQ330" s="3" t="s">
        <v>2</v>
      </c>
      <c r="BR330" s="3" t="s">
        <v>2</v>
      </c>
      <c r="BS330" s="3" t="s">
        <v>2</v>
      </c>
      <c r="BT330" s="3" t="s">
        <v>2</v>
      </c>
      <c r="BU330" s="3" t="s">
        <v>2</v>
      </c>
      <c r="BV330" s="3" t="s">
        <v>2</v>
      </c>
      <c r="BW330" s="3" t="s">
        <v>2</v>
      </c>
      <c r="BX330" s="3" t="s">
        <v>2</v>
      </c>
      <c r="BY330" s="3" t="s">
        <v>2</v>
      </c>
      <c r="BZ330" s="3" t="s">
        <v>2</v>
      </c>
      <c r="CA330" s="3" t="s">
        <v>2</v>
      </c>
      <c r="CB330" s="3" t="s">
        <v>2</v>
      </c>
      <c r="CC330" s="3" t="s">
        <v>2</v>
      </c>
      <c r="CD330" s="3" t="s">
        <v>2</v>
      </c>
      <c r="CE330" s="3" t="s">
        <v>2</v>
      </c>
      <c r="CF330" s="3" t="s">
        <v>2</v>
      </c>
      <c r="CG330" s="3" t="s">
        <v>2</v>
      </c>
      <c r="CH330" s="3" t="s">
        <v>2</v>
      </c>
      <c r="CI330" s="3" t="s">
        <v>2</v>
      </c>
      <c r="CJ330" s="3" t="s">
        <v>2</v>
      </c>
      <c r="CK330" s="3" t="s">
        <v>2</v>
      </c>
      <c r="CL330" s="3" t="s">
        <v>2</v>
      </c>
      <c r="CM330" s="3" t="s">
        <v>2</v>
      </c>
      <c r="CN330" s="3" t="s">
        <v>2</v>
      </c>
      <c r="CO330" s="3" t="s">
        <v>2</v>
      </c>
      <c r="CP330" s="3" t="s">
        <v>2</v>
      </c>
    </row>
    <row r="331" spans="1:94" x14ac:dyDescent="0.35">
      <c r="A331" s="1">
        <v>329</v>
      </c>
      <c r="B331" s="3" t="s">
        <v>330</v>
      </c>
      <c r="C331" s="3" t="s">
        <v>397</v>
      </c>
      <c r="D331" s="3" t="s">
        <v>2</v>
      </c>
      <c r="E331" s="3" t="s">
        <v>2</v>
      </c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3" t="s">
        <v>2</v>
      </c>
      <c r="M331" s="3" t="s">
        <v>2</v>
      </c>
      <c r="N331" s="3" t="s">
        <v>2</v>
      </c>
      <c r="O331" s="3" t="s">
        <v>2</v>
      </c>
      <c r="P331" s="3" t="s">
        <v>2</v>
      </c>
      <c r="Q331" s="3" t="s">
        <v>2</v>
      </c>
      <c r="R331" s="3" t="s">
        <v>2</v>
      </c>
      <c r="S331" s="3" t="s">
        <v>2</v>
      </c>
      <c r="T331" s="3" t="s">
        <v>2</v>
      </c>
      <c r="U331" s="3" t="s">
        <v>2</v>
      </c>
      <c r="V331" s="3" t="s">
        <v>2</v>
      </c>
      <c r="W331" s="3" t="s">
        <v>2</v>
      </c>
      <c r="X331" s="3" t="s">
        <v>2</v>
      </c>
      <c r="Y331" s="3" t="s">
        <v>2</v>
      </c>
      <c r="Z331" s="3" t="s">
        <v>2</v>
      </c>
      <c r="AA331" s="3" t="s">
        <v>2</v>
      </c>
      <c r="AB331" s="3" t="s">
        <v>2</v>
      </c>
      <c r="AC331" s="3" t="s">
        <v>2</v>
      </c>
      <c r="AD331" s="3" t="s">
        <v>2</v>
      </c>
      <c r="AE331" s="3" t="s">
        <v>2</v>
      </c>
      <c r="AF331" s="3" t="s">
        <v>2</v>
      </c>
      <c r="AG331" s="3" t="s">
        <v>2</v>
      </c>
      <c r="AH331" s="3" t="s">
        <v>2</v>
      </c>
      <c r="AI331" s="3" t="s">
        <v>2</v>
      </c>
      <c r="AJ331" s="3" t="s">
        <v>2</v>
      </c>
      <c r="AK331" s="3" t="s">
        <v>2</v>
      </c>
      <c r="AL331" s="3" t="s">
        <v>2</v>
      </c>
      <c r="AM331" s="3" t="s">
        <v>2</v>
      </c>
      <c r="AN331" s="3" t="s">
        <v>2</v>
      </c>
      <c r="AO331" s="3" t="s">
        <v>2</v>
      </c>
      <c r="AP331" s="3" t="s">
        <v>2</v>
      </c>
      <c r="AQ331" s="3" t="s">
        <v>2</v>
      </c>
      <c r="AR331" s="3" t="s">
        <v>2</v>
      </c>
      <c r="AS331" s="3" t="s">
        <v>2</v>
      </c>
      <c r="AT331" s="3" t="s">
        <v>2</v>
      </c>
      <c r="AU331" s="3" t="s">
        <v>2</v>
      </c>
      <c r="AV331" s="3" t="s">
        <v>2</v>
      </c>
      <c r="AW331" s="3" t="s">
        <v>2</v>
      </c>
      <c r="AX331" s="3" t="s">
        <v>2</v>
      </c>
      <c r="AY331" s="3" t="s">
        <v>2</v>
      </c>
      <c r="AZ331" s="3" t="s">
        <v>2</v>
      </c>
      <c r="BA331" s="3" t="s">
        <v>2</v>
      </c>
      <c r="BB331" s="3" t="s">
        <v>2</v>
      </c>
      <c r="BC331" s="3" t="s">
        <v>2</v>
      </c>
      <c r="BD331" s="3" t="s">
        <v>2</v>
      </c>
      <c r="BE331" s="3" t="s">
        <v>2</v>
      </c>
      <c r="BF331" s="3" t="s">
        <v>2</v>
      </c>
      <c r="BG331" s="3" t="s">
        <v>2</v>
      </c>
      <c r="BH331" s="3" t="s">
        <v>2</v>
      </c>
      <c r="BI331" s="3" t="s">
        <v>2</v>
      </c>
      <c r="BJ331" s="3" t="s">
        <v>2</v>
      </c>
      <c r="BK331" s="3" t="s">
        <v>2</v>
      </c>
      <c r="BL331" s="3" t="s">
        <v>2</v>
      </c>
      <c r="BM331" s="3" t="s">
        <v>2</v>
      </c>
      <c r="BN331" s="3" t="s">
        <v>2</v>
      </c>
      <c r="BO331" s="3" t="s">
        <v>2</v>
      </c>
      <c r="BP331" s="3" t="s">
        <v>2</v>
      </c>
      <c r="BQ331" s="3" t="s">
        <v>2</v>
      </c>
      <c r="BR331" s="3" t="s">
        <v>2</v>
      </c>
      <c r="BS331" s="3" t="s">
        <v>2</v>
      </c>
      <c r="BT331" s="3" t="s">
        <v>2</v>
      </c>
      <c r="BU331" s="3" t="s">
        <v>2</v>
      </c>
      <c r="BV331" s="3" t="s">
        <v>2</v>
      </c>
      <c r="BW331" s="3" t="s">
        <v>2</v>
      </c>
      <c r="BX331" s="3" t="s">
        <v>2</v>
      </c>
      <c r="BY331" s="3" t="s">
        <v>2</v>
      </c>
      <c r="BZ331" s="3" t="s">
        <v>2</v>
      </c>
      <c r="CA331" s="3" t="s">
        <v>2</v>
      </c>
      <c r="CB331" s="3" t="s">
        <v>2</v>
      </c>
      <c r="CC331" s="3" t="s">
        <v>2</v>
      </c>
      <c r="CD331" s="3" t="s">
        <v>2</v>
      </c>
      <c r="CE331" s="3" t="s">
        <v>2</v>
      </c>
      <c r="CF331" s="3" t="s">
        <v>2</v>
      </c>
      <c r="CG331" s="3" t="s">
        <v>2</v>
      </c>
      <c r="CH331" s="3" t="s">
        <v>2</v>
      </c>
      <c r="CI331" s="3" t="s">
        <v>2</v>
      </c>
      <c r="CJ331" s="3" t="s">
        <v>2</v>
      </c>
      <c r="CK331" s="3" t="s">
        <v>2</v>
      </c>
      <c r="CL331" s="3" t="s">
        <v>2</v>
      </c>
      <c r="CM331" s="3" t="s">
        <v>2</v>
      </c>
      <c r="CN331" s="3" t="s">
        <v>2</v>
      </c>
      <c r="CO331" s="3" t="s">
        <v>2</v>
      </c>
      <c r="CP331" s="3" t="s">
        <v>2</v>
      </c>
    </row>
    <row r="332" spans="1:94" x14ac:dyDescent="0.35">
      <c r="A332" s="1">
        <v>330</v>
      </c>
      <c r="B332" s="3" t="s">
        <v>331</v>
      </c>
      <c r="C332" s="3" t="s">
        <v>397</v>
      </c>
      <c r="D332" s="3">
        <v>9808599.5904071108</v>
      </c>
      <c r="E332" s="3">
        <v>65956226.906662703</v>
      </c>
      <c r="F332" s="3">
        <v>51162418.851537101</v>
      </c>
      <c r="G332" s="3">
        <v>20020944.218385398</v>
      </c>
      <c r="H332" s="3">
        <v>47296848.148463801</v>
      </c>
      <c r="I332" s="3">
        <v>44231173.270189501</v>
      </c>
      <c r="J332" s="3">
        <v>34188119.252667703</v>
      </c>
      <c r="K332" s="3">
        <v>48880075.538750701</v>
      </c>
      <c r="L332" s="3">
        <v>46322096.027099103</v>
      </c>
      <c r="M332" s="3">
        <v>18804541.424074799</v>
      </c>
      <c r="N332" s="3">
        <v>71017772.289102703</v>
      </c>
      <c r="O332" s="3">
        <v>32212508.288404498</v>
      </c>
      <c r="P332" s="3">
        <v>67152463.638041094</v>
      </c>
      <c r="Q332" s="3">
        <v>43173543.651336603</v>
      </c>
      <c r="R332" s="3">
        <v>61335481.498006299</v>
      </c>
      <c r="S332" s="3">
        <v>13919262.5546526</v>
      </c>
      <c r="T332" s="3">
        <v>11443539.955451099</v>
      </c>
      <c r="U332" s="3">
        <v>30553021.613651</v>
      </c>
      <c r="V332" s="3">
        <v>16979056.493795801</v>
      </c>
      <c r="W332" s="3">
        <v>41639599.221916199</v>
      </c>
      <c r="X332" s="3">
        <v>7679068.2629395602</v>
      </c>
      <c r="Y332" s="3">
        <v>47333455.4410052</v>
      </c>
      <c r="Z332" s="3">
        <v>55109770.577529296</v>
      </c>
      <c r="AA332" s="3">
        <v>42768390.990005299</v>
      </c>
      <c r="AB332" s="3">
        <v>19425443.6914679</v>
      </c>
      <c r="AC332" s="3">
        <v>116122241.88971201</v>
      </c>
      <c r="AD332" s="3">
        <v>81620827.468988404</v>
      </c>
      <c r="AE332" s="3">
        <v>48601466.113588803</v>
      </c>
      <c r="AF332" s="3">
        <v>50755854.988388702</v>
      </c>
      <c r="AG332" s="3">
        <v>64625419.396516398</v>
      </c>
      <c r="AH332" s="3">
        <v>56864684.768209703</v>
      </c>
      <c r="AI332" s="3">
        <v>23057820.410795301</v>
      </c>
      <c r="AJ332" s="3">
        <v>25576966.495076898</v>
      </c>
      <c r="AK332" s="3">
        <v>72031085.026013404</v>
      </c>
      <c r="AL332" s="3">
        <v>80304245.378137797</v>
      </c>
      <c r="AM332" s="3">
        <v>57001300.308011003</v>
      </c>
      <c r="AN332" s="3">
        <v>28769920.250491802</v>
      </c>
      <c r="AO332" s="3">
        <v>45589220.139347702</v>
      </c>
      <c r="AP332" s="3">
        <v>47859795.844098397</v>
      </c>
      <c r="AQ332" s="3">
        <v>17041540.0413271</v>
      </c>
      <c r="AR332" s="3">
        <v>85674450.632044896</v>
      </c>
      <c r="AS332" s="3">
        <v>83886021.6847357</v>
      </c>
      <c r="AT332" s="3">
        <v>62330808.177157901</v>
      </c>
      <c r="AU332" s="3">
        <v>61800227.665463999</v>
      </c>
      <c r="AV332" s="3">
        <v>46596170.327868797</v>
      </c>
      <c r="AW332" s="3">
        <v>59121223.393712699</v>
      </c>
      <c r="AX332" s="3">
        <v>66716597.342151701</v>
      </c>
      <c r="AY332" s="3">
        <v>58687866.034020104</v>
      </c>
      <c r="AZ332" s="3">
        <v>66289910.723886497</v>
      </c>
      <c r="BA332" s="3">
        <v>86942038.817191705</v>
      </c>
      <c r="BB332" s="3">
        <v>65210277.767923802</v>
      </c>
      <c r="BC332" s="3">
        <v>89167355.601468295</v>
      </c>
      <c r="BD332" s="3">
        <v>58426913.489385903</v>
      </c>
      <c r="BE332" s="3">
        <v>62512840.248555496</v>
      </c>
      <c r="BF332" s="3">
        <v>46930406.482134297</v>
      </c>
      <c r="BG332" s="3">
        <v>103540962.904732</v>
      </c>
      <c r="BH332" s="3">
        <v>67649082.055974394</v>
      </c>
      <c r="BI332" s="3">
        <v>39214653.819642</v>
      </c>
      <c r="BJ332" s="3">
        <v>37821821.573515996</v>
      </c>
      <c r="BK332" s="3">
        <v>53523698.3037709</v>
      </c>
      <c r="BL332" s="3">
        <v>61553445.851095602</v>
      </c>
      <c r="BM332" s="3">
        <v>61428514.044307001</v>
      </c>
      <c r="BN332" s="3">
        <v>31837874.9376784</v>
      </c>
      <c r="BO332" s="3">
        <v>55492189.709638603</v>
      </c>
      <c r="BP332" s="3">
        <v>50031787.007619403</v>
      </c>
      <c r="BQ332" s="3">
        <v>66938731.697524801</v>
      </c>
      <c r="BR332" s="3">
        <v>87431484.326570898</v>
      </c>
      <c r="BS332" s="3">
        <v>43915053.7127878</v>
      </c>
      <c r="BT332" s="3">
        <v>12765745.719297601</v>
      </c>
      <c r="BU332" s="3">
        <v>69982170.766536996</v>
      </c>
      <c r="BV332" s="3">
        <v>24964363.277444798</v>
      </c>
      <c r="BW332" s="3">
        <v>68384405.208312497</v>
      </c>
      <c r="BX332" s="3">
        <v>41048527.486346401</v>
      </c>
      <c r="BY332" s="3">
        <v>83077874.070061803</v>
      </c>
      <c r="BZ332" s="3">
        <v>18628640.203923602</v>
      </c>
      <c r="CA332" s="3">
        <v>56888936.896368399</v>
      </c>
      <c r="CB332" s="3">
        <v>44544520.321653299</v>
      </c>
      <c r="CC332" s="3">
        <v>39224710.757619403</v>
      </c>
      <c r="CD332" s="3">
        <v>39554395.960586898</v>
      </c>
      <c r="CE332" s="3">
        <v>24999951.584547099</v>
      </c>
      <c r="CF332" s="3">
        <v>31197858.992606301</v>
      </c>
      <c r="CG332" s="3">
        <v>17576688.082916498</v>
      </c>
      <c r="CH332" s="3">
        <v>17583522.8322777</v>
      </c>
      <c r="CI332" s="3">
        <v>10635945.224879701</v>
      </c>
      <c r="CJ332" s="3">
        <v>30125748.4221927</v>
      </c>
      <c r="CK332" s="3">
        <v>14853821.7503906</v>
      </c>
      <c r="CL332" s="3">
        <v>75264401.044111893</v>
      </c>
      <c r="CM332" s="3">
        <v>81238099.019323707</v>
      </c>
      <c r="CN332" s="3">
        <v>8800.4036006199894</v>
      </c>
      <c r="CO332" s="3" t="s">
        <v>2</v>
      </c>
      <c r="CP332" s="3" t="s">
        <v>2</v>
      </c>
    </row>
    <row r="333" spans="1:94" x14ac:dyDescent="0.35">
      <c r="A333" s="1">
        <v>331</v>
      </c>
      <c r="B333" s="3" t="s">
        <v>332</v>
      </c>
      <c r="C333" s="3" t="s">
        <v>397</v>
      </c>
      <c r="D333" s="3" t="s">
        <v>2</v>
      </c>
      <c r="E333" s="3" t="s">
        <v>2</v>
      </c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3" t="s">
        <v>2</v>
      </c>
      <c r="M333" s="3" t="s">
        <v>2</v>
      </c>
      <c r="N333" s="3" t="s">
        <v>2</v>
      </c>
      <c r="O333" s="3" t="s">
        <v>2</v>
      </c>
      <c r="P333" s="3" t="s">
        <v>2</v>
      </c>
      <c r="Q333" s="3" t="s">
        <v>2</v>
      </c>
      <c r="R333" s="3" t="s">
        <v>2</v>
      </c>
      <c r="S333" s="3" t="s">
        <v>2</v>
      </c>
      <c r="T333" s="3" t="s">
        <v>2</v>
      </c>
      <c r="U333" s="3" t="s">
        <v>2</v>
      </c>
      <c r="V333" s="3" t="s">
        <v>2</v>
      </c>
      <c r="W333" s="3" t="s">
        <v>2</v>
      </c>
      <c r="X333" s="3" t="s">
        <v>2</v>
      </c>
      <c r="Y333" s="3" t="s">
        <v>2</v>
      </c>
      <c r="Z333" s="3" t="s">
        <v>2</v>
      </c>
      <c r="AA333" s="3" t="s">
        <v>2</v>
      </c>
      <c r="AB333" s="3" t="s">
        <v>2</v>
      </c>
      <c r="AC333" s="3" t="s">
        <v>2</v>
      </c>
      <c r="AD333" s="3" t="s">
        <v>2</v>
      </c>
      <c r="AE333" s="3" t="s">
        <v>2</v>
      </c>
      <c r="AF333" s="3" t="s">
        <v>2</v>
      </c>
      <c r="AG333" s="3" t="s">
        <v>2</v>
      </c>
      <c r="AH333" s="3" t="s">
        <v>2</v>
      </c>
      <c r="AI333" s="3" t="s">
        <v>2</v>
      </c>
      <c r="AJ333" s="3" t="s">
        <v>2</v>
      </c>
      <c r="AK333" s="3" t="s">
        <v>2</v>
      </c>
      <c r="AL333" s="3" t="s">
        <v>2</v>
      </c>
      <c r="AM333" s="3" t="s">
        <v>2</v>
      </c>
      <c r="AN333" s="3" t="s">
        <v>2</v>
      </c>
      <c r="AO333" s="3" t="s">
        <v>2</v>
      </c>
      <c r="AP333" s="3" t="s">
        <v>2</v>
      </c>
      <c r="AQ333" s="3" t="s">
        <v>2</v>
      </c>
      <c r="AR333" s="3" t="s">
        <v>2</v>
      </c>
      <c r="AS333" s="3" t="s">
        <v>2</v>
      </c>
      <c r="AT333" s="3" t="s">
        <v>2</v>
      </c>
      <c r="AU333" s="3" t="s">
        <v>2</v>
      </c>
      <c r="AV333" s="3" t="s">
        <v>2</v>
      </c>
      <c r="AW333" s="3" t="s">
        <v>2</v>
      </c>
      <c r="AX333" s="3" t="s">
        <v>2</v>
      </c>
      <c r="AY333" s="3" t="s">
        <v>2</v>
      </c>
      <c r="AZ333" s="3" t="s">
        <v>2</v>
      </c>
      <c r="BA333" s="3" t="s">
        <v>2</v>
      </c>
      <c r="BB333" s="3" t="s">
        <v>2</v>
      </c>
      <c r="BC333" s="3" t="s">
        <v>2</v>
      </c>
      <c r="BD333" s="3" t="s">
        <v>2</v>
      </c>
      <c r="BE333" s="3" t="s">
        <v>2</v>
      </c>
      <c r="BF333" s="3" t="s">
        <v>2</v>
      </c>
      <c r="BG333" s="3" t="s">
        <v>2</v>
      </c>
      <c r="BH333" s="3" t="s">
        <v>2</v>
      </c>
      <c r="BI333" s="3" t="s">
        <v>2</v>
      </c>
      <c r="BJ333" s="3" t="s">
        <v>2</v>
      </c>
      <c r="BK333" s="3" t="s">
        <v>2</v>
      </c>
      <c r="BL333" s="3" t="s">
        <v>2</v>
      </c>
      <c r="BM333" s="3" t="s">
        <v>2</v>
      </c>
      <c r="BN333" s="3" t="s">
        <v>2</v>
      </c>
      <c r="BO333" s="3" t="s">
        <v>2</v>
      </c>
      <c r="BP333" s="3" t="s">
        <v>2</v>
      </c>
      <c r="BQ333" s="3" t="s">
        <v>2</v>
      </c>
      <c r="BR333" s="3" t="s">
        <v>2</v>
      </c>
      <c r="BS333" s="3" t="s">
        <v>2</v>
      </c>
      <c r="BT333" s="3" t="s">
        <v>2</v>
      </c>
      <c r="BU333" s="3" t="s">
        <v>2</v>
      </c>
      <c r="BV333" s="3" t="s">
        <v>2</v>
      </c>
      <c r="BW333" s="3" t="s">
        <v>2</v>
      </c>
      <c r="BX333" s="3" t="s">
        <v>2</v>
      </c>
      <c r="BY333" s="3" t="s">
        <v>2</v>
      </c>
      <c r="BZ333" s="3" t="s">
        <v>2</v>
      </c>
      <c r="CA333" s="3" t="s">
        <v>2</v>
      </c>
      <c r="CB333" s="3" t="s">
        <v>2</v>
      </c>
      <c r="CC333" s="3" t="s">
        <v>2</v>
      </c>
      <c r="CD333" s="3" t="s">
        <v>2</v>
      </c>
      <c r="CE333" s="3" t="s">
        <v>2</v>
      </c>
      <c r="CF333" s="3" t="s">
        <v>2</v>
      </c>
      <c r="CG333" s="3" t="s">
        <v>2</v>
      </c>
      <c r="CH333" s="3" t="s">
        <v>2</v>
      </c>
      <c r="CI333" s="3" t="s">
        <v>2</v>
      </c>
      <c r="CJ333" s="3" t="s">
        <v>2</v>
      </c>
      <c r="CK333" s="3" t="s">
        <v>2</v>
      </c>
      <c r="CL333" s="3" t="s">
        <v>2</v>
      </c>
      <c r="CM333" s="3" t="s">
        <v>2</v>
      </c>
      <c r="CN333" s="3" t="s">
        <v>2</v>
      </c>
      <c r="CO333" s="3" t="s">
        <v>2</v>
      </c>
      <c r="CP333" s="3" t="s">
        <v>2</v>
      </c>
    </row>
    <row r="334" spans="1:94" x14ac:dyDescent="0.35">
      <c r="A334" s="1">
        <v>332</v>
      </c>
      <c r="B334" s="3" t="s">
        <v>333</v>
      </c>
      <c r="C334" s="3" t="s">
        <v>397</v>
      </c>
      <c r="D334" s="3" t="s">
        <v>2</v>
      </c>
      <c r="E334" s="3" t="s">
        <v>2</v>
      </c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3" t="s">
        <v>2</v>
      </c>
      <c r="M334" s="3" t="s">
        <v>2</v>
      </c>
      <c r="N334" s="3" t="s">
        <v>2</v>
      </c>
      <c r="O334" s="3" t="s">
        <v>2</v>
      </c>
      <c r="P334" s="3" t="s">
        <v>2</v>
      </c>
      <c r="Q334" s="3" t="s">
        <v>2</v>
      </c>
      <c r="R334" s="3" t="s">
        <v>2</v>
      </c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3" t="s">
        <v>2</v>
      </c>
      <c r="Z334" s="3" t="s">
        <v>2</v>
      </c>
      <c r="AA334" s="3" t="s">
        <v>2</v>
      </c>
      <c r="AB334" s="3" t="s">
        <v>2</v>
      </c>
      <c r="AC334" s="3" t="s">
        <v>2</v>
      </c>
      <c r="AD334" s="3" t="s">
        <v>2</v>
      </c>
      <c r="AE334" s="3" t="s">
        <v>2</v>
      </c>
      <c r="AF334" s="3" t="s">
        <v>2</v>
      </c>
      <c r="AG334" s="3" t="s">
        <v>2</v>
      </c>
      <c r="AH334" s="3" t="s">
        <v>2</v>
      </c>
      <c r="AI334" s="3" t="s">
        <v>2</v>
      </c>
      <c r="AJ334" s="3" t="s">
        <v>2</v>
      </c>
      <c r="AK334" s="3" t="s">
        <v>2</v>
      </c>
      <c r="AL334" s="3" t="s">
        <v>2</v>
      </c>
      <c r="AM334" s="3" t="s">
        <v>2</v>
      </c>
      <c r="AN334" s="3" t="s">
        <v>2</v>
      </c>
      <c r="AO334" s="3" t="s">
        <v>2</v>
      </c>
      <c r="AP334" s="3" t="s">
        <v>2</v>
      </c>
      <c r="AQ334" s="3" t="s">
        <v>2</v>
      </c>
      <c r="AR334" s="3" t="s">
        <v>2</v>
      </c>
      <c r="AS334" s="3" t="s">
        <v>2</v>
      </c>
      <c r="AT334" s="3" t="s">
        <v>2</v>
      </c>
      <c r="AU334" s="3" t="s">
        <v>2</v>
      </c>
      <c r="AV334" s="3" t="s">
        <v>2</v>
      </c>
      <c r="AW334" s="3" t="s">
        <v>2</v>
      </c>
      <c r="AX334" s="3" t="s">
        <v>2</v>
      </c>
      <c r="AY334" s="3" t="s">
        <v>2</v>
      </c>
      <c r="AZ334" s="3" t="s">
        <v>2</v>
      </c>
      <c r="BA334" s="3" t="s">
        <v>2</v>
      </c>
      <c r="BB334" s="3" t="s">
        <v>2</v>
      </c>
      <c r="BC334" s="3" t="s">
        <v>2</v>
      </c>
      <c r="BD334" s="3" t="s">
        <v>2</v>
      </c>
      <c r="BE334" s="3" t="s">
        <v>2</v>
      </c>
      <c r="BF334" s="3" t="s">
        <v>2</v>
      </c>
      <c r="BG334" s="3" t="s">
        <v>2</v>
      </c>
      <c r="BH334" s="3" t="s">
        <v>2</v>
      </c>
      <c r="BI334" s="3" t="s">
        <v>2</v>
      </c>
      <c r="BJ334" s="3" t="s">
        <v>2</v>
      </c>
      <c r="BK334" s="3" t="s">
        <v>2</v>
      </c>
      <c r="BL334" s="3" t="s">
        <v>2</v>
      </c>
      <c r="BM334" s="3" t="s">
        <v>2</v>
      </c>
      <c r="BN334" s="3" t="s">
        <v>2</v>
      </c>
      <c r="BO334" s="3" t="s">
        <v>2</v>
      </c>
      <c r="BP334" s="3" t="s">
        <v>2</v>
      </c>
      <c r="BQ334" s="3" t="s">
        <v>2</v>
      </c>
      <c r="BR334" s="3" t="s">
        <v>2</v>
      </c>
      <c r="BS334" s="3" t="s">
        <v>2</v>
      </c>
      <c r="BT334" s="3" t="s">
        <v>2</v>
      </c>
      <c r="BU334" s="3" t="s">
        <v>2</v>
      </c>
      <c r="BV334" s="3" t="s">
        <v>2</v>
      </c>
      <c r="BW334" s="3" t="s">
        <v>2</v>
      </c>
      <c r="BX334" s="3" t="s">
        <v>2</v>
      </c>
      <c r="BY334" s="3" t="s">
        <v>2</v>
      </c>
      <c r="BZ334" s="3" t="s">
        <v>2</v>
      </c>
      <c r="CA334" s="3" t="s">
        <v>2</v>
      </c>
      <c r="CB334" s="3" t="s">
        <v>2</v>
      </c>
      <c r="CC334" s="3" t="s">
        <v>2</v>
      </c>
      <c r="CD334" s="3" t="s">
        <v>2</v>
      </c>
      <c r="CE334" s="3" t="s">
        <v>2</v>
      </c>
      <c r="CF334" s="3" t="s">
        <v>2</v>
      </c>
      <c r="CG334" s="3" t="s">
        <v>2</v>
      </c>
      <c r="CH334" s="3" t="s">
        <v>2</v>
      </c>
      <c r="CI334" s="3" t="s">
        <v>2</v>
      </c>
      <c r="CJ334" s="3" t="s">
        <v>2</v>
      </c>
      <c r="CK334" s="3" t="s">
        <v>2</v>
      </c>
      <c r="CL334" s="3" t="s">
        <v>2</v>
      </c>
      <c r="CM334" s="3" t="s">
        <v>2</v>
      </c>
      <c r="CN334" s="3" t="s">
        <v>2</v>
      </c>
      <c r="CO334" s="3" t="s">
        <v>2</v>
      </c>
      <c r="CP334" s="3" t="s">
        <v>2</v>
      </c>
    </row>
    <row r="335" spans="1:94" x14ac:dyDescent="0.35">
      <c r="A335" s="1">
        <v>333</v>
      </c>
      <c r="B335" s="3" t="s">
        <v>334</v>
      </c>
      <c r="C335" s="3" t="s">
        <v>397</v>
      </c>
      <c r="D335" s="3" t="s">
        <v>2</v>
      </c>
      <c r="E335" s="3" t="s">
        <v>2</v>
      </c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3" t="s">
        <v>2</v>
      </c>
      <c r="M335" s="3" t="s">
        <v>2</v>
      </c>
      <c r="N335" s="3" t="s">
        <v>2</v>
      </c>
      <c r="O335" s="3" t="s">
        <v>2</v>
      </c>
      <c r="P335" s="3" t="s">
        <v>2</v>
      </c>
      <c r="Q335" s="3" t="s">
        <v>2</v>
      </c>
      <c r="R335" s="3" t="s">
        <v>2</v>
      </c>
      <c r="S335" s="3" t="s">
        <v>2</v>
      </c>
      <c r="T335" s="3" t="s">
        <v>2</v>
      </c>
      <c r="U335" s="3" t="s">
        <v>2</v>
      </c>
      <c r="V335" s="3" t="s">
        <v>2</v>
      </c>
      <c r="W335" s="3" t="s">
        <v>2</v>
      </c>
      <c r="X335" s="3" t="s">
        <v>2</v>
      </c>
      <c r="Y335" s="3" t="s">
        <v>2</v>
      </c>
      <c r="Z335" s="3" t="s">
        <v>2</v>
      </c>
      <c r="AA335" s="3" t="s">
        <v>2</v>
      </c>
      <c r="AB335" s="3" t="s">
        <v>2</v>
      </c>
      <c r="AC335" s="3" t="s">
        <v>2</v>
      </c>
      <c r="AD335" s="3" t="s">
        <v>2</v>
      </c>
      <c r="AE335" s="3" t="s">
        <v>2</v>
      </c>
      <c r="AF335" s="3" t="s">
        <v>2</v>
      </c>
      <c r="AG335" s="3" t="s">
        <v>2</v>
      </c>
      <c r="AH335" s="3" t="s">
        <v>2</v>
      </c>
      <c r="AI335" s="3" t="s">
        <v>2</v>
      </c>
      <c r="AJ335" s="3" t="s">
        <v>2</v>
      </c>
      <c r="AK335" s="3" t="s">
        <v>2</v>
      </c>
      <c r="AL335" s="3" t="s">
        <v>2</v>
      </c>
      <c r="AM335" s="3" t="s">
        <v>2</v>
      </c>
      <c r="AN335" s="3" t="s">
        <v>2</v>
      </c>
      <c r="AO335" s="3" t="s">
        <v>2</v>
      </c>
      <c r="AP335" s="3" t="s">
        <v>2</v>
      </c>
      <c r="AQ335" s="3" t="s">
        <v>2</v>
      </c>
      <c r="AR335" s="3" t="s">
        <v>2</v>
      </c>
      <c r="AS335" s="3" t="s">
        <v>2</v>
      </c>
      <c r="AT335" s="3" t="s">
        <v>2</v>
      </c>
      <c r="AU335" s="3" t="s">
        <v>2</v>
      </c>
      <c r="AV335" s="3" t="s">
        <v>2</v>
      </c>
      <c r="AW335" s="3" t="s">
        <v>2</v>
      </c>
      <c r="AX335" s="3" t="s">
        <v>2</v>
      </c>
      <c r="AY335" s="3" t="s">
        <v>2</v>
      </c>
      <c r="AZ335" s="3" t="s">
        <v>2</v>
      </c>
      <c r="BA335" s="3" t="s">
        <v>2</v>
      </c>
      <c r="BB335" s="3" t="s">
        <v>2</v>
      </c>
      <c r="BC335" s="3" t="s">
        <v>2</v>
      </c>
      <c r="BD335" s="3" t="s">
        <v>2</v>
      </c>
      <c r="BE335" s="3" t="s">
        <v>2</v>
      </c>
      <c r="BF335" s="3" t="s">
        <v>2</v>
      </c>
      <c r="BG335" s="3" t="s">
        <v>2</v>
      </c>
      <c r="BH335" s="3" t="s">
        <v>2</v>
      </c>
      <c r="BI335" s="3" t="s">
        <v>2</v>
      </c>
      <c r="BJ335" s="3" t="s">
        <v>2</v>
      </c>
      <c r="BK335" s="3" t="s">
        <v>2</v>
      </c>
      <c r="BL335" s="3" t="s">
        <v>2</v>
      </c>
      <c r="BM335" s="3" t="s">
        <v>2</v>
      </c>
      <c r="BN335" s="3" t="s">
        <v>2</v>
      </c>
      <c r="BO335" s="3" t="s">
        <v>2</v>
      </c>
      <c r="BP335" s="3" t="s">
        <v>2</v>
      </c>
      <c r="BQ335" s="3" t="s">
        <v>2</v>
      </c>
      <c r="BR335" s="3" t="s">
        <v>2</v>
      </c>
      <c r="BS335" s="3" t="s">
        <v>2</v>
      </c>
      <c r="BT335" s="3" t="s">
        <v>2</v>
      </c>
      <c r="BU335" s="3" t="s">
        <v>2</v>
      </c>
      <c r="BV335" s="3" t="s">
        <v>2</v>
      </c>
      <c r="BW335" s="3" t="s">
        <v>2</v>
      </c>
      <c r="BX335" s="3" t="s">
        <v>2</v>
      </c>
      <c r="BY335" s="3" t="s">
        <v>2</v>
      </c>
      <c r="BZ335" s="3" t="s">
        <v>2</v>
      </c>
      <c r="CA335" s="3" t="s">
        <v>2</v>
      </c>
      <c r="CB335" s="3" t="s">
        <v>2</v>
      </c>
      <c r="CC335" s="3" t="s">
        <v>2</v>
      </c>
      <c r="CD335" s="3" t="s">
        <v>2</v>
      </c>
      <c r="CE335" s="3" t="s">
        <v>2</v>
      </c>
      <c r="CF335" s="3" t="s">
        <v>2</v>
      </c>
      <c r="CG335" s="3" t="s">
        <v>2</v>
      </c>
      <c r="CH335" s="3" t="s">
        <v>2</v>
      </c>
      <c r="CI335" s="3" t="s">
        <v>2</v>
      </c>
      <c r="CJ335" s="3" t="s">
        <v>2</v>
      </c>
      <c r="CK335" s="3" t="s">
        <v>2</v>
      </c>
      <c r="CL335" s="3" t="s">
        <v>2</v>
      </c>
      <c r="CM335" s="3" t="s">
        <v>2</v>
      </c>
      <c r="CN335" s="3" t="s">
        <v>2</v>
      </c>
      <c r="CO335" s="3" t="s">
        <v>2</v>
      </c>
      <c r="CP335" s="3" t="s">
        <v>2</v>
      </c>
    </row>
    <row r="336" spans="1:94" x14ac:dyDescent="0.35">
      <c r="A336" s="1">
        <v>334</v>
      </c>
      <c r="B336" s="3" t="s">
        <v>335</v>
      </c>
      <c r="C336" s="3" t="s">
        <v>397</v>
      </c>
      <c r="D336" s="3" t="s">
        <v>2</v>
      </c>
      <c r="E336" s="3" t="s">
        <v>2</v>
      </c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3" t="s">
        <v>2</v>
      </c>
      <c r="M336" s="3" t="s">
        <v>2</v>
      </c>
      <c r="N336" s="3" t="s">
        <v>2</v>
      </c>
      <c r="O336" s="3" t="s">
        <v>2</v>
      </c>
      <c r="P336" s="3" t="s">
        <v>2</v>
      </c>
      <c r="Q336" s="3" t="s">
        <v>2</v>
      </c>
      <c r="R336" s="3" t="s">
        <v>2</v>
      </c>
      <c r="S336" s="3" t="s">
        <v>2</v>
      </c>
      <c r="T336" s="3" t="s">
        <v>2</v>
      </c>
      <c r="U336" s="3" t="s">
        <v>2</v>
      </c>
      <c r="V336" s="3" t="s">
        <v>2</v>
      </c>
      <c r="W336" s="3" t="s">
        <v>2</v>
      </c>
      <c r="X336" s="3" t="s">
        <v>2</v>
      </c>
      <c r="Y336" s="3" t="s">
        <v>2</v>
      </c>
      <c r="Z336" s="3" t="s">
        <v>2</v>
      </c>
      <c r="AA336" s="3" t="s">
        <v>2</v>
      </c>
      <c r="AB336" s="3" t="s">
        <v>2</v>
      </c>
      <c r="AC336" s="3" t="s">
        <v>2</v>
      </c>
      <c r="AD336" s="3" t="s">
        <v>2</v>
      </c>
      <c r="AE336" s="3" t="s">
        <v>2</v>
      </c>
      <c r="AF336" s="3" t="s">
        <v>2</v>
      </c>
      <c r="AG336" s="3" t="s">
        <v>2</v>
      </c>
      <c r="AH336" s="3" t="s">
        <v>2</v>
      </c>
      <c r="AI336" s="3" t="s">
        <v>2</v>
      </c>
      <c r="AJ336" s="3" t="s">
        <v>2</v>
      </c>
      <c r="AK336" s="3" t="s">
        <v>2</v>
      </c>
      <c r="AL336" s="3" t="s">
        <v>2</v>
      </c>
      <c r="AM336" s="3" t="s">
        <v>2</v>
      </c>
      <c r="AN336" s="3" t="s">
        <v>2</v>
      </c>
      <c r="AO336" s="3" t="s">
        <v>2</v>
      </c>
      <c r="AP336" s="3" t="s">
        <v>2</v>
      </c>
      <c r="AQ336" s="3" t="s">
        <v>2</v>
      </c>
      <c r="AR336" s="3" t="s">
        <v>2</v>
      </c>
      <c r="AS336" s="3" t="s">
        <v>2</v>
      </c>
      <c r="AT336" s="3" t="s">
        <v>2</v>
      </c>
      <c r="AU336" s="3" t="s">
        <v>2</v>
      </c>
      <c r="AV336" s="3" t="s">
        <v>2</v>
      </c>
      <c r="AW336" s="3" t="s">
        <v>2</v>
      </c>
      <c r="AX336" s="3" t="s">
        <v>2</v>
      </c>
      <c r="AY336" s="3" t="s">
        <v>2</v>
      </c>
      <c r="AZ336" s="3" t="s">
        <v>2</v>
      </c>
      <c r="BA336" s="3" t="s">
        <v>2</v>
      </c>
      <c r="BB336" s="3" t="s">
        <v>2</v>
      </c>
      <c r="BC336" s="3" t="s">
        <v>2</v>
      </c>
      <c r="BD336" s="3" t="s">
        <v>2</v>
      </c>
      <c r="BE336" s="3" t="s">
        <v>2</v>
      </c>
      <c r="BF336" s="3" t="s">
        <v>2</v>
      </c>
      <c r="BG336" s="3" t="s">
        <v>2</v>
      </c>
      <c r="BH336" s="3" t="s">
        <v>2</v>
      </c>
      <c r="BI336" s="3" t="s">
        <v>2</v>
      </c>
      <c r="BJ336" s="3" t="s">
        <v>2</v>
      </c>
      <c r="BK336" s="3" t="s">
        <v>2</v>
      </c>
      <c r="BL336" s="3" t="s">
        <v>2</v>
      </c>
      <c r="BM336" s="3" t="s">
        <v>2</v>
      </c>
      <c r="BN336" s="3" t="s">
        <v>2</v>
      </c>
      <c r="BO336" s="3" t="s">
        <v>2</v>
      </c>
      <c r="BP336" s="3" t="s">
        <v>2</v>
      </c>
      <c r="BQ336" s="3" t="s">
        <v>2</v>
      </c>
      <c r="BR336" s="3" t="s">
        <v>2</v>
      </c>
      <c r="BS336" s="3" t="s">
        <v>2</v>
      </c>
      <c r="BT336" s="3" t="s">
        <v>2</v>
      </c>
      <c r="BU336" s="3" t="s">
        <v>2</v>
      </c>
      <c r="BV336" s="3" t="s">
        <v>2</v>
      </c>
      <c r="BW336" s="3" t="s">
        <v>2</v>
      </c>
      <c r="BX336" s="3" t="s">
        <v>2</v>
      </c>
      <c r="BY336" s="3" t="s">
        <v>2</v>
      </c>
      <c r="BZ336" s="3" t="s">
        <v>2</v>
      </c>
      <c r="CA336" s="3" t="s">
        <v>2</v>
      </c>
      <c r="CB336" s="3" t="s">
        <v>2</v>
      </c>
      <c r="CC336" s="3" t="s">
        <v>2</v>
      </c>
      <c r="CD336" s="3" t="s">
        <v>2</v>
      </c>
      <c r="CE336" s="3" t="s">
        <v>2</v>
      </c>
      <c r="CF336" s="3" t="s">
        <v>2</v>
      </c>
      <c r="CG336" s="3" t="s">
        <v>2</v>
      </c>
      <c r="CH336" s="3" t="s">
        <v>2</v>
      </c>
      <c r="CI336" s="3" t="s">
        <v>2</v>
      </c>
      <c r="CJ336" s="3" t="s">
        <v>2</v>
      </c>
      <c r="CK336" s="3" t="s">
        <v>2</v>
      </c>
      <c r="CL336" s="3" t="s">
        <v>2</v>
      </c>
      <c r="CM336" s="3" t="s">
        <v>2</v>
      </c>
      <c r="CN336" s="3" t="s">
        <v>2</v>
      </c>
      <c r="CO336" s="3" t="s">
        <v>2</v>
      </c>
      <c r="CP336" s="3" t="s">
        <v>2</v>
      </c>
    </row>
    <row r="337" spans="1:94" x14ac:dyDescent="0.35">
      <c r="A337" s="1">
        <v>335</v>
      </c>
      <c r="B337" s="3" t="s">
        <v>336</v>
      </c>
      <c r="C337" s="3" t="s">
        <v>397</v>
      </c>
      <c r="D337" s="3" t="s">
        <v>2</v>
      </c>
      <c r="E337" s="3" t="s">
        <v>2</v>
      </c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3" t="s">
        <v>2</v>
      </c>
      <c r="M337" s="3" t="s">
        <v>2</v>
      </c>
      <c r="N337" s="3" t="s">
        <v>2</v>
      </c>
      <c r="O337" s="3" t="s">
        <v>2</v>
      </c>
      <c r="P337" s="3" t="s">
        <v>2</v>
      </c>
      <c r="Q337" s="3" t="s">
        <v>2</v>
      </c>
      <c r="R337" s="3" t="s">
        <v>2</v>
      </c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3" t="s">
        <v>2</v>
      </c>
      <c r="Z337" s="3" t="s">
        <v>2</v>
      </c>
      <c r="AA337" s="3" t="s">
        <v>2</v>
      </c>
      <c r="AB337" s="3" t="s">
        <v>2</v>
      </c>
      <c r="AC337" s="3" t="s">
        <v>2</v>
      </c>
      <c r="AD337" s="3" t="s">
        <v>2</v>
      </c>
      <c r="AE337" s="3" t="s">
        <v>2</v>
      </c>
      <c r="AF337" s="3" t="s">
        <v>2</v>
      </c>
      <c r="AG337" s="3" t="s">
        <v>2</v>
      </c>
      <c r="AH337" s="3" t="s">
        <v>2</v>
      </c>
      <c r="AI337" s="3" t="s">
        <v>2</v>
      </c>
      <c r="AJ337" s="3" t="s">
        <v>2</v>
      </c>
      <c r="AK337" s="3" t="s">
        <v>2</v>
      </c>
      <c r="AL337" s="3" t="s">
        <v>2</v>
      </c>
      <c r="AM337" s="3" t="s">
        <v>2</v>
      </c>
      <c r="AN337" s="3" t="s">
        <v>2</v>
      </c>
      <c r="AO337" s="3" t="s">
        <v>2</v>
      </c>
      <c r="AP337" s="3" t="s">
        <v>2</v>
      </c>
      <c r="AQ337" s="3" t="s">
        <v>2</v>
      </c>
      <c r="AR337" s="3" t="s">
        <v>2</v>
      </c>
      <c r="AS337" s="3" t="s">
        <v>2</v>
      </c>
      <c r="AT337" s="3" t="s">
        <v>2</v>
      </c>
      <c r="AU337" s="3" t="s">
        <v>2</v>
      </c>
      <c r="AV337" s="3" t="s">
        <v>2</v>
      </c>
      <c r="AW337" s="3" t="s">
        <v>2</v>
      </c>
      <c r="AX337" s="3" t="s">
        <v>2</v>
      </c>
      <c r="AY337" s="3" t="s">
        <v>2</v>
      </c>
      <c r="AZ337" s="3" t="s">
        <v>2</v>
      </c>
      <c r="BA337" s="3" t="s">
        <v>2</v>
      </c>
      <c r="BB337" s="3" t="s">
        <v>2</v>
      </c>
      <c r="BC337" s="3" t="s">
        <v>2</v>
      </c>
      <c r="BD337" s="3" t="s">
        <v>2</v>
      </c>
      <c r="BE337" s="3" t="s">
        <v>2</v>
      </c>
      <c r="BF337" s="3" t="s">
        <v>2</v>
      </c>
      <c r="BG337" s="3" t="s">
        <v>2</v>
      </c>
      <c r="BH337" s="3" t="s">
        <v>2</v>
      </c>
      <c r="BI337" s="3" t="s">
        <v>2</v>
      </c>
      <c r="BJ337" s="3" t="s">
        <v>2</v>
      </c>
      <c r="BK337" s="3" t="s">
        <v>2</v>
      </c>
      <c r="BL337" s="3" t="s">
        <v>2</v>
      </c>
      <c r="BM337" s="3" t="s">
        <v>2</v>
      </c>
      <c r="BN337" s="3" t="s">
        <v>2</v>
      </c>
      <c r="BO337" s="3" t="s">
        <v>2</v>
      </c>
      <c r="BP337" s="3" t="s">
        <v>2</v>
      </c>
      <c r="BQ337" s="3" t="s">
        <v>2</v>
      </c>
      <c r="BR337" s="3" t="s">
        <v>2</v>
      </c>
      <c r="BS337" s="3" t="s">
        <v>2</v>
      </c>
      <c r="BT337" s="3" t="s">
        <v>2</v>
      </c>
      <c r="BU337" s="3" t="s">
        <v>2</v>
      </c>
      <c r="BV337" s="3" t="s">
        <v>2</v>
      </c>
      <c r="BW337" s="3" t="s">
        <v>2</v>
      </c>
      <c r="BX337" s="3" t="s">
        <v>2</v>
      </c>
      <c r="BY337" s="3" t="s">
        <v>2</v>
      </c>
      <c r="BZ337" s="3" t="s">
        <v>2</v>
      </c>
      <c r="CA337" s="3" t="s">
        <v>2</v>
      </c>
      <c r="CB337" s="3" t="s">
        <v>2</v>
      </c>
      <c r="CC337" s="3" t="s">
        <v>2</v>
      </c>
      <c r="CD337" s="3" t="s">
        <v>2</v>
      </c>
      <c r="CE337" s="3" t="s">
        <v>2</v>
      </c>
      <c r="CF337" s="3" t="s">
        <v>2</v>
      </c>
      <c r="CG337" s="3" t="s">
        <v>2</v>
      </c>
      <c r="CH337" s="3" t="s">
        <v>2</v>
      </c>
      <c r="CI337" s="3" t="s">
        <v>2</v>
      </c>
      <c r="CJ337" s="3" t="s">
        <v>2</v>
      </c>
      <c r="CK337" s="3" t="s">
        <v>2</v>
      </c>
      <c r="CL337" s="3" t="s">
        <v>2</v>
      </c>
      <c r="CM337" s="3" t="s">
        <v>2</v>
      </c>
      <c r="CN337" s="3" t="s">
        <v>2</v>
      </c>
      <c r="CO337" s="3" t="s">
        <v>2</v>
      </c>
      <c r="CP337" s="3" t="s">
        <v>2</v>
      </c>
    </row>
    <row r="338" spans="1:94" x14ac:dyDescent="0.35">
      <c r="A338" s="1">
        <v>336</v>
      </c>
      <c r="B338" s="3" t="s">
        <v>337</v>
      </c>
      <c r="C338" s="3" t="s">
        <v>397</v>
      </c>
      <c r="D338" s="3" t="s">
        <v>2</v>
      </c>
      <c r="E338" s="3" t="s">
        <v>2</v>
      </c>
      <c r="F338" s="3" t="s">
        <v>2</v>
      </c>
      <c r="G338" s="3" t="s">
        <v>2</v>
      </c>
      <c r="H338" s="3" t="s">
        <v>2</v>
      </c>
      <c r="I338" s="3" t="s">
        <v>2</v>
      </c>
      <c r="J338" s="3" t="s">
        <v>2</v>
      </c>
      <c r="K338" s="3" t="s">
        <v>2</v>
      </c>
      <c r="L338" s="3" t="s">
        <v>2</v>
      </c>
      <c r="M338" s="3" t="s">
        <v>2</v>
      </c>
      <c r="N338" s="3" t="s">
        <v>2</v>
      </c>
      <c r="O338" s="3" t="s">
        <v>2</v>
      </c>
      <c r="P338" s="3" t="s">
        <v>2</v>
      </c>
      <c r="Q338" s="3" t="s">
        <v>2</v>
      </c>
      <c r="R338" s="3" t="s">
        <v>2</v>
      </c>
      <c r="S338" s="3" t="s">
        <v>2</v>
      </c>
      <c r="T338" s="3" t="s">
        <v>2</v>
      </c>
      <c r="U338" s="3" t="s">
        <v>2</v>
      </c>
      <c r="V338" s="3" t="s">
        <v>2</v>
      </c>
      <c r="W338" s="3" t="s">
        <v>2</v>
      </c>
      <c r="X338" s="3" t="s">
        <v>2</v>
      </c>
      <c r="Y338" s="3" t="s">
        <v>2</v>
      </c>
      <c r="Z338" s="3" t="s">
        <v>2</v>
      </c>
      <c r="AA338" s="3" t="s">
        <v>2</v>
      </c>
      <c r="AB338" s="3" t="s">
        <v>2</v>
      </c>
      <c r="AC338" s="3" t="s">
        <v>2</v>
      </c>
      <c r="AD338" s="3" t="s">
        <v>2</v>
      </c>
      <c r="AE338" s="3" t="s">
        <v>2</v>
      </c>
      <c r="AF338" s="3" t="s">
        <v>2</v>
      </c>
      <c r="AG338" s="3" t="s">
        <v>2</v>
      </c>
      <c r="AH338" s="3" t="s">
        <v>2</v>
      </c>
      <c r="AI338" s="3" t="s">
        <v>2</v>
      </c>
      <c r="AJ338" s="3" t="s">
        <v>2</v>
      </c>
      <c r="AK338" s="3" t="s">
        <v>2</v>
      </c>
      <c r="AL338" s="3" t="s">
        <v>2</v>
      </c>
      <c r="AM338" s="3" t="s">
        <v>2</v>
      </c>
      <c r="AN338" s="3" t="s">
        <v>2</v>
      </c>
      <c r="AO338" s="3" t="s">
        <v>2</v>
      </c>
      <c r="AP338" s="3" t="s">
        <v>2</v>
      </c>
      <c r="AQ338" s="3" t="s">
        <v>2</v>
      </c>
      <c r="AR338" s="3" t="s">
        <v>2</v>
      </c>
      <c r="AS338" s="3" t="s">
        <v>2</v>
      </c>
      <c r="AT338" s="3" t="s">
        <v>2</v>
      </c>
      <c r="AU338" s="3" t="s">
        <v>2</v>
      </c>
      <c r="AV338" s="3" t="s">
        <v>2</v>
      </c>
      <c r="AW338" s="3" t="s">
        <v>2</v>
      </c>
      <c r="AX338" s="3" t="s">
        <v>2</v>
      </c>
      <c r="AY338" s="3" t="s">
        <v>2</v>
      </c>
      <c r="AZ338" s="3" t="s">
        <v>2</v>
      </c>
      <c r="BA338" s="3" t="s">
        <v>2</v>
      </c>
      <c r="BB338" s="3" t="s">
        <v>2</v>
      </c>
      <c r="BC338" s="3" t="s">
        <v>2</v>
      </c>
      <c r="BD338" s="3" t="s">
        <v>2</v>
      </c>
      <c r="BE338" s="3" t="s">
        <v>2</v>
      </c>
      <c r="BF338" s="3" t="s">
        <v>2</v>
      </c>
      <c r="BG338" s="3" t="s">
        <v>2</v>
      </c>
      <c r="BH338" s="3" t="s">
        <v>2</v>
      </c>
      <c r="BI338" s="3" t="s">
        <v>2</v>
      </c>
      <c r="BJ338" s="3" t="s">
        <v>2</v>
      </c>
      <c r="BK338" s="3" t="s">
        <v>2</v>
      </c>
      <c r="BL338" s="3" t="s">
        <v>2</v>
      </c>
      <c r="BM338" s="3" t="s">
        <v>2</v>
      </c>
      <c r="BN338" s="3" t="s">
        <v>2</v>
      </c>
      <c r="BO338" s="3" t="s">
        <v>2</v>
      </c>
      <c r="BP338" s="3" t="s">
        <v>2</v>
      </c>
      <c r="BQ338" s="3" t="s">
        <v>2</v>
      </c>
      <c r="BR338" s="3" t="s">
        <v>2</v>
      </c>
      <c r="BS338" s="3" t="s">
        <v>2</v>
      </c>
      <c r="BT338" s="3" t="s">
        <v>2</v>
      </c>
      <c r="BU338" s="3" t="s">
        <v>2</v>
      </c>
      <c r="BV338" s="3" t="s">
        <v>2</v>
      </c>
      <c r="BW338" s="3" t="s">
        <v>2</v>
      </c>
      <c r="BX338" s="3" t="s">
        <v>2</v>
      </c>
      <c r="BY338" s="3" t="s">
        <v>2</v>
      </c>
      <c r="BZ338" s="3" t="s">
        <v>2</v>
      </c>
      <c r="CA338" s="3" t="s">
        <v>2</v>
      </c>
      <c r="CB338" s="3" t="s">
        <v>2</v>
      </c>
      <c r="CC338" s="3" t="s">
        <v>2</v>
      </c>
      <c r="CD338" s="3" t="s">
        <v>2</v>
      </c>
      <c r="CE338" s="3" t="s">
        <v>2</v>
      </c>
      <c r="CF338" s="3" t="s">
        <v>2</v>
      </c>
      <c r="CG338" s="3" t="s">
        <v>2</v>
      </c>
      <c r="CH338" s="3" t="s">
        <v>2</v>
      </c>
      <c r="CI338" s="3" t="s">
        <v>2</v>
      </c>
      <c r="CJ338" s="3" t="s">
        <v>2</v>
      </c>
      <c r="CK338" s="3" t="s">
        <v>2</v>
      </c>
      <c r="CL338" s="3" t="s">
        <v>2</v>
      </c>
      <c r="CM338" s="3" t="s">
        <v>2</v>
      </c>
      <c r="CN338" s="3" t="s">
        <v>2</v>
      </c>
      <c r="CO338" s="3" t="s">
        <v>2</v>
      </c>
      <c r="CP338" s="3" t="s">
        <v>2</v>
      </c>
    </row>
    <row r="339" spans="1:94" x14ac:dyDescent="0.35">
      <c r="A339" s="1">
        <v>337</v>
      </c>
      <c r="B339" s="3" t="s">
        <v>338</v>
      </c>
      <c r="C339" s="3" t="s">
        <v>397</v>
      </c>
      <c r="D339" s="3">
        <v>48434.339898660299</v>
      </c>
      <c r="E339" s="3">
        <v>77818.6186486183</v>
      </c>
      <c r="F339" s="3">
        <v>66875.897561621401</v>
      </c>
      <c r="G339" s="3">
        <v>70547.698695639701</v>
      </c>
      <c r="H339" s="3">
        <v>105154.590841764</v>
      </c>
      <c r="I339" s="3">
        <v>79388.193585219895</v>
      </c>
      <c r="J339" s="3">
        <v>97663.652764547602</v>
      </c>
      <c r="K339" s="3">
        <v>110131.533242827</v>
      </c>
      <c r="L339" s="3">
        <v>103754.18744733201</v>
      </c>
      <c r="M339" s="3">
        <v>3225.3908454027401</v>
      </c>
      <c r="N339" s="3">
        <v>115194.111251756</v>
      </c>
      <c r="O339" s="3">
        <v>102105.912856986</v>
      </c>
      <c r="P339" s="3">
        <v>113769.15918920501</v>
      </c>
      <c r="Q339" s="3">
        <v>80137.209815004899</v>
      </c>
      <c r="R339" s="3">
        <v>121523.550170205</v>
      </c>
      <c r="S339" s="3">
        <v>70153.678840811204</v>
      </c>
      <c r="T339" s="3">
        <v>62626.864725571002</v>
      </c>
      <c r="U339" s="3">
        <v>126567.24189027899</v>
      </c>
      <c r="V339" s="3">
        <v>81437.868624428505</v>
      </c>
      <c r="W339" s="3">
        <v>98480.9174823379</v>
      </c>
      <c r="X339" s="3">
        <v>15363.1266126668</v>
      </c>
      <c r="Y339" s="3">
        <v>116339.632718587</v>
      </c>
      <c r="Z339" s="3">
        <v>127291.43811128799</v>
      </c>
      <c r="AA339" s="3">
        <v>87775.760831367195</v>
      </c>
      <c r="AB339" s="3">
        <v>78599.274757902007</v>
      </c>
      <c r="AC339" s="3">
        <v>119798.970194297</v>
      </c>
      <c r="AD339" s="3">
        <v>81729.192364315197</v>
      </c>
      <c r="AE339" s="3">
        <v>81324.152058723295</v>
      </c>
      <c r="AF339" s="3">
        <v>81678.498629750495</v>
      </c>
      <c r="AG339" s="3">
        <v>92131.083782337504</v>
      </c>
      <c r="AH339" s="3">
        <v>66010.155701556505</v>
      </c>
      <c r="AI339" s="3">
        <v>62336.508712741197</v>
      </c>
      <c r="AJ339" s="3">
        <v>46687.0609622708</v>
      </c>
      <c r="AK339" s="3">
        <v>95729.266568719802</v>
      </c>
      <c r="AL339" s="3">
        <v>95500.933249598893</v>
      </c>
      <c r="AM339" s="3">
        <v>77679.215060189003</v>
      </c>
      <c r="AN339" s="3">
        <v>60947.763974859699</v>
      </c>
      <c r="AO339" s="3">
        <v>76250.016576759299</v>
      </c>
      <c r="AP339" s="3">
        <v>71802.483684393301</v>
      </c>
      <c r="AQ339" s="3">
        <v>51567.942391058699</v>
      </c>
      <c r="AR339" s="3">
        <v>86533.466079047401</v>
      </c>
      <c r="AS339" s="3">
        <v>89937.671870623104</v>
      </c>
      <c r="AT339" s="3">
        <v>78485.343650940107</v>
      </c>
      <c r="AU339" s="3">
        <v>83377.066894015399</v>
      </c>
      <c r="AV339" s="3">
        <v>82455.350690477499</v>
      </c>
      <c r="AW339" s="3">
        <v>81397.429195674704</v>
      </c>
      <c r="AX339" s="3">
        <v>84846.930560743</v>
      </c>
      <c r="AY339" s="3">
        <v>76191.874932622901</v>
      </c>
      <c r="AZ339" s="3">
        <v>77414.943894210504</v>
      </c>
      <c r="BA339" s="3">
        <v>88572.180950025795</v>
      </c>
      <c r="BB339" s="3">
        <v>88589.275867888195</v>
      </c>
      <c r="BC339" s="3">
        <v>97416.741169702305</v>
      </c>
      <c r="BD339" s="3">
        <v>80967.537613611406</v>
      </c>
      <c r="BE339" s="3">
        <v>85320.944671575096</v>
      </c>
      <c r="BF339" s="3">
        <v>97484.636024318199</v>
      </c>
      <c r="BG339" s="3">
        <v>84762.478763566498</v>
      </c>
      <c r="BH339" s="3">
        <v>72652.788442328398</v>
      </c>
      <c r="BI339" s="3">
        <v>75571.345299069406</v>
      </c>
      <c r="BJ339" s="3">
        <v>51175.199600585896</v>
      </c>
      <c r="BK339" s="3">
        <v>69095.855786433196</v>
      </c>
      <c r="BL339" s="3">
        <v>83511.975883564606</v>
      </c>
      <c r="BM339" s="3">
        <v>66269.950529996902</v>
      </c>
      <c r="BN339" s="3">
        <v>65231.639660273402</v>
      </c>
      <c r="BO339" s="3">
        <v>99186.504536597306</v>
      </c>
      <c r="BP339" s="3">
        <v>78549.054272256006</v>
      </c>
      <c r="BQ339" s="3">
        <v>90610.057494752502</v>
      </c>
      <c r="BR339" s="3">
        <v>84424.382219044594</v>
      </c>
      <c r="BS339" s="3">
        <v>89331.515304809305</v>
      </c>
      <c r="BT339" s="3">
        <v>44534.926714409499</v>
      </c>
      <c r="BU339" s="3">
        <v>87731.238560500002</v>
      </c>
      <c r="BV339" s="3">
        <v>56607.210375197697</v>
      </c>
      <c r="BW339" s="3">
        <v>97354.245801902405</v>
      </c>
      <c r="BX339" s="3">
        <v>82251.070106283994</v>
      </c>
      <c r="BY339" s="3">
        <v>108366.577725813</v>
      </c>
      <c r="BZ339" s="3">
        <v>58105.491005846998</v>
      </c>
      <c r="CA339" s="3">
        <v>83832.585196978398</v>
      </c>
      <c r="CB339" s="3">
        <v>91292.639057558801</v>
      </c>
      <c r="CC339" s="3">
        <v>69977.536874739206</v>
      </c>
      <c r="CD339" s="3">
        <v>81208.309959637103</v>
      </c>
      <c r="CE339" s="3">
        <v>63305.798229815096</v>
      </c>
      <c r="CF339" s="3">
        <v>70172.753222598199</v>
      </c>
      <c r="CG339" s="3">
        <v>18739.256423441799</v>
      </c>
      <c r="CH339" s="3">
        <v>53280.100397492999</v>
      </c>
      <c r="CI339" s="3">
        <v>35076.607991349003</v>
      </c>
      <c r="CJ339" s="3">
        <v>68418.519863132606</v>
      </c>
      <c r="CK339" s="3">
        <v>53044.474031836202</v>
      </c>
      <c r="CL339" s="3">
        <v>69241.539173754994</v>
      </c>
      <c r="CM339" s="3">
        <v>87014.706691862099</v>
      </c>
      <c r="CN339" s="3" t="s">
        <v>2</v>
      </c>
      <c r="CO339" s="3" t="s">
        <v>2</v>
      </c>
      <c r="CP339" s="3" t="s">
        <v>2</v>
      </c>
    </row>
    <row r="340" spans="1:94" x14ac:dyDescent="0.35">
      <c r="A340" s="1">
        <v>338</v>
      </c>
      <c r="B340" s="3" t="s">
        <v>339</v>
      </c>
      <c r="C340" s="3" t="s">
        <v>397</v>
      </c>
      <c r="D340" s="3" t="s">
        <v>2</v>
      </c>
      <c r="E340" s="3">
        <v>44363.794894679799</v>
      </c>
      <c r="F340" s="3">
        <v>84441.165228900805</v>
      </c>
      <c r="G340" s="3">
        <v>26105.696423362599</v>
      </c>
      <c r="H340" s="3">
        <v>182290.88613437899</v>
      </c>
      <c r="I340" s="3">
        <v>21241.9197780623</v>
      </c>
      <c r="J340" s="3">
        <v>25546.3256966183</v>
      </c>
      <c r="K340" s="3" t="s">
        <v>2</v>
      </c>
      <c r="L340" s="3" t="s">
        <v>2</v>
      </c>
      <c r="M340" s="3">
        <v>17056.788664785101</v>
      </c>
      <c r="N340" s="3">
        <v>56622.520057259702</v>
      </c>
      <c r="O340" s="3">
        <v>54912.726510096501</v>
      </c>
      <c r="P340" s="3">
        <v>101679.609443197</v>
      </c>
      <c r="Q340" s="3">
        <v>36252.998984306498</v>
      </c>
      <c r="R340" s="3">
        <v>92569.212227768803</v>
      </c>
      <c r="S340" s="3">
        <v>16965.852337100001</v>
      </c>
      <c r="T340" s="3">
        <v>13484.9491243921</v>
      </c>
      <c r="U340" s="3">
        <v>51849.970634441197</v>
      </c>
      <c r="V340" s="3">
        <v>26294.7638254331</v>
      </c>
      <c r="W340" s="3" t="s">
        <v>2</v>
      </c>
      <c r="X340" s="3" t="s">
        <v>2</v>
      </c>
      <c r="Y340" s="3">
        <v>28719.731734018002</v>
      </c>
      <c r="Z340" s="3">
        <v>305174.22193103499</v>
      </c>
      <c r="AA340" s="3" t="s">
        <v>2</v>
      </c>
      <c r="AB340" s="3">
        <v>36154.874643126597</v>
      </c>
      <c r="AC340" s="3" t="s">
        <v>2</v>
      </c>
      <c r="AD340" s="3">
        <v>12725.386691759601</v>
      </c>
      <c r="AE340" s="3">
        <v>57422.257228346702</v>
      </c>
      <c r="AF340" s="3">
        <v>38066.899433734499</v>
      </c>
      <c r="AG340" s="3">
        <v>50800.6672108243</v>
      </c>
      <c r="AH340" s="3">
        <v>74604.257966009696</v>
      </c>
      <c r="AI340" s="3" t="s">
        <v>2</v>
      </c>
      <c r="AJ340" s="3">
        <v>11043.7371663824</v>
      </c>
      <c r="AK340" s="3">
        <v>55721.434002356102</v>
      </c>
      <c r="AL340" s="3">
        <v>137334.482637023</v>
      </c>
      <c r="AM340" s="3">
        <v>73770.562372653498</v>
      </c>
      <c r="AN340" s="3">
        <v>59375.935862736798</v>
      </c>
      <c r="AO340" s="3">
        <v>52026.6151276214</v>
      </c>
      <c r="AP340" s="3">
        <v>135942.546552379</v>
      </c>
      <c r="AQ340" s="3">
        <v>25383.820315825302</v>
      </c>
      <c r="AR340" s="3">
        <v>29952.159328732101</v>
      </c>
      <c r="AS340" s="3">
        <v>38086.389583114898</v>
      </c>
      <c r="AT340" s="3">
        <v>202734.19685556099</v>
      </c>
      <c r="AU340" s="3">
        <v>93184.239820965595</v>
      </c>
      <c r="AV340" s="3">
        <v>103702.181070933</v>
      </c>
      <c r="AW340" s="3">
        <v>34404.268943270697</v>
      </c>
      <c r="AX340" s="3">
        <v>41892.377075041302</v>
      </c>
      <c r="AY340" s="3">
        <v>19789.726901420301</v>
      </c>
      <c r="AZ340" s="3">
        <v>19191.770952997402</v>
      </c>
      <c r="BA340" s="3">
        <v>34720.489795894602</v>
      </c>
      <c r="BB340" s="3">
        <v>25592.3811797216</v>
      </c>
      <c r="BC340" s="3">
        <v>150033.11371743199</v>
      </c>
      <c r="BD340" s="3">
        <v>78383.354024132801</v>
      </c>
      <c r="BE340" s="3">
        <v>29548.414144504801</v>
      </c>
      <c r="BF340" s="3">
        <v>336587.12480575801</v>
      </c>
      <c r="BG340" s="3" t="s">
        <v>2</v>
      </c>
      <c r="BH340" s="3">
        <v>40988.136130363397</v>
      </c>
      <c r="BI340" s="3">
        <v>26378.855271162502</v>
      </c>
      <c r="BJ340" s="3">
        <v>12466.7801285081</v>
      </c>
      <c r="BK340" s="3" t="s">
        <v>2</v>
      </c>
      <c r="BL340" s="3">
        <v>92229.493610082602</v>
      </c>
      <c r="BM340" s="3">
        <v>31652.676209687001</v>
      </c>
      <c r="BN340" s="3">
        <v>28497.640082741898</v>
      </c>
      <c r="BO340" s="3">
        <v>24826.6673480586</v>
      </c>
      <c r="BP340" s="3">
        <v>102392.62354277199</v>
      </c>
      <c r="BQ340" s="3" t="s">
        <v>2</v>
      </c>
      <c r="BR340" s="3">
        <v>134493.097823416</v>
      </c>
      <c r="BS340" s="3">
        <v>47874.126327803802</v>
      </c>
      <c r="BT340" s="3">
        <v>12901.414462778999</v>
      </c>
      <c r="BU340" s="3">
        <v>24628.705411238301</v>
      </c>
      <c r="BV340" s="3" t="s">
        <v>2</v>
      </c>
      <c r="BW340" s="3">
        <v>15063.014049724001</v>
      </c>
      <c r="BX340" s="3" t="s">
        <v>2</v>
      </c>
      <c r="BY340" s="3">
        <v>117354.92577945</v>
      </c>
      <c r="BZ340" s="3" t="s">
        <v>2</v>
      </c>
      <c r="CA340" s="3">
        <v>60913.028229146199</v>
      </c>
      <c r="CB340" s="3">
        <v>49765.695160289797</v>
      </c>
      <c r="CC340" s="3">
        <v>113553.970801908</v>
      </c>
      <c r="CD340" s="3">
        <v>66585.998394476905</v>
      </c>
      <c r="CE340" s="3" t="s">
        <v>2</v>
      </c>
      <c r="CF340" s="3">
        <v>47095.3600895126</v>
      </c>
      <c r="CG340" s="3" t="s">
        <v>2</v>
      </c>
      <c r="CH340" s="3">
        <v>13620.9246117371</v>
      </c>
      <c r="CI340" s="3" t="s">
        <v>2</v>
      </c>
      <c r="CJ340" s="3">
        <v>201312.05049296599</v>
      </c>
      <c r="CK340" s="3">
        <v>17799.279894612599</v>
      </c>
      <c r="CL340" s="3">
        <v>69727.643088027893</v>
      </c>
      <c r="CM340" s="3">
        <v>70425.800458817801</v>
      </c>
      <c r="CN340" s="3" t="s">
        <v>2</v>
      </c>
      <c r="CO340" s="3" t="s">
        <v>2</v>
      </c>
      <c r="CP340" s="3" t="s">
        <v>2</v>
      </c>
    </row>
    <row r="341" spans="1:94" x14ac:dyDescent="0.35">
      <c r="A341" s="1">
        <v>339</v>
      </c>
      <c r="B341" s="3" t="s">
        <v>340</v>
      </c>
      <c r="C341" s="3" t="s">
        <v>397</v>
      </c>
      <c r="D341" s="3" t="s">
        <v>2</v>
      </c>
      <c r="E341" s="3" t="s">
        <v>2</v>
      </c>
      <c r="F341" s="3" t="s">
        <v>2</v>
      </c>
      <c r="G341" s="3" t="s">
        <v>2</v>
      </c>
      <c r="H341" s="3" t="s">
        <v>2</v>
      </c>
      <c r="I341" s="3" t="s">
        <v>2</v>
      </c>
      <c r="J341" s="3" t="s">
        <v>2</v>
      </c>
      <c r="K341" s="3" t="s">
        <v>2</v>
      </c>
      <c r="L341" s="3" t="s">
        <v>2</v>
      </c>
      <c r="M341" s="3" t="s">
        <v>2</v>
      </c>
      <c r="N341" s="3" t="s">
        <v>2</v>
      </c>
      <c r="O341" s="3" t="s">
        <v>2</v>
      </c>
      <c r="P341" s="3" t="s">
        <v>2</v>
      </c>
      <c r="Q341" s="3" t="s">
        <v>2</v>
      </c>
      <c r="R341" s="3" t="s">
        <v>2</v>
      </c>
      <c r="S341" s="3" t="s">
        <v>2</v>
      </c>
      <c r="T341" s="3" t="s">
        <v>2</v>
      </c>
      <c r="U341" s="3" t="s">
        <v>2</v>
      </c>
      <c r="V341" s="3" t="s">
        <v>2</v>
      </c>
      <c r="W341" s="3" t="s">
        <v>2</v>
      </c>
      <c r="X341" s="3" t="s">
        <v>2</v>
      </c>
      <c r="Y341" s="3" t="s">
        <v>2</v>
      </c>
      <c r="Z341" s="3" t="s">
        <v>2</v>
      </c>
      <c r="AA341" s="3" t="s">
        <v>2</v>
      </c>
      <c r="AB341" s="3" t="s">
        <v>2</v>
      </c>
      <c r="AC341" s="3" t="s">
        <v>2</v>
      </c>
      <c r="AD341" s="3" t="s">
        <v>2</v>
      </c>
      <c r="AE341" s="3" t="s">
        <v>2</v>
      </c>
      <c r="AF341" s="3" t="s">
        <v>2</v>
      </c>
      <c r="AG341" s="3" t="s">
        <v>2</v>
      </c>
      <c r="AH341" s="3" t="s">
        <v>2</v>
      </c>
      <c r="AI341" s="3" t="s">
        <v>2</v>
      </c>
      <c r="AJ341" s="3" t="s">
        <v>2</v>
      </c>
      <c r="AK341" s="3" t="s">
        <v>2</v>
      </c>
      <c r="AL341" s="3" t="s">
        <v>2</v>
      </c>
      <c r="AM341" s="3" t="s">
        <v>2</v>
      </c>
      <c r="AN341" s="3" t="s">
        <v>2</v>
      </c>
      <c r="AO341" s="3" t="s">
        <v>2</v>
      </c>
      <c r="AP341" s="3" t="s">
        <v>2</v>
      </c>
      <c r="AQ341" s="3" t="s">
        <v>2</v>
      </c>
      <c r="AR341" s="3" t="s">
        <v>2</v>
      </c>
      <c r="AS341" s="3" t="s">
        <v>2</v>
      </c>
      <c r="AT341" s="3" t="s">
        <v>2</v>
      </c>
      <c r="AU341" s="3" t="s">
        <v>2</v>
      </c>
      <c r="AV341" s="3" t="s">
        <v>2</v>
      </c>
      <c r="AW341" s="3" t="s">
        <v>2</v>
      </c>
      <c r="AX341" s="3" t="s">
        <v>2</v>
      </c>
      <c r="AY341" s="3" t="s">
        <v>2</v>
      </c>
      <c r="AZ341" s="3" t="s">
        <v>2</v>
      </c>
      <c r="BA341" s="3" t="s">
        <v>2</v>
      </c>
      <c r="BB341" s="3" t="s">
        <v>2</v>
      </c>
      <c r="BC341" s="3" t="s">
        <v>2</v>
      </c>
      <c r="BD341" s="3" t="s">
        <v>2</v>
      </c>
      <c r="BE341" s="3" t="s">
        <v>2</v>
      </c>
      <c r="BF341" s="3" t="s">
        <v>2</v>
      </c>
      <c r="BG341" s="3" t="s">
        <v>2</v>
      </c>
      <c r="BH341" s="3" t="s">
        <v>2</v>
      </c>
      <c r="BI341" s="3" t="s">
        <v>2</v>
      </c>
      <c r="BJ341" s="3" t="s">
        <v>2</v>
      </c>
      <c r="BK341" s="3" t="s">
        <v>2</v>
      </c>
      <c r="BL341" s="3" t="s">
        <v>2</v>
      </c>
      <c r="BM341" s="3" t="s">
        <v>2</v>
      </c>
      <c r="BN341" s="3" t="s">
        <v>2</v>
      </c>
      <c r="BO341" s="3" t="s">
        <v>2</v>
      </c>
      <c r="BP341" s="3" t="s">
        <v>2</v>
      </c>
      <c r="BQ341" s="3" t="s">
        <v>2</v>
      </c>
      <c r="BR341" s="3" t="s">
        <v>2</v>
      </c>
      <c r="BS341" s="3" t="s">
        <v>2</v>
      </c>
      <c r="BT341" s="3" t="s">
        <v>2</v>
      </c>
      <c r="BU341" s="3" t="s">
        <v>2</v>
      </c>
      <c r="BV341" s="3" t="s">
        <v>2</v>
      </c>
      <c r="BW341" s="3" t="s">
        <v>2</v>
      </c>
      <c r="BX341" s="3" t="s">
        <v>2</v>
      </c>
      <c r="BY341" s="3" t="s">
        <v>2</v>
      </c>
      <c r="BZ341" s="3" t="s">
        <v>2</v>
      </c>
      <c r="CA341" s="3" t="s">
        <v>2</v>
      </c>
      <c r="CB341" s="3" t="s">
        <v>2</v>
      </c>
      <c r="CC341" s="3" t="s">
        <v>2</v>
      </c>
      <c r="CD341" s="3" t="s">
        <v>2</v>
      </c>
      <c r="CE341" s="3" t="s">
        <v>2</v>
      </c>
      <c r="CF341" s="3" t="s">
        <v>2</v>
      </c>
      <c r="CG341" s="3" t="s">
        <v>2</v>
      </c>
      <c r="CH341" s="3" t="s">
        <v>2</v>
      </c>
      <c r="CI341" s="3" t="s">
        <v>2</v>
      </c>
      <c r="CJ341" s="3" t="s">
        <v>2</v>
      </c>
      <c r="CK341" s="3" t="s">
        <v>2</v>
      </c>
      <c r="CL341" s="3" t="s">
        <v>2</v>
      </c>
      <c r="CM341" s="3" t="s">
        <v>2</v>
      </c>
      <c r="CN341" s="3" t="s">
        <v>2</v>
      </c>
      <c r="CO341" s="3" t="s">
        <v>2</v>
      </c>
      <c r="CP341" s="3" t="s">
        <v>2</v>
      </c>
    </row>
    <row r="342" spans="1:94" x14ac:dyDescent="0.35">
      <c r="A342" s="1">
        <v>340</v>
      </c>
      <c r="B342" s="3" t="s">
        <v>341</v>
      </c>
      <c r="C342" s="3" t="s">
        <v>397</v>
      </c>
      <c r="D342" s="3">
        <v>2971527.7634310098</v>
      </c>
      <c r="E342" s="3">
        <v>96116238.869926006</v>
      </c>
      <c r="F342" s="3">
        <v>79613262.507495299</v>
      </c>
      <c r="G342" s="3">
        <v>15988986.2882342</v>
      </c>
      <c r="H342" s="3">
        <v>55669875.239763103</v>
      </c>
      <c r="I342" s="3">
        <v>37132003.849394798</v>
      </c>
      <c r="J342" s="3">
        <v>70855252.733051702</v>
      </c>
      <c r="K342" s="3">
        <v>52525888.529129699</v>
      </c>
      <c r="L342" s="3">
        <v>29610946.002892099</v>
      </c>
      <c r="M342" s="3">
        <v>63565107.756861702</v>
      </c>
      <c r="N342" s="3">
        <v>159066395.326873</v>
      </c>
      <c r="O342" s="3">
        <v>50311370.711028203</v>
      </c>
      <c r="P342" s="3">
        <v>223801976.502969</v>
      </c>
      <c r="Q342" s="3">
        <v>96059820.498650402</v>
      </c>
      <c r="R342" s="3">
        <v>88822400.809639707</v>
      </c>
      <c r="S342" s="3">
        <v>9412447.2440637909</v>
      </c>
      <c r="T342" s="3">
        <v>10801150.158980099</v>
      </c>
      <c r="U342" s="3">
        <v>40568322.280584201</v>
      </c>
      <c r="V342" s="3">
        <v>16889852.172898099</v>
      </c>
      <c r="W342" s="3">
        <v>55867215.448885597</v>
      </c>
      <c r="X342" s="3">
        <v>5593363.83420764</v>
      </c>
      <c r="Y342" s="3">
        <v>49778863.570711501</v>
      </c>
      <c r="Z342" s="3">
        <v>23436232.071099602</v>
      </c>
      <c r="AA342" s="3">
        <v>39894654.280627303</v>
      </c>
      <c r="AB342" s="3">
        <v>14073391.7315988</v>
      </c>
      <c r="AC342" s="3">
        <v>83109762.606763005</v>
      </c>
      <c r="AD342" s="3">
        <v>59660116.868112803</v>
      </c>
      <c r="AE342" s="3">
        <v>87802159.122417197</v>
      </c>
      <c r="AF342" s="3">
        <v>50619431.828033499</v>
      </c>
      <c r="AG342" s="3">
        <v>53422615.403335698</v>
      </c>
      <c r="AH342" s="3">
        <v>126620936.948111</v>
      </c>
      <c r="AI342" s="3">
        <v>7567842.74910047</v>
      </c>
      <c r="AJ342" s="3">
        <v>19004153.989352599</v>
      </c>
      <c r="AK342" s="3">
        <v>49753861.309960604</v>
      </c>
      <c r="AL342" s="3">
        <v>53297561.632699698</v>
      </c>
      <c r="AM342" s="3">
        <v>27365403.970060799</v>
      </c>
      <c r="AN342" s="3">
        <v>24609611.690849099</v>
      </c>
      <c r="AO342" s="3">
        <v>25968318.454005599</v>
      </c>
      <c r="AP342" s="3">
        <v>36354101.5118111</v>
      </c>
      <c r="AQ342" s="3">
        <v>18939210.559189599</v>
      </c>
      <c r="AR342" s="3">
        <v>45519096.159947</v>
      </c>
      <c r="AS342" s="3">
        <v>76514404.795281902</v>
      </c>
      <c r="AT342" s="3">
        <v>93558422.714439005</v>
      </c>
      <c r="AU342" s="3">
        <v>120506792.717072</v>
      </c>
      <c r="AV342" s="3">
        <v>9040222.7086618003</v>
      </c>
      <c r="AW342" s="3">
        <v>24654800.014709201</v>
      </c>
      <c r="AX342" s="3">
        <v>149571455.451767</v>
      </c>
      <c r="AY342" s="3">
        <v>31348209.5306473</v>
      </c>
      <c r="AZ342" s="3">
        <v>155496033.70029199</v>
      </c>
      <c r="BA342" s="3">
        <v>107530506.95672999</v>
      </c>
      <c r="BB342" s="3">
        <v>30489062.1750375</v>
      </c>
      <c r="BC342" s="3">
        <v>72829743.684267193</v>
      </c>
      <c r="BD342" s="3">
        <v>121646709.785688</v>
      </c>
      <c r="BE342" s="3">
        <v>123950812.51668</v>
      </c>
      <c r="BF342" s="3">
        <v>124154215.94609199</v>
      </c>
      <c r="BG342" s="3">
        <v>79059220.436975807</v>
      </c>
      <c r="BH342" s="3">
        <v>20189940.046792701</v>
      </c>
      <c r="BI342" s="3">
        <v>84772083.262557805</v>
      </c>
      <c r="BJ342" s="3">
        <v>37495208.983027503</v>
      </c>
      <c r="BK342" s="3">
        <v>23630511.706615601</v>
      </c>
      <c r="BL342" s="3">
        <v>91436614.6530817</v>
      </c>
      <c r="BM342" s="3">
        <v>66904255.6310459</v>
      </c>
      <c r="BN342" s="3">
        <v>6816212.9529975597</v>
      </c>
      <c r="BO342" s="3">
        <v>34554452.703195199</v>
      </c>
      <c r="BP342" s="3">
        <v>44543777.532433502</v>
      </c>
      <c r="BQ342" s="3">
        <v>123305992.572689</v>
      </c>
      <c r="BR342" s="3">
        <v>25096808.4870799</v>
      </c>
      <c r="BS342" s="3">
        <v>45780462.624182798</v>
      </c>
      <c r="BT342" s="3">
        <v>20275134.1441557</v>
      </c>
      <c r="BU342" s="3">
        <v>93681245.417684495</v>
      </c>
      <c r="BV342" s="3">
        <v>14014823.707903299</v>
      </c>
      <c r="BW342" s="3">
        <v>30201777.0014375</v>
      </c>
      <c r="BX342" s="3">
        <v>54582389.485088199</v>
      </c>
      <c r="BY342" s="3">
        <v>93673107.898100302</v>
      </c>
      <c r="BZ342" s="3">
        <v>9733779.02065547</v>
      </c>
      <c r="CA342" s="3">
        <v>48090820.096062697</v>
      </c>
      <c r="CB342" s="3">
        <v>49088498.678632498</v>
      </c>
      <c r="CC342" s="3">
        <v>43597288.940366201</v>
      </c>
      <c r="CD342" s="3">
        <v>80470856.926044598</v>
      </c>
      <c r="CE342" s="3">
        <v>13493434.5512773</v>
      </c>
      <c r="CF342" s="3">
        <v>77376953.284363702</v>
      </c>
      <c r="CG342" s="3">
        <v>22292252.594015099</v>
      </c>
      <c r="CH342" s="3">
        <v>4418700.3814508896</v>
      </c>
      <c r="CI342" s="3">
        <v>13110582.1089576</v>
      </c>
      <c r="CJ342" s="3">
        <v>26009222.343525499</v>
      </c>
      <c r="CK342" s="3">
        <v>3515182.0354675199</v>
      </c>
      <c r="CL342" s="3">
        <v>91557644.408336401</v>
      </c>
      <c r="CM342" s="3">
        <v>216404610.536798</v>
      </c>
      <c r="CN342" s="3" t="s">
        <v>2</v>
      </c>
      <c r="CO342" s="3" t="s">
        <v>2</v>
      </c>
      <c r="CP342" s="3" t="s">
        <v>2</v>
      </c>
    </row>
    <row r="343" spans="1:94" x14ac:dyDescent="0.35">
      <c r="A343" s="1">
        <v>341</v>
      </c>
      <c r="B343" s="3" t="s">
        <v>342</v>
      </c>
      <c r="C343" s="3" t="s">
        <v>397</v>
      </c>
      <c r="D343" s="3">
        <v>2013604.8961138299</v>
      </c>
      <c r="E343" s="3">
        <v>16183599.674476299</v>
      </c>
      <c r="F343" s="3">
        <v>8038705.4117472898</v>
      </c>
      <c r="G343" s="3">
        <v>3697187.4002534901</v>
      </c>
      <c r="H343" s="3">
        <v>11764954.870032201</v>
      </c>
      <c r="I343" s="3">
        <v>5818626.5517676603</v>
      </c>
      <c r="J343" s="3">
        <v>4990399.8879318098</v>
      </c>
      <c r="K343" s="3">
        <v>6502002.86431468</v>
      </c>
      <c r="L343" s="3">
        <v>12797562.0824979</v>
      </c>
      <c r="M343" s="3">
        <v>2576584.0813688599</v>
      </c>
      <c r="N343" s="3">
        <v>11865721.701063</v>
      </c>
      <c r="O343" s="3">
        <v>6688998.7734310199</v>
      </c>
      <c r="P343" s="3">
        <v>17773007.688412402</v>
      </c>
      <c r="Q343" s="3">
        <v>8296762.6157235103</v>
      </c>
      <c r="R343" s="3">
        <v>8695224.6385725401</v>
      </c>
      <c r="S343" s="3">
        <v>3571286.2362849298</v>
      </c>
      <c r="T343" s="3">
        <v>1867236.4078780101</v>
      </c>
      <c r="U343" s="3">
        <v>7895317.9096383397</v>
      </c>
      <c r="V343" s="3">
        <v>5337507.8587861601</v>
      </c>
      <c r="W343" s="3">
        <v>8943496.1751296204</v>
      </c>
      <c r="X343" s="3">
        <v>1233792.1026684199</v>
      </c>
      <c r="Y343" s="3">
        <v>9759357.7222475708</v>
      </c>
      <c r="Z343" s="3">
        <v>7888997.3302932801</v>
      </c>
      <c r="AA343" s="3">
        <v>5848492.4349935101</v>
      </c>
      <c r="AB343" s="3">
        <v>3393190.6199586</v>
      </c>
      <c r="AC343" s="3">
        <v>11843481.697516199</v>
      </c>
      <c r="AD343" s="3">
        <v>9595133.6290031094</v>
      </c>
      <c r="AE343" s="3">
        <v>9263608.5612064097</v>
      </c>
      <c r="AF343" s="3">
        <v>3710219.01569077</v>
      </c>
      <c r="AG343" s="3">
        <v>10124009.027677599</v>
      </c>
      <c r="AH343" s="3">
        <v>7690475.9608901897</v>
      </c>
      <c r="AI343" s="3">
        <v>3839994.2691343701</v>
      </c>
      <c r="AJ343" s="3">
        <v>1479056.56703297</v>
      </c>
      <c r="AK343" s="3">
        <v>9852973.6507690698</v>
      </c>
      <c r="AL343" s="3">
        <v>33067638.953840598</v>
      </c>
      <c r="AM343" s="3">
        <v>8620347.8437844999</v>
      </c>
      <c r="AN343" s="3">
        <v>4816455.0634457404</v>
      </c>
      <c r="AO343" s="3">
        <v>6681218.6737688398</v>
      </c>
      <c r="AP343" s="3">
        <v>7871599.21721071</v>
      </c>
      <c r="AQ343" s="3">
        <v>2814183.5939090801</v>
      </c>
      <c r="AR343" s="3">
        <v>7962060.7940170299</v>
      </c>
      <c r="AS343" s="3">
        <v>9397262.1136176903</v>
      </c>
      <c r="AT343" s="3">
        <v>8674986.4863652792</v>
      </c>
      <c r="AU343" s="3">
        <v>8831569.8380204998</v>
      </c>
      <c r="AV343" s="3">
        <v>6514190.1659114296</v>
      </c>
      <c r="AW343" s="3">
        <v>5941157.61751056</v>
      </c>
      <c r="AX343" s="3">
        <v>10041253.818073601</v>
      </c>
      <c r="AY343" s="3">
        <v>13377343.8853727</v>
      </c>
      <c r="AZ343" s="3">
        <v>11124294.375155101</v>
      </c>
      <c r="BA343" s="3">
        <v>22304789.1179948</v>
      </c>
      <c r="BB343" s="3">
        <v>14273882.4959221</v>
      </c>
      <c r="BC343" s="3">
        <v>11438558.3489518</v>
      </c>
      <c r="BD343" s="3">
        <v>12889294.9276137</v>
      </c>
      <c r="BE343" s="3">
        <v>6547450.8365834197</v>
      </c>
      <c r="BF343" s="3">
        <v>5804948.89208466</v>
      </c>
      <c r="BG343" s="3">
        <v>10692950.9004464</v>
      </c>
      <c r="BH343" s="3">
        <v>21690241.028148402</v>
      </c>
      <c r="BI343" s="3">
        <v>5598015.1780006401</v>
      </c>
      <c r="BJ343" s="3">
        <v>4200141.2690503197</v>
      </c>
      <c r="BK343" s="3">
        <v>8182761.0649010604</v>
      </c>
      <c r="BL343" s="3">
        <v>9513704.1837683395</v>
      </c>
      <c r="BM343" s="3">
        <v>8926763.7631080393</v>
      </c>
      <c r="BN343" s="3">
        <v>3970864.1136077801</v>
      </c>
      <c r="BO343" s="3">
        <v>7610785.2835305799</v>
      </c>
      <c r="BP343" s="3">
        <v>6125841.43339644</v>
      </c>
      <c r="BQ343" s="3">
        <v>14525959.1071674</v>
      </c>
      <c r="BR343" s="3">
        <v>18229884.587994698</v>
      </c>
      <c r="BS343" s="3">
        <v>4723609.67323869</v>
      </c>
      <c r="BT343" s="3">
        <v>2140649.5474627698</v>
      </c>
      <c r="BU343" s="3">
        <v>8318984.8656701101</v>
      </c>
      <c r="BV343" s="3">
        <v>3268193.7208485198</v>
      </c>
      <c r="BW343" s="3">
        <v>11504319.987707401</v>
      </c>
      <c r="BX343" s="3">
        <v>6830168.5018708101</v>
      </c>
      <c r="BY343" s="3">
        <v>8363967.0064329896</v>
      </c>
      <c r="BZ343" s="3">
        <v>3426519.8893382601</v>
      </c>
      <c r="CA343" s="3">
        <v>6415057.3006995805</v>
      </c>
      <c r="CB343" s="3">
        <v>8264085.1570328698</v>
      </c>
      <c r="CC343" s="3">
        <v>6438005.5136605697</v>
      </c>
      <c r="CD343" s="3">
        <v>5129652.0252268901</v>
      </c>
      <c r="CE343" s="3">
        <v>4164525.1803379399</v>
      </c>
      <c r="CF343" s="3">
        <v>4563973.5431673899</v>
      </c>
      <c r="CG343" s="3">
        <v>2047923.8763862799</v>
      </c>
      <c r="CH343" s="3">
        <v>1743333.47777915</v>
      </c>
      <c r="CI343" s="3">
        <v>2997532.0106477598</v>
      </c>
      <c r="CJ343" s="3">
        <v>7293573.2589247804</v>
      </c>
      <c r="CK343" s="3">
        <v>2216848.62116889</v>
      </c>
      <c r="CL343" s="3">
        <v>11391867.6461311</v>
      </c>
      <c r="CM343" s="3">
        <v>10577609.553886101</v>
      </c>
      <c r="CN343" s="3" t="s">
        <v>2</v>
      </c>
      <c r="CO343" s="3" t="s">
        <v>2</v>
      </c>
      <c r="CP343" s="3" t="s">
        <v>2</v>
      </c>
    </row>
    <row r="344" spans="1:94" x14ac:dyDescent="0.35">
      <c r="A344" s="1">
        <v>342</v>
      </c>
      <c r="B344" s="3" t="s">
        <v>343</v>
      </c>
      <c r="C344" s="3" t="s">
        <v>397</v>
      </c>
      <c r="D344" s="3" t="s">
        <v>2</v>
      </c>
      <c r="E344" s="3" t="s">
        <v>2</v>
      </c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3" t="s">
        <v>2</v>
      </c>
      <c r="M344" s="3" t="s">
        <v>2</v>
      </c>
      <c r="N344" s="3" t="s">
        <v>2</v>
      </c>
      <c r="O344" s="3" t="s">
        <v>2</v>
      </c>
      <c r="P344" s="3" t="s">
        <v>2</v>
      </c>
      <c r="Q344" s="3" t="s">
        <v>2</v>
      </c>
      <c r="R344" s="3" t="s">
        <v>2</v>
      </c>
      <c r="S344" s="3" t="s">
        <v>2</v>
      </c>
      <c r="T344" s="3" t="s">
        <v>2</v>
      </c>
      <c r="U344" s="3" t="s">
        <v>2</v>
      </c>
      <c r="V344" s="3" t="s">
        <v>2</v>
      </c>
      <c r="W344" s="3" t="s">
        <v>2</v>
      </c>
      <c r="X344" s="3" t="s">
        <v>2</v>
      </c>
      <c r="Y344" s="3" t="s">
        <v>2</v>
      </c>
      <c r="Z344" s="3" t="s">
        <v>2</v>
      </c>
      <c r="AA344" s="3" t="s">
        <v>2</v>
      </c>
      <c r="AB344" s="3" t="s">
        <v>2</v>
      </c>
      <c r="AC344" s="3" t="s">
        <v>2</v>
      </c>
      <c r="AD344" s="3" t="s">
        <v>2</v>
      </c>
      <c r="AE344" s="3" t="s">
        <v>2</v>
      </c>
      <c r="AF344" s="3" t="s">
        <v>2</v>
      </c>
      <c r="AG344" s="3" t="s">
        <v>2</v>
      </c>
      <c r="AH344" s="3" t="s">
        <v>2</v>
      </c>
      <c r="AI344" s="3" t="s">
        <v>2</v>
      </c>
      <c r="AJ344" s="3" t="s">
        <v>2</v>
      </c>
      <c r="AK344" s="3" t="s">
        <v>2</v>
      </c>
      <c r="AL344" s="3" t="s">
        <v>2</v>
      </c>
      <c r="AM344" s="3" t="s">
        <v>2</v>
      </c>
      <c r="AN344" s="3" t="s">
        <v>2</v>
      </c>
      <c r="AO344" s="3" t="s">
        <v>2</v>
      </c>
      <c r="AP344" s="3" t="s">
        <v>2</v>
      </c>
      <c r="AQ344" s="3" t="s">
        <v>2</v>
      </c>
      <c r="AR344" s="3" t="s">
        <v>2</v>
      </c>
      <c r="AS344" s="3" t="s">
        <v>2</v>
      </c>
      <c r="AT344" s="3" t="s">
        <v>2</v>
      </c>
      <c r="AU344" s="3" t="s">
        <v>2</v>
      </c>
      <c r="AV344" s="3" t="s">
        <v>2</v>
      </c>
      <c r="AW344" s="3" t="s">
        <v>2</v>
      </c>
      <c r="AX344" s="3" t="s">
        <v>2</v>
      </c>
      <c r="AY344" s="3" t="s">
        <v>2</v>
      </c>
      <c r="AZ344" s="3" t="s">
        <v>2</v>
      </c>
      <c r="BA344" s="3" t="s">
        <v>2</v>
      </c>
      <c r="BB344" s="3" t="s">
        <v>2</v>
      </c>
      <c r="BC344" s="3" t="s">
        <v>2</v>
      </c>
      <c r="BD344" s="3" t="s">
        <v>2</v>
      </c>
      <c r="BE344" s="3" t="s">
        <v>2</v>
      </c>
      <c r="BF344" s="3" t="s">
        <v>2</v>
      </c>
      <c r="BG344" s="3" t="s">
        <v>2</v>
      </c>
      <c r="BH344" s="3" t="s">
        <v>2</v>
      </c>
      <c r="BI344" s="3" t="s">
        <v>2</v>
      </c>
      <c r="BJ344" s="3" t="s">
        <v>2</v>
      </c>
      <c r="BK344" s="3" t="s">
        <v>2</v>
      </c>
      <c r="BL344" s="3" t="s">
        <v>2</v>
      </c>
      <c r="BM344" s="3" t="s">
        <v>2</v>
      </c>
      <c r="BN344" s="3" t="s">
        <v>2</v>
      </c>
      <c r="BO344" s="3" t="s">
        <v>2</v>
      </c>
      <c r="BP344" s="3" t="s">
        <v>2</v>
      </c>
      <c r="BQ344" s="3" t="s">
        <v>2</v>
      </c>
      <c r="BR344" s="3" t="s">
        <v>2</v>
      </c>
      <c r="BS344" s="3" t="s">
        <v>2</v>
      </c>
      <c r="BT344" s="3" t="s">
        <v>2</v>
      </c>
      <c r="BU344" s="3" t="s">
        <v>2</v>
      </c>
      <c r="BV344" s="3" t="s">
        <v>2</v>
      </c>
      <c r="BW344" s="3" t="s">
        <v>2</v>
      </c>
      <c r="BX344" s="3" t="s">
        <v>2</v>
      </c>
      <c r="BY344" s="3" t="s">
        <v>2</v>
      </c>
      <c r="BZ344" s="3" t="s">
        <v>2</v>
      </c>
      <c r="CA344" s="3" t="s">
        <v>2</v>
      </c>
      <c r="CB344" s="3" t="s">
        <v>2</v>
      </c>
      <c r="CC344" s="3" t="s">
        <v>2</v>
      </c>
      <c r="CD344" s="3" t="s">
        <v>2</v>
      </c>
      <c r="CE344" s="3" t="s">
        <v>2</v>
      </c>
      <c r="CF344" s="3" t="s">
        <v>2</v>
      </c>
      <c r="CG344" s="3" t="s">
        <v>2</v>
      </c>
      <c r="CH344" s="3" t="s">
        <v>2</v>
      </c>
      <c r="CI344" s="3" t="s">
        <v>2</v>
      </c>
      <c r="CJ344" s="3" t="s">
        <v>2</v>
      </c>
      <c r="CK344" s="3" t="s">
        <v>2</v>
      </c>
      <c r="CL344" s="3" t="s">
        <v>2</v>
      </c>
      <c r="CM344" s="3" t="s">
        <v>2</v>
      </c>
      <c r="CN344" s="3" t="s">
        <v>2</v>
      </c>
      <c r="CO344" s="3" t="s">
        <v>2</v>
      </c>
      <c r="CP344" s="3" t="s">
        <v>2</v>
      </c>
    </row>
    <row r="345" spans="1:94" x14ac:dyDescent="0.35">
      <c r="A345" s="1">
        <v>343</v>
      </c>
      <c r="B345" s="3" t="s">
        <v>344</v>
      </c>
      <c r="C345" s="3" t="s">
        <v>397</v>
      </c>
      <c r="D345" s="3" t="s">
        <v>2</v>
      </c>
      <c r="E345" s="3" t="s">
        <v>2</v>
      </c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3" t="s">
        <v>2</v>
      </c>
      <c r="M345" s="3" t="s">
        <v>2</v>
      </c>
      <c r="N345" s="3" t="s">
        <v>2</v>
      </c>
      <c r="O345" s="3" t="s">
        <v>2</v>
      </c>
      <c r="P345" s="3" t="s">
        <v>2</v>
      </c>
      <c r="Q345" s="3" t="s">
        <v>2</v>
      </c>
      <c r="R345" s="3" t="s">
        <v>2</v>
      </c>
      <c r="S345" s="3" t="s">
        <v>2</v>
      </c>
      <c r="T345" s="3" t="s">
        <v>2</v>
      </c>
      <c r="U345" s="3" t="s">
        <v>2</v>
      </c>
      <c r="V345" s="3" t="s">
        <v>2</v>
      </c>
      <c r="W345" s="3" t="s">
        <v>2</v>
      </c>
      <c r="X345" s="3" t="s">
        <v>2</v>
      </c>
      <c r="Y345" s="3" t="s">
        <v>2</v>
      </c>
      <c r="Z345" s="3" t="s">
        <v>2</v>
      </c>
      <c r="AA345" s="3" t="s">
        <v>2</v>
      </c>
      <c r="AB345" s="3" t="s">
        <v>2</v>
      </c>
      <c r="AC345" s="3" t="s">
        <v>2</v>
      </c>
      <c r="AD345" s="3" t="s">
        <v>2</v>
      </c>
      <c r="AE345" s="3" t="s">
        <v>2</v>
      </c>
      <c r="AF345" s="3" t="s">
        <v>2</v>
      </c>
      <c r="AG345" s="3" t="s">
        <v>2</v>
      </c>
      <c r="AH345" s="3" t="s">
        <v>2</v>
      </c>
      <c r="AI345" s="3" t="s">
        <v>2</v>
      </c>
      <c r="AJ345" s="3" t="s">
        <v>2</v>
      </c>
      <c r="AK345" s="3" t="s">
        <v>2</v>
      </c>
      <c r="AL345" s="3" t="s">
        <v>2</v>
      </c>
      <c r="AM345" s="3" t="s">
        <v>2</v>
      </c>
      <c r="AN345" s="3" t="s">
        <v>2</v>
      </c>
      <c r="AO345" s="3" t="s">
        <v>2</v>
      </c>
      <c r="AP345" s="3" t="s">
        <v>2</v>
      </c>
      <c r="AQ345" s="3" t="s">
        <v>2</v>
      </c>
      <c r="AR345" s="3" t="s">
        <v>2</v>
      </c>
      <c r="AS345" s="3" t="s">
        <v>2</v>
      </c>
      <c r="AT345" s="3" t="s">
        <v>2</v>
      </c>
      <c r="AU345" s="3" t="s">
        <v>2</v>
      </c>
      <c r="AV345" s="3" t="s">
        <v>2</v>
      </c>
      <c r="AW345" s="3" t="s">
        <v>2</v>
      </c>
      <c r="AX345" s="3" t="s">
        <v>2</v>
      </c>
      <c r="AY345" s="3" t="s">
        <v>2</v>
      </c>
      <c r="AZ345" s="3" t="s">
        <v>2</v>
      </c>
      <c r="BA345" s="3" t="s">
        <v>2</v>
      </c>
      <c r="BB345" s="3" t="s">
        <v>2</v>
      </c>
      <c r="BC345" s="3" t="s">
        <v>2</v>
      </c>
      <c r="BD345" s="3" t="s">
        <v>2</v>
      </c>
      <c r="BE345" s="3" t="s">
        <v>2</v>
      </c>
      <c r="BF345" s="3" t="s">
        <v>2</v>
      </c>
      <c r="BG345" s="3" t="s">
        <v>2</v>
      </c>
      <c r="BH345" s="3" t="s">
        <v>2</v>
      </c>
      <c r="BI345" s="3" t="s">
        <v>2</v>
      </c>
      <c r="BJ345" s="3" t="s">
        <v>2</v>
      </c>
      <c r="BK345" s="3" t="s">
        <v>2</v>
      </c>
      <c r="BL345" s="3" t="s">
        <v>2</v>
      </c>
      <c r="BM345" s="3" t="s">
        <v>2</v>
      </c>
      <c r="BN345" s="3" t="s">
        <v>2</v>
      </c>
      <c r="BO345" s="3" t="s">
        <v>2</v>
      </c>
      <c r="BP345" s="3" t="s">
        <v>2</v>
      </c>
      <c r="BQ345" s="3" t="s">
        <v>2</v>
      </c>
      <c r="BR345" s="3" t="s">
        <v>2</v>
      </c>
      <c r="BS345" s="3" t="s">
        <v>2</v>
      </c>
      <c r="BT345" s="3" t="s">
        <v>2</v>
      </c>
      <c r="BU345" s="3" t="s">
        <v>2</v>
      </c>
      <c r="BV345" s="3" t="s">
        <v>2</v>
      </c>
      <c r="BW345" s="3" t="s">
        <v>2</v>
      </c>
      <c r="BX345" s="3" t="s">
        <v>2</v>
      </c>
      <c r="BY345" s="3" t="s">
        <v>2</v>
      </c>
      <c r="BZ345" s="3" t="s">
        <v>2</v>
      </c>
      <c r="CA345" s="3" t="s">
        <v>2</v>
      </c>
      <c r="CB345" s="3" t="s">
        <v>2</v>
      </c>
      <c r="CC345" s="3" t="s">
        <v>2</v>
      </c>
      <c r="CD345" s="3" t="s">
        <v>2</v>
      </c>
      <c r="CE345" s="3" t="s">
        <v>2</v>
      </c>
      <c r="CF345" s="3" t="s">
        <v>2</v>
      </c>
      <c r="CG345" s="3" t="s">
        <v>2</v>
      </c>
      <c r="CH345" s="3" t="s">
        <v>2</v>
      </c>
      <c r="CI345" s="3" t="s">
        <v>2</v>
      </c>
      <c r="CJ345" s="3" t="s">
        <v>2</v>
      </c>
      <c r="CK345" s="3" t="s">
        <v>2</v>
      </c>
      <c r="CL345" s="3" t="s">
        <v>2</v>
      </c>
      <c r="CM345" s="3" t="s">
        <v>2</v>
      </c>
      <c r="CN345" s="3" t="s">
        <v>2</v>
      </c>
      <c r="CO345" s="3" t="s">
        <v>2</v>
      </c>
      <c r="CP345" s="3" t="s">
        <v>2</v>
      </c>
    </row>
    <row r="346" spans="1:94" x14ac:dyDescent="0.35">
      <c r="A346" s="1">
        <v>344</v>
      </c>
      <c r="B346" s="3" t="s">
        <v>345</v>
      </c>
      <c r="C346" s="3" t="s">
        <v>397</v>
      </c>
      <c r="D346" s="3" t="s">
        <v>2</v>
      </c>
      <c r="E346" s="3" t="s">
        <v>2</v>
      </c>
      <c r="F346" s="3" t="s">
        <v>2</v>
      </c>
      <c r="G346" s="3" t="s">
        <v>2</v>
      </c>
      <c r="H346" s="3" t="s">
        <v>2</v>
      </c>
      <c r="I346" s="3" t="s">
        <v>2</v>
      </c>
      <c r="J346" s="3" t="s">
        <v>2</v>
      </c>
      <c r="K346" s="3" t="s">
        <v>2</v>
      </c>
      <c r="L346" s="3" t="s">
        <v>2</v>
      </c>
      <c r="M346" s="3" t="s">
        <v>2</v>
      </c>
      <c r="N346" s="3" t="s">
        <v>2</v>
      </c>
      <c r="O346" s="3" t="s">
        <v>2</v>
      </c>
      <c r="P346" s="3" t="s">
        <v>2</v>
      </c>
      <c r="Q346" s="3" t="s">
        <v>2</v>
      </c>
      <c r="R346" s="3" t="s">
        <v>2</v>
      </c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3" t="s">
        <v>2</v>
      </c>
      <c r="Z346" s="3" t="s">
        <v>2</v>
      </c>
      <c r="AA346" s="3" t="s">
        <v>2</v>
      </c>
      <c r="AB346" s="3" t="s">
        <v>2</v>
      </c>
      <c r="AC346" s="3" t="s">
        <v>2</v>
      </c>
      <c r="AD346" s="3" t="s">
        <v>2</v>
      </c>
      <c r="AE346" s="3" t="s">
        <v>2</v>
      </c>
      <c r="AF346" s="3" t="s">
        <v>2</v>
      </c>
      <c r="AG346" s="3" t="s">
        <v>2</v>
      </c>
      <c r="AH346" s="3" t="s">
        <v>2</v>
      </c>
      <c r="AI346" s="3" t="s">
        <v>2</v>
      </c>
      <c r="AJ346" s="3" t="s">
        <v>2</v>
      </c>
      <c r="AK346" s="3" t="s">
        <v>2</v>
      </c>
      <c r="AL346" s="3" t="s">
        <v>2</v>
      </c>
      <c r="AM346" s="3" t="s">
        <v>2</v>
      </c>
      <c r="AN346" s="3" t="s">
        <v>2</v>
      </c>
      <c r="AO346" s="3" t="s">
        <v>2</v>
      </c>
      <c r="AP346" s="3" t="s">
        <v>2</v>
      </c>
      <c r="AQ346" s="3" t="s">
        <v>2</v>
      </c>
      <c r="AR346" s="3" t="s">
        <v>2</v>
      </c>
      <c r="AS346" s="3" t="s">
        <v>2</v>
      </c>
      <c r="AT346" s="3" t="s">
        <v>2</v>
      </c>
      <c r="AU346" s="3" t="s">
        <v>2</v>
      </c>
      <c r="AV346" s="3" t="s">
        <v>2</v>
      </c>
      <c r="AW346" s="3" t="s">
        <v>2</v>
      </c>
      <c r="AX346" s="3" t="s">
        <v>2</v>
      </c>
      <c r="AY346" s="3" t="s">
        <v>2</v>
      </c>
      <c r="AZ346" s="3" t="s">
        <v>2</v>
      </c>
      <c r="BA346" s="3" t="s">
        <v>2</v>
      </c>
      <c r="BB346" s="3" t="s">
        <v>2</v>
      </c>
      <c r="BC346" s="3" t="s">
        <v>2</v>
      </c>
      <c r="BD346" s="3" t="s">
        <v>2</v>
      </c>
      <c r="BE346" s="3" t="s">
        <v>2</v>
      </c>
      <c r="BF346" s="3" t="s">
        <v>2</v>
      </c>
      <c r="BG346" s="3" t="s">
        <v>2</v>
      </c>
      <c r="BH346" s="3" t="s">
        <v>2</v>
      </c>
      <c r="BI346" s="3" t="s">
        <v>2</v>
      </c>
      <c r="BJ346" s="3" t="s">
        <v>2</v>
      </c>
      <c r="BK346" s="3" t="s">
        <v>2</v>
      </c>
      <c r="BL346" s="3" t="s">
        <v>2</v>
      </c>
      <c r="BM346" s="3" t="s">
        <v>2</v>
      </c>
      <c r="BN346" s="3" t="s">
        <v>2</v>
      </c>
      <c r="BO346" s="3" t="s">
        <v>2</v>
      </c>
      <c r="BP346" s="3" t="s">
        <v>2</v>
      </c>
      <c r="BQ346" s="3" t="s">
        <v>2</v>
      </c>
      <c r="BR346" s="3" t="s">
        <v>2</v>
      </c>
      <c r="BS346" s="3" t="s">
        <v>2</v>
      </c>
      <c r="BT346" s="3" t="s">
        <v>2</v>
      </c>
      <c r="BU346" s="3" t="s">
        <v>2</v>
      </c>
      <c r="BV346" s="3" t="s">
        <v>2</v>
      </c>
      <c r="BW346" s="3" t="s">
        <v>2</v>
      </c>
      <c r="BX346" s="3" t="s">
        <v>2</v>
      </c>
      <c r="BY346" s="3" t="s">
        <v>2</v>
      </c>
      <c r="BZ346" s="3" t="s">
        <v>2</v>
      </c>
      <c r="CA346" s="3">
        <v>3006.3078478390398</v>
      </c>
      <c r="CB346" s="3" t="s">
        <v>2</v>
      </c>
      <c r="CC346" s="3" t="s">
        <v>2</v>
      </c>
      <c r="CD346" s="3" t="s">
        <v>2</v>
      </c>
      <c r="CE346" s="3" t="s">
        <v>2</v>
      </c>
      <c r="CF346" s="3" t="s">
        <v>2</v>
      </c>
      <c r="CG346" s="3" t="s">
        <v>2</v>
      </c>
      <c r="CH346" s="3" t="s">
        <v>2</v>
      </c>
      <c r="CI346" s="3" t="s">
        <v>2</v>
      </c>
      <c r="CJ346" s="3">
        <v>4230.9910031932704</v>
      </c>
      <c r="CK346" s="3" t="s">
        <v>2</v>
      </c>
      <c r="CL346" s="3" t="s">
        <v>2</v>
      </c>
      <c r="CM346" s="3" t="s">
        <v>2</v>
      </c>
      <c r="CN346" s="3" t="s">
        <v>2</v>
      </c>
      <c r="CO346" s="3" t="s">
        <v>2</v>
      </c>
      <c r="CP346" s="3" t="s">
        <v>2</v>
      </c>
    </row>
    <row r="347" spans="1:94" x14ac:dyDescent="0.35">
      <c r="A347" s="1">
        <v>345</v>
      </c>
      <c r="B347" s="3" t="s">
        <v>346</v>
      </c>
      <c r="C347" s="3" t="s">
        <v>397</v>
      </c>
      <c r="D347" s="3">
        <v>16566.983313533899</v>
      </c>
      <c r="E347" s="3">
        <v>10131.131573340001</v>
      </c>
      <c r="F347" s="3">
        <v>11797.445142976099</v>
      </c>
      <c r="G347" s="3">
        <v>10981.5083112753</v>
      </c>
      <c r="H347" s="3">
        <v>12999.4332052102</v>
      </c>
      <c r="I347" s="3">
        <v>30908.404828305102</v>
      </c>
      <c r="J347" s="3">
        <v>21684.1462812725</v>
      </c>
      <c r="K347" s="3">
        <v>15896.8668334551</v>
      </c>
      <c r="L347" s="3">
        <v>9494.6747265279191</v>
      </c>
      <c r="M347" s="3">
        <v>9644.0067954647602</v>
      </c>
      <c r="N347" s="3">
        <v>16270.621077199499</v>
      </c>
      <c r="O347" s="3">
        <v>13550.6966115666</v>
      </c>
      <c r="P347" s="3">
        <v>12184.6986209151</v>
      </c>
      <c r="Q347" s="3">
        <v>9054.6947386912798</v>
      </c>
      <c r="R347" s="3">
        <v>17386.042428953198</v>
      </c>
      <c r="S347" s="3">
        <v>20679.720577328699</v>
      </c>
      <c r="T347" s="3">
        <v>17963.071459885701</v>
      </c>
      <c r="U347" s="3">
        <v>16684.097409177</v>
      </c>
      <c r="V347" s="3">
        <v>17617.118041906699</v>
      </c>
      <c r="W347" s="3">
        <v>10474.5742254572</v>
      </c>
      <c r="X347" s="3">
        <v>122566.72873351601</v>
      </c>
      <c r="Y347" s="3">
        <v>34947.143336527799</v>
      </c>
      <c r="Z347" s="3">
        <v>16445.863523567601</v>
      </c>
      <c r="AA347" s="3">
        <v>18806.349352135501</v>
      </c>
      <c r="AB347" s="3">
        <v>19319.7678517846</v>
      </c>
      <c r="AC347" s="3">
        <v>14583.1538772845</v>
      </c>
      <c r="AD347" s="3">
        <v>14004.930935677799</v>
      </c>
      <c r="AE347" s="3">
        <v>47352.308571961403</v>
      </c>
      <c r="AF347" s="3">
        <v>10419.866853958099</v>
      </c>
      <c r="AG347" s="3">
        <v>14229.5173186953</v>
      </c>
      <c r="AH347" s="3">
        <v>28938.105092199101</v>
      </c>
      <c r="AI347" s="3">
        <v>15469.7568561056</v>
      </c>
      <c r="AJ347" s="3">
        <v>16154.988809652399</v>
      </c>
      <c r="AK347" s="3">
        <v>11542.3004820527</v>
      </c>
      <c r="AL347" s="3">
        <v>16582.654780029101</v>
      </c>
      <c r="AM347" s="3">
        <v>8330.8869989884206</v>
      </c>
      <c r="AN347" s="3">
        <v>11130.904132093799</v>
      </c>
      <c r="AO347" s="3">
        <v>10290.571790976501</v>
      </c>
      <c r="AP347" s="3">
        <v>10558.5338641896</v>
      </c>
      <c r="AQ347" s="3">
        <v>13976.110170649001</v>
      </c>
      <c r="AR347" s="3">
        <v>17886.395473717301</v>
      </c>
      <c r="AS347" s="3">
        <v>13643.5765675778</v>
      </c>
      <c r="AT347" s="3">
        <v>12596.9337398925</v>
      </c>
      <c r="AU347" s="3">
        <v>7761.1160004577496</v>
      </c>
      <c r="AV347" s="3">
        <v>17245.720024981099</v>
      </c>
      <c r="AW347" s="3">
        <v>13550.4990214932</v>
      </c>
      <c r="AX347" s="3">
        <v>14802.364027456801</v>
      </c>
      <c r="AY347" s="3">
        <v>13421.9994378336</v>
      </c>
      <c r="AZ347" s="3" t="s">
        <v>2</v>
      </c>
      <c r="BA347" s="3">
        <v>17140.7165382327</v>
      </c>
      <c r="BB347" s="3">
        <v>10307.2110212115</v>
      </c>
      <c r="BC347" s="3">
        <v>12929.266762817701</v>
      </c>
      <c r="BD347" s="3" t="s">
        <v>2</v>
      </c>
      <c r="BE347" s="3">
        <v>13486.217278263501</v>
      </c>
      <c r="BF347" s="3">
        <v>154943.702093267</v>
      </c>
      <c r="BG347" s="3">
        <v>8198.4531102168094</v>
      </c>
      <c r="BH347" s="3">
        <v>10693.348835447399</v>
      </c>
      <c r="BI347" s="3">
        <v>16993.939352255002</v>
      </c>
      <c r="BJ347" s="3">
        <v>14615.176613407901</v>
      </c>
      <c r="BK347" s="3">
        <v>26830.377521586699</v>
      </c>
      <c r="BL347" s="3">
        <v>12174.138772361601</v>
      </c>
      <c r="BM347" s="3">
        <v>11801.192568029801</v>
      </c>
      <c r="BN347" s="3">
        <v>14582.1279407566</v>
      </c>
      <c r="BO347" s="3">
        <v>16428.469081426101</v>
      </c>
      <c r="BP347" s="3">
        <v>15164.0433615854</v>
      </c>
      <c r="BQ347" s="3">
        <v>11788.6576615379</v>
      </c>
      <c r="BR347" s="3">
        <v>10031.543847652199</v>
      </c>
      <c r="BS347" s="3">
        <v>27278.7749302845</v>
      </c>
      <c r="BT347" s="3">
        <v>16682.9475706538</v>
      </c>
      <c r="BU347" s="3">
        <v>11646.6517440803</v>
      </c>
      <c r="BV347" s="3">
        <v>14575.8702955308</v>
      </c>
      <c r="BW347" s="3">
        <v>11017.534067655601</v>
      </c>
      <c r="BX347" s="3">
        <v>16593.294885189101</v>
      </c>
      <c r="BY347" s="3">
        <v>13907.931986432701</v>
      </c>
      <c r="BZ347" s="3">
        <v>37533.958105717596</v>
      </c>
      <c r="CA347" s="3">
        <v>17529.089690429999</v>
      </c>
      <c r="CB347" s="3">
        <v>13147.2702413471</v>
      </c>
      <c r="CC347" s="3">
        <v>11550.3237257565</v>
      </c>
      <c r="CD347" s="3">
        <v>9280.3838112470494</v>
      </c>
      <c r="CE347" s="3">
        <v>11412.432887135101</v>
      </c>
      <c r="CF347" s="3">
        <v>9957.8417367644997</v>
      </c>
      <c r="CG347" s="3">
        <v>12513.2239928493</v>
      </c>
      <c r="CH347" s="3">
        <v>9172.4812259917599</v>
      </c>
      <c r="CI347" s="3">
        <v>12938.748435241199</v>
      </c>
      <c r="CJ347" s="3">
        <v>14070.0432888626</v>
      </c>
      <c r="CK347" s="3">
        <v>10234.012775319699</v>
      </c>
      <c r="CL347" s="3">
        <v>9111.8246750703402</v>
      </c>
      <c r="CM347" s="3">
        <v>11151.5623699886</v>
      </c>
      <c r="CN347" s="3">
        <v>14992.170401175699</v>
      </c>
      <c r="CO347" s="3">
        <v>23214.9823076258</v>
      </c>
      <c r="CP347" s="3">
        <v>6268.3938383111099</v>
      </c>
    </row>
    <row r="348" spans="1:94" x14ac:dyDescent="0.35">
      <c r="A348" s="1">
        <v>346</v>
      </c>
      <c r="B348" s="3" t="s">
        <v>347</v>
      </c>
      <c r="C348" s="3" t="s">
        <v>397</v>
      </c>
      <c r="D348" s="3">
        <v>120776.072452557</v>
      </c>
      <c r="E348" s="3">
        <v>716998.235476534</v>
      </c>
      <c r="F348" s="3">
        <v>905557.65900715999</v>
      </c>
      <c r="G348" s="3">
        <v>185344.24130954401</v>
      </c>
      <c r="H348" s="3">
        <v>311877.068543642</v>
      </c>
      <c r="I348" s="3">
        <v>458070.09045826999</v>
      </c>
      <c r="J348" s="3">
        <v>827063.31376481499</v>
      </c>
      <c r="K348" s="3">
        <v>327254.47673903301</v>
      </c>
      <c r="L348" s="3">
        <v>380950.28647444001</v>
      </c>
      <c r="M348" s="3">
        <v>168125.045040647</v>
      </c>
      <c r="N348" s="3">
        <v>759759.42975293403</v>
      </c>
      <c r="O348" s="3">
        <v>234559.07216938399</v>
      </c>
      <c r="P348" s="3">
        <v>1180937.67708436</v>
      </c>
      <c r="Q348" s="3">
        <v>326914.06517289602</v>
      </c>
      <c r="R348" s="3">
        <v>531210.65645567595</v>
      </c>
      <c r="S348" s="3">
        <v>96824.367683003104</v>
      </c>
      <c r="T348" s="3">
        <v>114068.084432281</v>
      </c>
      <c r="U348" s="3">
        <v>296806.73526836402</v>
      </c>
      <c r="V348" s="3">
        <v>155444.22496242801</v>
      </c>
      <c r="W348" s="3">
        <v>521541.820740489</v>
      </c>
      <c r="X348" s="3">
        <v>203931.85593375901</v>
      </c>
      <c r="Y348" s="3">
        <v>462648.19634030201</v>
      </c>
      <c r="Z348" s="3">
        <v>445700.42977575702</v>
      </c>
      <c r="AA348" s="3">
        <v>356389.45176948101</v>
      </c>
      <c r="AB348" s="3">
        <v>189381.30103201501</v>
      </c>
      <c r="AC348" s="3">
        <v>821837.07224107895</v>
      </c>
      <c r="AD348" s="3">
        <v>2130594.1817232799</v>
      </c>
      <c r="AE348" s="3">
        <v>284919.39942801202</v>
      </c>
      <c r="AF348" s="3">
        <v>381675.02612128202</v>
      </c>
      <c r="AG348" s="3">
        <v>453651.71448858001</v>
      </c>
      <c r="AH348" s="3">
        <v>256485.61273338099</v>
      </c>
      <c r="AI348" s="3">
        <v>121501.23215264</v>
      </c>
      <c r="AJ348" s="3">
        <v>170424.398208723</v>
      </c>
      <c r="AK348" s="3">
        <v>610074.656937222</v>
      </c>
      <c r="AL348" s="3">
        <v>1046003.28659393</v>
      </c>
      <c r="AM348" s="3">
        <v>572897.651823194</v>
      </c>
      <c r="AN348" s="3">
        <v>218199.246419712</v>
      </c>
      <c r="AO348" s="3">
        <v>219970.58163817</v>
      </c>
      <c r="AP348" s="3">
        <v>466701.069101253</v>
      </c>
      <c r="AQ348" s="3">
        <v>199794.625642914</v>
      </c>
      <c r="AR348" s="3">
        <v>893818.79103823402</v>
      </c>
      <c r="AS348" s="3">
        <v>666385.89578543603</v>
      </c>
      <c r="AT348" s="3">
        <v>562964.18893744994</v>
      </c>
      <c r="AU348" s="3">
        <v>461171.06027772301</v>
      </c>
      <c r="AV348" s="3">
        <v>331741.38418155699</v>
      </c>
      <c r="AW348" s="3">
        <v>401715.27430198702</v>
      </c>
      <c r="AX348" s="3">
        <v>419480.00429859699</v>
      </c>
      <c r="AY348" s="3">
        <v>301547.46471643797</v>
      </c>
      <c r="AZ348" s="3">
        <v>582244.11496782198</v>
      </c>
      <c r="BA348" s="3">
        <v>2187799.37892771</v>
      </c>
      <c r="BB348" s="3">
        <v>580215.62757092598</v>
      </c>
      <c r="BC348" s="3">
        <v>893735.77762559301</v>
      </c>
      <c r="BD348" s="3">
        <v>480317.77840562002</v>
      </c>
      <c r="BE348" s="3">
        <v>594456.913358978</v>
      </c>
      <c r="BF348" s="3">
        <v>497281.301073212</v>
      </c>
      <c r="BG348" s="3">
        <v>1110239.87163564</v>
      </c>
      <c r="BH348" s="3">
        <v>1302742.5103418101</v>
      </c>
      <c r="BI348" s="3">
        <v>318608.99611522001</v>
      </c>
      <c r="BJ348" s="3">
        <v>371184.79277550703</v>
      </c>
      <c r="BK348" s="3">
        <v>334121.551351603</v>
      </c>
      <c r="BL348" s="3">
        <v>597118.17976636905</v>
      </c>
      <c r="BM348" s="3">
        <v>513221.75908671902</v>
      </c>
      <c r="BN348" s="3">
        <v>158388.52187003099</v>
      </c>
      <c r="BO348" s="3">
        <v>394915.11610222398</v>
      </c>
      <c r="BP348" s="3">
        <v>431740.44815777801</v>
      </c>
      <c r="BQ348" s="3">
        <v>643899.79623086494</v>
      </c>
      <c r="BR348" s="3">
        <v>678134.26545001997</v>
      </c>
      <c r="BS348" s="3">
        <v>351961.60266272898</v>
      </c>
      <c r="BT348" s="3">
        <v>163288.39446572601</v>
      </c>
      <c r="BU348" s="3">
        <v>594196.38326727005</v>
      </c>
      <c r="BV348" s="3">
        <v>127526.054181944</v>
      </c>
      <c r="BW348" s="3">
        <v>578990.16928407596</v>
      </c>
      <c r="BX348" s="3">
        <v>1101507.6608436101</v>
      </c>
      <c r="BY348" s="3">
        <v>728671.07276959799</v>
      </c>
      <c r="BZ348" s="3">
        <v>327659.62616071</v>
      </c>
      <c r="CA348" s="3">
        <v>446900.26144052099</v>
      </c>
      <c r="CB348" s="3">
        <v>297824.16139455402</v>
      </c>
      <c r="CC348" s="3">
        <v>244189.42374609699</v>
      </c>
      <c r="CD348" s="3">
        <v>252784.619973425</v>
      </c>
      <c r="CE348" s="3">
        <v>241576.18330181399</v>
      </c>
      <c r="CF348" s="3">
        <v>188610.78534025699</v>
      </c>
      <c r="CG348" s="3">
        <v>141193.18117780599</v>
      </c>
      <c r="CH348" s="3">
        <v>202308.56329058</v>
      </c>
      <c r="CI348" s="3">
        <v>99009.076907111405</v>
      </c>
      <c r="CJ348" s="3">
        <v>313100.21340532898</v>
      </c>
      <c r="CK348" s="3">
        <v>173362.604598248</v>
      </c>
      <c r="CL348" s="3">
        <v>638877.55943240097</v>
      </c>
      <c r="CM348" s="3">
        <v>819535.83286682202</v>
      </c>
      <c r="CN348" s="3" t="s">
        <v>2</v>
      </c>
      <c r="CO348" s="3" t="s">
        <v>2</v>
      </c>
      <c r="CP348" s="3" t="s">
        <v>2</v>
      </c>
    </row>
    <row r="349" spans="1:94" x14ac:dyDescent="0.35">
      <c r="A349" s="1">
        <v>347</v>
      </c>
      <c r="B349" s="3" t="s">
        <v>348</v>
      </c>
      <c r="C349" s="3" t="s">
        <v>397</v>
      </c>
      <c r="D349" s="3" t="s">
        <v>2</v>
      </c>
      <c r="E349" s="3" t="s">
        <v>2</v>
      </c>
      <c r="F349" s="3" t="s">
        <v>2</v>
      </c>
      <c r="G349" s="3" t="s">
        <v>2</v>
      </c>
      <c r="H349" s="3" t="s">
        <v>2</v>
      </c>
      <c r="I349" s="3" t="s">
        <v>2</v>
      </c>
      <c r="J349" s="3" t="s">
        <v>2</v>
      </c>
      <c r="K349" s="3" t="s">
        <v>2</v>
      </c>
      <c r="L349" s="3" t="s">
        <v>2</v>
      </c>
      <c r="M349" s="3" t="s">
        <v>2</v>
      </c>
      <c r="N349" s="3" t="s">
        <v>2</v>
      </c>
      <c r="O349" s="3" t="s">
        <v>2</v>
      </c>
      <c r="P349" s="3" t="s">
        <v>2</v>
      </c>
      <c r="Q349" s="3" t="s">
        <v>2</v>
      </c>
      <c r="R349" s="3" t="s">
        <v>2</v>
      </c>
      <c r="S349" s="3" t="s">
        <v>2</v>
      </c>
      <c r="T349" s="3" t="s">
        <v>2</v>
      </c>
      <c r="U349" s="3" t="s">
        <v>2</v>
      </c>
      <c r="V349" s="3" t="s">
        <v>2</v>
      </c>
      <c r="W349" s="3" t="s">
        <v>2</v>
      </c>
      <c r="X349" s="3" t="s">
        <v>2</v>
      </c>
      <c r="Y349" s="3" t="s">
        <v>2</v>
      </c>
      <c r="Z349" s="3" t="s">
        <v>2</v>
      </c>
      <c r="AA349" s="3" t="s">
        <v>2</v>
      </c>
      <c r="AB349" s="3" t="s">
        <v>2</v>
      </c>
      <c r="AC349" s="3" t="s">
        <v>2</v>
      </c>
      <c r="AD349" s="3" t="s">
        <v>2</v>
      </c>
      <c r="AE349" s="3" t="s">
        <v>2</v>
      </c>
      <c r="AF349" s="3" t="s">
        <v>2</v>
      </c>
      <c r="AG349" s="3" t="s">
        <v>2</v>
      </c>
      <c r="AH349" s="3" t="s">
        <v>2</v>
      </c>
      <c r="AI349" s="3" t="s">
        <v>2</v>
      </c>
      <c r="AJ349" s="3" t="s">
        <v>2</v>
      </c>
      <c r="AK349" s="3" t="s">
        <v>2</v>
      </c>
      <c r="AL349" s="3" t="s">
        <v>2</v>
      </c>
      <c r="AM349" s="3" t="s">
        <v>2</v>
      </c>
      <c r="AN349" s="3" t="s">
        <v>2</v>
      </c>
      <c r="AO349" s="3" t="s">
        <v>2</v>
      </c>
      <c r="AP349" s="3" t="s">
        <v>2</v>
      </c>
      <c r="AQ349" s="3" t="s">
        <v>2</v>
      </c>
      <c r="AR349" s="3" t="s">
        <v>2</v>
      </c>
      <c r="AS349" s="3" t="s">
        <v>2</v>
      </c>
      <c r="AT349" s="3" t="s">
        <v>2</v>
      </c>
      <c r="AU349" s="3" t="s">
        <v>2</v>
      </c>
      <c r="AV349" s="3" t="s">
        <v>2</v>
      </c>
      <c r="AW349" s="3" t="s">
        <v>2</v>
      </c>
      <c r="AX349" s="3" t="s">
        <v>2</v>
      </c>
      <c r="AY349" s="3" t="s">
        <v>2</v>
      </c>
      <c r="AZ349" s="3" t="s">
        <v>2</v>
      </c>
      <c r="BA349" s="3" t="s">
        <v>2</v>
      </c>
      <c r="BB349" s="3" t="s">
        <v>2</v>
      </c>
      <c r="BC349" s="3" t="s">
        <v>2</v>
      </c>
      <c r="BD349" s="3" t="s">
        <v>2</v>
      </c>
      <c r="BE349" s="3" t="s">
        <v>2</v>
      </c>
      <c r="BF349" s="3" t="s">
        <v>2</v>
      </c>
      <c r="BG349" s="3" t="s">
        <v>2</v>
      </c>
      <c r="BH349" s="3" t="s">
        <v>2</v>
      </c>
      <c r="BI349" s="3" t="s">
        <v>2</v>
      </c>
      <c r="BJ349" s="3" t="s">
        <v>2</v>
      </c>
      <c r="BK349" s="3" t="s">
        <v>2</v>
      </c>
      <c r="BL349" s="3" t="s">
        <v>2</v>
      </c>
      <c r="BM349" s="3" t="s">
        <v>2</v>
      </c>
      <c r="BN349" s="3" t="s">
        <v>2</v>
      </c>
      <c r="BO349" s="3" t="s">
        <v>2</v>
      </c>
      <c r="BP349" s="3" t="s">
        <v>2</v>
      </c>
      <c r="BQ349" s="3" t="s">
        <v>2</v>
      </c>
      <c r="BR349" s="3" t="s">
        <v>2</v>
      </c>
      <c r="BS349" s="3" t="s">
        <v>2</v>
      </c>
      <c r="BT349" s="3" t="s">
        <v>2</v>
      </c>
      <c r="BU349" s="3" t="s">
        <v>2</v>
      </c>
      <c r="BV349" s="3" t="s">
        <v>2</v>
      </c>
      <c r="BW349" s="3" t="s">
        <v>2</v>
      </c>
      <c r="BX349" s="3" t="s">
        <v>2</v>
      </c>
      <c r="BY349" s="3" t="s">
        <v>2</v>
      </c>
      <c r="BZ349" s="3" t="s">
        <v>2</v>
      </c>
      <c r="CA349" s="3" t="s">
        <v>2</v>
      </c>
      <c r="CB349" s="3" t="s">
        <v>2</v>
      </c>
      <c r="CC349" s="3" t="s">
        <v>2</v>
      </c>
      <c r="CD349" s="3" t="s">
        <v>2</v>
      </c>
      <c r="CE349" s="3" t="s">
        <v>2</v>
      </c>
      <c r="CF349" s="3" t="s">
        <v>2</v>
      </c>
      <c r="CG349" s="3" t="s">
        <v>2</v>
      </c>
      <c r="CH349" s="3" t="s">
        <v>2</v>
      </c>
      <c r="CI349" s="3" t="s">
        <v>2</v>
      </c>
      <c r="CJ349" s="3" t="s">
        <v>2</v>
      </c>
      <c r="CK349" s="3" t="s">
        <v>2</v>
      </c>
      <c r="CL349" s="3" t="s">
        <v>2</v>
      </c>
      <c r="CM349" s="3" t="s">
        <v>2</v>
      </c>
      <c r="CN349" s="3" t="s">
        <v>2</v>
      </c>
      <c r="CO349" s="3" t="s">
        <v>2</v>
      </c>
      <c r="CP349" s="3" t="s">
        <v>2</v>
      </c>
    </row>
    <row r="350" spans="1:94" x14ac:dyDescent="0.35">
      <c r="A350" s="1">
        <v>348</v>
      </c>
      <c r="B350" s="3" t="s">
        <v>349</v>
      </c>
      <c r="C350" s="3" t="s">
        <v>397</v>
      </c>
      <c r="D350" s="3" t="s">
        <v>2</v>
      </c>
      <c r="E350" s="3" t="s">
        <v>2</v>
      </c>
      <c r="F350" s="3" t="s">
        <v>2</v>
      </c>
      <c r="G350" s="3" t="s">
        <v>2</v>
      </c>
      <c r="H350" s="3" t="s">
        <v>2</v>
      </c>
      <c r="I350" s="3" t="s">
        <v>2</v>
      </c>
      <c r="J350" s="3" t="s">
        <v>2</v>
      </c>
      <c r="K350" s="3" t="s">
        <v>2</v>
      </c>
      <c r="L350" s="3" t="s">
        <v>2</v>
      </c>
      <c r="M350" s="3" t="s">
        <v>2</v>
      </c>
      <c r="N350" s="3" t="s">
        <v>2</v>
      </c>
      <c r="O350" s="3" t="s">
        <v>2</v>
      </c>
      <c r="P350" s="3" t="s">
        <v>2</v>
      </c>
      <c r="Q350" s="3" t="s">
        <v>2</v>
      </c>
      <c r="R350" s="3" t="s">
        <v>2</v>
      </c>
      <c r="S350" s="3" t="s">
        <v>2</v>
      </c>
      <c r="T350" s="3" t="s">
        <v>2</v>
      </c>
      <c r="U350" s="3" t="s">
        <v>2</v>
      </c>
      <c r="V350" s="3" t="s">
        <v>2</v>
      </c>
      <c r="W350" s="3" t="s">
        <v>2</v>
      </c>
      <c r="X350" s="3" t="s">
        <v>2</v>
      </c>
      <c r="Y350" s="3" t="s">
        <v>2</v>
      </c>
      <c r="Z350" s="3" t="s">
        <v>2</v>
      </c>
      <c r="AA350" s="3" t="s">
        <v>2</v>
      </c>
      <c r="AB350" s="3" t="s">
        <v>2</v>
      </c>
      <c r="AC350" s="3" t="s">
        <v>2</v>
      </c>
      <c r="AD350" s="3" t="s">
        <v>2</v>
      </c>
      <c r="AE350" s="3" t="s">
        <v>2</v>
      </c>
      <c r="AF350" s="3" t="s">
        <v>2</v>
      </c>
      <c r="AG350" s="3" t="s">
        <v>2</v>
      </c>
      <c r="AH350" s="3" t="s">
        <v>2</v>
      </c>
      <c r="AI350" s="3" t="s">
        <v>2</v>
      </c>
      <c r="AJ350" s="3" t="s">
        <v>2</v>
      </c>
      <c r="AK350" s="3" t="s">
        <v>2</v>
      </c>
      <c r="AL350" s="3" t="s">
        <v>2</v>
      </c>
      <c r="AM350" s="3" t="s">
        <v>2</v>
      </c>
      <c r="AN350" s="3" t="s">
        <v>2</v>
      </c>
      <c r="AO350" s="3" t="s">
        <v>2</v>
      </c>
      <c r="AP350" s="3" t="s">
        <v>2</v>
      </c>
      <c r="AQ350" s="3" t="s">
        <v>2</v>
      </c>
      <c r="AR350" s="3" t="s">
        <v>2</v>
      </c>
      <c r="AS350" s="3" t="s">
        <v>2</v>
      </c>
      <c r="AT350" s="3" t="s">
        <v>2</v>
      </c>
      <c r="AU350" s="3" t="s">
        <v>2</v>
      </c>
      <c r="AV350" s="3" t="s">
        <v>2</v>
      </c>
      <c r="AW350" s="3" t="s">
        <v>2</v>
      </c>
      <c r="AX350" s="3" t="s">
        <v>2</v>
      </c>
      <c r="AY350" s="3" t="s">
        <v>2</v>
      </c>
      <c r="AZ350" s="3" t="s">
        <v>2</v>
      </c>
      <c r="BA350" s="3" t="s">
        <v>2</v>
      </c>
      <c r="BB350" s="3" t="s">
        <v>2</v>
      </c>
      <c r="BC350" s="3" t="s">
        <v>2</v>
      </c>
      <c r="BD350" s="3" t="s">
        <v>2</v>
      </c>
      <c r="BE350" s="3" t="s">
        <v>2</v>
      </c>
      <c r="BF350" s="3" t="s">
        <v>2</v>
      </c>
      <c r="BG350" s="3" t="s">
        <v>2</v>
      </c>
      <c r="BH350" s="3" t="s">
        <v>2</v>
      </c>
      <c r="BI350" s="3" t="s">
        <v>2</v>
      </c>
      <c r="BJ350" s="3" t="s">
        <v>2</v>
      </c>
      <c r="BK350" s="3" t="s">
        <v>2</v>
      </c>
      <c r="BL350" s="3" t="s">
        <v>2</v>
      </c>
      <c r="BM350" s="3" t="s">
        <v>2</v>
      </c>
      <c r="BN350" s="3" t="s">
        <v>2</v>
      </c>
      <c r="BO350" s="3" t="s">
        <v>2</v>
      </c>
      <c r="BP350" s="3" t="s">
        <v>2</v>
      </c>
      <c r="BQ350" s="3" t="s">
        <v>2</v>
      </c>
      <c r="BR350" s="3" t="s">
        <v>2</v>
      </c>
      <c r="BS350" s="3" t="s">
        <v>2</v>
      </c>
      <c r="BT350" s="3" t="s">
        <v>2</v>
      </c>
      <c r="BU350" s="3" t="s">
        <v>2</v>
      </c>
      <c r="BV350" s="3" t="s">
        <v>2</v>
      </c>
      <c r="BW350" s="3" t="s">
        <v>2</v>
      </c>
      <c r="BX350" s="3" t="s">
        <v>2</v>
      </c>
      <c r="BY350" s="3" t="s">
        <v>2</v>
      </c>
      <c r="BZ350" s="3" t="s">
        <v>2</v>
      </c>
      <c r="CA350" s="3" t="s">
        <v>2</v>
      </c>
      <c r="CB350" s="3" t="s">
        <v>2</v>
      </c>
      <c r="CC350" s="3" t="s">
        <v>2</v>
      </c>
      <c r="CD350" s="3" t="s">
        <v>2</v>
      </c>
      <c r="CE350" s="3" t="s">
        <v>2</v>
      </c>
      <c r="CF350" s="3" t="s">
        <v>2</v>
      </c>
      <c r="CG350" s="3" t="s">
        <v>2</v>
      </c>
      <c r="CH350" s="3" t="s">
        <v>2</v>
      </c>
      <c r="CI350" s="3" t="s">
        <v>2</v>
      </c>
      <c r="CJ350" s="3" t="s">
        <v>2</v>
      </c>
      <c r="CK350" s="3" t="s">
        <v>2</v>
      </c>
      <c r="CL350" s="3" t="s">
        <v>2</v>
      </c>
      <c r="CM350" s="3" t="s">
        <v>2</v>
      </c>
      <c r="CN350" s="3" t="s">
        <v>2</v>
      </c>
      <c r="CO350" s="3" t="s">
        <v>2</v>
      </c>
      <c r="CP350" s="3" t="s">
        <v>2</v>
      </c>
    </row>
    <row r="351" spans="1:94" x14ac:dyDescent="0.35">
      <c r="A351" s="1">
        <v>349</v>
      </c>
      <c r="B351" s="3" t="s">
        <v>350</v>
      </c>
      <c r="C351" s="3" t="s">
        <v>397</v>
      </c>
      <c r="D351" s="3">
        <v>35593.218705305597</v>
      </c>
      <c r="E351" s="3">
        <v>2009344.7398031401</v>
      </c>
      <c r="F351" s="3">
        <v>3236426.2275105799</v>
      </c>
      <c r="G351" s="3">
        <v>181041.73282134099</v>
      </c>
      <c r="H351" s="3">
        <v>6445386.1972505003</v>
      </c>
      <c r="I351" s="3">
        <v>272489.04469096201</v>
      </c>
      <c r="J351" s="3">
        <v>191565.205160641</v>
      </c>
      <c r="K351" s="3">
        <v>1002828.7989104399</v>
      </c>
      <c r="L351" s="3">
        <v>482463.02427518001</v>
      </c>
      <c r="M351" s="3">
        <v>123198.228934586</v>
      </c>
      <c r="N351" s="3">
        <v>3219557.8507843898</v>
      </c>
      <c r="O351" s="3">
        <v>512349.32277552498</v>
      </c>
      <c r="P351" s="3">
        <v>4316591.96684069</v>
      </c>
      <c r="Q351" s="3">
        <v>912216.92353885795</v>
      </c>
      <c r="R351" s="3">
        <v>977419.49686338205</v>
      </c>
      <c r="S351" s="3">
        <v>108008.27651815899</v>
      </c>
      <c r="T351" s="3">
        <v>54768.715316892398</v>
      </c>
      <c r="U351" s="3">
        <v>961318.94045789901</v>
      </c>
      <c r="V351" s="3">
        <v>93046.038455633403</v>
      </c>
      <c r="W351" s="3">
        <v>322216.09068280499</v>
      </c>
      <c r="X351" s="3" t="s">
        <v>2</v>
      </c>
      <c r="Y351" s="3">
        <v>2442247.65037699</v>
      </c>
      <c r="Z351" s="3">
        <v>1999778.1578774799</v>
      </c>
      <c r="AA351" s="3">
        <v>294510.46541697299</v>
      </c>
      <c r="AB351" s="3">
        <v>267801.934708143</v>
      </c>
      <c r="AC351" s="3">
        <v>221251.289220262</v>
      </c>
      <c r="AD351" s="3">
        <v>1253512.6791250601</v>
      </c>
      <c r="AE351" s="3">
        <v>2212503.6178657599</v>
      </c>
      <c r="AF351" s="3">
        <v>434694.773547358</v>
      </c>
      <c r="AG351" s="3">
        <v>3818462.77531023</v>
      </c>
      <c r="AH351" s="3">
        <v>3926866.9771110099</v>
      </c>
      <c r="AI351" s="3">
        <v>126686.556489162</v>
      </c>
      <c r="AJ351" s="3">
        <v>70637.2629198176</v>
      </c>
      <c r="AK351" s="3">
        <v>3467643.82547529</v>
      </c>
      <c r="AL351" s="3">
        <v>2761727.3467929401</v>
      </c>
      <c r="AM351" s="3">
        <v>4692018.6990955696</v>
      </c>
      <c r="AN351" s="3">
        <v>243952.78259876501</v>
      </c>
      <c r="AO351" s="3">
        <v>1024581.16771564</v>
      </c>
      <c r="AP351" s="3">
        <v>857552.87025678298</v>
      </c>
      <c r="AQ351" s="3">
        <v>102489.330797038</v>
      </c>
      <c r="AR351" s="3">
        <v>2515514.16168404</v>
      </c>
      <c r="AS351" s="3">
        <v>2685805.47235642</v>
      </c>
      <c r="AT351" s="3">
        <v>2682034.9918297599</v>
      </c>
      <c r="AU351" s="3">
        <v>1386326.7633151801</v>
      </c>
      <c r="AV351" s="3">
        <v>981724.32952355803</v>
      </c>
      <c r="AW351" s="3">
        <v>369393.399262694</v>
      </c>
      <c r="AX351" s="3">
        <v>1325003.86730636</v>
      </c>
      <c r="AY351" s="3">
        <v>655016.90311157599</v>
      </c>
      <c r="AZ351" s="3">
        <v>2684776.41810366</v>
      </c>
      <c r="BA351" s="3">
        <v>4153913.5754472599</v>
      </c>
      <c r="BB351" s="3">
        <v>1414361.17121471</v>
      </c>
      <c r="BC351" s="3">
        <v>2432395.9802783602</v>
      </c>
      <c r="BD351" s="3">
        <v>2148342.43847943</v>
      </c>
      <c r="BE351" s="3">
        <v>2732335.1309900298</v>
      </c>
      <c r="BF351" s="3">
        <v>1666653.6982446499</v>
      </c>
      <c r="BG351" s="3">
        <v>6393198.8276520101</v>
      </c>
      <c r="BH351" s="3">
        <v>1237914.39456447</v>
      </c>
      <c r="BI351" s="3">
        <v>1486404.92933003</v>
      </c>
      <c r="BJ351" s="3">
        <v>125727.42829954201</v>
      </c>
      <c r="BK351" s="3">
        <v>157042.61284516499</v>
      </c>
      <c r="BL351" s="3">
        <v>5614248.5854715202</v>
      </c>
      <c r="BM351" s="3">
        <v>2037421.7432218799</v>
      </c>
      <c r="BN351" s="3">
        <v>278055.711614937</v>
      </c>
      <c r="BO351" s="3">
        <v>630676.98321798397</v>
      </c>
      <c r="BP351" s="3">
        <v>1402300.9613216601</v>
      </c>
      <c r="BQ351" s="3">
        <v>655932.77688739402</v>
      </c>
      <c r="BR351" s="3">
        <v>3276739.6262261602</v>
      </c>
      <c r="BS351" s="3">
        <v>1115782.55503303</v>
      </c>
      <c r="BT351" s="3">
        <v>68447.229920193102</v>
      </c>
      <c r="BU351" s="3">
        <v>1034791.9372933001</v>
      </c>
      <c r="BV351" s="3">
        <v>98093.448175563593</v>
      </c>
      <c r="BW351" s="3">
        <v>2048235.8642877401</v>
      </c>
      <c r="BX351" s="3">
        <v>150517.56670428201</v>
      </c>
      <c r="BY351" s="3">
        <v>3215487.3088217098</v>
      </c>
      <c r="BZ351" s="3">
        <v>85698.735423116697</v>
      </c>
      <c r="CA351" s="3">
        <v>371635.30336958799</v>
      </c>
      <c r="CB351" s="3">
        <v>1291296.8189053901</v>
      </c>
      <c r="CC351" s="3">
        <v>1211125.66975369</v>
      </c>
      <c r="CD351" s="3">
        <v>1714706.82139764</v>
      </c>
      <c r="CE351" s="3">
        <v>103412.131591678</v>
      </c>
      <c r="CF351" s="3">
        <v>985694.71131968603</v>
      </c>
      <c r="CG351" s="3">
        <v>82172.587526689997</v>
      </c>
      <c r="CH351" s="3">
        <v>196912.17763744001</v>
      </c>
      <c r="CI351" s="3">
        <v>24268.632192121899</v>
      </c>
      <c r="CJ351" s="3">
        <v>438385.14838663797</v>
      </c>
      <c r="CK351" s="3">
        <v>99320.947163438803</v>
      </c>
      <c r="CL351" s="3">
        <v>3889104.9404967902</v>
      </c>
      <c r="CM351" s="3">
        <v>2966373.10672775</v>
      </c>
      <c r="CN351" s="3" t="s">
        <v>2</v>
      </c>
      <c r="CO351" s="3" t="s">
        <v>2</v>
      </c>
      <c r="CP351" s="3" t="s">
        <v>2</v>
      </c>
    </row>
    <row r="352" spans="1:94" x14ac:dyDescent="0.35">
      <c r="A352" s="1">
        <v>350</v>
      </c>
      <c r="B352" s="3" t="s">
        <v>351</v>
      </c>
      <c r="C352" s="3" t="s">
        <v>397</v>
      </c>
      <c r="D352" s="3" t="s">
        <v>2</v>
      </c>
      <c r="E352" s="3" t="s">
        <v>2</v>
      </c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3" t="s">
        <v>2</v>
      </c>
      <c r="M352" s="3" t="s">
        <v>2</v>
      </c>
      <c r="N352" s="3" t="s">
        <v>2</v>
      </c>
      <c r="O352" s="3" t="s">
        <v>2</v>
      </c>
      <c r="P352" s="3" t="s">
        <v>2</v>
      </c>
      <c r="Q352" s="3" t="s">
        <v>2</v>
      </c>
      <c r="R352" s="3" t="s">
        <v>2</v>
      </c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3" t="s">
        <v>2</v>
      </c>
      <c r="Z352" s="3" t="s">
        <v>2</v>
      </c>
      <c r="AA352" s="3" t="s">
        <v>2</v>
      </c>
      <c r="AB352" s="3" t="s">
        <v>2</v>
      </c>
      <c r="AC352" s="3" t="s">
        <v>2</v>
      </c>
      <c r="AD352" s="3" t="s">
        <v>2</v>
      </c>
      <c r="AE352" s="3" t="s">
        <v>2</v>
      </c>
      <c r="AF352" s="3" t="s">
        <v>2</v>
      </c>
      <c r="AG352" s="3" t="s">
        <v>2</v>
      </c>
      <c r="AH352" s="3" t="s">
        <v>2</v>
      </c>
      <c r="AI352" s="3" t="s">
        <v>2</v>
      </c>
      <c r="AJ352" s="3" t="s">
        <v>2</v>
      </c>
      <c r="AK352" s="3" t="s">
        <v>2</v>
      </c>
      <c r="AL352" s="3" t="s">
        <v>2</v>
      </c>
      <c r="AM352" s="3" t="s">
        <v>2</v>
      </c>
      <c r="AN352" s="3" t="s">
        <v>2</v>
      </c>
      <c r="AO352" s="3" t="s">
        <v>2</v>
      </c>
      <c r="AP352" s="3" t="s">
        <v>2</v>
      </c>
      <c r="AQ352" s="3" t="s">
        <v>2</v>
      </c>
      <c r="AR352" s="3" t="s">
        <v>2</v>
      </c>
      <c r="AS352" s="3" t="s">
        <v>2</v>
      </c>
      <c r="AT352" s="3" t="s">
        <v>2</v>
      </c>
      <c r="AU352" s="3" t="s">
        <v>2</v>
      </c>
      <c r="AV352" s="3" t="s">
        <v>2</v>
      </c>
      <c r="AW352" s="3" t="s">
        <v>2</v>
      </c>
      <c r="AX352" s="3" t="s">
        <v>2</v>
      </c>
      <c r="AY352" s="3" t="s">
        <v>2</v>
      </c>
      <c r="AZ352" s="3" t="s">
        <v>2</v>
      </c>
      <c r="BA352" s="3" t="s">
        <v>2</v>
      </c>
      <c r="BB352" s="3" t="s">
        <v>2</v>
      </c>
      <c r="BC352" s="3" t="s">
        <v>2</v>
      </c>
      <c r="BD352" s="3" t="s">
        <v>2</v>
      </c>
      <c r="BE352" s="3" t="s">
        <v>2</v>
      </c>
      <c r="BF352" s="3" t="s">
        <v>2</v>
      </c>
      <c r="BG352" s="3" t="s">
        <v>2</v>
      </c>
      <c r="BH352" s="3" t="s">
        <v>2</v>
      </c>
      <c r="BI352" s="3" t="s">
        <v>2</v>
      </c>
      <c r="BJ352" s="3" t="s">
        <v>2</v>
      </c>
      <c r="BK352" s="3" t="s">
        <v>2</v>
      </c>
      <c r="BL352" s="3" t="s">
        <v>2</v>
      </c>
      <c r="BM352" s="3" t="s">
        <v>2</v>
      </c>
      <c r="BN352" s="3" t="s">
        <v>2</v>
      </c>
      <c r="BO352" s="3" t="s">
        <v>2</v>
      </c>
      <c r="BP352" s="3" t="s">
        <v>2</v>
      </c>
      <c r="BQ352" s="3" t="s">
        <v>2</v>
      </c>
      <c r="BR352" s="3" t="s">
        <v>2</v>
      </c>
      <c r="BS352" s="3" t="s">
        <v>2</v>
      </c>
      <c r="BT352" s="3" t="s">
        <v>2</v>
      </c>
      <c r="BU352" s="3" t="s">
        <v>2</v>
      </c>
      <c r="BV352" s="3" t="s">
        <v>2</v>
      </c>
      <c r="BW352" s="3" t="s">
        <v>2</v>
      </c>
      <c r="BX352" s="3" t="s">
        <v>2</v>
      </c>
      <c r="BY352" s="3" t="s">
        <v>2</v>
      </c>
      <c r="BZ352" s="3" t="s">
        <v>2</v>
      </c>
      <c r="CA352" s="3" t="s">
        <v>2</v>
      </c>
      <c r="CB352" s="3" t="s">
        <v>2</v>
      </c>
      <c r="CC352" s="3" t="s">
        <v>2</v>
      </c>
      <c r="CD352" s="3" t="s">
        <v>2</v>
      </c>
      <c r="CE352" s="3" t="s">
        <v>2</v>
      </c>
      <c r="CF352" s="3" t="s">
        <v>2</v>
      </c>
      <c r="CG352" s="3" t="s">
        <v>2</v>
      </c>
      <c r="CH352" s="3" t="s">
        <v>2</v>
      </c>
      <c r="CI352" s="3" t="s">
        <v>2</v>
      </c>
      <c r="CJ352" s="3" t="s">
        <v>2</v>
      </c>
      <c r="CK352" s="3" t="s">
        <v>2</v>
      </c>
      <c r="CL352" s="3" t="s">
        <v>2</v>
      </c>
      <c r="CM352" s="3" t="s">
        <v>2</v>
      </c>
      <c r="CN352" s="3" t="s">
        <v>2</v>
      </c>
      <c r="CO352" s="3" t="s">
        <v>2</v>
      </c>
      <c r="CP352" s="3" t="s">
        <v>2</v>
      </c>
    </row>
    <row r="353" spans="1:94" x14ac:dyDescent="0.35">
      <c r="A353" s="1">
        <v>351</v>
      </c>
      <c r="B353" s="3" t="s">
        <v>352</v>
      </c>
      <c r="C353" s="3" t="s">
        <v>397</v>
      </c>
      <c r="D353" s="3" t="s">
        <v>2</v>
      </c>
      <c r="E353" s="3" t="s">
        <v>2</v>
      </c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3" t="s">
        <v>2</v>
      </c>
      <c r="M353" s="3" t="s">
        <v>2</v>
      </c>
      <c r="N353" s="3" t="s">
        <v>2</v>
      </c>
      <c r="O353" s="3" t="s">
        <v>2</v>
      </c>
      <c r="P353" s="3" t="s">
        <v>2</v>
      </c>
      <c r="Q353" s="3" t="s">
        <v>2</v>
      </c>
      <c r="R353" s="3" t="s">
        <v>2</v>
      </c>
      <c r="S353" s="3" t="s">
        <v>2</v>
      </c>
      <c r="T353" s="3" t="s">
        <v>2</v>
      </c>
      <c r="U353" s="3" t="s">
        <v>2</v>
      </c>
      <c r="V353" s="3" t="s">
        <v>2</v>
      </c>
      <c r="W353" s="3" t="s">
        <v>2</v>
      </c>
      <c r="X353" s="3" t="s">
        <v>2</v>
      </c>
      <c r="Y353" s="3" t="s">
        <v>2</v>
      </c>
      <c r="Z353" s="3" t="s">
        <v>2</v>
      </c>
      <c r="AA353" s="3" t="s">
        <v>2</v>
      </c>
      <c r="AB353" s="3" t="s">
        <v>2</v>
      </c>
      <c r="AC353" s="3" t="s">
        <v>2</v>
      </c>
      <c r="AD353" s="3" t="s">
        <v>2</v>
      </c>
      <c r="AE353" s="3" t="s">
        <v>2</v>
      </c>
      <c r="AF353" s="3" t="s">
        <v>2</v>
      </c>
      <c r="AG353" s="3" t="s">
        <v>2</v>
      </c>
      <c r="AH353" s="3" t="s">
        <v>2</v>
      </c>
      <c r="AI353" s="3" t="s">
        <v>2</v>
      </c>
      <c r="AJ353" s="3" t="s">
        <v>2</v>
      </c>
      <c r="AK353" s="3" t="s">
        <v>2</v>
      </c>
      <c r="AL353" s="3" t="s">
        <v>2</v>
      </c>
      <c r="AM353" s="3" t="s">
        <v>2</v>
      </c>
      <c r="AN353" s="3" t="s">
        <v>2</v>
      </c>
      <c r="AO353" s="3" t="s">
        <v>2</v>
      </c>
      <c r="AP353" s="3" t="s">
        <v>2</v>
      </c>
      <c r="AQ353" s="3" t="s">
        <v>2</v>
      </c>
      <c r="AR353" s="3" t="s">
        <v>2</v>
      </c>
      <c r="AS353" s="3" t="s">
        <v>2</v>
      </c>
      <c r="AT353" s="3" t="s">
        <v>2</v>
      </c>
      <c r="AU353" s="3" t="s">
        <v>2</v>
      </c>
      <c r="AV353" s="3" t="s">
        <v>2</v>
      </c>
      <c r="AW353" s="3" t="s">
        <v>2</v>
      </c>
      <c r="AX353" s="3" t="s">
        <v>2</v>
      </c>
      <c r="AY353" s="3" t="s">
        <v>2</v>
      </c>
      <c r="AZ353" s="3" t="s">
        <v>2</v>
      </c>
      <c r="BA353" s="3" t="s">
        <v>2</v>
      </c>
      <c r="BB353" s="3" t="s">
        <v>2</v>
      </c>
      <c r="BC353" s="3" t="s">
        <v>2</v>
      </c>
      <c r="BD353" s="3" t="s">
        <v>2</v>
      </c>
      <c r="BE353" s="3" t="s">
        <v>2</v>
      </c>
      <c r="BF353" s="3" t="s">
        <v>2</v>
      </c>
      <c r="BG353" s="3" t="s">
        <v>2</v>
      </c>
      <c r="BH353" s="3" t="s">
        <v>2</v>
      </c>
      <c r="BI353" s="3" t="s">
        <v>2</v>
      </c>
      <c r="BJ353" s="3" t="s">
        <v>2</v>
      </c>
      <c r="BK353" s="3" t="s">
        <v>2</v>
      </c>
      <c r="BL353" s="3" t="s">
        <v>2</v>
      </c>
      <c r="BM353" s="3" t="s">
        <v>2</v>
      </c>
      <c r="BN353" s="3" t="s">
        <v>2</v>
      </c>
      <c r="BO353" s="3" t="s">
        <v>2</v>
      </c>
      <c r="BP353" s="3" t="s">
        <v>2</v>
      </c>
      <c r="BQ353" s="3" t="s">
        <v>2</v>
      </c>
      <c r="BR353" s="3" t="s">
        <v>2</v>
      </c>
      <c r="BS353" s="3" t="s">
        <v>2</v>
      </c>
      <c r="BT353" s="3" t="s">
        <v>2</v>
      </c>
      <c r="BU353" s="3" t="s">
        <v>2</v>
      </c>
      <c r="BV353" s="3" t="s">
        <v>2</v>
      </c>
      <c r="BW353" s="3" t="s">
        <v>2</v>
      </c>
      <c r="BX353" s="3" t="s">
        <v>2</v>
      </c>
      <c r="BY353" s="3" t="s">
        <v>2</v>
      </c>
      <c r="BZ353" s="3" t="s">
        <v>2</v>
      </c>
      <c r="CA353" s="3" t="s">
        <v>2</v>
      </c>
      <c r="CB353" s="3" t="s">
        <v>2</v>
      </c>
      <c r="CC353" s="3" t="s">
        <v>2</v>
      </c>
      <c r="CD353" s="3" t="s">
        <v>2</v>
      </c>
      <c r="CE353" s="3" t="s">
        <v>2</v>
      </c>
      <c r="CF353" s="3" t="s">
        <v>2</v>
      </c>
      <c r="CG353" s="3" t="s">
        <v>2</v>
      </c>
      <c r="CH353" s="3" t="s">
        <v>2</v>
      </c>
      <c r="CI353" s="3" t="s">
        <v>2</v>
      </c>
      <c r="CJ353" s="3" t="s">
        <v>2</v>
      </c>
      <c r="CK353" s="3" t="s">
        <v>2</v>
      </c>
      <c r="CL353" s="3" t="s">
        <v>2</v>
      </c>
      <c r="CM353" s="3" t="s">
        <v>2</v>
      </c>
      <c r="CN353" s="3" t="s">
        <v>2</v>
      </c>
      <c r="CO353" s="3" t="s">
        <v>2</v>
      </c>
      <c r="CP353" s="3" t="s">
        <v>2</v>
      </c>
    </row>
    <row r="354" spans="1:94" x14ac:dyDescent="0.35">
      <c r="A354" s="1">
        <v>352</v>
      </c>
      <c r="B354" s="3" t="s">
        <v>353</v>
      </c>
      <c r="C354" s="3" t="s">
        <v>397</v>
      </c>
      <c r="D354" s="3" t="s">
        <v>2</v>
      </c>
      <c r="E354" s="3">
        <v>8486.7421652560206</v>
      </c>
      <c r="F354" s="3">
        <v>12450.688883107099</v>
      </c>
      <c r="G354" s="3" t="s">
        <v>2</v>
      </c>
      <c r="H354" s="3">
        <v>60288.766599524701</v>
      </c>
      <c r="I354" s="3">
        <v>8470.74358975623</v>
      </c>
      <c r="J354" s="3" t="s">
        <v>2</v>
      </c>
      <c r="K354" s="3">
        <v>28838.4399700461</v>
      </c>
      <c r="L354" s="3" t="s">
        <v>2</v>
      </c>
      <c r="M354" s="3" t="s">
        <v>2</v>
      </c>
      <c r="N354" s="3">
        <v>28463.428042937201</v>
      </c>
      <c r="O354" s="3">
        <v>10288.9776342408</v>
      </c>
      <c r="P354" s="3">
        <v>31297.929733878598</v>
      </c>
      <c r="Q354" s="3">
        <v>10757.9989728603</v>
      </c>
      <c r="R354" s="3">
        <v>36105.943708413703</v>
      </c>
      <c r="S354" s="3" t="s">
        <v>2</v>
      </c>
      <c r="T354" s="3" t="s">
        <v>2</v>
      </c>
      <c r="U354" s="3">
        <v>39075.810763628397</v>
      </c>
      <c r="V354" s="3">
        <v>9100.3424571367505</v>
      </c>
      <c r="W354" s="3">
        <v>27979.934412330102</v>
      </c>
      <c r="X354" s="3" t="s">
        <v>2</v>
      </c>
      <c r="Y354" s="3">
        <v>32917.592961084199</v>
      </c>
      <c r="Z354" s="3">
        <v>19060.450293145001</v>
      </c>
      <c r="AA354" s="3" t="s">
        <v>2</v>
      </c>
      <c r="AB354" s="3">
        <v>21162.868938789001</v>
      </c>
      <c r="AC354" s="3">
        <v>31817.030273374599</v>
      </c>
      <c r="AD354" s="3">
        <v>9451.6258208428299</v>
      </c>
      <c r="AE354" s="3">
        <v>10960.345544858001</v>
      </c>
      <c r="AF354" s="3">
        <v>10287.0047497702</v>
      </c>
      <c r="AG354" s="3">
        <v>40345.383699301703</v>
      </c>
      <c r="AH354" s="3">
        <v>66453.628064126999</v>
      </c>
      <c r="AI354" s="3">
        <v>8567.0407239894994</v>
      </c>
      <c r="AJ354" s="3" t="s">
        <v>2</v>
      </c>
      <c r="AK354" s="3">
        <v>24991.660864999001</v>
      </c>
      <c r="AL354" s="3" t="s">
        <v>2</v>
      </c>
      <c r="AM354" s="3">
        <v>16236.8682368191</v>
      </c>
      <c r="AN354" s="3">
        <v>8022.5789617946402</v>
      </c>
      <c r="AO354" s="3">
        <v>23444.941320330501</v>
      </c>
      <c r="AP354" s="3">
        <v>13789.1335924252</v>
      </c>
      <c r="AQ354" s="3" t="s">
        <v>2</v>
      </c>
      <c r="AR354" s="3">
        <v>74424.736607733095</v>
      </c>
      <c r="AS354" s="3">
        <v>15091.9135060558</v>
      </c>
      <c r="AT354" s="3">
        <v>47466.026274146701</v>
      </c>
      <c r="AU354" s="3">
        <v>55179.914748990101</v>
      </c>
      <c r="AV354" s="3">
        <v>5693.6760636619802</v>
      </c>
      <c r="AW354" s="3">
        <v>22456.654991064101</v>
      </c>
      <c r="AX354" s="3">
        <v>20459.7939667666</v>
      </c>
      <c r="AY354" s="3">
        <v>6393.3483307623001</v>
      </c>
      <c r="AZ354" s="3">
        <v>52867.2736033603</v>
      </c>
      <c r="BA354" s="3">
        <v>19353.220656409401</v>
      </c>
      <c r="BB354" s="3">
        <v>12498.2903004093</v>
      </c>
      <c r="BC354" s="3">
        <v>50593.896211479099</v>
      </c>
      <c r="BD354" s="3">
        <v>53457.012233049798</v>
      </c>
      <c r="BE354" s="3">
        <v>8142.7184936416097</v>
      </c>
      <c r="BF354" s="3">
        <v>41662.822957226097</v>
      </c>
      <c r="BG354" s="3">
        <v>32763.1773100592</v>
      </c>
      <c r="BH354" s="3">
        <v>9840.2730830658202</v>
      </c>
      <c r="BI354" s="3">
        <v>5350.0907741226602</v>
      </c>
      <c r="BJ354" s="3" t="s">
        <v>2</v>
      </c>
      <c r="BK354" s="3" t="s">
        <v>2</v>
      </c>
      <c r="BL354" s="3">
        <v>28506.025717774999</v>
      </c>
      <c r="BM354" s="3">
        <v>8624.3248848648</v>
      </c>
      <c r="BN354" s="3">
        <v>8258.9173090883905</v>
      </c>
      <c r="BO354" s="3">
        <v>19700.8547190762</v>
      </c>
      <c r="BP354" s="3">
        <v>49905.356760244002</v>
      </c>
      <c r="BQ354" s="3">
        <v>5149.9943025094199</v>
      </c>
      <c r="BR354" s="3">
        <v>40071.319190811002</v>
      </c>
      <c r="BS354" s="3">
        <v>20629.250117155701</v>
      </c>
      <c r="BT354" s="3" t="s">
        <v>2</v>
      </c>
      <c r="BU354" s="3">
        <v>7288.5182977325203</v>
      </c>
      <c r="BV354" s="3" t="s">
        <v>2</v>
      </c>
      <c r="BW354" s="3">
        <v>47589.792297158398</v>
      </c>
      <c r="BX354" s="3" t="s">
        <v>2</v>
      </c>
      <c r="BY354" s="3">
        <v>25156.7773235116</v>
      </c>
      <c r="BZ354" s="3" t="s">
        <v>2</v>
      </c>
      <c r="CA354" s="3">
        <v>18523.600370008298</v>
      </c>
      <c r="CB354" s="3">
        <v>27579.186079933101</v>
      </c>
      <c r="CC354" s="3">
        <v>8260.9724783854508</v>
      </c>
      <c r="CD354" s="3">
        <v>26562.269006585801</v>
      </c>
      <c r="CE354" s="3" t="s">
        <v>2</v>
      </c>
      <c r="CF354" s="3" t="s">
        <v>2</v>
      </c>
      <c r="CG354" s="3">
        <v>9838.1014299953495</v>
      </c>
      <c r="CH354" s="3">
        <v>9294.7638341232996</v>
      </c>
      <c r="CI354" s="3">
        <v>4592.0645302504699</v>
      </c>
      <c r="CJ354" s="3">
        <v>41219.459683933397</v>
      </c>
      <c r="CK354" s="3" t="s">
        <v>2</v>
      </c>
      <c r="CL354" s="3">
        <v>19417.4824529779</v>
      </c>
      <c r="CM354" s="3">
        <v>32337.274672767599</v>
      </c>
      <c r="CN354" s="3" t="s">
        <v>2</v>
      </c>
      <c r="CO354" s="3" t="s">
        <v>2</v>
      </c>
      <c r="CP354" s="3" t="s">
        <v>2</v>
      </c>
    </row>
    <row r="355" spans="1:94" x14ac:dyDescent="0.35">
      <c r="A355" s="1">
        <v>353</v>
      </c>
      <c r="B355" s="3" t="s">
        <v>354</v>
      </c>
      <c r="C355" s="3" t="s">
        <v>397</v>
      </c>
      <c r="D355" s="3" t="s">
        <v>2</v>
      </c>
      <c r="E355" s="3" t="s">
        <v>2</v>
      </c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3" t="s">
        <v>2</v>
      </c>
      <c r="M355" s="3" t="s">
        <v>2</v>
      </c>
      <c r="N355" s="3" t="s">
        <v>2</v>
      </c>
      <c r="O355" s="3" t="s">
        <v>2</v>
      </c>
      <c r="P355" s="3" t="s">
        <v>2</v>
      </c>
      <c r="Q355" s="3" t="s">
        <v>2</v>
      </c>
      <c r="R355" s="3" t="s">
        <v>2</v>
      </c>
      <c r="S355" s="3" t="s">
        <v>2</v>
      </c>
      <c r="T355" s="3" t="s">
        <v>2</v>
      </c>
      <c r="U355" s="3" t="s">
        <v>2</v>
      </c>
      <c r="V355" s="3" t="s">
        <v>2</v>
      </c>
      <c r="W355" s="3" t="s">
        <v>2</v>
      </c>
      <c r="X355" s="3" t="s">
        <v>2</v>
      </c>
      <c r="Y355" s="3" t="s">
        <v>2</v>
      </c>
      <c r="Z355" s="3" t="s">
        <v>2</v>
      </c>
      <c r="AA355" s="3" t="s">
        <v>2</v>
      </c>
      <c r="AB355" s="3" t="s">
        <v>2</v>
      </c>
      <c r="AC355" s="3" t="s">
        <v>2</v>
      </c>
      <c r="AD355" s="3" t="s">
        <v>2</v>
      </c>
      <c r="AE355" s="3" t="s">
        <v>2</v>
      </c>
      <c r="AF355" s="3" t="s">
        <v>2</v>
      </c>
      <c r="AG355" s="3" t="s">
        <v>2</v>
      </c>
      <c r="AH355" s="3" t="s">
        <v>2</v>
      </c>
      <c r="AI355" s="3" t="s">
        <v>2</v>
      </c>
      <c r="AJ355" s="3" t="s">
        <v>2</v>
      </c>
      <c r="AK355" s="3" t="s">
        <v>2</v>
      </c>
      <c r="AL355" s="3" t="s">
        <v>2</v>
      </c>
      <c r="AM355" s="3" t="s">
        <v>2</v>
      </c>
      <c r="AN355" s="3" t="s">
        <v>2</v>
      </c>
      <c r="AO355" s="3" t="s">
        <v>2</v>
      </c>
      <c r="AP355" s="3" t="s">
        <v>2</v>
      </c>
      <c r="AQ355" s="3" t="s">
        <v>2</v>
      </c>
      <c r="AR355" s="3" t="s">
        <v>2</v>
      </c>
      <c r="AS355" s="3" t="s">
        <v>2</v>
      </c>
      <c r="AT355" s="3" t="s">
        <v>2</v>
      </c>
      <c r="AU355" s="3" t="s">
        <v>2</v>
      </c>
      <c r="AV355" s="3" t="s">
        <v>2</v>
      </c>
      <c r="AW355" s="3" t="s">
        <v>2</v>
      </c>
      <c r="AX355" s="3" t="s">
        <v>2</v>
      </c>
      <c r="AY355" s="3" t="s">
        <v>2</v>
      </c>
      <c r="AZ355" s="3" t="s">
        <v>2</v>
      </c>
      <c r="BA355" s="3" t="s">
        <v>2</v>
      </c>
      <c r="BB355" s="3" t="s">
        <v>2</v>
      </c>
      <c r="BC355" s="3" t="s">
        <v>2</v>
      </c>
      <c r="BD355" s="3" t="s">
        <v>2</v>
      </c>
      <c r="BE355" s="3" t="s">
        <v>2</v>
      </c>
      <c r="BF355" s="3" t="s">
        <v>2</v>
      </c>
      <c r="BG355" s="3" t="s">
        <v>2</v>
      </c>
      <c r="BH355" s="3" t="s">
        <v>2</v>
      </c>
      <c r="BI355" s="3" t="s">
        <v>2</v>
      </c>
      <c r="BJ355" s="3" t="s">
        <v>2</v>
      </c>
      <c r="BK355" s="3" t="s">
        <v>2</v>
      </c>
      <c r="BL355" s="3" t="s">
        <v>2</v>
      </c>
      <c r="BM355" s="3" t="s">
        <v>2</v>
      </c>
      <c r="BN355" s="3" t="s">
        <v>2</v>
      </c>
      <c r="BO355" s="3" t="s">
        <v>2</v>
      </c>
      <c r="BP355" s="3" t="s">
        <v>2</v>
      </c>
      <c r="BQ355" s="3" t="s">
        <v>2</v>
      </c>
      <c r="BR355" s="3" t="s">
        <v>2</v>
      </c>
      <c r="BS355" s="3" t="s">
        <v>2</v>
      </c>
      <c r="BT355" s="3" t="s">
        <v>2</v>
      </c>
      <c r="BU355" s="3" t="s">
        <v>2</v>
      </c>
      <c r="BV355" s="3" t="s">
        <v>2</v>
      </c>
      <c r="BW355" s="3" t="s">
        <v>2</v>
      </c>
      <c r="BX355" s="3" t="s">
        <v>2</v>
      </c>
      <c r="BY355" s="3" t="s">
        <v>2</v>
      </c>
      <c r="BZ355" s="3" t="s">
        <v>2</v>
      </c>
      <c r="CA355" s="3" t="s">
        <v>2</v>
      </c>
      <c r="CB355" s="3" t="s">
        <v>2</v>
      </c>
      <c r="CC355" s="3" t="s">
        <v>2</v>
      </c>
      <c r="CD355" s="3" t="s">
        <v>2</v>
      </c>
      <c r="CE355" s="3" t="s">
        <v>2</v>
      </c>
      <c r="CF355" s="3" t="s">
        <v>2</v>
      </c>
      <c r="CG355" s="3" t="s">
        <v>2</v>
      </c>
      <c r="CH355" s="3" t="s">
        <v>2</v>
      </c>
      <c r="CI355" s="3" t="s">
        <v>2</v>
      </c>
      <c r="CJ355" s="3" t="s">
        <v>2</v>
      </c>
      <c r="CK355" s="3" t="s">
        <v>2</v>
      </c>
      <c r="CL355" s="3" t="s">
        <v>2</v>
      </c>
      <c r="CM355" s="3" t="s">
        <v>2</v>
      </c>
      <c r="CN355" s="3" t="s">
        <v>2</v>
      </c>
      <c r="CO355" s="3" t="s">
        <v>2</v>
      </c>
      <c r="CP355" s="3" t="s">
        <v>2</v>
      </c>
    </row>
    <row r="356" spans="1:94" x14ac:dyDescent="0.35">
      <c r="A356" s="1">
        <v>354</v>
      </c>
      <c r="B356" s="3" t="s">
        <v>355</v>
      </c>
      <c r="C356" s="3" t="s">
        <v>397</v>
      </c>
      <c r="D356" s="3">
        <v>545040.07466019294</v>
      </c>
      <c r="E356" s="3">
        <v>6778776.6835238803</v>
      </c>
      <c r="F356" s="3">
        <v>5491780.2004363202</v>
      </c>
      <c r="G356" s="3">
        <v>1401737.7657876899</v>
      </c>
      <c r="H356" s="3">
        <v>3869072.2703946</v>
      </c>
      <c r="I356" s="3">
        <v>2889115.7185608302</v>
      </c>
      <c r="J356" s="3">
        <v>3360886.1653907401</v>
      </c>
      <c r="K356" s="3">
        <v>4679956.1919368701</v>
      </c>
      <c r="L356" s="3">
        <v>3728191.1253051702</v>
      </c>
      <c r="M356" s="3">
        <v>1788779.5234210901</v>
      </c>
      <c r="N356" s="3">
        <v>9884987.8713417109</v>
      </c>
      <c r="O356" s="3">
        <v>2309910.6275566202</v>
      </c>
      <c r="P356" s="3">
        <v>6372979.9946344504</v>
      </c>
      <c r="Q356" s="3">
        <v>3330594.7029614202</v>
      </c>
      <c r="R356" s="3">
        <v>7140569.20993979</v>
      </c>
      <c r="S356" s="3">
        <v>910684.34005720797</v>
      </c>
      <c r="T356" s="3">
        <v>824200.91750636499</v>
      </c>
      <c r="U356" s="3">
        <v>2676357.8069529999</v>
      </c>
      <c r="V356" s="3">
        <v>1230024.74708883</v>
      </c>
      <c r="W356" s="3">
        <v>3881959.8434800501</v>
      </c>
      <c r="X356" s="3">
        <v>436249.66285154299</v>
      </c>
      <c r="Y356" s="3">
        <v>4970003.3269867599</v>
      </c>
      <c r="Z356" s="3">
        <v>5457586.5099029802</v>
      </c>
      <c r="AA356" s="3">
        <v>4077103.6475083898</v>
      </c>
      <c r="AB356" s="3">
        <v>1549843.69304095</v>
      </c>
      <c r="AC356" s="3">
        <v>6949060.4137806501</v>
      </c>
      <c r="AD356" s="3">
        <v>4757407.3026271397</v>
      </c>
      <c r="AE356" s="3">
        <v>3233064.09881324</v>
      </c>
      <c r="AF356" s="3">
        <v>3681444.5012657298</v>
      </c>
      <c r="AG356" s="3">
        <v>5868061.0313475803</v>
      </c>
      <c r="AH356" s="3">
        <v>3674728.12381536</v>
      </c>
      <c r="AI356" s="3">
        <v>1388339.9443862201</v>
      </c>
      <c r="AJ356" s="3">
        <v>1744403.4548768101</v>
      </c>
      <c r="AK356" s="3">
        <v>7508886.7083975701</v>
      </c>
      <c r="AL356" s="3">
        <v>7091939.6169172497</v>
      </c>
      <c r="AM356" s="3">
        <v>4290095.4514989499</v>
      </c>
      <c r="AN356" s="3">
        <v>2323983.7238134099</v>
      </c>
      <c r="AO356" s="3">
        <v>3151668.0636027502</v>
      </c>
      <c r="AP356" s="3">
        <v>3355491.4255316602</v>
      </c>
      <c r="AQ356" s="3">
        <v>859363.24877063395</v>
      </c>
      <c r="AR356" s="3">
        <v>6661642.8718998004</v>
      </c>
      <c r="AS356" s="3">
        <v>7196323.6570225405</v>
      </c>
      <c r="AT356" s="3">
        <v>7091290.2225639597</v>
      </c>
      <c r="AU356" s="3">
        <v>5950578.9915689901</v>
      </c>
      <c r="AV356" s="3">
        <v>3096033.7191417902</v>
      </c>
      <c r="AW356" s="3">
        <v>4650025.1745304698</v>
      </c>
      <c r="AX356" s="3">
        <v>5005616.4010973703</v>
      </c>
      <c r="AY356" s="3">
        <v>4521117.7927377904</v>
      </c>
      <c r="AZ356" s="3">
        <v>4708375.7097471403</v>
      </c>
      <c r="BA356" s="3">
        <v>6752194.4925101399</v>
      </c>
      <c r="BB356" s="3">
        <v>5560805.9972320599</v>
      </c>
      <c r="BC356" s="3">
        <v>8223996.6987540303</v>
      </c>
      <c r="BD356" s="3">
        <v>4792515.7045619097</v>
      </c>
      <c r="BE356" s="3">
        <v>5403399.3360056505</v>
      </c>
      <c r="BF356" s="3">
        <v>5126430.4419987304</v>
      </c>
      <c r="BG356" s="3">
        <v>11228200.252514901</v>
      </c>
      <c r="BH356" s="3">
        <v>7979251.3432964496</v>
      </c>
      <c r="BI356" s="3">
        <v>2766245.9174238201</v>
      </c>
      <c r="BJ356" s="3">
        <v>2629498.5051421002</v>
      </c>
      <c r="BK356" s="3">
        <v>4126894.5458665499</v>
      </c>
      <c r="BL356" s="3">
        <v>4667857.3348304601</v>
      </c>
      <c r="BM356" s="3">
        <v>5022598.1446498698</v>
      </c>
      <c r="BN356" s="3">
        <v>1934926.6093908399</v>
      </c>
      <c r="BO356" s="3">
        <v>4957215.1889417004</v>
      </c>
      <c r="BP356" s="3">
        <v>3942864.8063443298</v>
      </c>
      <c r="BQ356" s="3">
        <v>5198923.7529095402</v>
      </c>
      <c r="BR356" s="3">
        <v>8283199.0425030096</v>
      </c>
      <c r="BS356" s="3">
        <v>3186793.6052905298</v>
      </c>
      <c r="BT356" s="3">
        <v>863104.04040100903</v>
      </c>
      <c r="BU356" s="3">
        <v>4727726.2358663604</v>
      </c>
      <c r="BV356" s="3">
        <v>1579834.9428653701</v>
      </c>
      <c r="BW356" s="3">
        <v>7748884.12426876</v>
      </c>
      <c r="BX356" s="3">
        <v>2999993.3212752398</v>
      </c>
      <c r="BY356" s="3">
        <v>5934234.9438612703</v>
      </c>
      <c r="BZ356" s="3">
        <v>1454045.03662684</v>
      </c>
      <c r="CA356" s="3">
        <v>6296194.9410031</v>
      </c>
      <c r="CB356" s="3">
        <v>2899177.09735463</v>
      </c>
      <c r="CC356" s="3">
        <v>3057086.0388603802</v>
      </c>
      <c r="CD356" s="3">
        <v>2671374.35677937</v>
      </c>
      <c r="CE356" s="3">
        <v>1473303.3956421399</v>
      </c>
      <c r="CF356" s="3">
        <v>2679096.5960301701</v>
      </c>
      <c r="CG356" s="3">
        <v>1151074.1376293299</v>
      </c>
      <c r="CH356" s="3">
        <v>948905.97162059601</v>
      </c>
      <c r="CI356" s="3">
        <v>534395.29944023001</v>
      </c>
      <c r="CJ356" s="3">
        <v>2445828.0903802798</v>
      </c>
      <c r="CK356" s="3">
        <v>668440.94101448904</v>
      </c>
      <c r="CL356" s="3">
        <v>6221098.6018606601</v>
      </c>
      <c r="CM356" s="3">
        <v>6265082.4501631605</v>
      </c>
      <c r="CN356" s="3" t="s">
        <v>2</v>
      </c>
      <c r="CO356" s="3" t="s">
        <v>2</v>
      </c>
      <c r="CP356" s="3" t="s">
        <v>2</v>
      </c>
    </row>
    <row r="357" spans="1:94" x14ac:dyDescent="0.35">
      <c r="A357" s="1">
        <v>355</v>
      </c>
      <c r="B357" s="3" t="s">
        <v>356</v>
      </c>
      <c r="C357" s="3" t="s">
        <v>397</v>
      </c>
      <c r="D357" s="3" t="s">
        <v>2</v>
      </c>
      <c r="E357" s="3" t="s">
        <v>2</v>
      </c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3" t="s">
        <v>2</v>
      </c>
      <c r="M357" s="3" t="s">
        <v>2</v>
      </c>
      <c r="N357" s="3">
        <v>6267.6611064273602</v>
      </c>
      <c r="O357" s="3" t="s">
        <v>2</v>
      </c>
      <c r="P357" s="3" t="s">
        <v>2</v>
      </c>
      <c r="Q357" s="3" t="s">
        <v>2</v>
      </c>
      <c r="R357" s="3" t="s">
        <v>2</v>
      </c>
      <c r="S357" s="3" t="s">
        <v>2</v>
      </c>
      <c r="T357" s="3" t="s">
        <v>2</v>
      </c>
      <c r="U357" s="3" t="s">
        <v>2</v>
      </c>
      <c r="V357" s="3" t="s">
        <v>2</v>
      </c>
      <c r="W357" s="3" t="s">
        <v>2</v>
      </c>
      <c r="X357" s="3" t="s">
        <v>2</v>
      </c>
      <c r="Y357" s="3" t="s">
        <v>2</v>
      </c>
      <c r="Z357" s="3" t="s">
        <v>2</v>
      </c>
      <c r="AA357" s="3" t="s">
        <v>2</v>
      </c>
      <c r="AB357" s="3" t="s">
        <v>2</v>
      </c>
      <c r="AC357" s="3" t="s">
        <v>2</v>
      </c>
      <c r="AD357" s="3" t="s">
        <v>2</v>
      </c>
      <c r="AE357" s="3">
        <v>12360.689189242201</v>
      </c>
      <c r="AF357" s="3" t="s">
        <v>2</v>
      </c>
      <c r="AG357" s="3" t="s">
        <v>2</v>
      </c>
      <c r="AH357" s="3">
        <v>5057.5226654173503</v>
      </c>
      <c r="AI357" s="3" t="s">
        <v>2</v>
      </c>
      <c r="AJ357" s="3" t="s">
        <v>2</v>
      </c>
      <c r="AK357" s="3" t="s">
        <v>2</v>
      </c>
      <c r="AL357" s="3" t="s">
        <v>2</v>
      </c>
      <c r="AM357" s="3" t="s">
        <v>2</v>
      </c>
      <c r="AN357" s="3" t="s">
        <v>2</v>
      </c>
      <c r="AO357" s="3" t="s">
        <v>2</v>
      </c>
      <c r="AP357" s="3" t="s">
        <v>2</v>
      </c>
      <c r="AQ357" s="3" t="s">
        <v>2</v>
      </c>
      <c r="AR357" s="3" t="s">
        <v>2</v>
      </c>
      <c r="AS357" s="3" t="s">
        <v>2</v>
      </c>
      <c r="AT357" s="3" t="s">
        <v>2</v>
      </c>
      <c r="AU357" s="3">
        <v>7620.5385393082597</v>
      </c>
      <c r="AV357" s="3" t="s">
        <v>2</v>
      </c>
      <c r="AW357" s="3" t="s">
        <v>2</v>
      </c>
      <c r="AX357" s="3" t="s">
        <v>2</v>
      </c>
      <c r="AY357" s="3" t="s">
        <v>2</v>
      </c>
      <c r="AZ357" s="3" t="s">
        <v>2</v>
      </c>
      <c r="BA357" s="3" t="s">
        <v>2</v>
      </c>
      <c r="BB357" s="3" t="s">
        <v>2</v>
      </c>
      <c r="BC357" s="3" t="s">
        <v>2</v>
      </c>
      <c r="BD357" s="3" t="s">
        <v>2</v>
      </c>
      <c r="BE357" s="3" t="s">
        <v>2</v>
      </c>
      <c r="BF357" s="3" t="s">
        <v>2</v>
      </c>
      <c r="BG357" s="3" t="s">
        <v>2</v>
      </c>
      <c r="BH357" s="3" t="s">
        <v>2</v>
      </c>
      <c r="BI357" s="3" t="s">
        <v>2</v>
      </c>
      <c r="BJ357" s="3" t="s">
        <v>2</v>
      </c>
      <c r="BK357" s="3" t="s">
        <v>2</v>
      </c>
      <c r="BL357" s="3" t="s">
        <v>2</v>
      </c>
      <c r="BM357" s="3" t="s">
        <v>2</v>
      </c>
      <c r="BN357" s="3" t="s">
        <v>2</v>
      </c>
      <c r="BO357" s="3" t="s">
        <v>2</v>
      </c>
      <c r="BP357" s="3" t="s">
        <v>2</v>
      </c>
      <c r="BQ357" s="3" t="s">
        <v>2</v>
      </c>
      <c r="BR357" s="3" t="s">
        <v>2</v>
      </c>
      <c r="BS357" s="3" t="s">
        <v>2</v>
      </c>
      <c r="BT357" s="3" t="s">
        <v>2</v>
      </c>
      <c r="BU357" s="3" t="s">
        <v>2</v>
      </c>
      <c r="BV357" s="3" t="s">
        <v>2</v>
      </c>
      <c r="BW357" s="3" t="s">
        <v>2</v>
      </c>
      <c r="BX357" s="3" t="s">
        <v>2</v>
      </c>
      <c r="BY357" s="3" t="s">
        <v>2</v>
      </c>
      <c r="BZ357" s="3" t="s">
        <v>2</v>
      </c>
      <c r="CA357" s="3" t="s">
        <v>2</v>
      </c>
      <c r="CB357" s="3" t="s">
        <v>2</v>
      </c>
      <c r="CC357" s="3" t="s">
        <v>2</v>
      </c>
      <c r="CD357" s="3" t="s">
        <v>2</v>
      </c>
      <c r="CE357" s="3" t="s">
        <v>2</v>
      </c>
      <c r="CF357" s="3" t="s">
        <v>2</v>
      </c>
      <c r="CG357" s="3" t="s">
        <v>2</v>
      </c>
      <c r="CH357" s="3" t="s">
        <v>2</v>
      </c>
      <c r="CI357" s="3" t="s">
        <v>2</v>
      </c>
      <c r="CJ357" s="3" t="s">
        <v>2</v>
      </c>
      <c r="CK357" s="3" t="s">
        <v>2</v>
      </c>
      <c r="CL357" s="3" t="s">
        <v>2</v>
      </c>
      <c r="CM357" s="3" t="s">
        <v>2</v>
      </c>
      <c r="CN357" s="3" t="s">
        <v>2</v>
      </c>
      <c r="CO357" s="3" t="s">
        <v>2</v>
      </c>
      <c r="CP357" s="3" t="s">
        <v>2</v>
      </c>
    </row>
    <row r="358" spans="1:94" x14ac:dyDescent="0.35">
      <c r="A358" s="1">
        <v>356</v>
      </c>
      <c r="B358" s="3" t="s">
        <v>357</v>
      </c>
      <c r="C358" s="3" t="s">
        <v>397</v>
      </c>
      <c r="D358" s="3" t="s">
        <v>2</v>
      </c>
      <c r="E358" s="3" t="s">
        <v>2</v>
      </c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3" t="s">
        <v>2</v>
      </c>
      <c r="M358" s="3" t="s">
        <v>2</v>
      </c>
      <c r="N358" s="3" t="s">
        <v>2</v>
      </c>
      <c r="O358" s="3" t="s">
        <v>2</v>
      </c>
      <c r="P358" s="3" t="s">
        <v>2</v>
      </c>
      <c r="Q358" s="3" t="s">
        <v>2</v>
      </c>
      <c r="R358" s="3" t="s">
        <v>2</v>
      </c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3" t="s">
        <v>2</v>
      </c>
      <c r="Z358" s="3" t="s">
        <v>2</v>
      </c>
      <c r="AA358" s="3" t="s">
        <v>2</v>
      </c>
      <c r="AB358" s="3" t="s">
        <v>2</v>
      </c>
      <c r="AC358" s="3" t="s">
        <v>2</v>
      </c>
      <c r="AD358" s="3" t="s">
        <v>2</v>
      </c>
      <c r="AE358" s="3" t="s">
        <v>2</v>
      </c>
      <c r="AF358" s="3" t="s">
        <v>2</v>
      </c>
      <c r="AG358" s="3" t="s">
        <v>2</v>
      </c>
      <c r="AH358" s="3" t="s">
        <v>2</v>
      </c>
      <c r="AI358" s="3" t="s">
        <v>2</v>
      </c>
      <c r="AJ358" s="3" t="s">
        <v>2</v>
      </c>
      <c r="AK358" s="3" t="s">
        <v>2</v>
      </c>
      <c r="AL358" s="3" t="s">
        <v>2</v>
      </c>
      <c r="AM358" s="3" t="s">
        <v>2</v>
      </c>
      <c r="AN358" s="3" t="s">
        <v>2</v>
      </c>
      <c r="AO358" s="3" t="s">
        <v>2</v>
      </c>
      <c r="AP358" s="3" t="s">
        <v>2</v>
      </c>
      <c r="AQ358" s="3" t="s">
        <v>2</v>
      </c>
      <c r="AR358" s="3" t="s">
        <v>2</v>
      </c>
      <c r="AS358" s="3" t="s">
        <v>2</v>
      </c>
      <c r="AT358" s="3" t="s">
        <v>2</v>
      </c>
      <c r="AU358" s="3" t="s">
        <v>2</v>
      </c>
      <c r="AV358" s="3" t="s">
        <v>2</v>
      </c>
      <c r="AW358" s="3" t="s">
        <v>2</v>
      </c>
      <c r="AX358" s="3" t="s">
        <v>2</v>
      </c>
      <c r="AY358" s="3" t="s">
        <v>2</v>
      </c>
      <c r="AZ358" s="3" t="s">
        <v>2</v>
      </c>
      <c r="BA358" s="3" t="s">
        <v>2</v>
      </c>
      <c r="BB358" s="3" t="s">
        <v>2</v>
      </c>
      <c r="BC358" s="3" t="s">
        <v>2</v>
      </c>
      <c r="BD358" s="3" t="s">
        <v>2</v>
      </c>
      <c r="BE358" s="3" t="s">
        <v>2</v>
      </c>
      <c r="BF358" s="3" t="s">
        <v>2</v>
      </c>
      <c r="BG358" s="3" t="s">
        <v>2</v>
      </c>
      <c r="BH358" s="3" t="s">
        <v>2</v>
      </c>
      <c r="BI358" s="3" t="s">
        <v>2</v>
      </c>
      <c r="BJ358" s="3" t="s">
        <v>2</v>
      </c>
      <c r="BK358" s="3" t="s">
        <v>2</v>
      </c>
      <c r="BL358" s="3" t="s">
        <v>2</v>
      </c>
      <c r="BM358" s="3" t="s">
        <v>2</v>
      </c>
      <c r="BN358" s="3" t="s">
        <v>2</v>
      </c>
      <c r="BO358" s="3" t="s">
        <v>2</v>
      </c>
      <c r="BP358" s="3" t="s">
        <v>2</v>
      </c>
      <c r="BQ358" s="3" t="s">
        <v>2</v>
      </c>
      <c r="BR358" s="3" t="s">
        <v>2</v>
      </c>
      <c r="BS358" s="3" t="s">
        <v>2</v>
      </c>
      <c r="BT358" s="3" t="s">
        <v>2</v>
      </c>
      <c r="BU358" s="3" t="s">
        <v>2</v>
      </c>
      <c r="BV358" s="3" t="s">
        <v>2</v>
      </c>
      <c r="BW358" s="3" t="s">
        <v>2</v>
      </c>
      <c r="BX358" s="3" t="s">
        <v>2</v>
      </c>
      <c r="BY358" s="3" t="s">
        <v>2</v>
      </c>
      <c r="BZ358" s="3" t="s">
        <v>2</v>
      </c>
      <c r="CA358" s="3" t="s">
        <v>2</v>
      </c>
      <c r="CB358" s="3" t="s">
        <v>2</v>
      </c>
      <c r="CC358" s="3" t="s">
        <v>2</v>
      </c>
      <c r="CD358" s="3" t="s">
        <v>2</v>
      </c>
      <c r="CE358" s="3" t="s">
        <v>2</v>
      </c>
      <c r="CF358" s="3" t="s">
        <v>2</v>
      </c>
      <c r="CG358" s="3" t="s">
        <v>2</v>
      </c>
      <c r="CH358" s="3" t="s">
        <v>2</v>
      </c>
      <c r="CI358" s="3" t="s">
        <v>2</v>
      </c>
      <c r="CJ358" s="3" t="s">
        <v>2</v>
      </c>
      <c r="CK358" s="3" t="s">
        <v>2</v>
      </c>
      <c r="CL358" s="3" t="s">
        <v>2</v>
      </c>
      <c r="CM358" s="3" t="s">
        <v>2</v>
      </c>
      <c r="CN358" s="3" t="s">
        <v>2</v>
      </c>
      <c r="CO358" s="3" t="s">
        <v>2</v>
      </c>
      <c r="CP358" s="3" t="s">
        <v>2</v>
      </c>
    </row>
    <row r="359" spans="1:94" x14ac:dyDescent="0.35">
      <c r="A359" s="1">
        <v>357</v>
      </c>
      <c r="B359" s="3" t="s">
        <v>358</v>
      </c>
      <c r="C359" s="3" t="s">
        <v>397</v>
      </c>
      <c r="D359" s="3" t="s">
        <v>2</v>
      </c>
      <c r="E359" s="3">
        <v>5944.7733109085102</v>
      </c>
      <c r="F359" s="3">
        <v>7472.9249016188296</v>
      </c>
      <c r="G359" s="3" t="s">
        <v>2</v>
      </c>
      <c r="H359" s="3">
        <v>6368.5203197461396</v>
      </c>
      <c r="I359" s="3" t="s">
        <v>2</v>
      </c>
      <c r="J359" s="3">
        <v>7057.9800835922897</v>
      </c>
      <c r="K359" s="3">
        <v>4164.4670812308896</v>
      </c>
      <c r="L359" s="3" t="s">
        <v>2</v>
      </c>
      <c r="M359" s="3">
        <v>3079.5071627580701</v>
      </c>
      <c r="N359" s="3">
        <v>5719.1480458483402</v>
      </c>
      <c r="O359" s="3">
        <v>2903.1098698472201</v>
      </c>
      <c r="P359" s="3">
        <v>10649.0509551738</v>
      </c>
      <c r="Q359" s="3">
        <v>6421.7967596775698</v>
      </c>
      <c r="R359" s="3">
        <v>5863.4452777659499</v>
      </c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3">
        <v>4518.0746897029803</v>
      </c>
      <c r="Z359" s="3">
        <v>4966.4949085979297</v>
      </c>
      <c r="AA359" s="3">
        <v>3188.7001098106698</v>
      </c>
      <c r="AB359" s="3" t="s">
        <v>2</v>
      </c>
      <c r="AC359" s="3">
        <v>4055.0742291715301</v>
      </c>
      <c r="AD359" s="3">
        <v>2394.2819811326899</v>
      </c>
      <c r="AE359" s="3">
        <v>8345.0341965961998</v>
      </c>
      <c r="AF359" s="3">
        <v>4061.6285611641401</v>
      </c>
      <c r="AG359" s="3">
        <v>4651.0908304377699</v>
      </c>
      <c r="AH359" s="3">
        <v>11056.7472023314</v>
      </c>
      <c r="AI359" s="3" t="s">
        <v>2</v>
      </c>
      <c r="AJ359" s="3" t="s">
        <v>2</v>
      </c>
      <c r="AK359" s="3">
        <v>7782.7063703849899</v>
      </c>
      <c r="AL359" s="3">
        <v>22842.452929199899</v>
      </c>
      <c r="AM359" s="3">
        <v>6418.8493348073698</v>
      </c>
      <c r="AN359" s="3" t="s">
        <v>2</v>
      </c>
      <c r="AO359" s="3">
        <v>5249.4629349749403</v>
      </c>
      <c r="AP359" s="3">
        <v>6017.9149852861201</v>
      </c>
      <c r="AQ359" s="3" t="s">
        <v>2</v>
      </c>
      <c r="AR359" s="3">
        <v>8825.2137035924807</v>
      </c>
      <c r="AS359" s="3">
        <v>6950.5166270257196</v>
      </c>
      <c r="AT359" s="3">
        <v>6382.10882716994</v>
      </c>
      <c r="AU359" s="3">
        <v>8491.7009043890394</v>
      </c>
      <c r="AV359" s="3">
        <v>5194.2013291437497</v>
      </c>
      <c r="AW359" s="3">
        <v>6279.7185102952299</v>
      </c>
      <c r="AX359" s="3">
        <v>10664.855206932099</v>
      </c>
      <c r="AY359" s="3">
        <v>9369.0223486181094</v>
      </c>
      <c r="AZ359" s="3">
        <v>6944.7718782716502</v>
      </c>
      <c r="BA359" s="3">
        <v>12520.9396966311</v>
      </c>
      <c r="BB359" s="3">
        <v>5679.8615367239399</v>
      </c>
      <c r="BC359" s="3">
        <v>8618.2033082446196</v>
      </c>
      <c r="BD359" s="3">
        <v>4656.6349010227204</v>
      </c>
      <c r="BE359" s="3" t="s">
        <v>2</v>
      </c>
      <c r="BF359" s="3">
        <v>13139.9508267937</v>
      </c>
      <c r="BG359" s="3">
        <v>8926.5299616481207</v>
      </c>
      <c r="BH359" s="3">
        <v>13814.9680586086</v>
      </c>
      <c r="BI359" s="3" t="s">
        <v>2</v>
      </c>
      <c r="BJ359" s="3" t="s">
        <v>2</v>
      </c>
      <c r="BK359" s="3" t="s">
        <v>2</v>
      </c>
      <c r="BL359" s="3">
        <v>5559.3824763413504</v>
      </c>
      <c r="BM359" s="3">
        <v>6673.1297017874303</v>
      </c>
      <c r="BN359" s="3" t="s">
        <v>2</v>
      </c>
      <c r="BO359" s="3">
        <v>6021.5435251234703</v>
      </c>
      <c r="BP359" s="3">
        <v>10922.6078000532</v>
      </c>
      <c r="BQ359" s="3">
        <v>6157.36812865105</v>
      </c>
      <c r="BR359" s="3">
        <v>15368.1422396857</v>
      </c>
      <c r="BS359" s="3">
        <v>5612.9307444746401</v>
      </c>
      <c r="BT359" s="3" t="s">
        <v>2</v>
      </c>
      <c r="BU359" s="3">
        <v>6455.35254695189</v>
      </c>
      <c r="BV359" s="3" t="s">
        <v>2</v>
      </c>
      <c r="BW359" s="3" t="s">
        <v>2</v>
      </c>
      <c r="BX359" s="3" t="s">
        <v>2</v>
      </c>
      <c r="BY359" s="3">
        <v>2538.3875941869001</v>
      </c>
      <c r="BZ359" s="3" t="s">
        <v>2</v>
      </c>
      <c r="CA359" s="3">
        <v>9014.7114820531297</v>
      </c>
      <c r="CB359" s="3">
        <v>9117.6192133158002</v>
      </c>
      <c r="CC359" s="3">
        <v>4597.6755091586701</v>
      </c>
      <c r="CD359" s="3">
        <v>8673.8694724653596</v>
      </c>
      <c r="CE359" s="3" t="s">
        <v>2</v>
      </c>
      <c r="CF359" s="3">
        <v>7678.1522567459897</v>
      </c>
      <c r="CG359" s="3" t="s">
        <v>2</v>
      </c>
      <c r="CH359" s="3">
        <v>3198.5717770189599</v>
      </c>
      <c r="CI359" s="3" t="s">
        <v>2</v>
      </c>
      <c r="CJ359" s="3">
        <v>4840.8002777314796</v>
      </c>
      <c r="CK359" s="3" t="s">
        <v>2</v>
      </c>
      <c r="CL359" s="3">
        <v>6262.5192180716404</v>
      </c>
      <c r="CM359" s="3">
        <v>6487.8263507706997</v>
      </c>
      <c r="CN359" s="3" t="s">
        <v>2</v>
      </c>
      <c r="CO359" s="3" t="s">
        <v>2</v>
      </c>
      <c r="CP359" s="3" t="s">
        <v>2</v>
      </c>
    </row>
    <row r="360" spans="1:94" x14ac:dyDescent="0.35">
      <c r="A360" s="1">
        <v>358</v>
      </c>
      <c r="B360" s="3" t="s">
        <v>359</v>
      </c>
      <c r="C360" s="3" t="s">
        <v>397</v>
      </c>
      <c r="D360" s="3" t="s">
        <v>2</v>
      </c>
      <c r="E360" s="3" t="s">
        <v>2</v>
      </c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3" t="s">
        <v>2</v>
      </c>
      <c r="M360" s="3" t="s">
        <v>2</v>
      </c>
      <c r="N360" s="3" t="s">
        <v>2</v>
      </c>
      <c r="O360" s="3" t="s">
        <v>2</v>
      </c>
      <c r="P360" s="3" t="s">
        <v>2</v>
      </c>
      <c r="Q360" s="3" t="s">
        <v>2</v>
      </c>
      <c r="R360" s="3" t="s">
        <v>2</v>
      </c>
      <c r="S360" s="3" t="s">
        <v>2</v>
      </c>
      <c r="T360" s="3" t="s">
        <v>2</v>
      </c>
      <c r="U360" s="3" t="s">
        <v>2</v>
      </c>
      <c r="V360" s="3" t="s">
        <v>2</v>
      </c>
      <c r="W360" s="3" t="s">
        <v>2</v>
      </c>
      <c r="X360" s="3" t="s">
        <v>2</v>
      </c>
      <c r="Y360" s="3" t="s">
        <v>2</v>
      </c>
      <c r="Z360" s="3" t="s">
        <v>2</v>
      </c>
      <c r="AA360" s="3" t="s">
        <v>2</v>
      </c>
      <c r="AB360" s="3" t="s">
        <v>2</v>
      </c>
      <c r="AC360" s="3" t="s">
        <v>2</v>
      </c>
      <c r="AD360" s="3" t="s">
        <v>2</v>
      </c>
      <c r="AE360" s="3" t="s">
        <v>2</v>
      </c>
      <c r="AF360" s="3" t="s">
        <v>2</v>
      </c>
      <c r="AG360" s="3" t="s">
        <v>2</v>
      </c>
      <c r="AH360" s="3" t="s">
        <v>2</v>
      </c>
      <c r="AI360" s="3" t="s">
        <v>2</v>
      </c>
      <c r="AJ360" s="3" t="s">
        <v>2</v>
      </c>
      <c r="AK360" s="3" t="s">
        <v>2</v>
      </c>
      <c r="AL360" s="3" t="s">
        <v>2</v>
      </c>
      <c r="AM360" s="3" t="s">
        <v>2</v>
      </c>
      <c r="AN360" s="3" t="s">
        <v>2</v>
      </c>
      <c r="AO360" s="3" t="s">
        <v>2</v>
      </c>
      <c r="AP360" s="3" t="s">
        <v>2</v>
      </c>
      <c r="AQ360" s="3" t="s">
        <v>2</v>
      </c>
      <c r="AR360" s="3" t="s">
        <v>2</v>
      </c>
      <c r="AS360" s="3" t="s">
        <v>2</v>
      </c>
      <c r="AT360" s="3" t="s">
        <v>2</v>
      </c>
      <c r="AU360" s="3" t="s">
        <v>2</v>
      </c>
      <c r="AV360" s="3" t="s">
        <v>2</v>
      </c>
      <c r="AW360" s="3" t="s">
        <v>2</v>
      </c>
      <c r="AX360" s="3" t="s">
        <v>2</v>
      </c>
      <c r="AY360" s="3" t="s">
        <v>2</v>
      </c>
      <c r="AZ360" s="3" t="s">
        <v>2</v>
      </c>
      <c r="BA360" s="3" t="s">
        <v>2</v>
      </c>
      <c r="BB360" s="3" t="s">
        <v>2</v>
      </c>
      <c r="BC360" s="3" t="s">
        <v>2</v>
      </c>
      <c r="BD360" s="3" t="s">
        <v>2</v>
      </c>
      <c r="BE360" s="3" t="s">
        <v>2</v>
      </c>
      <c r="BF360" s="3" t="s">
        <v>2</v>
      </c>
      <c r="BG360" s="3" t="s">
        <v>2</v>
      </c>
      <c r="BH360" s="3" t="s">
        <v>2</v>
      </c>
      <c r="BI360" s="3" t="s">
        <v>2</v>
      </c>
      <c r="BJ360" s="3" t="s">
        <v>2</v>
      </c>
      <c r="BK360" s="3" t="s">
        <v>2</v>
      </c>
      <c r="BL360" s="3" t="s">
        <v>2</v>
      </c>
      <c r="BM360" s="3" t="s">
        <v>2</v>
      </c>
      <c r="BN360" s="3" t="s">
        <v>2</v>
      </c>
      <c r="BO360" s="3" t="s">
        <v>2</v>
      </c>
      <c r="BP360" s="3" t="s">
        <v>2</v>
      </c>
      <c r="BQ360" s="3" t="s">
        <v>2</v>
      </c>
      <c r="BR360" s="3" t="s">
        <v>2</v>
      </c>
      <c r="BS360" s="3" t="s">
        <v>2</v>
      </c>
      <c r="BT360" s="3" t="s">
        <v>2</v>
      </c>
      <c r="BU360" s="3" t="s">
        <v>2</v>
      </c>
      <c r="BV360" s="3" t="s">
        <v>2</v>
      </c>
      <c r="BW360" s="3" t="s">
        <v>2</v>
      </c>
      <c r="BX360" s="3" t="s">
        <v>2</v>
      </c>
      <c r="BY360" s="3" t="s">
        <v>2</v>
      </c>
      <c r="BZ360" s="3" t="s">
        <v>2</v>
      </c>
      <c r="CA360" s="3" t="s">
        <v>2</v>
      </c>
      <c r="CB360" s="3" t="s">
        <v>2</v>
      </c>
      <c r="CC360" s="3" t="s">
        <v>2</v>
      </c>
      <c r="CD360" s="3" t="s">
        <v>2</v>
      </c>
      <c r="CE360" s="3" t="s">
        <v>2</v>
      </c>
      <c r="CF360" s="3" t="s">
        <v>2</v>
      </c>
      <c r="CG360" s="3" t="s">
        <v>2</v>
      </c>
      <c r="CH360" s="3" t="s">
        <v>2</v>
      </c>
      <c r="CI360" s="3" t="s">
        <v>2</v>
      </c>
      <c r="CJ360" s="3" t="s">
        <v>2</v>
      </c>
      <c r="CK360" s="3" t="s">
        <v>2</v>
      </c>
      <c r="CL360" s="3" t="s">
        <v>2</v>
      </c>
      <c r="CM360" s="3" t="s">
        <v>2</v>
      </c>
      <c r="CN360" s="3" t="s">
        <v>2</v>
      </c>
      <c r="CO360" s="3" t="s">
        <v>2</v>
      </c>
      <c r="CP360" s="3" t="s">
        <v>2</v>
      </c>
    </row>
    <row r="361" spans="1:94" x14ac:dyDescent="0.35">
      <c r="A361" s="1">
        <v>359</v>
      </c>
      <c r="B361" s="3" t="s">
        <v>360</v>
      </c>
      <c r="C361" s="3" t="s">
        <v>397</v>
      </c>
      <c r="D361" s="3" t="s">
        <v>2</v>
      </c>
      <c r="E361" s="3">
        <v>132393.42344616499</v>
      </c>
      <c r="F361" s="3">
        <v>46640.335910656097</v>
      </c>
      <c r="G361" s="3" t="s">
        <v>2</v>
      </c>
      <c r="H361" s="3">
        <v>53220.3860546984</v>
      </c>
      <c r="I361" s="3" t="s">
        <v>2</v>
      </c>
      <c r="J361" s="3">
        <v>84241.234345708901</v>
      </c>
      <c r="K361" s="3">
        <v>128076.243141796</v>
      </c>
      <c r="L361" s="3">
        <v>37365.893482974301</v>
      </c>
      <c r="M361" s="3">
        <v>83016.301440936906</v>
      </c>
      <c r="N361" s="3">
        <v>105587.01049750501</v>
      </c>
      <c r="O361" s="3">
        <v>47785.565740070597</v>
      </c>
      <c r="P361" s="3" t="s">
        <v>2</v>
      </c>
      <c r="Q361" s="3">
        <v>68533.999653363193</v>
      </c>
      <c r="R361" s="3">
        <v>87007.100996509602</v>
      </c>
      <c r="S361" s="3" t="s">
        <v>2</v>
      </c>
      <c r="T361" s="3">
        <v>47403.889102981797</v>
      </c>
      <c r="U361" s="3">
        <v>82750.956997129397</v>
      </c>
      <c r="V361" s="3" t="s">
        <v>2</v>
      </c>
      <c r="W361" s="3">
        <v>95645.590241861995</v>
      </c>
      <c r="X361" s="3">
        <v>134406.166006254</v>
      </c>
      <c r="Y361" s="3" t="s">
        <v>2</v>
      </c>
      <c r="Z361" s="3">
        <v>169144.811205823</v>
      </c>
      <c r="AA361" s="3" t="s">
        <v>2</v>
      </c>
      <c r="AB361" s="3" t="s">
        <v>2</v>
      </c>
      <c r="AC361" s="3">
        <v>66600.539370938699</v>
      </c>
      <c r="AD361" s="3">
        <v>37318.443270574098</v>
      </c>
      <c r="AE361" s="3">
        <v>71994.458166296798</v>
      </c>
      <c r="AF361" s="3">
        <v>63455.864376354999</v>
      </c>
      <c r="AG361" s="3">
        <v>97913.623967351494</v>
      </c>
      <c r="AH361" s="3">
        <v>38496.2095381443</v>
      </c>
      <c r="AI361" s="3" t="s">
        <v>2</v>
      </c>
      <c r="AJ361" s="3">
        <v>64533.5245169181</v>
      </c>
      <c r="AK361" s="3">
        <v>62900.690879336304</v>
      </c>
      <c r="AL361" s="3">
        <v>63135.480135569996</v>
      </c>
      <c r="AM361" s="3">
        <v>79962.7848913911</v>
      </c>
      <c r="AN361" s="3">
        <v>63816.143636871297</v>
      </c>
      <c r="AO361" s="3">
        <v>78833.712678020995</v>
      </c>
      <c r="AP361" s="3">
        <v>90586.259114382701</v>
      </c>
      <c r="AQ361" s="3">
        <v>37979.972853576299</v>
      </c>
      <c r="AR361" s="3">
        <v>51902.991149936199</v>
      </c>
      <c r="AS361" s="3">
        <v>187130.86585120601</v>
      </c>
      <c r="AT361" s="3">
        <v>81125.383138476798</v>
      </c>
      <c r="AU361" s="3" t="s">
        <v>2</v>
      </c>
      <c r="AV361" s="3">
        <v>103243.54995073</v>
      </c>
      <c r="AW361" s="3">
        <v>43704.531648093202</v>
      </c>
      <c r="AX361" s="3">
        <v>73689.152419433594</v>
      </c>
      <c r="AY361" s="3">
        <v>165403.54026492999</v>
      </c>
      <c r="AZ361" s="3">
        <v>52208.223580894701</v>
      </c>
      <c r="BA361" s="3">
        <v>66942.689249033807</v>
      </c>
      <c r="BB361" s="3">
        <v>73314.440997448502</v>
      </c>
      <c r="BC361" s="3">
        <v>79156.601683650195</v>
      </c>
      <c r="BD361" s="3">
        <v>49418.0345429113</v>
      </c>
      <c r="BE361" s="3">
        <v>103644.87809255499</v>
      </c>
      <c r="BF361" s="3">
        <v>719160.08818698896</v>
      </c>
      <c r="BG361" s="3">
        <v>113059.379058768</v>
      </c>
      <c r="BH361" s="3">
        <v>131511.20360066101</v>
      </c>
      <c r="BI361" s="3">
        <v>164682.78220292699</v>
      </c>
      <c r="BJ361" s="3">
        <v>69057.157794848099</v>
      </c>
      <c r="BK361" s="3">
        <v>69705.432134761693</v>
      </c>
      <c r="BL361" s="3">
        <v>50861.0649476818</v>
      </c>
      <c r="BM361" s="3">
        <v>59655.877846055198</v>
      </c>
      <c r="BN361" s="3" t="s">
        <v>2</v>
      </c>
      <c r="BO361" s="3">
        <v>53892.708931549103</v>
      </c>
      <c r="BP361" s="3">
        <v>80587.181439614404</v>
      </c>
      <c r="BQ361" s="3">
        <v>54653.202126616103</v>
      </c>
      <c r="BR361" s="3">
        <v>112482.463938992</v>
      </c>
      <c r="BS361" s="3">
        <v>61665.998331415503</v>
      </c>
      <c r="BT361" s="3" t="s">
        <v>2</v>
      </c>
      <c r="BU361" s="3">
        <v>54729.725610733301</v>
      </c>
      <c r="BV361" s="3">
        <v>45766.022577944997</v>
      </c>
      <c r="BW361" s="3">
        <v>95917.265612530304</v>
      </c>
      <c r="BX361" s="3" t="s">
        <v>2</v>
      </c>
      <c r="BY361" s="3">
        <v>53526.955098251601</v>
      </c>
      <c r="BZ361" s="3">
        <v>58218.965341157702</v>
      </c>
      <c r="CA361" s="3">
        <v>42742.391157016602</v>
      </c>
      <c r="CB361" s="3">
        <v>47716.0201060541</v>
      </c>
      <c r="CC361" s="3">
        <v>167117.96742086601</v>
      </c>
      <c r="CD361" s="3">
        <v>91481.792277540706</v>
      </c>
      <c r="CE361" s="3" t="s">
        <v>2</v>
      </c>
      <c r="CF361" s="3">
        <v>55238.959756090197</v>
      </c>
      <c r="CG361" s="3" t="s">
        <v>2</v>
      </c>
      <c r="CH361" s="3" t="s">
        <v>2</v>
      </c>
      <c r="CI361" s="3" t="s">
        <v>2</v>
      </c>
      <c r="CJ361" s="3">
        <v>310168.74405754602</v>
      </c>
      <c r="CK361" s="3" t="s">
        <v>2</v>
      </c>
      <c r="CL361" s="3">
        <v>44668.118271916697</v>
      </c>
      <c r="CM361" s="3">
        <v>97635.086637147906</v>
      </c>
      <c r="CN361" s="3" t="s">
        <v>2</v>
      </c>
      <c r="CO361" s="3" t="s">
        <v>2</v>
      </c>
      <c r="CP361" s="3" t="s">
        <v>2</v>
      </c>
    </row>
    <row r="362" spans="1:94" x14ac:dyDescent="0.35">
      <c r="A362" s="1">
        <v>360</v>
      </c>
      <c r="B362" s="3" t="s">
        <v>361</v>
      </c>
      <c r="C362" s="3" t="s">
        <v>397</v>
      </c>
      <c r="D362" s="3">
        <v>131083.08749316799</v>
      </c>
      <c r="E362" s="3">
        <v>8285721.1126535404</v>
      </c>
      <c r="F362" s="3">
        <v>1510184.46863019</v>
      </c>
      <c r="G362" s="3">
        <v>385413.36889111501</v>
      </c>
      <c r="H362" s="3">
        <v>1005869.12291692</v>
      </c>
      <c r="I362" s="3">
        <v>357368.58713844902</v>
      </c>
      <c r="J362" s="3">
        <v>1114170.2506423399</v>
      </c>
      <c r="K362" s="3">
        <v>269153.67190740298</v>
      </c>
      <c r="L362" s="3">
        <v>37178.509929495602</v>
      </c>
      <c r="M362" s="3">
        <v>564070.12647259701</v>
      </c>
      <c r="N362" s="3">
        <v>6321813.9292232804</v>
      </c>
      <c r="O362" s="3">
        <v>86293.191164321397</v>
      </c>
      <c r="P362" s="3">
        <v>8724881.0731340293</v>
      </c>
      <c r="Q362" s="3">
        <v>4580851.5750139803</v>
      </c>
      <c r="R362" s="3">
        <v>5953843.6367948996</v>
      </c>
      <c r="S362" s="3">
        <v>133347.91988150001</v>
      </c>
      <c r="T362" s="3">
        <v>58464.275521669202</v>
      </c>
      <c r="U362" s="3">
        <v>833460.94501666306</v>
      </c>
      <c r="V362" s="3">
        <v>810346.69496066601</v>
      </c>
      <c r="W362" s="3">
        <v>1276587.5207339199</v>
      </c>
      <c r="X362" s="3">
        <v>197418.152554175</v>
      </c>
      <c r="Y362" s="3">
        <v>181463.8655051</v>
      </c>
      <c r="Z362" s="3">
        <v>2280586.7115720101</v>
      </c>
      <c r="AA362" s="3">
        <v>1138345.5360090199</v>
      </c>
      <c r="AB362" s="3">
        <v>1032608.75905043</v>
      </c>
      <c r="AC362" s="3">
        <v>669793.26599195797</v>
      </c>
      <c r="AD362" s="3">
        <v>100415.600350669</v>
      </c>
      <c r="AE362" s="3">
        <v>862399.13566774898</v>
      </c>
      <c r="AF362" s="3">
        <v>21012400.100777101</v>
      </c>
      <c r="AG362" s="3">
        <v>1110838.41295253</v>
      </c>
      <c r="AH362" s="3">
        <v>176333.37531148701</v>
      </c>
      <c r="AI362" s="3">
        <v>818889.55150468997</v>
      </c>
      <c r="AJ362" s="3">
        <v>1489185.81413752</v>
      </c>
      <c r="AK362" s="3">
        <v>3523061.8988826498</v>
      </c>
      <c r="AL362" s="3">
        <v>6165360.8606521096</v>
      </c>
      <c r="AM362" s="3">
        <v>8223397.3120280402</v>
      </c>
      <c r="AN362" s="3">
        <v>1405541.50308763</v>
      </c>
      <c r="AO362" s="3">
        <v>582753.86821287498</v>
      </c>
      <c r="AP362" s="3">
        <v>126788.302907894</v>
      </c>
      <c r="AQ362" s="3">
        <v>367487.35784433997</v>
      </c>
      <c r="AR362" s="3">
        <v>167175.940465839</v>
      </c>
      <c r="AS362" s="3">
        <v>900264.24436180899</v>
      </c>
      <c r="AT362" s="3">
        <v>1701117.8913304401</v>
      </c>
      <c r="AU362" s="3">
        <v>4184873.8648826098</v>
      </c>
      <c r="AV362" s="3">
        <v>632497.11352659599</v>
      </c>
      <c r="AW362" s="3">
        <v>1653669.3509065299</v>
      </c>
      <c r="AX362" s="3">
        <v>7432199.4631567299</v>
      </c>
      <c r="AY362" s="3">
        <v>9167910.9220223706</v>
      </c>
      <c r="AZ362" s="3">
        <v>2795343.85769798</v>
      </c>
      <c r="BA362" s="3">
        <v>1068930.2166807901</v>
      </c>
      <c r="BB362" s="3">
        <v>831480.006358627</v>
      </c>
      <c r="BC362" s="3">
        <v>115068.03127827799</v>
      </c>
      <c r="BD362" s="3">
        <v>812663.31471275003</v>
      </c>
      <c r="BE362" s="3">
        <v>2501172.9530320801</v>
      </c>
      <c r="BF362" s="3">
        <v>2035398.8822530599</v>
      </c>
      <c r="BG362" s="3">
        <v>6592206.2614956396</v>
      </c>
      <c r="BH362" s="3">
        <v>16361097.725705201</v>
      </c>
      <c r="BI362" s="3">
        <v>2298911.2005468798</v>
      </c>
      <c r="BJ362" s="3">
        <v>9639233.4945387002</v>
      </c>
      <c r="BK362" s="3">
        <v>1006828.98416133</v>
      </c>
      <c r="BL362" s="3">
        <v>1080866.1369669801</v>
      </c>
      <c r="BM362" s="3">
        <v>567855.47918141296</v>
      </c>
      <c r="BN362" s="3">
        <v>1494836.6894723</v>
      </c>
      <c r="BO362" s="3">
        <v>7530647.2795074601</v>
      </c>
      <c r="BP362" s="3">
        <v>4102740.3538147402</v>
      </c>
      <c r="BQ362" s="3">
        <v>3215343.6735948999</v>
      </c>
      <c r="BR362" s="3">
        <v>12357502.0618248</v>
      </c>
      <c r="BS362" s="3">
        <v>745457.45251804602</v>
      </c>
      <c r="BT362" s="3">
        <v>271414.31227904302</v>
      </c>
      <c r="BU362" s="3">
        <v>2828293.30584314</v>
      </c>
      <c r="BV362" s="3">
        <v>2288982.9989863099</v>
      </c>
      <c r="BW362" s="3">
        <v>186151.68591874599</v>
      </c>
      <c r="BX362" s="3">
        <v>239435.60150475</v>
      </c>
      <c r="BY362" s="3">
        <v>263827.91844326898</v>
      </c>
      <c r="BZ362" s="3">
        <v>605040.10598150303</v>
      </c>
      <c r="CA362" s="3">
        <v>314887.88822434703</v>
      </c>
      <c r="CB362" s="3">
        <v>2291751.8363713101</v>
      </c>
      <c r="CC362" s="3">
        <v>501568.00477649702</v>
      </c>
      <c r="CD362" s="3">
        <v>711164.54605128104</v>
      </c>
      <c r="CE362" s="3">
        <v>40432.152502677702</v>
      </c>
      <c r="CF362" s="3">
        <v>488303.20025825</v>
      </c>
      <c r="CG362" s="3">
        <v>68804.206678326998</v>
      </c>
      <c r="CH362" s="3">
        <v>86229.513889050504</v>
      </c>
      <c r="CI362" s="3">
        <v>69646.033014603105</v>
      </c>
      <c r="CJ362" s="3">
        <v>776331.697064323</v>
      </c>
      <c r="CK362" s="3">
        <v>126126.60670432801</v>
      </c>
      <c r="CL362" s="3" t="s">
        <v>2</v>
      </c>
      <c r="CM362" s="3">
        <v>6830017.4593611304</v>
      </c>
      <c r="CN362" s="3">
        <v>67637.021848433695</v>
      </c>
      <c r="CO362" s="3">
        <v>45809.8063231173</v>
      </c>
      <c r="CP362" s="3" t="s">
        <v>2</v>
      </c>
    </row>
    <row r="363" spans="1:94" x14ac:dyDescent="0.35">
      <c r="A363" s="1">
        <v>361</v>
      </c>
      <c r="B363" s="3" t="s">
        <v>362</v>
      </c>
      <c r="C363" s="3" t="s">
        <v>397</v>
      </c>
      <c r="D363" s="3">
        <v>4151.2121921981698</v>
      </c>
      <c r="E363" s="3">
        <v>20672.425079249399</v>
      </c>
      <c r="F363" s="3">
        <v>10352.7319181815</v>
      </c>
      <c r="G363" s="3">
        <v>8634.3936825354394</v>
      </c>
      <c r="H363" s="3">
        <v>12666.905484298</v>
      </c>
      <c r="I363" s="3">
        <v>14591.198701015701</v>
      </c>
      <c r="J363" s="3">
        <v>11947.9127309466</v>
      </c>
      <c r="K363" s="3">
        <v>17673.1636263617</v>
      </c>
      <c r="L363" s="3">
        <v>33847.525715941701</v>
      </c>
      <c r="M363" s="3">
        <v>16063.3539720176</v>
      </c>
      <c r="N363" s="3">
        <v>38598.242041821897</v>
      </c>
      <c r="O363" s="3">
        <v>10466.2234983617</v>
      </c>
      <c r="P363" s="3">
        <v>27259.6564353309</v>
      </c>
      <c r="Q363" s="3">
        <v>19694.980269251599</v>
      </c>
      <c r="R363" s="3">
        <v>23666.511229569802</v>
      </c>
      <c r="S363" s="3" t="s">
        <v>2</v>
      </c>
      <c r="T363" s="3">
        <v>4190.4851264741801</v>
      </c>
      <c r="U363" s="3">
        <v>20893.1201533413</v>
      </c>
      <c r="V363" s="3">
        <v>4919.0765757475501</v>
      </c>
      <c r="W363" s="3">
        <v>11656.398209041899</v>
      </c>
      <c r="X363" s="3">
        <v>4489.7405227958798</v>
      </c>
      <c r="Y363" s="3">
        <v>17583.7131526257</v>
      </c>
      <c r="Z363" s="3">
        <v>15341.1655232005</v>
      </c>
      <c r="AA363" s="3">
        <v>27236.578056835599</v>
      </c>
      <c r="AB363" s="3">
        <v>6210.1748611200201</v>
      </c>
      <c r="AC363" s="3">
        <v>26211.350600098402</v>
      </c>
      <c r="AD363" s="3">
        <v>14674.8339717174</v>
      </c>
      <c r="AE363" s="3">
        <v>16033.3467102001</v>
      </c>
      <c r="AF363" s="3">
        <v>9868.6570338228394</v>
      </c>
      <c r="AG363" s="3">
        <v>26259.785838540301</v>
      </c>
      <c r="AH363" s="3">
        <v>15995.7624854851</v>
      </c>
      <c r="AI363" s="3">
        <v>8663.6272593937992</v>
      </c>
      <c r="AJ363" s="3">
        <v>4380.2031563061701</v>
      </c>
      <c r="AK363" s="3">
        <v>20903.613423299801</v>
      </c>
      <c r="AL363" s="3">
        <v>28226.7983234967</v>
      </c>
      <c r="AM363" s="3">
        <v>10438.096730151499</v>
      </c>
      <c r="AN363" s="3">
        <v>9243.2465538877095</v>
      </c>
      <c r="AO363" s="3">
        <v>13623.752025382601</v>
      </c>
      <c r="AP363" s="3">
        <v>8397.8516995563095</v>
      </c>
      <c r="AQ363" s="3">
        <v>4760.2265081035403</v>
      </c>
      <c r="AR363" s="3">
        <v>31752.598911239202</v>
      </c>
      <c r="AS363" s="3">
        <v>18612.317062348699</v>
      </c>
      <c r="AT363" s="3">
        <v>23430.4795807999</v>
      </c>
      <c r="AU363" s="3">
        <v>33078.359200701103</v>
      </c>
      <c r="AV363" s="3">
        <v>16651.3765982648</v>
      </c>
      <c r="AW363" s="3">
        <v>21679.232982970101</v>
      </c>
      <c r="AX363" s="3">
        <v>22813.037399537501</v>
      </c>
      <c r="AY363" s="3">
        <v>22425.681369930298</v>
      </c>
      <c r="AZ363" s="3">
        <v>28345.0073745911</v>
      </c>
      <c r="BA363" s="3">
        <v>25435.4945792701</v>
      </c>
      <c r="BB363" s="3">
        <v>26328.4839937166</v>
      </c>
      <c r="BC363" s="3">
        <v>24589.165470804299</v>
      </c>
      <c r="BD363" s="3">
        <v>15987.5796043727</v>
      </c>
      <c r="BE363" s="3">
        <v>22057.0091817295</v>
      </c>
      <c r="BF363" s="3">
        <v>25305.048336120599</v>
      </c>
      <c r="BG363" s="3">
        <v>32615.475869761802</v>
      </c>
      <c r="BH363" s="3">
        <v>60540.530608838701</v>
      </c>
      <c r="BI363" s="3">
        <v>10421.0543068726</v>
      </c>
      <c r="BJ363" s="3">
        <v>17645.3844690556</v>
      </c>
      <c r="BK363" s="3">
        <v>17157.421194422899</v>
      </c>
      <c r="BL363" s="3">
        <v>24897.4900700404</v>
      </c>
      <c r="BM363" s="3">
        <v>12742.746556087801</v>
      </c>
      <c r="BN363" s="3">
        <v>15280.3314567077</v>
      </c>
      <c r="BO363" s="3">
        <v>18186.2461898824</v>
      </c>
      <c r="BP363" s="3">
        <v>19558.685130834499</v>
      </c>
      <c r="BQ363" s="3">
        <v>29494.2812948106</v>
      </c>
      <c r="BR363" s="3">
        <v>29543.193840706099</v>
      </c>
      <c r="BS363" s="3">
        <v>12000.4657659811</v>
      </c>
      <c r="BT363" s="3">
        <v>6897.3544667022597</v>
      </c>
      <c r="BU363" s="3">
        <v>40356.781392814497</v>
      </c>
      <c r="BV363" s="3">
        <v>4089.3514059335298</v>
      </c>
      <c r="BW363" s="3">
        <v>24248.858012656401</v>
      </c>
      <c r="BX363" s="3">
        <v>9612.9704055832008</v>
      </c>
      <c r="BY363" s="3">
        <v>36057.145030285501</v>
      </c>
      <c r="BZ363" s="3">
        <v>8880.5663898475595</v>
      </c>
      <c r="CA363" s="3">
        <v>25929.855283364501</v>
      </c>
      <c r="CB363" s="3">
        <v>9488.9971872252299</v>
      </c>
      <c r="CC363" s="3">
        <v>13246.8480548549</v>
      </c>
      <c r="CD363" s="3">
        <v>10501.1927153168</v>
      </c>
      <c r="CE363" s="3">
        <v>2654.3171753972401</v>
      </c>
      <c r="CF363" s="3">
        <v>14618.473353813701</v>
      </c>
      <c r="CG363" s="3">
        <v>18891.402361487599</v>
      </c>
      <c r="CH363" s="3">
        <v>10881.2640474526</v>
      </c>
      <c r="CI363" s="3">
        <v>4633.7427089001803</v>
      </c>
      <c r="CJ363" s="3">
        <v>8354.5348812816592</v>
      </c>
      <c r="CK363" s="3">
        <v>4825.9340754631203</v>
      </c>
      <c r="CL363" s="3">
        <v>28833.822868882002</v>
      </c>
      <c r="CM363" s="3">
        <v>52981.865249076101</v>
      </c>
      <c r="CN363" s="3" t="s">
        <v>2</v>
      </c>
      <c r="CO363" s="3" t="s">
        <v>2</v>
      </c>
      <c r="CP363" s="3" t="s">
        <v>2</v>
      </c>
    </row>
    <row r="364" spans="1:94" x14ac:dyDescent="0.35">
      <c r="A364" s="1">
        <v>362</v>
      </c>
      <c r="B364" s="3" t="s">
        <v>363</v>
      </c>
      <c r="C364" s="3" t="s">
        <v>397</v>
      </c>
      <c r="D364" s="3" t="s">
        <v>2</v>
      </c>
      <c r="E364" s="3" t="s">
        <v>2</v>
      </c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3" t="s">
        <v>2</v>
      </c>
      <c r="M364" s="3" t="s">
        <v>2</v>
      </c>
      <c r="N364" s="3" t="s">
        <v>2</v>
      </c>
      <c r="O364" s="3" t="s">
        <v>2</v>
      </c>
      <c r="P364" s="3" t="s">
        <v>2</v>
      </c>
      <c r="Q364" s="3" t="s">
        <v>2</v>
      </c>
      <c r="R364" s="3" t="s">
        <v>2</v>
      </c>
      <c r="S364" s="3" t="s">
        <v>2</v>
      </c>
      <c r="T364" s="3" t="s">
        <v>2</v>
      </c>
      <c r="U364" s="3" t="s">
        <v>2</v>
      </c>
      <c r="V364" s="3" t="s">
        <v>2</v>
      </c>
      <c r="W364" s="3" t="s">
        <v>2</v>
      </c>
      <c r="X364" s="3" t="s">
        <v>2</v>
      </c>
      <c r="Y364" s="3" t="s">
        <v>2</v>
      </c>
      <c r="Z364" s="3" t="s">
        <v>2</v>
      </c>
      <c r="AA364" s="3" t="s">
        <v>2</v>
      </c>
      <c r="AB364" s="3" t="s">
        <v>2</v>
      </c>
      <c r="AC364" s="3" t="s">
        <v>2</v>
      </c>
      <c r="AD364" s="3" t="s">
        <v>2</v>
      </c>
      <c r="AE364" s="3" t="s">
        <v>2</v>
      </c>
      <c r="AF364" s="3" t="s">
        <v>2</v>
      </c>
      <c r="AG364" s="3" t="s">
        <v>2</v>
      </c>
      <c r="AH364" s="3" t="s">
        <v>2</v>
      </c>
      <c r="AI364" s="3" t="s">
        <v>2</v>
      </c>
      <c r="AJ364" s="3" t="s">
        <v>2</v>
      </c>
      <c r="AK364" s="3" t="s">
        <v>2</v>
      </c>
      <c r="AL364" s="3" t="s">
        <v>2</v>
      </c>
      <c r="AM364" s="3" t="s">
        <v>2</v>
      </c>
      <c r="AN364" s="3" t="s">
        <v>2</v>
      </c>
      <c r="AO364" s="3" t="s">
        <v>2</v>
      </c>
      <c r="AP364" s="3" t="s">
        <v>2</v>
      </c>
      <c r="AQ364" s="3" t="s">
        <v>2</v>
      </c>
      <c r="AR364" s="3" t="s">
        <v>2</v>
      </c>
      <c r="AS364" s="3" t="s">
        <v>2</v>
      </c>
      <c r="AT364" s="3" t="s">
        <v>2</v>
      </c>
      <c r="AU364" s="3" t="s">
        <v>2</v>
      </c>
      <c r="AV364" s="3" t="s">
        <v>2</v>
      </c>
      <c r="AW364" s="3" t="s">
        <v>2</v>
      </c>
      <c r="AX364" s="3" t="s">
        <v>2</v>
      </c>
      <c r="AY364" s="3" t="s">
        <v>2</v>
      </c>
      <c r="AZ364" s="3" t="s">
        <v>2</v>
      </c>
      <c r="BA364" s="3" t="s">
        <v>2</v>
      </c>
      <c r="BB364" s="3" t="s">
        <v>2</v>
      </c>
      <c r="BC364" s="3" t="s">
        <v>2</v>
      </c>
      <c r="BD364" s="3" t="s">
        <v>2</v>
      </c>
      <c r="BE364" s="3" t="s">
        <v>2</v>
      </c>
      <c r="BF364" s="3" t="s">
        <v>2</v>
      </c>
      <c r="BG364" s="3" t="s">
        <v>2</v>
      </c>
      <c r="BH364" s="3" t="s">
        <v>2</v>
      </c>
      <c r="BI364" s="3" t="s">
        <v>2</v>
      </c>
      <c r="BJ364" s="3" t="s">
        <v>2</v>
      </c>
      <c r="BK364" s="3" t="s">
        <v>2</v>
      </c>
      <c r="BL364" s="3" t="s">
        <v>2</v>
      </c>
      <c r="BM364" s="3" t="s">
        <v>2</v>
      </c>
      <c r="BN364" s="3" t="s">
        <v>2</v>
      </c>
      <c r="BO364" s="3" t="s">
        <v>2</v>
      </c>
      <c r="BP364" s="3" t="s">
        <v>2</v>
      </c>
      <c r="BQ364" s="3" t="s">
        <v>2</v>
      </c>
      <c r="BR364" s="3" t="s">
        <v>2</v>
      </c>
      <c r="BS364" s="3" t="s">
        <v>2</v>
      </c>
      <c r="BT364" s="3" t="s">
        <v>2</v>
      </c>
      <c r="BU364" s="3" t="s">
        <v>2</v>
      </c>
      <c r="BV364" s="3" t="s">
        <v>2</v>
      </c>
      <c r="BW364" s="3" t="s">
        <v>2</v>
      </c>
      <c r="BX364" s="3" t="s">
        <v>2</v>
      </c>
      <c r="BY364" s="3" t="s">
        <v>2</v>
      </c>
      <c r="BZ364" s="3" t="s">
        <v>2</v>
      </c>
      <c r="CA364" s="3" t="s">
        <v>2</v>
      </c>
      <c r="CB364" s="3" t="s">
        <v>2</v>
      </c>
      <c r="CC364" s="3" t="s">
        <v>2</v>
      </c>
      <c r="CD364" s="3" t="s">
        <v>2</v>
      </c>
      <c r="CE364" s="3" t="s">
        <v>2</v>
      </c>
      <c r="CF364" s="3" t="s">
        <v>2</v>
      </c>
      <c r="CG364" s="3" t="s">
        <v>2</v>
      </c>
      <c r="CH364" s="3" t="s">
        <v>2</v>
      </c>
      <c r="CI364" s="3" t="s">
        <v>2</v>
      </c>
      <c r="CJ364" s="3" t="s">
        <v>2</v>
      </c>
      <c r="CK364" s="3" t="s">
        <v>2</v>
      </c>
      <c r="CL364" s="3" t="s">
        <v>2</v>
      </c>
      <c r="CM364" s="3" t="s">
        <v>2</v>
      </c>
      <c r="CN364" s="3" t="s">
        <v>2</v>
      </c>
      <c r="CO364" s="3" t="s">
        <v>2</v>
      </c>
      <c r="CP364" s="3" t="s">
        <v>2</v>
      </c>
    </row>
    <row r="365" spans="1:94" x14ac:dyDescent="0.35">
      <c r="A365" s="1">
        <v>363</v>
      </c>
      <c r="B365" s="3" t="s">
        <v>364</v>
      </c>
      <c r="C365" s="3" t="s">
        <v>397</v>
      </c>
      <c r="D365" s="3" t="s">
        <v>2</v>
      </c>
      <c r="E365" s="3" t="s">
        <v>2</v>
      </c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3" t="s">
        <v>2</v>
      </c>
      <c r="M365" s="3" t="s">
        <v>2</v>
      </c>
      <c r="N365" s="3" t="s">
        <v>2</v>
      </c>
      <c r="O365" s="3" t="s">
        <v>2</v>
      </c>
      <c r="P365" s="3" t="s">
        <v>2</v>
      </c>
      <c r="Q365" s="3" t="s">
        <v>2</v>
      </c>
      <c r="R365" s="3" t="s">
        <v>2</v>
      </c>
      <c r="S365" s="3" t="s">
        <v>2</v>
      </c>
      <c r="T365" s="3" t="s">
        <v>2</v>
      </c>
      <c r="U365" s="3" t="s">
        <v>2</v>
      </c>
      <c r="V365" s="3" t="s">
        <v>2</v>
      </c>
      <c r="W365" s="3" t="s">
        <v>2</v>
      </c>
      <c r="X365" s="3" t="s">
        <v>2</v>
      </c>
      <c r="Y365" s="3" t="s">
        <v>2</v>
      </c>
      <c r="Z365" s="3" t="s">
        <v>2</v>
      </c>
      <c r="AA365" s="3" t="s">
        <v>2</v>
      </c>
      <c r="AB365" s="3" t="s">
        <v>2</v>
      </c>
      <c r="AC365" s="3" t="s">
        <v>2</v>
      </c>
      <c r="AD365" s="3" t="s">
        <v>2</v>
      </c>
      <c r="AE365" s="3" t="s">
        <v>2</v>
      </c>
      <c r="AF365" s="3" t="s">
        <v>2</v>
      </c>
      <c r="AG365" s="3" t="s">
        <v>2</v>
      </c>
      <c r="AH365" s="3" t="s">
        <v>2</v>
      </c>
      <c r="AI365" s="3" t="s">
        <v>2</v>
      </c>
      <c r="AJ365" s="3" t="s">
        <v>2</v>
      </c>
      <c r="AK365" s="3" t="s">
        <v>2</v>
      </c>
      <c r="AL365" s="3" t="s">
        <v>2</v>
      </c>
      <c r="AM365" s="3" t="s">
        <v>2</v>
      </c>
      <c r="AN365" s="3" t="s">
        <v>2</v>
      </c>
      <c r="AO365" s="3" t="s">
        <v>2</v>
      </c>
      <c r="AP365" s="3" t="s">
        <v>2</v>
      </c>
      <c r="AQ365" s="3" t="s">
        <v>2</v>
      </c>
      <c r="AR365" s="3" t="s">
        <v>2</v>
      </c>
      <c r="AS365" s="3" t="s">
        <v>2</v>
      </c>
      <c r="AT365" s="3" t="s">
        <v>2</v>
      </c>
      <c r="AU365" s="3" t="s">
        <v>2</v>
      </c>
      <c r="AV365" s="3" t="s">
        <v>2</v>
      </c>
      <c r="AW365" s="3" t="s">
        <v>2</v>
      </c>
      <c r="AX365" s="3" t="s">
        <v>2</v>
      </c>
      <c r="AY365" s="3" t="s">
        <v>2</v>
      </c>
      <c r="AZ365" s="3" t="s">
        <v>2</v>
      </c>
      <c r="BA365" s="3" t="s">
        <v>2</v>
      </c>
      <c r="BB365" s="3" t="s">
        <v>2</v>
      </c>
      <c r="BC365" s="3" t="s">
        <v>2</v>
      </c>
      <c r="BD365" s="3" t="s">
        <v>2</v>
      </c>
      <c r="BE365" s="3" t="s">
        <v>2</v>
      </c>
      <c r="BF365" s="3" t="s">
        <v>2</v>
      </c>
      <c r="BG365" s="3" t="s">
        <v>2</v>
      </c>
      <c r="BH365" s="3" t="s">
        <v>2</v>
      </c>
      <c r="BI365" s="3" t="s">
        <v>2</v>
      </c>
      <c r="BJ365" s="3" t="s">
        <v>2</v>
      </c>
      <c r="BK365" s="3" t="s">
        <v>2</v>
      </c>
      <c r="BL365" s="3" t="s">
        <v>2</v>
      </c>
      <c r="BM365" s="3" t="s">
        <v>2</v>
      </c>
      <c r="BN365" s="3" t="s">
        <v>2</v>
      </c>
      <c r="BO365" s="3" t="s">
        <v>2</v>
      </c>
      <c r="BP365" s="3" t="s">
        <v>2</v>
      </c>
      <c r="BQ365" s="3" t="s">
        <v>2</v>
      </c>
      <c r="BR365" s="3" t="s">
        <v>2</v>
      </c>
      <c r="BS365" s="3" t="s">
        <v>2</v>
      </c>
      <c r="BT365" s="3" t="s">
        <v>2</v>
      </c>
      <c r="BU365" s="3" t="s">
        <v>2</v>
      </c>
      <c r="BV365" s="3" t="s">
        <v>2</v>
      </c>
      <c r="BW365" s="3" t="s">
        <v>2</v>
      </c>
      <c r="BX365" s="3" t="s">
        <v>2</v>
      </c>
      <c r="BY365" s="3" t="s">
        <v>2</v>
      </c>
      <c r="BZ365" s="3" t="s">
        <v>2</v>
      </c>
      <c r="CA365" s="3" t="s">
        <v>2</v>
      </c>
      <c r="CB365" s="3" t="s">
        <v>2</v>
      </c>
      <c r="CC365" s="3" t="s">
        <v>2</v>
      </c>
      <c r="CD365" s="3" t="s">
        <v>2</v>
      </c>
      <c r="CE365" s="3" t="s">
        <v>2</v>
      </c>
      <c r="CF365" s="3" t="s">
        <v>2</v>
      </c>
      <c r="CG365" s="3" t="s">
        <v>2</v>
      </c>
      <c r="CH365" s="3" t="s">
        <v>2</v>
      </c>
      <c r="CI365" s="3" t="s">
        <v>2</v>
      </c>
      <c r="CJ365" s="3" t="s">
        <v>2</v>
      </c>
      <c r="CK365" s="3" t="s">
        <v>2</v>
      </c>
      <c r="CL365" s="3" t="s">
        <v>2</v>
      </c>
      <c r="CM365" s="3" t="s">
        <v>2</v>
      </c>
      <c r="CN365" s="3" t="s">
        <v>2</v>
      </c>
      <c r="CO365" s="3" t="s">
        <v>2</v>
      </c>
      <c r="CP365" s="3" t="s">
        <v>2</v>
      </c>
    </row>
    <row r="366" spans="1:94" x14ac:dyDescent="0.35">
      <c r="A366" s="1">
        <v>364</v>
      </c>
      <c r="B366" s="3" t="s">
        <v>365</v>
      </c>
      <c r="C366" s="3" t="s">
        <v>397</v>
      </c>
      <c r="D366" s="3">
        <v>15317.1894298236</v>
      </c>
      <c r="E366" s="3">
        <v>84831.876907655402</v>
      </c>
      <c r="F366" s="3">
        <v>134013.079111283</v>
      </c>
      <c r="G366" s="3">
        <v>27208.189786746101</v>
      </c>
      <c r="H366" s="3">
        <v>128265.676575376</v>
      </c>
      <c r="I366" s="3">
        <v>63264.878614458001</v>
      </c>
      <c r="J366" s="3">
        <v>51297.933766036796</v>
      </c>
      <c r="K366" s="3">
        <v>61535.313432755</v>
      </c>
      <c r="L366" s="3">
        <v>53318.346163057002</v>
      </c>
      <c r="M366" s="3">
        <v>19198.529018815701</v>
      </c>
      <c r="N366" s="3">
        <v>57909.899501939297</v>
      </c>
      <c r="O366" s="3">
        <v>60938.823466818903</v>
      </c>
      <c r="P366" s="3">
        <v>159272.22858167801</v>
      </c>
      <c r="Q366" s="3">
        <v>125494.899115083</v>
      </c>
      <c r="R366" s="3">
        <v>83438.175956463005</v>
      </c>
      <c r="S366" s="3">
        <v>18020.242927400999</v>
      </c>
      <c r="T366" s="3">
        <v>13536.497665095299</v>
      </c>
      <c r="U366" s="3">
        <v>59164.552902342497</v>
      </c>
      <c r="V366" s="3">
        <v>59001.849084289002</v>
      </c>
      <c r="W366" s="3">
        <v>22133.078531200499</v>
      </c>
      <c r="X366" s="3" t="s">
        <v>2</v>
      </c>
      <c r="Y366" s="3">
        <v>106964.451625505</v>
      </c>
      <c r="Z366" s="3">
        <v>139099.51119723101</v>
      </c>
      <c r="AA366" s="3">
        <v>24820.7784745891</v>
      </c>
      <c r="AB366" s="3">
        <v>51301.096986562101</v>
      </c>
      <c r="AC366" s="3">
        <v>64528.951165457896</v>
      </c>
      <c r="AD366" s="3">
        <v>46726.486116769804</v>
      </c>
      <c r="AE366" s="3">
        <v>99146.915573992897</v>
      </c>
      <c r="AF366" s="3">
        <v>99554.185845248998</v>
      </c>
      <c r="AG366" s="3">
        <v>148226.49246206801</v>
      </c>
      <c r="AH366" s="3">
        <v>146511.77752437501</v>
      </c>
      <c r="AI366" s="3">
        <v>14906.3969930737</v>
      </c>
      <c r="AJ366" s="3">
        <v>4655.7551957650703</v>
      </c>
      <c r="AK366" s="3">
        <v>114110.782183844</v>
      </c>
      <c r="AL366" s="3">
        <v>120280.42796455701</v>
      </c>
      <c r="AM366" s="3">
        <v>119667.805207458</v>
      </c>
      <c r="AN366" s="3">
        <v>50610.927604905803</v>
      </c>
      <c r="AO366" s="3">
        <v>88124.804638889793</v>
      </c>
      <c r="AP366" s="3">
        <v>130997.614307775</v>
      </c>
      <c r="AQ366" s="3">
        <v>11664.2191503957</v>
      </c>
      <c r="AR366" s="3">
        <v>140065.38843082901</v>
      </c>
      <c r="AS366" s="3">
        <v>115198.75716841601</v>
      </c>
      <c r="AT366" s="3">
        <v>137263.74214734</v>
      </c>
      <c r="AU366" s="3">
        <v>123807.21426392</v>
      </c>
      <c r="AV366" s="3">
        <v>97177.252578155007</v>
      </c>
      <c r="AW366" s="3">
        <v>66525.623899865095</v>
      </c>
      <c r="AX366" s="3">
        <v>125853.47067438799</v>
      </c>
      <c r="AY366" s="3">
        <v>68840.262362910697</v>
      </c>
      <c r="AZ366" s="3">
        <v>154253.811930047</v>
      </c>
      <c r="BA366" s="3">
        <v>131201.36655919201</v>
      </c>
      <c r="BB366" s="3">
        <v>96010.114410523805</v>
      </c>
      <c r="BC366" s="3">
        <v>181618.76470677799</v>
      </c>
      <c r="BD366" s="3">
        <v>164593.431611876</v>
      </c>
      <c r="BE366" s="3">
        <v>77942.832280295203</v>
      </c>
      <c r="BF366" s="3">
        <v>103911.45232976601</v>
      </c>
      <c r="BG366" s="3">
        <v>147571.65253212501</v>
      </c>
      <c r="BH366" s="3">
        <v>108960.968383556</v>
      </c>
      <c r="BI366" s="3">
        <v>116280.133488928</v>
      </c>
      <c r="BJ366" s="3">
        <v>16185.1071799857</v>
      </c>
      <c r="BK366" s="3" t="s">
        <v>2</v>
      </c>
      <c r="BL366" s="3">
        <v>141482.79185996699</v>
      </c>
      <c r="BM366" s="3">
        <v>122292.89074546</v>
      </c>
      <c r="BN366" s="3">
        <v>32878.891479560902</v>
      </c>
      <c r="BO366" s="3">
        <v>73991.036839867505</v>
      </c>
      <c r="BP366" s="3">
        <v>112735.087708627</v>
      </c>
      <c r="BQ366" s="3">
        <v>36761.564112504697</v>
      </c>
      <c r="BR366" s="3">
        <v>146660.04101253799</v>
      </c>
      <c r="BS366" s="3">
        <v>151886.47960479901</v>
      </c>
      <c r="BT366" s="3">
        <v>4604.5275512785602</v>
      </c>
      <c r="BU366" s="3">
        <v>97464.711456314006</v>
      </c>
      <c r="BV366" s="3">
        <v>4503.59209196745</v>
      </c>
      <c r="BW366" s="3">
        <v>99295.127577255495</v>
      </c>
      <c r="BX366" s="3" t="s">
        <v>2</v>
      </c>
      <c r="BY366" s="3">
        <v>172043.112394909</v>
      </c>
      <c r="BZ366" s="3">
        <v>5128.8484006508597</v>
      </c>
      <c r="CA366" s="3">
        <v>122108.62381844599</v>
      </c>
      <c r="CB366" s="3">
        <v>107614.71310231699</v>
      </c>
      <c r="CC366" s="3">
        <v>91129.245031304905</v>
      </c>
      <c r="CD366" s="3">
        <v>113412.96733617601</v>
      </c>
      <c r="CE366" s="3">
        <v>4835.7647039571602</v>
      </c>
      <c r="CF366" s="3">
        <v>101928.25937535</v>
      </c>
      <c r="CG366" s="3">
        <v>10696.6834282911</v>
      </c>
      <c r="CH366" s="3">
        <v>38860.993838155598</v>
      </c>
      <c r="CI366" s="3">
        <v>6835.8663026968297</v>
      </c>
      <c r="CJ366" s="3">
        <v>69091.881880651403</v>
      </c>
      <c r="CK366" s="3">
        <v>35583.5415439559</v>
      </c>
      <c r="CL366" s="3">
        <v>114434.02799119899</v>
      </c>
      <c r="CM366" s="3">
        <v>88140.357565181999</v>
      </c>
      <c r="CN366" s="3" t="s">
        <v>2</v>
      </c>
      <c r="CO366" s="3" t="s">
        <v>2</v>
      </c>
      <c r="CP366" s="3" t="s">
        <v>2</v>
      </c>
    </row>
    <row r="367" spans="1:94" x14ac:dyDescent="0.35">
      <c r="A367" s="1">
        <v>365</v>
      </c>
      <c r="B367" s="3" t="s">
        <v>366</v>
      </c>
      <c r="C367" s="3" t="s">
        <v>397</v>
      </c>
      <c r="D367" s="3" t="s">
        <v>2</v>
      </c>
      <c r="E367" s="3" t="s">
        <v>2</v>
      </c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3" t="s">
        <v>2</v>
      </c>
      <c r="M367" s="3" t="s">
        <v>2</v>
      </c>
      <c r="N367" s="3" t="s">
        <v>2</v>
      </c>
      <c r="O367" s="3" t="s">
        <v>2</v>
      </c>
      <c r="P367" s="3" t="s">
        <v>2</v>
      </c>
      <c r="Q367" s="3" t="s">
        <v>2</v>
      </c>
      <c r="R367" s="3" t="s">
        <v>2</v>
      </c>
      <c r="S367" s="3" t="s">
        <v>2</v>
      </c>
      <c r="T367" s="3" t="s">
        <v>2</v>
      </c>
      <c r="U367" s="3" t="s">
        <v>2</v>
      </c>
      <c r="V367" s="3" t="s">
        <v>2</v>
      </c>
      <c r="W367" s="3" t="s">
        <v>2</v>
      </c>
      <c r="X367" s="3" t="s">
        <v>2</v>
      </c>
      <c r="Y367" s="3" t="s">
        <v>2</v>
      </c>
      <c r="Z367" s="3" t="s">
        <v>2</v>
      </c>
      <c r="AA367" s="3" t="s">
        <v>2</v>
      </c>
      <c r="AB367" s="3" t="s">
        <v>2</v>
      </c>
      <c r="AC367" s="3" t="s">
        <v>2</v>
      </c>
      <c r="AD367" s="3" t="s">
        <v>2</v>
      </c>
      <c r="AE367" s="3" t="s">
        <v>2</v>
      </c>
      <c r="AF367" s="3" t="s">
        <v>2</v>
      </c>
      <c r="AG367" s="3" t="s">
        <v>2</v>
      </c>
      <c r="AH367" s="3" t="s">
        <v>2</v>
      </c>
      <c r="AI367" s="3" t="s">
        <v>2</v>
      </c>
      <c r="AJ367" s="3" t="s">
        <v>2</v>
      </c>
      <c r="AK367" s="3" t="s">
        <v>2</v>
      </c>
      <c r="AL367" s="3" t="s">
        <v>2</v>
      </c>
      <c r="AM367" s="3" t="s">
        <v>2</v>
      </c>
      <c r="AN367" s="3" t="s">
        <v>2</v>
      </c>
      <c r="AO367" s="3" t="s">
        <v>2</v>
      </c>
      <c r="AP367" s="3" t="s">
        <v>2</v>
      </c>
      <c r="AQ367" s="3" t="s">
        <v>2</v>
      </c>
      <c r="AR367" s="3" t="s">
        <v>2</v>
      </c>
      <c r="AS367" s="3" t="s">
        <v>2</v>
      </c>
      <c r="AT367" s="3" t="s">
        <v>2</v>
      </c>
      <c r="AU367" s="3" t="s">
        <v>2</v>
      </c>
      <c r="AV367" s="3" t="s">
        <v>2</v>
      </c>
      <c r="AW367" s="3" t="s">
        <v>2</v>
      </c>
      <c r="AX367" s="3" t="s">
        <v>2</v>
      </c>
      <c r="AY367" s="3" t="s">
        <v>2</v>
      </c>
      <c r="AZ367" s="3" t="s">
        <v>2</v>
      </c>
      <c r="BA367" s="3" t="s">
        <v>2</v>
      </c>
      <c r="BB367" s="3" t="s">
        <v>2</v>
      </c>
      <c r="BC367" s="3" t="s">
        <v>2</v>
      </c>
      <c r="BD367" s="3" t="s">
        <v>2</v>
      </c>
      <c r="BE367" s="3" t="s">
        <v>2</v>
      </c>
      <c r="BF367" s="3" t="s">
        <v>2</v>
      </c>
      <c r="BG367" s="3" t="s">
        <v>2</v>
      </c>
      <c r="BH367" s="3" t="s">
        <v>2</v>
      </c>
      <c r="BI367" s="3" t="s">
        <v>2</v>
      </c>
      <c r="BJ367" s="3" t="s">
        <v>2</v>
      </c>
      <c r="BK367" s="3" t="s">
        <v>2</v>
      </c>
      <c r="BL367" s="3" t="s">
        <v>2</v>
      </c>
      <c r="BM367" s="3" t="s">
        <v>2</v>
      </c>
      <c r="BN367" s="3" t="s">
        <v>2</v>
      </c>
      <c r="BO367" s="3" t="s">
        <v>2</v>
      </c>
      <c r="BP367" s="3" t="s">
        <v>2</v>
      </c>
      <c r="BQ367" s="3" t="s">
        <v>2</v>
      </c>
      <c r="BR367" s="3" t="s">
        <v>2</v>
      </c>
      <c r="BS367" s="3" t="s">
        <v>2</v>
      </c>
      <c r="BT367" s="3" t="s">
        <v>2</v>
      </c>
      <c r="BU367" s="3" t="s">
        <v>2</v>
      </c>
      <c r="BV367" s="3" t="s">
        <v>2</v>
      </c>
      <c r="BW367" s="3" t="s">
        <v>2</v>
      </c>
      <c r="BX367" s="3" t="s">
        <v>2</v>
      </c>
      <c r="BY367" s="3" t="s">
        <v>2</v>
      </c>
      <c r="BZ367" s="3" t="s">
        <v>2</v>
      </c>
      <c r="CA367" s="3" t="s">
        <v>2</v>
      </c>
      <c r="CB367" s="3" t="s">
        <v>2</v>
      </c>
      <c r="CC367" s="3" t="s">
        <v>2</v>
      </c>
      <c r="CD367" s="3" t="s">
        <v>2</v>
      </c>
      <c r="CE367" s="3" t="s">
        <v>2</v>
      </c>
      <c r="CF367" s="3" t="s">
        <v>2</v>
      </c>
      <c r="CG367" s="3" t="s">
        <v>2</v>
      </c>
      <c r="CH367" s="3" t="s">
        <v>2</v>
      </c>
      <c r="CI367" s="3" t="s">
        <v>2</v>
      </c>
      <c r="CJ367" s="3" t="s">
        <v>2</v>
      </c>
      <c r="CK367" s="3" t="s">
        <v>2</v>
      </c>
      <c r="CL367" s="3" t="s">
        <v>2</v>
      </c>
      <c r="CM367" s="3" t="s">
        <v>2</v>
      </c>
      <c r="CN367" s="3" t="s">
        <v>2</v>
      </c>
      <c r="CO367" s="3" t="s">
        <v>2</v>
      </c>
      <c r="CP367" s="3" t="s">
        <v>2</v>
      </c>
    </row>
    <row r="368" spans="1:94" x14ac:dyDescent="0.35">
      <c r="A368" s="1">
        <v>366</v>
      </c>
      <c r="B368" s="3" t="s">
        <v>367</v>
      </c>
      <c r="C368" s="3" t="s">
        <v>397</v>
      </c>
      <c r="D368" s="3">
        <v>1396.53419360614</v>
      </c>
      <c r="E368" s="3">
        <v>4215.5566510796598</v>
      </c>
      <c r="F368" s="3" t="s">
        <v>2</v>
      </c>
      <c r="G368" s="3">
        <v>1386.60669184983</v>
      </c>
      <c r="H368" s="3" t="s">
        <v>2</v>
      </c>
      <c r="I368" s="3">
        <v>1787.0801274022001</v>
      </c>
      <c r="J368" s="3">
        <v>1562.4643119560899</v>
      </c>
      <c r="K368" s="3">
        <v>1615.62553053281</v>
      </c>
      <c r="L368" s="3">
        <v>2155.8609933078301</v>
      </c>
      <c r="M368" s="3" t="s">
        <v>2</v>
      </c>
      <c r="N368" s="3">
        <v>1751.0568714476501</v>
      </c>
      <c r="O368" s="3" t="s">
        <v>2</v>
      </c>
      <c r="P368" s="3">
        <v>2399.3371344736502</v>
      </c>
      <c r="Q368" s="3" t="s">
        <v>2</v>
      </c>
      <c r="R368" s="3" t="s">
        <v>2</v>
      </c>
      <c r="S368" s="3">
        <v>2717.7228094449101</v>
      </c>
      <c r="T368" s="3" t="s">
        <v>2</v>
      </c>
      <c r="U368" s="3" t="s">
        <v>2</v>
      </c>
      <c r="V368" s="3" t="s">
        <v>2</v>
      </c>
      <c r="W368" s="3" t="s">
        <v>2</v>
      </c>
      <c r="X368" s="3">
        <v>2637.17289785599</v>
      </c>
      <c r="Y368" s="3" t="s">
        <v>2</v>
      </c>
      <c r="Z368" s="3">
        <v>1776.98708855377</v>
      </c>
      <c r="AA368" s="3">
        <v>2781.8703482831602</v>
      </c>
      <c r="AB368" s="3" t="s">
        <v>2</v>
      </c>
      <c r="AC368" s="3">
        <v>2552.2973409461401</v>
      </c>
      <c r="AD368" s="3">
        <v>1751.1715161699201</v>
      </c>
      <c r="AE368" s="3">
        <v>3373.7204937043098</v>
      </c>
      <c r="AF368" s="3">
        <v>3176.8623222047199</v>
      </c>
      <c r="AG368" s="3" t="s">
        <v>2</v>
      </c>
      <c r="AH368" s="3" t="s">
        <v>2</v>
      </c>
      <c r="AI368" s="3" t="s">
        <v>2</v>
      </c>
      <c r="AJ368" s="3" t="s">
        <v>2</v>
      </c>
      <c r="AK368" s="3" t="s">
        <v>2</v>
      </c>
      <c r="AL368" s="3">
        <v>1686.4772438924799</v>
      </c>
      <c r="AM368" s="3">
        <v>1736.8252917198799</v>
      </c>
      <c r="AN368" s="3" t="s">
        <v>2</v>
      </c>
      <c r="AO368" s="3" t="s">
        <v>2</v>
      </c>
      <c r="AP368" s="3">
        <v>1365.1306689062501</v>
      </c>
      <c r="AQ368" s="3">
        <v>2000.7731274729899</v>
      </c>
      <c r="AR368" s="3">
        <v>1188.5190750750201</v>
      </c>
      <c r="AS368" s="3">
        <v>1295.14187228124</v>
      </c>
      <c r="AT368" s="3" t="s">
        <v>2</v>
      </c>
      <c r="AU368" s="3">
        <v>3819.3180757049799</v>
      </c>
      <c r="AV368" s="3" t="s">
        <v>2</v>
      </c>
      <c r="AW368" s="3" t="s">
        <v>2</v>
      </c>
      <c r="AX368" s="3" t="s">
        <v>2</v>
      </c>
      <c r="AY368" s="3">
        <v>2356.39999890642</v>
      </c>
      <c r="AZ368" s="3" t="s">
        <v>2</v>
      </c>
      <c r="BA368" s="3" t="s">
        <v>2</v>
      </c>
      <c r="BB368" s="3">
        <v>1627.2732330582301</v>
      </c>
      <c r="BC368" s="3">
        <v>1714.77138342797</v>
      </c>
      <c r="BD368" s="3" t="s">
        <v>2</v>
      </c>
      <c r="BE368" s="3">
        <v>3348.6119070282798</v>
      </c>
      <c r="BF368" s="3" t="s">
        <v>2</v>
      </c>
      <c r="BG368" s="3">
        <v>2975.4716091097098</v>
      </c>
      <c r="BH368" s="3" t="s">
        <v>2</v>
      </c>
      <c r="BI368" s="3" t="s">
        <v>2</v>
      </c>
      <c r="BJ368" s="3">
        <v>5476.5957142626403</v>
      </c>
      <c r="BK368" s="3">
        <v>1820.9981202306799</v>
      </c>
      <c r="BL368" s="3" t="s">
        <v>2</v>
      </c>
      <c r="BM368" s="3">
        <v>1599.0124990557699</v>
      </c>
      <c r="BN368" s="3" t="s">
        <v>2</v>
      </c>
      <c r="BO368" s="3" t="s">
        <v>2</v>
      </c>
      <c r="BP368" s="3">
        <v>2768.05859373369</v>
      </c>
      <c r="BQ368" s="3">
        <v>1375.92567191853</v>
      </c>
      <c r="BR368" s="3" t="s">
        <v>2</v>
      </c>
      <c r="BS368" s="3" t="s">
        <v>2</v>
      </c>
      <c r="BT368" s="3" t="s">
        <v>2</v>
      </c>
      <c r="BU368" s="3" t="s">
        <v>2</v>
      </c>
      <c r="BV368" s="3">
        <v>1976.3794483696399</v>
      </c>
      <c r="BW368" s="3">
        <v>3167.3437000712001</v>
      </c>
      <c r="BX368" s="3" t="s">
        <v>2</v>
      </c>
      <c r="BY368" s="3" t="s">
        <v>2</v>
      </c>
      <c r="BZ368" s="3" t="s">
        <v>2</v>
      </c>
      <c r="CA368" s="3">
        <v>2028.27155527538</v>
      </c>
      <c r="CB368" s="3" t="s">
        <v>2</v>
      </c>
      <c r="CC368" s="3" t="s">
        <v>2</v>
      </c>
      <c r="CD368" s="3" t="s">
        <v>2</v>
      </c>
      <c r="CE368" s="3" t="s">
        <v>2</v>
      </c>
      <c r="CF368" s="3" t="s">
        <v>2</v>
      </c>
      <c r="CG368" s="3" t="s">
        <v>2</v>
      </c>
      <c r="CH368" s="3" t="s">
        <v>2</v>
      </c>
      <c r="CI368" s="3">
        <v>993.46310144588995</v>
      </c>
      <c r="CJ368" s="3">
        <v>4481.4000910518398</v>
      </c>
      <c r="CK368" s="3" t="s">
        <v>2</v>
      </c>
      <c r="CL368" s="3" t="s">
        <v>2</v>
      </c>
      <c r="CM368" s="3">
        <v>1809.6013409720199</v>
      </c>
      <c r="CN368" s="3" t="s">
        <v>2</v>
      </c>
      <c r="CO368" s="3" t="s">
        <v>2</v>
      </c>
      <c r="CP368" s="3" t="s">
        <v>2</v>
      </c>
    </row>
    <row r="369" spans="1:94" x14ac:dyDescent="0.35">
      <c r="A369" s="1">
        <v>367</v>
      </c>
      <c r="B369" s="3" t="s">
        <v>368</v>
      </c>
      <c r="C369" s="3" t="s">
        <v>397</v>
      </c>
      <c r="D369" s="3" t="s">
        <v>2</v>
      </c>
      <c r="E369" s="3" t="s">
        <v>2</v>
      </c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3" t="s">
        <v>2</v>
      </c>
      <c r="M369" s="3" t="s">
        <v>2</v>
      </c>
      <c r="N369" s="3" t="s">
        <v>2</v>
      </c>
      <c r="O369" s="3" t="s">
        <v>2</v>
      </c>
      <c r="P369" s="3" t="s">
        <v>2</v>
      </c>
      <c r="Q369" s="3" t="s">
        <v>2</v>
      </c>
      <c r="R369" s="3" t="s">
        <v>2</v>
      </c>
      <c r="S369" s="3" t="s">
        <v>2</v>
      </c>
      <c r="T369" s="3" t="s">
        <v>2</v>
      </c>
      <c r="U369" s="3" t="s">
        <v>2</v>
      </c>
      <c r="V369" s="3" t="s">
        <v>2</v>
      </c>
      <c r="W369" s="3" t="s">
        <v>2</v>
      </c>
      <c r="X369" s="3" t="s">
        <v>2</v>
      </c>
      <c r="Y369" s="3" t="s">
        <v>2</v>
      </c>
      <c r="Z369" s="3" t="s">
        <v>2</v>
      </c>
      <c r="AA369" s="3" t="s">
        <v>2</v>
      </c>
      <c r="AB369" s="3" t="s">
        <v>2</v>
      </c>
      <c r="AC369" s="3" t="s">
        <v>2</v>
      </c>
      <c r="AD369" s="3" t="s">
        <v>2</v>
      </c>
      <c r="AE369" s="3" t="s">
        <v>2</v>
      </c>
      <c r="AF369" s="3" t="s">
        <v>2</v>
      </c>
      <c r="AG369" s="3" t="s">
        <v>2</v>
      </c>
      <c r="AH369" s="3" t="s">
        <v>2</v>
      </c>
      <c r="AI369" s="3" t="s">
        <v>2</v>
      </c>
      <c r="AJ369" s="3" t="s">
        <v>2</v>
      </c>
      <c r="AK369" s="3" t="s">
        <v>2</v>
      </c>
      <c r="AL369" s="3" t="s">
        <v>2</v>
      </c>
      <c r="AM369" s="3" t="s">
        <v>2</v>
      </c>
      <c r="AN369" s="3" t="s">
        <v>2</v>
      </c>
      <c r="AO369" s="3" t="s">
        <v>2</v>
      </c>
      <c r="AP369" s="3" t="s">
        <v>2</v>
      </c>
      <c r="AQ369" s="3" t="s">
        <v>2</v>
      </c>
      <c r="AR369" s="3" t="s">
        <v>2</v>
      </c>
      <c r="AS369" s="3" t="s">
        <v>2</v>
      </c>
      <c r="AT369" s="3" t="s">
        <v>2</v>
      </c>
      <c r="AU369" s="3" t="s">
        <v>2</v>
      </c>
      <c r="AV369" s="3" t="s">
        <v>2</v>
      </c>
      <c r="AW369" s="3" t="s">
        <v>2</v>
      </c>
      <c r="AX369" s="3" t="s">
        <v>2</v>
      </c>
      <c r="AY369" s="3" t="s">
        <v>2</v>
      </c>
      <c r="AZ369" s="3" t="s">
        <v>2</v>
      </c>
      <c r="BA369" s="3" t="s">
        <v>2</v>
      </c>
      <c r="BB369" s="3" t="s">
        <v>2</v>
      </c>
      <c r="BC369" s="3" t="s">
        <v>2</v>
      </c>
      <c r="BD369" s="3" t="s">
        <v>2</v>
      </c>
      <c r="BE369" s="3" t="s">
        <v>2</v>
      </c>
      <c r="BF369" s="3" t="s">
        <v>2</v>
      </c>
      <c r="BG369" s="3" t="s">
        <v>2</v>
      </c>
      <c r="BH369" s="3" t="s">
        <v>2</v>
      </c>
      <c r="BI369" s="3" t="s">
        <v>2</v>
      </c>
      <c r="BJ369" s="3" t="s">
        <v>2</v>
      </c>
      <c r="BK369" s="3" t="s">
        <v>2</v>
      </c>
      <c r="BL369" s="3" t="s">
        <v>2</v>
      </c>
      <c r="BM369" s="3" t="s">
        <v>2</v>
      </c>
      <c r="BN369" s="3" t="s">
        <v>2</v>
      </c>
      <c r="BO369" s="3" t="s">
        <v>2</v>
      </c>
      <c r="BP369" s="3" t="s">
        <v>2</v>
      </c>
      <c r="BQ369" s="3" t="s">
        <v>2</v>
      </c>
      <c r="BR369" s="3" t="s">
        <v>2</v>
      </c>
      <c r="BS369" s="3" t="s">
        <v>2</v>
      </c>
      <c r="BT369" s="3" t="s">
        <v>2</v>
      </c>
      <c r="BU369" s="3" t="s">
        <v>2</v>
      </c>
      <c r="BV369" s="3" t="s">
        <v>2</v>
      </c>
      <c r="BW369" s="3" t="s">
        <v>2</v>
      </c>
      <c r="BX369" s="3" t="s">
        <v>2</v>
      </c>
      <c r="BY369" s="3" t="s">
        <v>2</v>
      </c>
      <c r="BZ369" s="3" t="s">
        <v>2</v>
      </c>
      <c r="CA369" s="3" t="s">
        <v>2</v>
      </c>
      <c r="CB369" s="3" t="s">
        <v>2</v>
      </c>
      <c r="CC369" s="3" t="s">
        <v>2</v>
      </c>
      <c r="CD369" s="3" t="s">
        <v>2</v>
      </c>
      <c r="CE369" s="3" t="s">
        <v>2</v>
      </c>
      <c r="CF369" s="3" t="s">
        <v>2</v>
      </c>
      <c r="CG369" s="3" t="s">
        <v>2</v>
      </c>
      <c r="CH369" s="3" t="s">
        <v>2</v>
      </c>
      <c r="CI369" s="3" t="s">
        <v>2</v>
      </c>
      <c r="CJ369" s="3" t="s">
        <v>2</v>
      </c>
      <c r="CK369" s="3" t="s">
        <v>2</v>
      </c>
      <c r="CL369" s="3" t="s">
        <v>2</v>
      </c>
      <c r="CM369" s="3" t="s">
        <v>2</v>
      </c>
      <c r="CN369" s="3" t="s">
        <v>2</v>
      </c>
      <c r="CO369" s="3" t="s">
        <v>2</v>
      </c>
      <c r="CP369" s="3" t="s">
        <v>2</v>
      </c>
    </row>
    <row r="370" spans="1:94" x14ac:dyDescent="0.35">
      <c r="A370" s="1">
        <v>368</v>
      </c>
      <c r="B370" s="3" t="s">
        <v>369</v>
      </c>
      <c r="C370" s="3" t="s">
        <v>397</v>
      </c>
      <c r="D370" s="3" t="s">
        <v>2</v>
      </c>
      <c r="E370" s="3" t="s">
        <v>2</v>
      </c>
      <c r="F370" s="3" t="s">
        <v>2</v>
      </c>
      <c r="G370" s="3" t="s">
        <v>2</v>
      </c>
      <c r="H370" s="3" t="s">
        <v>2</v>
      </c>
      <c r="I370" s="3" t="s">
        <v>2</v>
      </c>
      <c r="J370" s="3" t="s">
        <v>2</v>
      </c>
      <c r="K370" s="3" t="s">
        <v>2</v>
      </c>
      <c r="L370" s="3" t="s">
        <v>2</v>
      </c>
      <c r="M370" s="3" t="s">
        <v>2</v>
      </c>
      <c r="N370" s="3" t="s">
        <v>2</v>
      </c>
      <c r="O370" s="3" t="s">
        <v>2</v>
      </c>
      <c r="P370" s="3" t="s">
        <v>2</v>
      </c>
      <c r="Q370" s="3" t="s">
        <v>2</v>
      </c>
      <c r="R370" s="3" t="s">
        <v>2</v>
      </c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3" t="s">
        <v>2</v>
      </c>
      <c r="Z370" s="3" t="s">
        <v>2</v>
      </c>
      <c r="AA370" s="3" t="s">
        <v>2</v>
      </c>
      <c r="AB370" s="3" t="s">
        <v>2</v>
      </c>
      <c r="AC370" s="3" t="s">
        <v>2</v>
      </c>
      <c r="AD370" s="3" t="s">
        <v>2</v>
      </c>
      <c r="AE370" s="3" t="s">
        <v>2</v>
      </c>
      <c r="AF370" s="3" t="s">
        <v>2</v>
      </c>
      <c r="AG370" s="3" t="s">
        <v>2</v>
      </c>
      <c r="AH370" s="3" t="s">
        <v>2</v>
      </c>
      <c r="AI370" s="3" t="s">
        <v>2</v>
      </c>
      <c r="AJ370" s="3" t="s">
        <v>2</v>
      </c>
      <c r="AK370" s="3" t="s">
        <v>2</v>
      </c>
      <c r="AL370" s="3" t="s">
        <v>2</v>
      </c>
      <c r="AM370" s="3" t="s">
        <v>2</v>
      </c>
      <c r="AN370" s="3" t="s">
        <v>2</v>
      </c>
      <c r="AO370" s="3" t="s">
        <v>2</v>
      </c>
      <c r="AP370" s="3" t="s">
        <v>2</v>
      </c>
      <c r="AQ370" s="3" t="s">
        <v>2</v>
      </c>
      <c r="AR370" s="3" t="s">
        <v>2</v>
      </c>
      <c r="AS370" s="3" t="s">
        <v>2</v>
      </c>
      <c r="AT370" s="3" t="s">
        <v>2</v>
      </c>
      <c r="AU370" s="3" t="s">
        <v>2</v>
      </c>
      <c r="AV370" s="3" t="s">
        <v>2</v>
      </c>
      <c r="AW370" s="3" t="s">
        <v>2</v>
      </c>
      <c r="AX370" s="3" t="s">
        <v>2</v>
      </c>
      <c r="AY370" s="3" t="s">
        <v>2</v>
      </c>
      <c r="AZ370" s="3" t="s">
        <v>2</v>
      </c>
      <c r="BA370" s="3" t="s">
        <v>2</v>
      </c>
      <c r="BB370" s="3" t="s">
        <v>2</v>
      </c>
      <c r="BC370" s="3" t="s">
        <v>2</v>
      </c>
      <c r="BD370" s="3" t="s">
        <v>2</v>
      </c>
      <c r="BE370" s="3" t="s">
        <v>2</v>
      </c>
      <c r="BF370" s="3" t="s">
        <v>2</v>
      </c>
      <c r="BG370" s="3" t="s">
        <v>2</v>
      </c>
      <c r="BH370" s="3" t="s">
        <v>2</v>
      </c>
      <c r="BI370" s="3" t="s">
        <v>2</v>
      </c>
      <c r="BJ370" s="3" t="s">
        <v>2</v>
      </c>
      <c r="BK370" s="3" t="s">
        <v>2</v>
      </c>
      <c r="BL370" s="3" t="s">
        <v>2</v>
      </c>
      <c r="BM370" s="3" t="s">
        <v>2</v>
      </c>
      <c r="BN370" s="3" t="s">
        <v>2</v>
      </c>
      <c r="BO370" s="3" t="s">
        <v>2</v>
      </c>
      <c r="BP370" s="3" t="s">
        <v>2</v>
      </c>
      <c r="BQ370" s="3" t="s">
        <v>2</v>
      </c>
      <c r="BR370" s="3" t="s">
        <v>2</v>
      </c>
      <c r="BS370" s="3" t="s">
        <v>2</v>
      </c>
      <c r="BT370" s="3" t="s">
        <v>2</v>
      </c>
      <c r="BU370" s="3" t="s">
        <v>2</v>
      </c>
      <c r="BV370" s="3" t="s">
        <v>2</v>
      </c>
      <c r="BW370" s="3" t="s">
        <v>2</v>
      </c>
      <c r="BX370" s="3" t="s">
        <v>2</v>
      </c>
      <c r="BY370" s="3" t="s">
        <v>2</v>
      </c>
      <c r="BZ370" s="3" t="s">
        <v>2</v>
      </c>
      <c r="CA370" s="3" t="s">
        <v>2</v>
      </c>
      <c r="CB370" s="3" t="s">
        <v>2</v>
      </c>
      <c r="CC370" s="3" t="s">
        <v>2</v>
      </c>
      <c r="CD370" s="3" t="s">
        <v>2</v>
      </c>
      <c r="CE370" s="3" t="s">
        <v>2</v>
      </c>
      <c r="CF370" s="3" t="s">
        <v>2</v>
      </c>
      <c r="CG370" s="3" t="s">
        <v>2</v>
      </c>
      <c r="CH370" s="3" t="s">
        <v>2</v>
      </c>
      <c r="CI370" s="3" t="s">
        <v>2</v>
      </c>
      <c r="CJ370" s="3" t="s">
        <v>2</v>
      </c>
      <c r="CK370" s="3" t="s">
        <v>2</v>
      </c>
      <c r="CL370" s="3" t="s">
        <v>2</v>
      </c>
      <c r="CM370" s="3" t="s">
        <v>2</v>
      </c>
      <c r="CN370" s="3" t="s">
        <v>2</v>
      </c>
      <c r="CO370" s="3" t="s">
        <v>2</v>
      </c>
      <c r="CP370" s="3" t="s">
        <v>2</v>
      </c>
    </row>
    <row r="371" spans="1:94" x14ac:dyDescent="0.35">
      <c r="A371" s="1">
        <v>369</v>
      </c>
      <c r="B371" s="3" t="s">
        <v>370</v>
      </c>
      <c r="C371" s="3" t="s">
        <v>397</v>
      </c>
      <c r="D371" s="3" t="s">
        <v>2</v>
      </c>
      <c r="E371" s="3" t="s">
        <v>2</v>
      </c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3" t="s">
        <v>2</v>
      </c>
      <c r="M371" s="3" t="s">
        <v>2</v>
      </c>
      <c r="N371" s="3" t="s">
        <v>2</v>
      </c>
      <c r="O371" s="3" t="s">
        <v>2</v>
      </c>
      <c r="P371" s="3" t="s">
        <v>2</v>
      </c>
      <c r="Q371" s="3" t="s">
        <v>2</v>
      </c>
      <c r="R371" s="3" t="s">
        <v>2</v>
      </c>
      <c r="S371" s="3" t="s">
        <v>2</v>
      </c>
      <c r="T371" s="3" t="s">
        <v>2</v>
      </c>
      <c r="U371" s="3" t="s">
        <v>2</v>
      </c>
      <c r="V371" s="3" t="s">
        <v>2</v>
      </c>
      <c r="W371" s="3" t="s">
        <v>2</v>
      </c>
      <c r="X371" s="3" t="s">
        <v>2</v>
      </c>
      <c r="Y371" s="3" t="s">
        <v>2</v>
      </c>
      <c r="Z371" s="3" t="s">
        <v>2</v>
      </c>
      <c r="AA371" s="3" t="s">
        <v>2</v>
      </c>
      <c r="AB371" s="3" t="s">
        <v>2</v>
      </c>
      <c r="AC371" s="3" t="s">
        <v>2</v>
      </c>
      <c r="AD371" s="3" t="s">
        <v>2</v>
      </c>
      <c r="AE371" s="3" t="s">
        <v>2</v>
      </c>
      <c r="AF371" s="3" t="s">
        <v>2</v>
      </c>
      <c r="AG371" s="3" t="s">
        <v>2</v>
      </c>
      <c r="AH371" s="3" t="s">
        <v>2</v>
      </c>
      <c r="AI371" s="3" t="s">
        <v>2</v>
      </c>
      <c r="AJ371" s="3" t="s">
        <v>2</v>
      </c>
      <c r="AK371" s="3" t="s">
        <v>2</v>
      </c>
      <c r="AL371" s="3" t="s">
        <v>2</v>
      </c>
      <c r="AM371" s="3" t="s">
        <v>2</v>
      </c>
      <c r="AN371" s="3" t="s">
        <v>2</v>
      </c>
      <c r="AO371" s="3" t="s">
        <v>2</v>
      </c>
      <c r="AP371" s="3" t="s">
        <v>2</v>
      </c>
      <c r="AQ371" s="3" t="s">
        <v>2</v>
      </c>
      <c r="AR371" s="3" t="s">
        <v>2</v>
      </c>
      <c r="AS371" s="3" t="s">
        <v>2</v>
      </c>
      <c r="AT371" s="3" t="s">
        <v>2</v>
      </c>
      <c r="AU371" s="3" t="s">
        <v>2</v>
      </c>
      <c r="AV371" s="3" t="s">
        <v>2</v>
      </c>
      <c r="AW371" s="3" t="s">
        <v>2</v>
      </c>
      <c r="AX371" s="3" t="s">
        <v>2</v>
      </c>
      <c r="AY371" s="3" t="s">
        <v>2</v>
      </c>
      <c r="AZ371" s="3" t="s">
        <v>2</v>
      </c>
      <c r="BA371" s="3" t="s">
        <v>2</v>
      </c>
      <c r="BB371" s="3" t="s">
        <v>2</v>
      </c>
      <c r="BC371" s="3" t="s">
        <v>2</v>
      </c>
      <c r="BD371" s="3" t="s">
        <v>2</v>
      </c>
      <c r="BE371" s="3" t="s">
        <v>2</v>
      </c>
      <c r="BF371" s="3" t="s">
        <v>2</v>
      </c>
      <c r="BG371" s="3" t="s">
        <v>2</v>
      </c>
      <c r="BH371" s="3" t="s">
        <v>2</v>
      </c>
      <c r="BI371" s="3" t="s">
        <v>2</v>
      </c>
      <c r="BJ371" s="3" t="s">
        <v>2</v>
      </c>
      <c r="BK371" s="3" t="s">
        <v>2</v>
      </c>
      <c r="BL371" s="3" t="s">
        <v>2</v>
      </c>
      <c r="BM371" s="3" t="s">
        <v>2</v>
      </c>
      <c r="BN371" s="3" t="s">
        <v>2</v>
      </c>
      <c r="BO371" s="3" t="s">
        <v>2</v>
      </c>
      <c r="BP371" s="3" t="s">
        <v>2</v>
      </c>
      <c r="BQ371" s="3" t="s">
        <v>2</v>
      </c>
      <c r="BR371" s="3" t="s">
        <v>2</v>
      </c>
      <c r="BS371" s="3" t="s">
        <v>2</v>
      </c>
      <c r="BT371" s="3" t="s">
        <v>2</v>
      </c>
      <c r="BU371" s="3" t="s">
        <v>2</v>
      </c>
      <c r="BV371" s="3" t="s">
        <v>2</v>
      </c>
      <c r="BW371" s="3" t="s">
        <v>2</v>
      </c>
      <c r="BX371" s="3" t="s">
        <v>2</v>
      </c>
      <c r="BY371" s="3" t="s">
        <v>2</v>
      </c>
      <c r="BZ371" s="3" t="s">
        <v>2</v>
      </c>
      <c r="CA371" s="3" t="s">
        <v>2</v>
      </c>
      <c r="CB371" s="3" t="s">
        <v>2</v>
      </c>
      <c r="CC371" s="3" t="s">
        <v>2</v>
      </c>
      <c r="CD371" s="3" t="s">
        <v>2</v>
      </c>
      <c r="CE371" s="3" t="s">
        <v>2</v>
      </c>
      <c r="CF371" s="3" t="s">
        <v>2</v>
      </c>
      <c r="CG371" s="3" t="s">
        <v>2</v>
      </c>
      <c r="CH371" s="3" t="s">
        <v>2</v>
      </c>
      <c r="CI371" s="3" t="s">
        <v>2</v>
      </c>
      <c r="CJ371" s="3" t="s">
        <v>2</v>
      </c>
      <c r="CK371" s="3" t="s">
        <v>2</v>
      </c>
      <c r="CL371" s="3" t="s">
        <v>2</v>
      </c>
      <c r="CM371" s="3" t="s">
        <v>2</v>
      </c>
      <c r="CN371" s="3" t="s">
        <v>2</v>
      </c>
      <c r="CO371" s="3" t="s">
        <v>2</v>
      </c>
      <c r="CP371" s="3" t="s">
        <v>2</v>
      </c>
    </row>
    <row r="372" spans="1:94" x14ac:dyDescent="0.35">
      <c r="A372" s="1">
        <v>370</v>
      </c>
      <c r="B372" s="3" t="s">
        <v>371</v>
      </c>
      <c r="C372" s="3" t="s">
        <v>397</v>
      </c>
      <c r="D372" s="3" t="s">
        <v>2</v>
      </c>
      <c r="E372" s="3" t="s">
        <v>2</v>
      </c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3" t="s">
        <v>2</v>
      </c>
      <c r="M372" s="3" t="s">
        <v>2</v>
      </c>
      <c r="N372" s="3" t="s">
        <v>2</v>
      </c>
      <c r="O372" s="3" t="s">
        <v>2</v>
      </c>
      <c r="P372" s="3" t="s">
        <v>2</v>
      </c>
      <c r="Q372" s="3" t="s">
        <v>2</v>
      </c>
      <c r="R372" s="3" t="s">
        <v>2</v>
      </c>
      <c r="S372" s="3" t="s">
        <v>2</v>
      </c>
      <c r="T372" s="3" t="s">
        <v>2</v>
      </c>
      <c r="U372" s="3" t="s">
        <v>2</v>
      </c>
      <c r="V372" s="3" t="s">
        <v>2</v>
      </c>
      <c r="W372" s="3" t="s">
        <v>2</v>
      </c>
      <c r="X372" s="3" t="s">
        <v>2</v>
      </c>
      <c r="Y372" s="3" t="s">
        <v>2</v>
      </c>
      <c r="Z372" s="3" t="s">
        <v>2</v>
      </c>
      <c r="AA372" s="3" t="s">
        <v>2</v>
      </c>
      <c r="AB372" s="3" t="s">
        <v>2</v>
      </c>
      <c r="AC372" s="3" t="s">
        <v>2</v>
      </c>
      <c r="AD372" s="3" t="s">
        <v>2</v>
      </c>
      <c r="AE372" s="3" t="s">
        <v>2</v>
      </c>
      <c r="AF372" s="3" t="s">
        <v>2</v>
      </c>
      <c r="AG372" s="3" t="s">
        <v>2</v>
      </c>
      <c r="AH372" s="3" t="s">
        <v>2</v>
      </c>
      <c r="AI372" s="3" t="s">
        <v>2</v>
      </c>
      <c r="AJ372" s="3" t="s">
        <v>2</v>
      </c>
      <c r="AK372" s="3" t="s">
        <v>2</v>
      </c>
      <c r="AL372" s="3" t="s">
        <v>2</v>
      </c>
      <c r="AM372" s="3" t="s">
        <v>2</v>
      </c>
      <c r="AN372" s="3" t="s">
        <v>2</v>
      </c>
      <c r="AO372" s="3" t="s">
        <v>2</v>
      </c>
      <c r="AP372" s="3" t="s">
        <v>2</v>
      </c>
      <c r="AQ372" s="3" t="s">
        <v>2</v>
      </c>
      <c r="AR372" s="3" t="s">
        <v>2</v>
      </c>
      <c r="AS372" s="3" t="s">
        <v>2</v>
      </c>
      <c r="AT372" s="3" t="s">
        <v>2</v>
      </c>
      <c r="AU372" s="3" t="s">
        <v>2</v>
      </c>
      <c r="AV372" s="3" t="s">
        <v>2</v>
      </c>
      <c r="AW372" s="3" t="s">
        <v>2</v>
      </c>
      <c r="AX372" s="3" t="s">
        <v>2</v>
      </c>
      <c r="AY372" s="3" t="s">
        <v>2</v>
      </c>
      <c r="AZ372" s="3" t="s">
        <v>2</v>
      </c>
      <c r="BA372" s="3" t="s">
        <v>2</v>
      </c>
      <c r="BB372" s="3" t="s">
        <v>2</v>
      </c>
      <c r="BC372" s="3" t="s">
        <v>2</v>
      </c>
      <c r="BD372" s="3" t="s">
        <v>2</v>
      </c>
      <c r="BE372" s="3" t="s">
        <v>2</v>
      </c>
      <c r="BF372" s="3" t="s">
        <v>2</v>
      </c>
      <c r="BG372" s="3" t="s">
        <v>2</v>
      </c>
      <c r="BH372" s="3" t="s">
        <v>2</v>
      </c>
      <c r="BI372" s="3" t="s">
        <v>2</v>
      </c>
      <c r="BJ372" s="3" t="s">
        <v>2</v>
      </c>
      <c r="BK372" s="3" t="s">
        <v>2</v>
      </c>
      <c r="BL372" s="3" t="s">
        <v>2</v>
      </c>
      <c r="BM372" s="3" t="s">
        <v>2</v>
      </c>
      <c r="BN372" s="3" t="s">
        <v>2</v>
      </c>
      <c r="BO372" s="3" t="s">
        <v>2</v>
      </c>
      <c r="BP372" s="3" t="s">
        <v>2</v>
      </c>
      <c r="BQ372" s="3" t="s">
        <v>2</v>
      </c>
      <c r="BR372" s="3" t="s">
        <v>2</v>
      </c>
      <c r="BS372" s="3" t="s">
        <v>2</v>
      </c>
      <c r="BT372" s="3" t="s">
        <v>2</v>
      </c>
      <c r="BU372" s="3" t="s">
        <v>2</v>
      </c>
      <c r="BV372" s="3" t="s">
        <v>2</v>
      </c>
      <c r="BW372" s="3" t="s">
        <v>2</v>
      </c>
      <c r="BX372" s="3" t="s">
        <v>2</v>
      </c>
      <c r="BY372" s="3" t="s">
        <v>2</v>
      </c>
      <c r="BZ372" s="3" t="s">
        <v>2</v>
      </c>
      <c r="CA372" s="3" t="s">
        <v>2</v>
      </c>
      <c r="CB372" s="3" t="s">
        <v>2</v>
      </c>
      <c r="CC372" s="3" t="s">
        <v>2</v>
      </c>
      <c r="CD372" s="3" t="s">
        <v>2</v>
      </c>
      <c r="CE372" s="3" t="s">
        <v>2</v>
      </c>
      <c r="CF372" s="3" t="s">
        <v>2</v>
      </c>
      <c r="CG372" s="3" t="s">
        <v>2</v>
      </c>
      <c r="CH372" s="3" t="s">
        <v>2</v>
      </c>
      <c r="CI372" s="3" t="s">
        <v>2</v>
      </c>
      <c r="CJ372" s="3" t="s">
        <v>2</v>
      </c>
      <c r="CK372" s="3" t="s">
        <v>2</v>
      </c>
      <c r="CL372" s="3" t="s">
        <v>2</v>
      </c>
      <c r="CM372" s="3" t="s">
        <v>2</v>
      </c>
      <c r="CN372" s="3" t="s">
        <v>2</v>
      </c>
      <c r="CO372" s="3" t="s">
        <v>2</v>
      </c>
      <c r="CP372" s="3" t="s">
        <v>2</v>
      </c>
    </row>
    <row r="373" spans="1:94" x14ac:dyDescent="0.35">
      <c r="A373" s="1">
        <v>371</v>
      </c>
      <c r="B373" s="3" t="s">
        <v>372</v>
      </c>
      <c r="C373" s="3" t="s">
        <v>397</v>
      </c>
      <c r="D373" s="3" t="s">
        <v>2</v>
      </c>
      <c r="E373" s="3" t="s">
        <v>2</v>
      </c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3" t="s">
        <v>2</v>
      </c>
      <c r="M373" s="3" t="s">
        <v>2</v>
      </c>
      <c r="N373" s="3" t="s">
        <v>2</v>
      </c>
      <c r="O373" s="3" t="s">
        <v>2</v>
      </c>
      <c r="P373" s="3" t="s">
        <v>2</v>
      </c>
      <c r="Q373" s="3" t="s">
        <v>2</v>
      </c>
      <c r="R373" s="3" t="s">
        <v>2</v>
      </c>
      <c r="S373" s="3" t="s">
        <v>2</v>
      </c>
      <c r="T373" s="3" t="s">
        <v>2</v>
      </c>
      <c r="U373" s="3" t="s">
        <v>2</v>
      </c>
      <c r="V373" s="3" t="s">
        <v>2</v>
      </c>
      <c r="W373" s="3" t="s">
        <v>2</v>
      </c>
      <c r="X373" s="3" t="s">
        <v>2</v>
      </c>
      <c r="Y373" s="3" t="s">
        <v>2</v>
      </c>
      <c r="Z373" s="3" t="s">
        <v>2</v>
      </c>
      <c r="AA373" s="3" t="s">
        <v>2</v>
      </c>
      <c r="AB373" s="3" t="s">
        <v>2</v>
      </c>
      <c r="AC373" s="3" t="s">
        <v>2</v>
      </c>
      <c r="AD373" s="3" t="s">
        <v>2</v>
      </c>
      <c r="AE373" s="3" t="s">
        <v>2</v>
      </c>
      <c r="AF373" s="3" t="s">
        <v>2</v>
      </c>
      <c r="AG373" s="3" t="s">
        <v>2</v>
      </c>
      <c r="AH373" s="3" t="s">
        <v>2</v>
      </c>
      <c r="AI373" s="3" t="s">
        <v>2</v>
      </c>
      <c r="AJ373" s="3" t="s">
        <v>2</v>
      </c>
      <c r="AK373" s="3" t="s">
        <v>2</v>
      </c>
      <c r="AL373" s="3" t="s">
        <v>2</v>
      </c>
      <c r="AM373" s="3" t="s">
        <v>2</v>
      </c>
      <c r="AN373" s="3" t="s">
        <v>2</v>
      </c>
      <c r="AO373" s="3" t="s">
        <v>2</v>
      </c>
      <c r="AP373" s="3" t="s">
        <v>2</v>
      </c>
      <c r="AQ373" s="3" t="s">
        <v>2</v>
      </c>
      <c r="AR373" s="3" t="s">
        <v>2</v>
      </c>
      <c r="AS373" s="3" t="s">
        <v>2</v>
      </c>
      <c r="AT373" s="3" t="s">
        <v>2</v>
      </c>
      <c r="AU373" s="3" t="s">
        <v>2</v>
      </c>
      <c r="AV373" s="3" t="s">
        <v>2</v>
      </c>
      <c r="AW373" s="3" t="s">
        <v>2</v>
      </c>
      <c r="AX373" s="3" t="s">
        <v>2</v>
      </c>
      <c r="AY373" s="3" t="s">
        <v>2</v>
      </c>
      <c r="AZ373" s="3" t="s">
        <v>2</v>
      </c>
      <c r="BA373" s="3" t="s">
        <v>2</v>
      </c>
      <c r="BB373" s="3" t="s">
        <v>2</v>
      </c>
      <c r="BC373" s="3" t="s">
        <v>2</v>
      </c>
      <c r="BD373" s="3" t="s">
        <v>2</v>
      </c>
      <c r="BE373" s="3" t="s">
        <v>2</v>
      </c>
      <c r="BF373" s="3" t="s">
        <v>2</v>
      </c>
      <c r="BG373" s="3" t="s">
        <v>2</v>
      </c>
      <c r="BH373" s="3" t="s">
        <v>2</v>
      </c>
      <c r="BI373" s="3" t="s">
        <v>2</v>
      </c>
      <c r="BJ373" s="3" t="s">
        <v>2</v>
      </c>
      <c r="BK373" s="3" t="s">
        <v>2</v>
      </c>
      <c r="BL373" s="3" t="s">
        <v>2</v>
      </c>
      <c r="BM373" s="3" t="s">
        <v>2</v>
      </c>
      <c r="BN373" s="3" t="s">
        <v>2</v>
      </c>
      <c r="BO373" s="3" t="s">
        <v>2</v>
      </c>
      <c r="BP373" s="3" t="s">
        <v>2</v>
      </c>
      <c r="BQ373" s="3" t="s">
        <v>2</v>
      </c>
      <c r="BR373" s="3" t="s">
        <v>2</v>
      </c>
      <c r="BS373" s="3" t="s">
        <v>2</v>
      </c>
      <c r="BT373" s="3" t="s">
        <v>2</v>
      </c>
      <c r="BU373" s="3" t="s">
        <v>2</v>
      </c>
      <c r="BV373" s="3" t="s">
        <v>2</v>
      </c>
      <c r="BW373" s="3" t="s">
        <v>2</v>
      </c>
      <c r="BX373" s="3" t="s">
        <v>2</v>
      </c>
      <c r="BY373" s="3" t="s">
        <v>2</v>
      </c>
      <c r="BZ373" s="3" t="s">
        <v>2</v>
      </c>
      <c r="CA373" s="3" t="s">
        <v>2</v>
      </c>
      <c r="CB373" s="3" t="s">
        <v>2</v>
      </c>
      <c r="CC373" s="3" t="s">
        <v>2</v>
      </c>
      <c r="CD373" s="3" t="s">
        <v>2</v>
      </c>
      <c r="CE373" s="3" t="s">
        <v>2</v>
      </c>
      <c r="CF373" s="3" t="s">
        <v>2</v>
      </c>
      <c r="CG373" s="3" t="s">
        <v>2</v>
      </c>
      <c r="CH373" s="3" t="s">
        <v>2</v>
      </c>
      <c r="CI373" s="3" t="s">
        <v>2</v>
      </c>
      <c r="CJ373" s="3" t="s">
        <v>2</v>
      </c>
      <c r="CK373" s="3" t="s">
        <v>2</v>
      </c>
      <c r="CL373" s="3" t="s">
        <v>2</v>
      </c>
      <c r="CM373" s="3" t="s">
        <v>2</v>
      </c>
      <c r="CN373" s="3" t="s">
        <v>2</v>
      </c>
      <c r="CO373" s="3" t="s">
        <v>2</v>
      </c>
      <c r="CP373" s="3" t="s">
        <v>2</v>
      </c>
    </row>
    <row r="374" spans="1:94" x14ac:dyDescent="0.35">
      <c r="A374" s="1">
        <v>372</v>
      </c>
      <c r="B374" s="3" t="s">
        <v>373</v>
      </c>
      <c r="C374" s="3" t="s">
        <v>397</v>
      </c>
      <c r="D374" s="3" t="s">
        <v>2</v>
      </c>
      <c r="E374" s="3" t="s">
        <v>2</v>
      </c>
      <c r="F374" s="3" t="s">
        <v>2</v>
      </c>
      <c r="G374" s="3" t="s">
        <v>2</v>
      </c>
      <c r="H374" s="3" t="s">
        <v>2</v>
      </c>
      <c r="I374" s="3" t="s">
        <v>2</v>
      </c>
      <c r="J374" s="3" t="s">
        <v>2</v>
      </c>
      <c r="K374" s="3" t="s">
        <v>2</v>
      </c>
      <c r="L374" s="3" t="s">
        <v>2</v>
      </c>
      <c r="M374" s="3" t="s">
        <v>2</v>
      </c>
      <c r="N374" s="3" t="s">
        <v>2</v>
      </c>
      <c r="O374" s="3" t="s">
        <v>2</v>
      </c>
      <c r="P374" s="3" t="s">
        <v>2</v>
      </c>
      <c r="Q374" s="3" t="s">
        <v>2</v>
      </c>
      <c r="R374" s="3" t="s">
        <v>2</v>
      </c>
      <c r="S374" s="3" t="s">
        <v>2</v>
      </c>
      <c r="T374" s="3" t="s">
        <v>2</v>
      </c>
      <c r="U374" s="3" t="s">
        <v>2</v>
      </c>
      <c r="V374" s="3" t="s">
        <v>2</v>
      </c>
      <c r="W374" s="3" t="s">
        <v>2</v>
      </c>
      <c r="X374" s="3" t="s">
        <v>2</v>
      </c>
      <c r="Y374" s="3" t="s">
        <v>2</v>
      </c>
      <c r="Z374" s="3" t="s">
        <v>2</v>
      </c>
      <c r="AA374" s="3" t="s">
        <v>2</v>
      </c>
      <c r="AB374" s="3" t="s">
        <v>2</v>
      </c>
      <c r="AC374" s="3" t="s">
        <v>2</v>
      </c>
      <c r="AD374" s="3" t="s">
        <v>2</v>
      </c>
      <c r="AE374" s="3" t="s">
        <v>2</v>
      </c>
      <c r="AF374" s="3" t="s">
        <v>2</v>
      </c>
      <c r="AG374" s="3" t="s">
        <v>2</v>
      </c>
      <c r="AH374" s="3" t="s">
        <v>2</v>
      </c>
      <c r="AI374" s="3" t="s">
        <v>2</v>
      </c>
      <c r="AJ374" s="3" t="s">
        <v>2</v>
      </c>
      <c r="AK374" s="3" t="s">
        <v>2</v>
      </c>
      <c r="AL374" s="3" t="s">
        <v>2</v>
      </c>
      <c r="AM374" s="3" t="s">
        <v>2</v>
      </c>
      <c r="AN374" s="3" t="s">
        <v>2</v>
      </c>
      <c r="AO374" s="3" t="s">
        <v>2</v>
      </c>
      <c r="AP374" s="3" t="s">
        <v>2</v>
      </c>
      <c r="AQ374" s="3" t="s">
        <v>2</v>
      </c>
      <c r="AR374" s="3" t="s">
        <v>2</v>
      </c>
      <c r="AS374" s="3" t="s">
        <v>2</v>
      </c>
      <c r="AT374" s="3" t="s">
        <v>2</v>
      </c>
      <c r="AU374" s="3" t="s">
        <v>2</v>
      </c>
      <c r="AV374" s="3" t="s">
        <v>2</v>
      </c>
      <c r="AW374" s="3" t="s">
        <v>2</v>
      </c>
      <c r="AX374" s="3" t="s">
        <v>2</v>
      </c>
      <c r="AY374" s="3" t="s">
        <v>2</v>
      </c>
      <c r="AZ374" s="3" t="s">
        <v>2</v>
      </c>
      <c r="BA374" s="3" t="s">
        <v>2</v>
      </c>
      <c r="BB374" s="3" t="s">
        <v>2</v>
      </c>
      <c r="BC374" s="3" t="s">
        <v>2</v>
      </c>
      <c r="BD374" s="3" t="s">
        <v>2</v>
      </c>
      <c r="BE374" s="3" t="s">
        <v>2</v>
      </c>
      <c r="BF374" s="3" t="s">
        <v>2</v>
      </c>
      <c r="BG374" s="3" t="s">
        <v>2</v>
      </c>
      <c r="BH374" s="3" t="s">
        <v>2</v>
      </c>
      <c r="BI374" s="3" t="s">
        <v>2</v>
      </c>
      <c r="BJ374" s="3" t="s">
        <v>2</v>
      </c>
      <c r="BK374" s="3" t="s">
        <v>2</v>
      </c>
      <c r="BL374" s="3" t="s">
        <v>2</v>
      </c>
      <c r="BM374" s="3" t="s">
        <v>2</v>
      </c>
      <c r="BN374" s="3" t="s">
        <v>2</v>
      </c>
      <c r="BO374" s="3" t="s">
        <v>2</v>
      </c>
      <c r="BP374" s="3" t="s">
        <v>2</v>
      </c>
      <c r="BQ374" s="3" t="s">
        <v>2</v>
      </c>
      <c r="BR374" s="3" t="s">
        <v>2</v>
      </c>
      <c r="BS374" s="3" t="s">
        <v>2</v>
      </c>
      <c r="BT374" s="3" t="s">
        <v>2</v>
      </c>
      <c r="BU374" s="3" t="s">
        <v>2</v>
      </c>
      <c r="BV374" s="3" t="s">
        <v>2</v>
      </c>
      <c r="BW374" s="3" t="s">
        <v>2</v>
      </c>
      <c r="BX374" s="3" t="s">
        <v>2</v>
      </c>
      <c r="BY374" s="3" t="s">
        <v>2</v>
      </c>
      <c r="BZ374" s="3" t="s">
        <v>2</v>
      </c>
      <c r="CA374" s="3" t="s">
        <v>2</v>
      </c>
      <c r="CB374" s="3" t="s">
        <v>2</v>
      </c>
      <c r="CC374" s="3" t="s">
        <v>2</v>
      </c>
      <c r="CD374" s="3" t="s">
        <v>2</v>
      </c>
      <c r="CE374" s="3" t="s">
        <v>2</v>
      </c>
      <c r="CF374" s="3" t="s">
        <v>2</v>
      </c>
      <c r="CG374" s="3" t="s">
        <v>2</v>
      </c>
      <c r="CH374" s="3" t="s">
        <v>2</v>
      </c>
      <c r="CI374" s="3" t="s">
        <v>2</v>
      </c>
      <c r="CJ374" s="3" t="s">
        <v>2</v>
      </c>
      <c r="CK374" s="3" t="s">
        <v>2</v>
      </c>
      <c r="CL374" s="3" t="s">
        <v>2</v>
      </c>
      <c r="CM374" s="3" t="s">
        <v>2</v>
      </c>
      <c r="CN374" s="3" t="s">
        <v>2</v>
      </c>
      <c r="CO374" s="3" t="s">
        <v>2</v>
      </c>
      <c r="CP374" s="3" t="s">
        <v>2</v>
      </c>
    </row>
    <row r="375" spans="1:94" x14ac:dyDescent="0.35">
      <c r="A375" s="1">
        <v>373</v>
      </c>
      <c r="B375" s="3" t="s">
        <v>374</v>
      </c>
      <c r="C375" s="3" t="s">
        <v>397</v>
      </c>
      <c r="D375" s="3" t="s">
        <v>2</v>
      </c>
      <c r="E375" s="3" t="s">
        <v>2</v>
      </c>
      <c r="F375" s="3" t="s">
        <v>2</v>
      </c>
      <c r="G375" s="3" t="s">
        <v>2</v>
      </c>
      <c r="H375" s="3">
        <v>267324.970490832</v>
      </c>
      <c r="I375" s="3">
        <v>26993.064811192398</v>
      </c>
      <c r="J375" s="3" t="s">
        <v>2</v>
      </c>
      <c r="K375" s="3">
        <v>45947.606263021298</v>
      </c>
      <c r="L375" s="3">
        <v>12332.009419424399</v>
      </c>
      <c r="M375" s="3" t="s">
        <v>2</v>
      </c>
      <c r="N375" s="3">
        <v>22204.613078535</v>
      </c>
      <c r="O375" s="3">
        <v>12168.4913122916</v>
      </c>
      <c r="P375" s="3">
        <v>50629.048878355701</v>
      </c>
      <c r="Q375" s="3">
        <v>321019.797896932</v>
      </c>
      <c r="R375" s="3">
        <v>134283.16452912899</v>
      </c>
      <c r="S375" s="3">
        <v>13181.3000980298</v>
      </c>
      <c r="T375" s="3" t="s">
        <v>2</v>
      </c>
      <c r="U375" s="3">
        <v>18322.3871823306</v>
      </c>
      <c r="V375" s="3">
        <v>13120.9573347721</v>
      </c>
      <c r="W375" s="3">
        <v>14132.095956269301</v>
      </c>
      <c r="X375" s="3">
        <v>8034.1582980905096</v>
      </c>
      <c r="Y375" s="3">
        <v>13200.519187060199</v>
      </c>
      <c r="Z375" s="3">
        <v>52583.307351897201</v>
      </c>
      <c r="AA375" s="3">
        <v>153186.62409203401</v>
      </c>
      <c r="AB375" s="3">
        <v>15609.9873848519</v>
      </c>
      <c r="AC375" s="3">
        <v>53529.162247709603</v>
      </c>
      <c r="AD375" s="3">
        <v>41535.906804198698</v>
      </c>
      <c r="AE375" s="3" t="s">
        <v>2</v>
      </c>
      <c r="AF375" s="3">
        <v>9955.7524326970306</v>
      </c>
      <c r="AG375" s="3">
        <v>58358.516350466198</v>
      </c>
      <c r="AH375" s="3">
        <v>193486.76028091801</v>
      </c>
      <c r="AI375" s="3" t="s">
        <v>2</v>
      </c>
      <c r="AJ375" s="3" t="s">
        <v>2</v>
      </c>
      <c r="AK375" s="3" t="s">
        <v>2</v>
      </c>
      <c r="AL375" s="3">
        <v>41143.6991967184</v>
      </c>
      <c r="AM375" s="3">
        <v>9363.0401807028102</v>
      </c>
      <c r="AN375" s="3">
        <v>7887.2437409338399</v>
      </c>
      <c r="AO375" s="3">
        <v>28997.289773875102</v>
      </c>
      <c r="AP375" s="3" t="s">
        <v>2</v>
      </c>
      <c r="AQ375" s="3" t="s">
        <v>2</v>
      </c>
      <c r="AR375" s="3">
        <v>17250.597426120701</v>
      </c>
      <c r="AS375" s="3">
        <v>16501.450014828599</v>
      </c>
      <c r="AT375" s="3">
        <v>8752.8621247563697</v>
      </c>
      <c r="AU375" s="3">
        <v>9776.1727030883903</v>
      </c>
      <c r="AV375" s="3">
        <v>11156.4682727944</v>
      </c>
      <c r="AW375" s="3">
        <v>11453.453691146</v>
      </c>
      <c r="AX375" s="3">
        <v>11965.3574452794</v>
      </c>
      <c r="AY375" s="3">
        <v>48739.3741987701</v>
      </c>
      <c r="AZ375" s="3" t="s">
        <v>2</v>
      </c>
      <c r="BA375" s="3">
        <v>24900.682845031901</v>
      </c>
      <c r="BB375" s="3">
        <v>46721.6811632018</v>
      </c>
      <c r="BC375" s="3">
        <v>31814.653114172001</v>
      </c>
      <c r="BD375" s="3">
        <v>20211.635817538299</v>
      </c>
      <c r="BE375" s="3">
        <v>21090.007140621699</v>
      </c>
      <c r="BF375" s="3">
        <v>33820.017090657602</v>
      </c>
      <c r="BG375" s="3">
        <v>32088.194216970402</v>
      </c>
      <c r="BH375" s="3">
        <v>25527.9995008347</v>
      </c>
      <c r="BI375" s="3" t="s">
        <v>2</v>
      </c>
      <c r="BJ375" s="3">
        <v>11992.9958361917</v>
      </c>
      <c r="BK375" s="3">
        <v>46091.951086017099</v>
      </c>
      <c r="BL375" s="3">
        <v>483602.34047578502</v>
      </c>
      <c r="BM375" s="3">
        <v>15276.7876598489</v>
      </c>
      <c r="BN375" s="3" t="s">
        <v>2</v>
      </c>
      <c r="BO375" s="3">
        <v>9127.9844231666593</v>
      </c>
      <c r="BP375" s="3">
        <v>138052.11524851801</v>
      </c>
      <c r="BQ375" s="3" t="s">
        <v>2</v>
      </c>
      <c r="BR375" s="3">
        <v>23082.800062174501</v>
      </c>
      <c r="BS375" s="3">
        <v>52194.640862013897</v>
      </c>
      <c r="BT375" s="3" t="s">
        <v>2</v>
      </c>
      <c r="BU375" s="3">
        <v>12671.1937373824</v>
      </c>
      <c r="BV375" s="3" t="s">
        <v>2</v>
      </c>
      <c r="BW375" s="3" t="s">
        <v>2</v>
      </c>
      <c r="BX375" s="3">
        <v>10059.0190187425</v>
      </c>
      <c r="BY375" s="3">
        <v>150879.21976428301</v>
      </c>
      <c r="BZ375" s="3" t="s">
        <v>2</v>
      </c>
      <c r="CA375" s="3" t="s">
        <v>2</v>
      </c>
      <c r="CB375" s="3">
        <v>75920.767452164495</v>
      </c>
      <c r="CC375" s="3">
        <v>15062.211433665399</v>
      </c>
      <c r="CD375" s="3" t="s">
        <v>2</v>
      </c>
      <c r="CE375" s="3">
        <v>11900.613370863901</v>
      </c>
      <c r="CF375" s="3">
        <v>14433.706050553899</v>
      </c>
      <c r="CG375" s="3" t="s">
        <v>2</v>
      </c>
      <c r="CH375" s="3" t="s">
        <v>2</v>
      </c>
      <c r="CI375" s="3" t="s">
        <v>2</v>
      </c>
      <c r="CJ375" s="3">
        <v>50849.623830241202</v>
      </c>
      <c r="CK375" s="3" t="s">
        <v>2</v>
      </c>
      <c r="CL375" s="3">
        <v>25691.657511481801</v>
      </c>
      <c r="CM375" s="3" t="s">
        <v>2</v>
      </c>
      <c r="CN375" s="3" t="s">
        <v>2</v>
      </c>
      <c r="CO375" s="3" t="s">
        <v>2</v>
      </c>
      <c r="CP375" s="3" t="s">
        <v>2</v>
      </c>
    </row>
    <row r="376" spans="1:94" x14ac:dyDescent="0.35">
      <c r="A376" s="1">
        <v>374</v>
      </c>
      <c r="B376" s="3" t="s">
        <v>375</v>
      </c>
      <c r="C376" s="3" t="s">
        <v>397</v>
      </c>
      <c r="D376" s="3" t="s">
        <v>2</v>
      </c>
      <c r="E376" s="3" t="s">
        <v>2</v>
      </c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3" t="s">
        <v>2</v>
      </c>
      <c r="M376" s="3" t="s">
        <v>2</v>
      </c>
      <c r="N376" s="3" t="s">
        <v>2</v>
      </c>
      <c r="O376" s="3" t="s">
        <v>2</v>
      </c>
      <c r="P376" s="3" t="s">
        <v>2</v>
      </c>
      <c r="Q376" s="3" t="s">
        <v>2</v>
      </c>
      <c r="R376" s="3" t="s">
        <v>2</v>
      </c>
      <c r="S376" s="3" t="s">
        <v>2</v>
      </c>
      <c r="T376" s="3" t="s">
        <v>2</v>
      </c>
      <c r="U376" s="3" t="s">
        <v>2</v>
      </c>
      <c r="V376" s="3" t="s">
        <v>2</v>
      </c>
      <c r="W376" s="3" t="s">
        <v>2</v>
      </c>
      <c r="X376" s="3" t="s">
        <v>2</v>
      </c>
      <c r="Y376" s="3" t="s">
        <v>2</v>
      </c>
      <c r="Z376" s="3" t="s">
        <v>2</v>
      </c>
      <c r="AA376" s="3" t="s">
        <v>2</v>
      </c>
      <c r="AB376" s="3" t="s">
        <v>2</v>
      </c>
      <c r="AC376" s="3" t="s">
        <v>2</v>
      </c>
      <c r="AD376" s="3" t="s">
        <v>2</v>
      </c>
      <c r="AE376" s="3" t="s">
        <v>2</v>
      </c>
      <c r="AF376" s="3" t="s">
        <v>2</v>
      </c>
      <c r="AG376" s="3" t="s">
        <v>2</v>
      </c>
      <c r="AH376" s="3" t="s">
        <v>2</v>
      </c>
      <c r="AI376" s="3" t="s">
        <v>2</v>
      </c>
      <c r="AJ376" s="3" t="s">
        <v>2</v>
      </c>
      <c r="AK376" s="3" t="s">
        <v>2</v>
      </c>
      <c r="AL376" s="3" t="s">
        <v>2</v>
      </c>
      <c r="AM376" s="3" t="s">
        <v>2</v>
      </c>
      <c r="AN376" s="3" t="s">
        <v>2</v>
      </c>
      <c r="AO376" s="3" t="s">
        <v>2</v>
      </c>
      <c r="AP376" s="3" t="s">
        <v>2</v>
      </c>
      <c r="AQ376" s="3" t="s">
        <v>2</v>
      </c>
      <c r="AR376" s="3" t="s">
        <v>2</v>
      </c>
      <c r="AS376" s="3" t="s">
        <v>2</v>
      </c>
      <c r="AT376" s="3" t="s">
        <v>2</v>
      </c>
      <c r="AU376" s="3" t="s">
        <v>2</v>
      </c>
      <c r="AV376" s="3" t="s">
        <v>2</v>
      </c>
      <c r="AW376" s="3" t="s">
        <v>2</v>
      </c>
      <c r="AX376" s="3" t="s">
        <v>2</v>
      </c>
      <c r="AY376" s="3" t="s">
        <v>2</v>
      </c>
      <c r="AZ376" s="3" t="s">
        <v>2</v>
      </c>
      <c r="BA376" s="3" t="s">
        <v>2</v>
      </c>
      <c r="BB376" s="3" t="s">
        <v>2</v>
      </c>
      <c r="BC376" s="3" t="s">
        <v>2</v>
      </c>
      <c r="BD376" s="3" t="s">
        <v>2</v>
      </c>
      <c r="BE376" s="3" t="s">
        <v>2</v>
      </c>
      <c r="BF376" s="3" t="s">
        <v>2</v>
      </c>
      <c r="BG376" s="3" t="s">
        <v>2</v>
      </c>
      <c r="BH376" s="3" t="s">
        <v>2</v>
      </c>
      <c r="BI376" s="3" t="s">
        <v>2</v>
      </c>
      <c r="BJ376" s="3" t="s">
        <v>2</v>
      </c>
      <c r="BK376" s="3" t="s">
        <v>2</v>
      </c>
      <c r="BL376" s="3" t="s">
        <v>2</v>
      </c>
      <c r="BM376" s="3" t="s">
        <v>2</v>
      </c>
      <c r="BN376" s="3" t="s">
        <v>2</v>
      </c>
      <c r="BO376" s="3" t="s">
        <v>2</v>
      </c>
      <c r="BP376" s="3" t="s">
        <v>2</v>
      </c>
      <c r="BQ376" s="3" t="s">
        <v>2</v>
      </c>
      <c r="BR376" s="3" t="s">
        <v>2</v>
      </c>
      <c r="BS376" s="3" t="s">
        <v>2</v>
      </c>
      <c r="BT376" s="3" t="s">
        <v>2</v>
      </c>
      <c r="BU376" s="3" t="s">
        <v>2</v>
      </c>
      <c r="BV376" s="3" t="s">
        <v>2</v>
      </c>
      <c r="BW376" s="3" t="s">
        <v>2</v>
      </c>
      <c r="BX376" s="3" t="s">
        <v>2</v>
      </c>
      <c r="BY376" s="3" t="s">
        <v>2</v>
      </c>
      <c r="BZ376" s="3" t="s">
        <v>2</v>
      </c>
      <c r="CA376" s="3" t="s">
        <v>2</v>
      </c>
      <c r="CB376" s="3" t="s">
        <v>2</v>
      </c>
      <c r="CC376" s="3" t="s">
        <v>2</v>
      </c>
      <c r="CD376" s="3" t="s">
        <v>2</v>
      </c>
      <c r="CE376" s="3" t="s">
        <v>2</v>
      </c>
      <c r="CF376" s="3" t="s">
        <v>2</v>
      </c>
      <c r="CG376" s="3" t="s">
        <v>2</v>
      </c>
      <c r="CH376" s="3" t="s">
        <v>2</v>
      </c>
      <c r="CI376" s="3" t="s">
        <v>2</v>
      </c>
      <c r="CJ376" s="3" t="s">
        <v>2</v>
      </c>
      <c r="CK376" s="3" t="s">
        <v>2</v>
      </c>
      <c r="CL376" s="3" t="s">
        <v>2</v>
      </c>
      <c r="CM376" s="3" t="s">
        <v>2</v>
      </c>
      <c r="CN376" s="3" t="s">
        <v>2</v>
      </c>
      <c r="CO376" s="3" t="s">
        <v>2</v>
      </c>
      <c r="CP376" s="3" t="s">
        <v>2</v>
      </c>
    </row>
    <row r="377" spans="1:94" x14ac:dyDescent="0.35">
      <c r="A377" s="1">
        <v>375</v>
      </c>
      <c r="B377" s="3" t="s">
        <v>376</v>
      </c>
      <c r="C377" s="3" t="s">
        <v>397</v>
      </c>
      <c r="D377" s="3" t="s">
        <v>2</v>
      </c>
      <c r="E377" s="3" t="s">
        <v>2</v>
      </c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3" t="s">
        <v>2</v>
      </c>
      <c r="M377" s="3" t="s">
        <v>2</v>
      </c>
      <c r="N377" s="3" t="s">
        <v>2</v>
      </c>
      <c r="O377" s="3" t="s">
        <v>2</v>
      </c>
      <c r="P377" s="3" t="s">
        <v>2</v>
      </c>
      <c r="Q377" s="3" t="s">
        <v>2</v>
      </c>
      <c r="R377" s="3" t="s">
        <v>2</v>
      </c>
      <c r="S377" s="3" t="s">
        <v>2</v>
      </c>
      <c r="T377" s="3" t="s">
        <v>2</v>
      </c>
      <c r="U377" s="3" t="s">
        <v>2</v>
      </c>
      <c r="V377" s="3" t="s">
        <v>2</v>
      </c>
      <c r="W377" s="3" t="s">
        <v>2</v>
      </c>
      <c r="X377" s="3" t="s">
        <v>2</v>
      </c>
      <c r="Y377" s="3" t="s">
        <v>2</v>
      </c>
      <c r="Z377" s="3" t="s">
        <v>2</v>
      </c>
      <c r="AA377" s="3" t="s">
        <v>2</v>
      </c>
      <c r="AB377" s="3" t="s">
        <v>2</v>
      </c>
      <c r="AC377" s="3" t="s">
        <v>2</v>
      </c>
      <c r="AD377" s="3" t="s">
        <v>2</v>
      </c>
      <c r="AE377" s="3" t="s">
        <v>2</v>
      </c>
      <c r="AF377" s="3" t="s">
        <v>2</v>
      </c>
      <c r="AG377" s="3" t="s">
        <v>2</v>
      </c>
      <c r="AH377" s="3" t="s">
        <v>2</v>
      </c>
      <c r="AI377" s="3" t="s">
        <v>2</v>
      </c>
      <c r="AJ377" s="3" t="s">
        <v>2</v>
      </c>
      <c r="AK377" s="3" t="s">
        <v>2</v>
      </c>
      <c r="AL377" s="3" t="s">
        <v>2</v>
      </c>
      <c r="AM377" s="3" t="s">
        <v>2</v>
      </c>
      <c r="AN377" s="3" t="s">
        <v>2</v>
      </c>
      <c r="AO377" s="3" t="s">
        <v>2</v>
      </c>
      <c r="AP377" s="3" t="s">
        <v>2</v>
      </c>
      <c r="AQ377" s="3" t="s">
        <v>2</v>
      </c>
      <c r="AR377" s="3" t="s">
        <v>2</v>
      </c>
      <c r="AS377" s="3" t="s">
        <v>2</v>
      </c>
      <c r="AT377" s="3" t="s">
        <v>2</v>
      </c>
      <c r="AU377" s="3" t="s">
        <v>2</v>
      </c>
      <c r="AV377" s="3" t="s">
        <v>2</v>
      </c>
      <c r="AW377" s="3" t="s">
        <v>2</v>
      </c>
      <c r="AX377" s="3" t="s">
        <v>2</v>
      </c>
      <c r="AY377" s="3" t="s">
        <v>2</v>
      </c>
      <c r="AZ377" s="3" t="s">
        <v>2</v>
      </c>
      <c r="BA377" s="3" t="s">
        <v>2</v>
      </c>
      <c r="BB377" s="3" t="s">
        <v>2</v>
      </c>
      <c r="BC377" s="3" t="s">
        <v>2</v>
      </c>
      <c r="BD377" s="3" t="s">
        <v>2</v>
      </c>
      <c r="BE377" s="3" t="s">
        <v>2</v>
      </c>
      <c r="BF377" s="3" t="s">
        <v>2</v>
      </c>
      <c r="BG377" s="3" t="s">
        <v>2</v>
      </c>
      <c r="BH377" s="3" t="s">
        <v>2</v>
      </c>
      <c r="BI377" s="3" t="s">
        <v>2</v>
      </c>
      <c r="BJ377" s="3" t="s">
        <v>2</v>
      </c>
      <c r="BK377" s="3" t="s">
        <v>2</v>
      </c>
      <c r="BL377" s="3" t="s">
        <v>2</v>
      </c>
      <c r="BM377" s="3" t="s">
        <v>2</v>
      </c>
      <c r="BN377" s="3" t="s">
        <v>2</v>
      </c>
      <c r="BO377" s="3" t="s">
        <v>2</v>
      </c>
      <c r="BP377" s="3" t="s">
        <v>2</v>
      </c>
      <c r="BQ377" s="3" t="s">
        <v>2</v>
      </c>
      <c r="BR377" s="3" t="s">
        <v>2</v>
      </c>
      <c r="BS377" s="3" t="s">
        <v>2</v>
      </c>
      <c r="BT377" s="3" t="s">
        <v>2</v>
      </c>
      <c r="BU377" s="3" t="s">
        <v>2</v>
      </c>
      <c r="BV377" s="3" t="s">
        <v>2</v>
      </c>
      <c r="BW377" s="3" t="s">
        <v>2</v>
      </c>
      <c r="BX377" s="3" t="s">
        <v>2</v>
      </c>
      <c r="BY377" s="3" t="s">
        <v>2</v>
      </c>
      <c r="BZ377" s="3" t="s">
        <v>2</v>
      </c>
      <c r="CA377" s="3" t="s">
        <v>2</v>
      </c>
      <c r="CB377" s="3" t="s">
        <v>2</v>
      </c>
      <c r="CC377" s="3" t="s">
        <v>2</v>
      </c>
      <c r="CD377" s="3" t="s">
        <v>2</v>
      </c>
      <c r="CE377" s="3" t="s">
        <v>2</v>
      </c>
      <c r="CF377" s="3" t="s">
        <v>2</v>
      </c>
      <c r="CG377" s="3" t="s">
        <v>2</v>
      </c>
      <c r="CH377" s="3" t="s">
        <v>2</v>
      </c>
      <c r="CI377" s="3" t="s">
        <v>2</v>
      </c>
      <c r="CJ377" s="3" t="s">
        <v>2</v>
      </c>
      <c r="CK377" s="3" t="s">
        <v>2</v>
      </c>
      <c r="CL377" s="3" t="s">
        <v>2</v>
      </c>
      <c r="CM377" s="3" t="s">
        <v>2</v>
      </c>
      <c r="CN377" s="3" t="s">
        <v>2</v>
      </c>
      <c r="CO377" s="3" t="s">
        <v>2</v>
      </c>
      <c r="CP377" s="3" t="s">
        <v>2</v>
      </c>
    </row>
    <row r="378" spans="1:94" x14ac:dyDescent="0.35">
      <c r="A378" s="1">
        <v>376</v>
      </c>
      <c r="B378" s="3" t="s">
        <v>377</v>
      </c>
      <c r="C378" s="3" t="s">
        <v>397</v>
      </c>
      <c r="D378" s="3" t="s">
        <v>2</v>
      </c>
      <c r="E378" s="3" t="s">
        <v>2</v>
      </c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3" t="s">
        <v>2</v>
      </c>
      <c r="M378" s="3" t="s">
        <v>2</v>
      </c>
      <c r="N378" s="3" t="s">
        <v>2</v>
      </c>
      <c r="O378" s="3" t="s">
        <v>2</v>
      </c>
      <c r="P378" s="3" t="s">
        <v>2</v>
      </c>
      <c r="Q378" s="3" t="s">
        <v>2</v>
      </c>
      <c r="R378" s="3" t="s">
        <v>2</v>
      </c>
      <c r="S378" s="3" t="s">
        <v>2</v>
      </c>
      <c r="T378" s="3" t="s">
        <v>2</v>
      </c>
      <c r="U378" s="3" t="s">
        <v>2</v>
      </c>
      <c r="V378" s="3" t="s">
        <v>2</v>
      </c>
      <c r="W378" s="3" t="s">
        <v>2</v>
      </c>
      <c r="X378" s="3" t="s">
        <v>2</v>
      </c>
      <c r="Y378" s="3" t="s">
        <v>2</v>
      </c>
      <c r="Z378" s="3" t="s">
        <v>2</v>
      </c>
      <c r="AA378" s="3" t="s">
        <v>2</v>
      </c>
      <c r="AB378" s="3" t="s">
        <v>2</v>
      </c>
      <c r="AC378" s="3" t="s">
        <v>2</v>
      </c>
      <c r="AD378" s="3" t="s">
        <v>2</v>
      </c>
      <c r="AE378" s="3" t="s">
        <v>2</v>
      </c>
      <c r="AF378" s="3" t="s">
        <v>2</v>
      </c>
      <c r="AG378" s="3" t="s">
        <v>2</v>
      </c>
      <c r="AH378" s="3" t="s">
        <v>2</v>
      </c>
      <c r="AI378" s="3" t="s">
        <v>2</v>
      </c>
      <c r="AJ378" s="3" t="s">
        <v>2</v>
      </c>
      <c r="AK378" s="3" t="s">
        <v>2</v>
      </c>
      <c r="AL378" s="3" t="s">
        <v>2</v>
      </c>
      <c r="AM378" s="3" t="s">
        <v>2</v>
      </c>
      <c r="AN378" s="3" t="s">
        <v>2</v>
      </c>
      <c r="AO378" s="3" t="s">
        <v>2</v>
      </c>
      <c r="AP378" s="3" t="s">
        <v>2</v>
      </c>
      <c r="AQ378" s="3" t="s">
        <v>2</v>
      </c>
      <c r="AR378" s="3" t="s">
        <v>2</v>
      </c>
      <c r="AS378" s="3" t="s">
        <v>2</v>
      </c>
      <c r="AT378" s="3" t="s">
        <v>2</v>
      </c>
      <c r="AU378" s="3" t="s">
        <v>2</v>
      </c>
      <c r="AV378" s="3" t="s">
        <v>2</v>
      </c>
      <c r="AW378" s="3" t="s">
        <v>2</v>
      </c>
      <c r="AX378" s="3" t="s">
        <v>2</v>
      </c>
      <c r="AY378" s="3" t="s">
        <v>2</v>
      </c>
      <c r="AZ378" s="3" t="s">
        <v>2</v>
      </c>
      <c r="BA378" s="3" t="s">
        <v>2</v>
      </c>
      <c r="BB378" s="3" t="s">
        <v>2</v>
      </c>
      <c r="BC378" s="3" t="s">
        <v>2</v>
      </c>
      <c r="BD378" s="3" t="s">
        <v>2</v>
      </c>
      <c r="BE378" s="3" t="s">
        <v>2</v>
      </c>
      <c r="BF378" s="3" t="s">
        <v>2</v>
      </c>
      <c r="BG378" s="3" t="s">
        <v>2</v>
      </c>
      <c r="BH378" s="3" t="s">
        <v>2</v>
      </c>
      <c r="BI378" s="3" t="s">
        <v>2</v>
      </c>
      <c r="BJ378" s="3" t="s">
        <v>2</v>
      </c>
      <c r="BK378" s="3" t="s">
        <v>2</v>
      </c>
      <c r="BL378" s="3" t="s">
        <v>2</v>
      </c>
      <c r="BM378" s="3" t="s">
        <v>2</v>
      </c>
      <c r="BN378" s="3" t="s">
        <v>2</v>
      </c>
      <c r="BO378" s="3" t="s">
        <v>2</v>
      </c>
      <c r="BP378" s="3" t="s">
        <v>2</v>
      </c>
      <c r="BQ378" s="3" t="s">
        <v>2</v>
      </c>
      <c r="BR378" s="3" t="s">
        <v>2</v>
      </c>
      <c r="BS378" s="3" t="s">
        <v>2</v>
      </c>
      <c r="BT378" s="3" t="s">
        <v>2</v>
      </c>
      <c r="BU378" s="3" t="s">
        <v>2</v>
      </c>
      <c r="BV378" s="3" t="s">
        <v>2</v>
      </c>
      <c r="BW378" s="3" t="s">
        <v>2</v>
      </c>
      <c r="BX378" s="3" t="s">
        <v>2</v>
      </c>
      <c r="BY378" s="3" t="s">
        <v>2</v>
      </c>
      <c r="BZ378" s="3" t="s">
        <v>2</v>
      </c>
      <c r="CA378" s="3" t="s">
        <v>2</v>
      </c>
      <c r="CB378" s="3" t="s">
        <v>2</v>
      </c>
      <c r="CC378" s="3" t="s">
        <v>2</v>
      </c>
      <c r="CD378" s="3" t="s">
        <v>2</v>
      </c>
      <c r="CE378" s="3" t="s">
        <v>2</v>
      </c>
      <c r="CF378" s="3" t="s">
        <v>2</v>
      </c>
      <c r="CG378" s="3" t="s">
        <v>2</v>
      </c>
      <c r="CH378" s="3" t="s">
        <v>2</v>
      </c>
      <c r="CI378" s="3" t="s">
        <v>2</v>
      </c>
      <c r="CJ378" s="3" t="s">
        <v>2</v>
      </c>
      <c r="CK378" s="3" t="s">
        <v>2</v>
      </c>
      <c r="CL378" s="3" t="s">
        <v>2</v>
      </c>
      <c r="CM378" s="3" t="s">
        <v>2</v>
      </c>
      <c r="CN378" s="3" t="s">
        <v>2</v>
      </c>
      <c r="CO378" s="3" t="s">
        <v>2</v>
      </c>
      <c r="CP378" s="3" t="s">
        <v>2</v>
      </c>
    </row>
    <row r="379" spans="1:94" x14ac:dyDescent="0.35">
      <c r="A379" s="1">
        <v>377</v>
      </c>
      <c r="B379" s="3" t="s">
        <v>378</v>
      </c>
      <c r="C379" s="3" t="s">
        <v>397</v>
      </c>
      <c r="D379" s="3" t="s">
        <v>2</v>
      </c>
      <c r="E379" s="3" t="s">
        <v>2</v>
      </c>
      <c r="F379" s="3" t="s">
        <v>2</v>
      </c>
      <c r="G379" s="3" t="s">
        <v>2</v>
      </c>
      <c r="H379" s="3" t="s">
        <v>2</v>
      </c>
      <c r="I379" s="3" t="s">
        <v>2</v>
      </c>
      <c r="J379" s="3" t="s">
        <v>2</v>
      </c>
      <c r="K379" s="3" t="s">
        <v>2</v>
      </c>
      <c r="L379" s="3" t="s">
        <v>2</v>
      </c>
      <c r="M379" s="3" t="s">
        <v>2</v>
      </c>
      <c r="N379" s="3" t="s">
        <v>2</v>
      </c>
      <c r="O379" s="3" t="s">
        <v>2</v>
      </c>
      <c r="P379" s="3" t="s">
        <v>2</v>
      </c>
      <c r="Q379" s="3" t="s">
        <v>2</v>
      </c>
      <c r="R379" s="3" t="s">
        <v>2</v>
      </c>
      <c r="S379" s="3" t="s">
        <v>2</v>
      </c>
      <c r="T379" s="3" t="s">
        <v>2</v>
      </c>
      <c r="U379" s="3" t="s">
        <v>2</v>
      </c>
      <c r="V379" s="3" t="s">
        <v>2</v>
      </c>
      <c r="W379" s="3" t="s">
        <v>2</v>
      </c>
      <c r="X379" s="3" t="s">
        <v>2</v>
      </c>
      <c r="Y379" s="3" t="s">
        <v>2</v>
      </c>
      <c r="Z379" s="3" t="s">
        <v>2</v>
      </c>
      <c r="AA379" s="3" t="s">
        <v>2</v>
      </c>
      <c r="AB379" s="3" t="s">
        <v>2</v>
      </c>
      <c r="AC379" s="3" t="s">
        <v>2</v>
      </c>
      <c r="AD379" s="3" t="s">
        <v>2</v>
      </c>
      <c r="AE379" s="3" t="s">
        <v>2</v>
      </c>
      <c r="AF379" s="3" t="s">
        <v>2</v>
      </c>
      <c r="AG379" s="3" t="s">
        <v>2</v>
      </c>
      <c r="AH379" s="3" t="s">
        <v>2</v>
      </c>
      <c r="AI379" s="3" t="s">
        <v>2</v>
      </c>
      <c r="AJ379" s="3" t="s">
        <v>2</v>
      </c>
      <c r="AK379" s="3" t="s">
        <v>2</v>
      </c>
      <c r="AL379" s="3" t="s">
        <v>2</v>
      </c>
      <c r="AM379" s="3" t="s">
        <v>2</v>
      </c>
      <c r="AN379" s="3" t="s">
        <v>2</v>
      </c>
      <c r="AO379" s="3" t="s">
        <v>2</v>
      </c>
      <c r="AP379" s="3" t="s">
        <v>2</v>
      </c>
      <c r="AQ379" s="3" t="s">
        <v>2</v>
      </c>
      <c r="AR379" s="3" t="s">
        <v>2</v>
      </c>
      <c r="AS379" s="3" t="s">
        <v>2</v>
      </c>
      <c r="AT379" s="3" t="s">
        <v>2</v>
      </c>
      <c r="AU379" s="3" t="s">
        <v>2</v>
      </c>
      <c r="AV379" s="3" t="s">
        <v>2</v>
      </c>
      <c r="AW379" s="3" t="s">
        <v>2</v>
      </c>
      <c r="AX379" s="3" t="s">
        <v>2</v>
      </c>
      <c r="AY379" s="3" t="s">
        <v>2</v>
      </c>
      <c r="AZ379" s="3" t="s">
        <v>2</v>
      </c>
      <c r="BA379" s="3" t="s">
        <v>2</v>
      </c>
      <c r="BB379" s="3" t="s">
        <v>2</v>
      </c>
      <c r="BC379" s="3" t="s">
        <v>2</v>
      </c>
      <c r="BD379" s="3" t="s">
        <v>2</v>
      </c>
      <c r="BE379" s="3" t="s">
        <v>2</v>
      </c>
      <c r="BF379" s="3" t="s">
        <v>2</v>
      </c>
      <c r="BG379" s="3" t="s">
        <v>2</v>
      </c>
      <c r="BH379" s="3" t="s">
        <v>2</v>
      </c>
      <c r="BI379" s="3" t="s">
        <v>2</v>
      </c>
      <c r="BJ379" s="3" t="s">
        <v>2</v>
      </c>
      <c r="BK379" s="3" t="s">
        <v>2</v>
      </c>
      <c r="BL379" s="3" t="s">
        <v>2</v>
      </c>
      <c r="BM379" s="3" t="s">
        <v>2</v>
      </c>
      <c r="BN379" s="3" t="s">
        <v>2</v>
      </c>
      <c r="BO379" s="3" t="s">
        <v>2</v>
      </c>
      <c r="BP379" s="3" t="s">
        <v>2</v>
      </c>
      <c r="BQ379" s="3" t="s">
        <v>2</v>
      </c>
      <c r="BR379" s="3" t="s">
        <v>2</v>
      </c>
      <c r="BS379" s="3" t="s">
        <v>2</v>
      </c>
      <c r="BT379" s="3" t="s">
        <v>2</v>
      </c>
      <c r="BU379" s="3" t="s">
        <v>2</v>
      </c>
      <c r="BV379" s="3" t="s">
        <v>2</v>
      </c>
      <c r="BW379" s="3" t="s">
        <v>2</v>
      </c>
      <c r="BX379" s="3" t="s">
        <v>2</v>
      </c>
      <c r="BY379" s="3" t="s">
        <v>2</v>
      </c>
      <c r="BZ379" s="3" t="s">
        <v>2</v>
      </c>
      <c r="CA379" s="3" t="s">
        <v>2</v>
      </c>
      <c r="CB379" s="3" t="s">
        <v>2</v>
      </c>
      <c r="CC379" s="3" t="s">
        <v>2</v>
      </c>
      <c r="CD379" s="3" t="s">
        <v>2</v>
      </c>
      <c r="CE379" s="3" t="s">
        <v>2</v>
      </c>
      <c r="CF379" s="3" t="s">
        <v>2</v>
      </c>
      <c r="CG379" s="3" t="s">
        <v>2</v>
      </c>
      <c r="CH379" s="3" t="s">
        <v>2</v>
      </c>
      <c r="CI379" s="3" t="s">
        <v>2</v>
      </c>
      <c r="CJ379" s="3" t="s">
        <v>2</v>
      </c>
      <c r="CK379" s="3" t="s">
        <v>2</v>
      </c>
      <c r="CL379" s="3" t="s">
        <v>2</v>
      </c>
      <c r="CM379" s="3" t="s">
        <v>2</v>
      </c>
      <c r="CN379" s="3" t="s">
        <v>2</v>
      </c>
      <c r="CO379" s="3" t="s">
        <v>2</v>
      </c>
      <c r="CP379" s="3" t="s">
        <v>2</v>
      </c>
    </row>
    <row r="380" spans="1:94" x14ac:dyDescent="0.35">
      <c r="A380" s="1">
        <v>378</v>
      </c>
      <c r="B380" s="3" t="s">
        <v>379</v>
      </c>
      <c r="C380" s="3" t="s">
        <v>397</v>
      </c>
      <c r="D380" s="3" t="s">
        <v>2</v>
      </c>
      <c r="E380" s="3">
        <v>11571.275661158001</v>
      </c>
      <c r="F380" s="3">
        <v>10876.5543235347</v>
      </c>
      <c r="G380" s="3" t="s">
        <v>2</v>
      </c>
      <c r="H380" s="3">
        <v>23839.068724454199</v>
      </c>
      <c r="I380" s="3">
        <v>18952.2721935152</v>
      </c>
      <c r="J380" s="3">
        <v>19020.025880437199</v>
      </c>
      <c r="K380" s="3" t="s">
        <v>2</v>
      </c>
      <c r="L380" s="3">
        <v>15518.906869848101</v>
      </c>
      <c r="M380" s="3" t="s">
        <v>2</v>
      </c>
      <c r="N380" s="3">
        <v>43897.765432091299</v>
      </c>
      <c r="O380" s="3">
        <v>5261.8775831866797</v>
      </c>
      <c r="P380" s="3">
        <v>67379.468833737599</v>
      </c>
      <c r="Q380" s="3">
        <v>12612.870342202301</v>
      </c>
      <c r="R380" s="3">
        <v>25092.2317032264</v>
      </c>
      <c r="S380" s="3" t="s">
        <v>2</v>
      </c>
      <c r="T380" s="3" t="s">
        <v>2</v>
      </c>
      <c r="U380" s="3" t="s">
        <v>2</v>
      </c>
      <c r="V380" s="3" t="s">
        <v>2</v>
      </c>
      <c r="W380" s="3">
        <v>11107.6941602551</v>
      </c>
      <c r="X380" s="3" t="s">
        <v>2</v>
      </c>
      <c r="Y380" s="3">
        <v>28940.100064453</v>
      </c>
      <c r="Z380" s="3">
        <v>19956.602880479</v>
      </c>
      <c r="AA380" s="3" t="s">
        <v>2</v>
      </c>
      <c r="AB380" s="3" t="s">
        <v>2</v>
      </c>
      <c r="AC380" s="3">
        <v>31603.303229900899</v>
      </c>
      <c r="AD380" s="3">
        <v>20746.961171332299</v>
      </c>
      <c r="AE380" s="3">
        <v>57144.781234158603</v>
      </c>
      <c r="AF380" s="3">
        <v>16225.9701387888</v>
      </c>
      <c r="AG380" s="3">
        <v>12971.5890905099</v>
      </c>
      <c r="AH380" s="3" t="s">
        <v>2</v>
      </c>
      <c r="AI380" s="3">
        <v>4649.24182433852</v>
      </c>
      <c r="AJ380" s="3">
        <v>9227.5648775138707</v>
      </c>
      <c r="AK380" s="3">
        <v>34159.2121259501</v>
      </c>
      <c r="AL380" s="3">
        <v>51935.254095377102</v>
      </c>
      <c r="AM380" s="3">
        <v>15820.794300625799</v>
      </c>
      <c r="AN380" s="3">
        <v>17000.403954461199</v>
      </c>
      <c r="AO380" s="3" t="s">
        <v>2</v>
      </c>
      <c r="AP380" s="3" t="s">
        <v>2</v>
      </c>
      <c r="AQ380" s="3" t="s">
        <v>2</v>
      </c>
      <c r="AR380" s="3" t="s">
        <v>2</v>
      </c>
      <c r="AS380" s="3">
        <v>68132.208287202797</v>
      </c>
      <c r="AT380" s="3">
        <v>42092.859587486302</v>
      </c>
      <c r="AU380" s="3">
        <v>20939.678487268298</v>
      </c>
      <c r="AV380" s="3">
        <v>8340.8318253329799</v>
      </c>
      <c r="AW380" s="3">
        <v>39379.5310710267</v>
      </c>
      <c r="AX380" s="3">
        <v>16992.061894550501</v>
      </c>
      <c r="AY380" s="3">
        <v>6439.3314694062901</v>
      </c>
      <c r="AZ380" s="3">
        <v>21675.5458194446</v>
      </c>
      <c r="BA380" s="3">
        <v>11798.026077385801</v>
      </c>
      <c r="BB380" s="3">
        <v>18565.711107646399</v>
      </c>
      <c r="BC380" s="3">
        <v>20270.905139689199</v>
      </c>
      <c r="BD380" s="3">
        <v>30951.7346859147</v>
      </c>
      <c r="BE380" s="3">
        <v>39780.855389356097</v>
      </c>
      <c r="BF380" s="3">
        <v>21993.687359838699</v>
      </c>
      <c r="BG380" s="3">
        <v>63675.344571802998</v>
      </c>
      <c r="BH380" s="3" t="s">
        <v>2</v>
      </c>
      <c r="BI380" s="3">
        <v>4834.7616985362802</v>
      </c>
      <c r="BJ380" s="3">
        <v>19836.7661084498</v>
      </c>
      <c r="BK380" s="3">
        <v>16092.5894966878</v>
      </c>
      <c r="BL380" s="3">
        <v>28745.677067071301</v>
      </c>
      <c r="BM380" s="3">
        <v>23823.1987886512</v>
      </c>
      <c r="BN380" s="3">
        <v>8572.7477384862304</v>
      </c>
      <c r="BO380" s="3">
        <v>16791.173325358901</v>
      </c>
      <c r="BP380" s="3">
        <v>47207.786994283597</v>
      </c>
      <c r="BQ380" s="3">
        <v>27907.1401023937</v>
      </c>
      <c r="BR380" s="3">
        <v>16980.274811207801</v>
      </c>
      <c r="BS380" s="3">
        <v>26438.316685209698</v>
      </c>
      <c r="BT380" s="3" t="s">
        <v>2</v>
      </c>
      <c r="BU380" s="3">
        <v>21090.5686232812</v>
      </c>
      <c r="BV380" s="3" t="s">
        <v>2</v>
      </c>
      <c r="BW380" s="3">
        <v>5860.7729526179701</v>
      </c>
      <c r="BX380" s="3">
        <v>41310.775075535799</v>
      </c>
      <c r="BY380" s="3">
        <v>7198.6841885554904</v>
      </c>
      <c r="BZ380" s="3" t="s">
        <v>2</v>
      </c>
      <c r="CA380" s="3" t="s">
        <v>2</v>
      </c>
      <c r="CB380" s="3">
        <v>10340.053559017701</v>
      </c>
      <c r="CC380" s="3">
        <v>30344.805085911601</v>
      </c>
      <c r="CD380" s="3">
        <v>15519.609034757401</v>
      </c>
      <c r="CE380" s="3" t="s">
        <v>2</v>
      </c>
      <c r="CF380" s="3">
        <v>19459.762699228599</v>
      </c>
      <c r="CG380" s="3" t="s">
        <v>2</v>
      </c>
      <c r="CH380" s="3" t="s">
        <v>2</v>
      </c>
      <c r="CI380" s="3" t="s">
        <v>2</v>
      </c>
      <c r="CJ380" s="3">
        <v>37537.782110258297</v>
      </c>
      <c r="CK380" s="3" t="s">
        <v>2</v>
      </c>
      <c r="CL380" s="3">
        <v>32998.803068540998</v>
      </c>
      <c r="CM380" s="3">
        <v>23901.814680843599</v>
      </c>
      <c r="CN380" s="3" t="s">
        <v>2</v>
      </c>
      <c r="CO380" s="3" t="s">
        <v>2</v>
      </c>
      <c r="CP380" s="3" t="s">
        <v>2</v>
      </c>
    </row>
    <row r="381" spans="1:94" x14ac:dyDescent="0.35">
      <c r="A381" s="1">
        <v>379</v>
      </c>
      <c r="B381" s="3" t="s">
        <v>380</v>
      </c>
      <c r="C381" s="3" t="s">
        <v>397</v>
      </c>
      <c r="D381" s="3" t="s">
        <v>2</v>
      </c>
      <c r="E381" s="3" t="s">
        <v>2</v>
      </c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3" t="s">
        <v>2</v>
      </c>
      <c r="M381" s="3" t="s">
        <v>2</v>
      </c>
      <c r="N381" s="3" t="s">
        <v>2</v>
      </c>
      <c r="O381" s="3" t="s">
        <v>2</v>
      </c>
      <c r="P381" s="3" t="s">
        <v>2</v>
      </c>
      <c r="Q381" s="3" t="s">
        <v>2</v>
      </c>
      <c r="R381" s="3" t="s">
        <v>2</v>
      </c>
      <c r="S381" s="3" t="s">
        <v>2</v>
      </c>
      <c r="T381" s="3" t="s">
        <v>2</v>
      </c>
      <c r="U381" s="3" t="s">
        <v>2</v>
      </c>
      <c r="V381" s="3" t="s">
        <v>2</v>
      </c>
      <c r="W381" s="3" t="s">
        <v>2</v>
      </c>
      <c r="X381" s="3" t="s">
        <v>2</v>
      </c>
      <c r="Y381" s="3" t="s">
        <v>2</v>
      </c>
      <c r="Z381" s="3" t="s">
        <v>2</v>
      </c>
      <c r="AA381" s="3" t="s">
        <v>2</v>
      </c>
      <c r="AB381" s="3" t="s">
        <v>2</v>
      </c>
      <c r="AC381" s="3" t="s">
        <v>2</v>
      </c>
      <c r="AD381" s="3" t="s">
        <v>2</v>
      </c>
      <c r="AE381" s="3" t="s">
        <v>2</v>
      </c>
      <c r="AF381" s="3" t="s">
        <v>2</v>
      </c>
      <c r="AG381" s="3" t="s">
        <v>2</v>
      </c>
      <c r="AH381" s="3" t="s">
        <v>2</v>
      </c>
      <c r="AI381" s="3" t="s">
        <v>2</v>
      </c>
      <c r="AJ381" s="3" t="s">
        <v>2</v>
      </c>
      <c r="AK381" s="3" t="s">
        <v>2</v>
      </c>
      <c r="AL381" s="3" t="s">
        <v>2</v>
      </c>
      <c r="AM381" s="3" t="s">
        <v>2</v>
      </c>
      <c r="AN381" s="3" t="s">
        <v>2</v>
      </c>
      <c r="AO381" s="3" t="s">
        <v>2</v>
      </c>
      <c r="AP381" s="3" t="s">
        <v>2</v>
      </c>
      <c r="AQ381" s="3" t="s">
        <v>2</v>
      </c>
      <c r="AR381" s="3" t="s">
        <v>2</v>
      </c>
      <c r="AS381" s="3" t="s">
        <v>2</v>
      </c>
      <c r="AT381" s="3" t="s">
        <v>2</v>
      </c>
      <c r="AU381" s="3" t="s">
        <v>2</v>
      </c>
      <c r="AV381" s="3" t="s">
        <v>2</v>
      </c>
      <c r="AW381" s="3" t="s">
        <v>2</v>
      </c>
      <c r="AX381" s="3" t="s">
        <v>2</v>
      </c>
      <c r="AY381" s="3" t="s">
        <v>2</v>
      </c>
      <c r="AZ381" s="3" t="s">
        <v>2</v>
      </c>
      <c r="BA381" s="3" t="s">
        <v>2</v>
      </c>
      <c r="BB381" s="3" t="s">
        <v>2</v>
      </c>
      <c r="BC381" s="3" t="s">
        <v>2</v>
      </c>
      <c r="BD381" s="3" t="s">
        <v>2</v>
      </c>
      <c r="BE381" s="3" t="s">
        <v>2</v>
      </c>
      <c r="BF381" s="3" t="s">
        <v>2</v>
      </c>
      <c r="BG381" s="3" t="s">
        <v>2</v>
      </c>
      <c r="BH381" s="3" t="s">
        <v>2</v>
      </c>
      <c r="BI381" s="3" t="s">
        <v>2</v>
      </c>
      <c r="BJ381" s="3" t="s">
        <v>2</v>
      </c>
      <c r="BK381" s="3" t="s">
        <v>2</v>
      </c>
      <c r="BL381" s="3" t="s">
        <v>2</v>
      </c>
      <c r="BM381" s="3" t="s">
        <v>2</v>
      </c>
      <c r="BN381" s="3" t="s">
        <v>2</v>
      </c>
      <c r="BO381" s="3" t="s">
        <v>2</v>
      </c>
      <c r="BP381" s="3" t="s">
        <v>2</v>
      </c>
      <c r="BQ381" s="3" t="s">
        <v>2</v>
      </c>
      <c r="BR381" s="3" t="s">
        <v>2</v>
      </c>
      <c r="BS381" s="3" t="s">
        <v>2</v>
      </c>
      <c r="BT381" s="3" t="s">
        <v>2</v>
      </c>
      <c r="BU381" s="3" t="s">
        <v>2</v>
      </c>
      <c r="BV381" s="3" t="s">
        <v>2</v>
      </c>
      <c r="BW381" s="3" t="s">
        <v>2</v>
      </c>
      <c r="BX381" s="3" t="s">
        <v>2</v>
      </c>
      <c r="BY381" s="3" t="s">
        <v>2</v>
      </c>
      <c r="BZ381" s="3" t="s">
        <v>2</v>
      </c>
      <c r="CA381" s="3" t="s">
        <v>2</v>
      </c>
      <c r="CB381" s="3" t="s">
        <v>2</v>
      </c>
      <c r="CC381" s="3" t="s">
        <v>2</v>
      </c>
      <c r="CD381" s="3" t="s">
        <v>2</v>
      </c>
      <c r="CE381" s="3" t="s">
        <v>2</v>
      </c>
      <c r="CF381" s="3" t="s">
        <v>2</v>
      </c>
      <c r="CG381" s="3" t="s">
        <v>2</v>
      </c>
      <c r="CH381" s="3" t="s">
        <v>2</v>
      </c>
      <c r="CI381" s="3" t="s">
        <v>2</v>
      </c>
      <c r="CJ381" s="3" t="s">
        <v>2</v>
      </c>
      <c r="CK381" s="3" t="s">
        <v>2</v>
      </c>
      <c r="CL381" s="3" t="s">
        <v>2</v>
      </c>
      <c r="CM381" s="3" t="s">
        <v>2</v>
      </c>
      <c r="CN381" s="3" t="s">
        <v>2</v>
      </c>
      <c r="CO381" s="3" t="s">
        <v>2</v>
      </c>
      <c r="CP381" s="3" t="s">
        <v>2</v>
      </c>
    </row>
    <row r="382" spans="1:94" x14ac:dyDescent="0.35">
      <c r="A382" s="1">
        <v>380</v>
      </c>
      <c r="B382" s="3" t="s">
        <v>381</v>
      </c>
      <c r="C382" s="3" t="s">
        <v>397</v>
      </c>
      <c r="D382" s="3" t="s">
        <v>2</v>
      </c>
      <c r="E382" s="3">
        <v>60726.858247381802</v>
      </c>
      <c r="F382" s="3">
        <v>13517.527557731501</v>
      </c>
      <c r="G382" s="3">
        <v>4768.2462784296804</v>
      </c>
      <c r="H382" s="3">
        <v>64885.756015909399</v>
      </c>
      <c r="I382" s="3">
        <v>3788.56525192049</v>
      </c>
      <c r="J382" s="3">
        <v>10852.8707536291</v>
      </c>
      <c r="K382" s="3">
        <v>17118.7731123622</v>
      </c>
      <c r="L382" s="3">
        <v>13840.0002477342</v>
      </c>
      <c r="M382" s="3">
        <v>4941.3508890645198</v>
      </c>
      <c r="N382" s="3">
        <v>27470.942632119401</v>
      </c>
      <c r="O382" s="3">
        <v>6166.4798666159804</v>
      </c>
      <c r="P382" s="3">
        <v>47452.216411026602</v>
      </c>
      <c r="Q382" s="3">
        <v>77898.661698930897</v>
      </c>
      <c r="R382" s="3">
        <v>15719.950779094501</v>
      </c>
      <c r="S382" s="3" t="s">
        <v>2</v>
      </c>
      <c r="T382" s="3">
        <v>3689.2538361330398</v>
      </c>
      <c r="U382" s="3">
        <v>21339.4305804949</v>
      </c>
      <c r="V382" s="3">
        <v>8768.5263593621894</v>
      </c>
      <c r="W382" s="3">
        <v>8731.1113269578</v>
      </c>
      <c r="X382" s="3" t="s">
        <v>2</v>
      </c>
      <c r="Y382" s="3">
        <v>31628.603005022</v>
      </c>
      <c r="Z382" s="3">
        <v>19844.259229644598</v>
      </c>
      <c r="AA382" s="3">
        <v>6405.9292627540799</v>
      </c>
      <c r="AB382" s="3">
        <v>7293.6018759295202</v>
      </c>
      <c r="AC382" s="3">
        <v>19088.9940251035</v>
      </c>
      <c r="AD382" s="3">
        <v>28411.8506950476</v>
      </c>
      <c r="AE382" s="3">
        <v>27867.147511505402</v>
      </c>
      <c r="AF382" s="3">
        <v>18076.020327686299</v>
      </c>
      <c r="AG382" s="3">
        <v>12003.377721532799</v>
      </c>
      <c r="AH382" s="3">
        <v>31450.783775239601</v>
      </c>
      <c r="AI382" s="3" t="s">
        <v>2</v>
      </c>
      <c r="AJ382" s="3">
        <v>2759.9491469132699</v>
      </c>
      <c r="AK382" s="3">
        <v>24000.4849235937</v>
      </c>
      <c r="AL382" s="3">
        <v>18505.220182814199</v>
      </c>
      <c r="AM382" s="3">
        <v>23555.2328594838</v>
      </c>
      <c r="AN382" s="3">
        <v>10992.9744540545</v>
      </c>
      <c r="AO382" s="3">
        <v>14090.214424112401</v>
      </c>
      <c r="AP382" s="3">
        <v>8775.9840421366898</v>
      </c>
      <c r="AQ382" s="3">
        <v>2795.19926846721</v>
      </c>
      <c r="AR382" s="3">
        <v>7746.6742083982599</v>
      </c>
      <c r="AS382" s="3">
        <v>15301.2822013529</v>
      </c>
      <c r="AT382" s="3">
        <v>8189.5178491024799</v>
      </c>
      <c r="AU382" s="3">
        <v>25477.8233764822</v>
      </c>
      <c r="AV382" s="3">
        <v>7820.5199200623201</v>
      </c>
      <c r="AW382" s="3">
        <v>12123.389861215401</v>
      </c>
      <c r="AX382" s="3">
        <v>7640.6123782407803</v>
      </c>
      <c r="AY382" s="3">
        <v>9451.9867432053707</v>
      </c>
      <c r="AZ382" s="3">
        <v>20313.195846066399</v>
      </c>
      <c r="BA382" s="3">
        <v>13566.107624991801</v>
      </c>
      <c r="BB382" s="3">
        <v>13687.8948795052</v>
      </c>
      <c r="BC382" s="3">
        <v>14910.013924184101</v>
      </c>
      <c r="BD382" s="3">
        <v>20232.8378985743</v>
      </c>
      <c r="BE382" s="3">
        <v>18789.014384576501</v>
      </c>
      <c r="BF382" s="3">
        <v>32395.848900562101</v>
      </c>
      <c r="BG382" s="3">
        <v>31742.717035137801</v>
      </c>
      <c r="BH382" s="3">
        <v>31051.4850078809</v>
      </c>
      <c r="BI382" s="3" t="s">
        <v>2</v>
      </c>
      <c r="BJ382" s="3">
        <v>9721.4059668683894</v>
      </c>
      <c r="BK382" s="3">
        <v>10008.398201088101</v>
      </c>
      <c r="BL382" s="3">
        <v>30863.455239483399</v>
      </c>
      <c r="BM382" s="3">
        <v>12994.8710780686</v>
      </c>
      <c r="BN382" s="3">
        <v>8150.61914471618</v>
      </c>
      <c r="BO382" s="3">
        <v>5150.1679838269101</v>
      </c>
      <c r="BP382" s="3">
        <v>29608.788840108198</v>
      </c>
      <c r="BQ382" s="3">
        <v>9845.8378480924894</v>
      </c>
      <c r="BR382" s="3">
        <v>13374.6414625902</v>
      </c>
      <c r="BS382" s="3">
        <v>20274.4892109826</v>
      </c>
      <c r="BT382" s="3" t="s">
        <v>2</v>
      </c>
      <c r="BU382" s="3">
        <v>15122.313370674699</v>
      </c>
      <c r="BV382" s="3">
        <v>5404.4116550381304</v>
      </c>
      <c r="BW382" s="3">
        <v>14173.023857144901</v>
      </c>
      <c r="BX382" s="3">
        <v>27909.1388902865</v>
      </c>
      <c r="BY382" s="3">
        <v>31085.100230757002</v>
      </c>
      <c r="BZ382" s="3" t="s">
        <v>2</v>
      </c>
      <c r="CA382" s="3">
        <v>6564.9641831053495</v>
      </c>
      <c r="CB382" s="3">
        <v>23724.220988741701</v>
      </c>
      <c r="CC382" s="3">
        <v>10384.6558030098</v>
      </c>
      <c r="CD382" s="3">
        <v>9953.0949293167396</v>
      </c>
      <c r="CE382" s="3" t="s">
        <v>2</v>
      </c>
      <c r="CF382" s="3">
        <v>16309.552390769401</v>
      </c>
      <c r="CG382" s="3" t="s">
        <v>2</v>
      </c>
      <c r="CH382" s="3">
        <v>55890.249230289999</v>
      </c>
      <c r="CI382" s="3" t="s">
        <v>2</v>
      </c>
      <c r="CJ382" s="3">
        <v>14312.348249808299</v>
      </c>
      <c r="CK382" s="3">
        <v>3918.0953154868498</v>
      </c>
      <c r="CL382" s="3">
        <v>15242.107013970999</v>
      </c>
      <c r="CM382" s="3">
        <v>20570.079955086701</v>
      </c>
      <c r="CN382" s="3" t="s">
        <v>2</v>
      </c>
      <c r="CO382" s="3" t="s">
        <v>2</v>
      </c>
      <c r="CP382" s="3" t="s">
        <v>2</v>
      </c>
    </row>
    <row r="383" spans="1:94" x14ac:dyDescent="0.35">
      <c r="A383" s="1">
        <v>381</v>
      </c>
      <c r="B383" s="3" t="s">
        <v>382</v>
      </c>
      <c r="C383" s="3" t="s">
        <v>397</v>
      </c>
      <c r="D383" s="3" t="s">
        <v>2</v>
      </c>
      <c r="E383" s="3" t="s">
        <v>2</v>
      </c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3" t="s">
        <v>2</v>
      </c>
      <c r="M383" s="3" t="s">
        <v>2</v>
      </c>
      <c r="N383" s="3" t="s">
        <v>2</v>
      </c>
      <c r="O383" s="3" t="s">
        <v>2</v>
      </c>
      <c r="P383" s="3" t="s">
        <v>2</v>
      </c>
      <c r="Q383" s="3" t="s">
        <v>2</v>
      </c>
      <c r="R383" s="3" t="s">
        <v>2</v>
      </c>
      <c r="S383" s="3" t="s">
        <v>2</v>
      </c>
      <c r="T383" s="3" t="s">
        <v>2</v>
      </c>
      <c r="U383" s="3" t="s">
        <v>2</v>
      </c>
      <c r="V383" s="3" t="s">
        <v>2</v>
      </c>
      <c r="W383" s="3" t="s">
        <v>2</v>
      </c>
      <c r="X383" s="3">
        <v>2560791.5151010901</v>
      </c>
      <c r="Y383" s="3" t="s">
        <v>2</v>
      </c>
      <c r="Z383" s="3" t="s">
        <v>2</v>
      </c>
      <c r="AA383" s="3" t="s">
        <v>2</v>
      </c>
      <c r="AB383" s="3" t="s">
        <v>2</v>
      </c>
      <c r="AC383" s="3" t="s">
        <v>2</v>
      </c>
      <c r="AD383" s="3" t="s">
        <v>2</v>
      </c>
      <c r="AE383" s="3">
        <v>1080137.3664587799</v>
      </c>
      <c r="AF383" s="3" t="s">
        <v>2</v>
      </c>
      <c r="AG383" s="3" t="s">
        <v>2</v>
      </c>
      <c r="AH383" s="3" t="s">
        <v>2</v>
      </c>
      <c r="AI383" s="3" t="s">
        <v>2</v>
      </c>
      <c r="AJ383" s="3" t="s">
        <v>2</v>
      </c>
      <c r="AK383" s="3" t="s">
        <v>2</v>
      </c>
      <c r="AL383" s="3" t="s">
        <v>2</v>
      </c>
      <c r="AM383" s="3" t="s">
        <v>2</v>
      </c>
      <c r="AN383" s="3" t="s">
        <v>2</v>
      </c>
      <c r="AO383" s="3" t="s">
        <v>2</v>
      </c>
      <c r="AP383" s="3" t="s">
        <v>2</v>
      </c>
      <c r="AQ383" s="3" t="s">
        <v>2</v>
      </c>
      <c r="AR383" s="3" t="s">
        <v>2</v>
      </c>
      <c r="AS383" s="3" t="s">
        <v>2</v>
      </c>
      <c r="AT383" s="3" t="s">
        <v>2</v>
      </c>
      <c r="AU383" s="3" t="s">
        <v>2</v>
      </c>
      <c r="AV383" s="3" t="s">
        <v>2</v>
      </c>
      <c r="AW383" s="3" t="s">
        <v>2</v>
      </c>
      <c r="AX383" s="3" t="s">
        <v>2</v>
      </c>
      <c r="AY383" s="3" t="s">
        <v>2</v>
      </c>
      <c r="AZ383" s="3" t="s">
        <v>2</v>
      </c>
      <c r="BA383" s="3" t="s">
        <v>2</v>
      </c>
      <c r="BB383" s="3" t="s">
        <v>2</v>
      </c>
      <c r="BC383" s="3" t="s">
        <v>2</v>
      </c>
      <c r="BD383" s="3" t="s">
        <v>2</v>
      </c>
      <c r="BE383" s="3" t="s">
        <v>2</v>
      </c>
      <c r="BF383" s="3">
        <v>651420.09928682598</v>
      </c>
      <c r="BG383" s="3" t="s">
        <v>2</v>
      </c>
      <c r="BH383" s="3" t="s">
        <v>2</v>
      </c>
      <c r="BI383" s="3" t="s">
        <v>2</v>
      </c>
      <c r="BJ383" s="3" t="s">
        <v>2</v>
      </c>
      <c r="BK383" s="3" t="s">
        <v>2</v>
      </c>
      <c r="BL383" s="3" t="s">
        <v>2</v>
      </c>
      <c r="BM383" s="3" t="s">
        <v>2</v>
      </c>
      <c r="BN383" s="3" t="s">
        <v>2</v>
      </c>
      <c r="BO383" s="3" t="s">
        <v>2</v>
      </c>
      <c r="BP383" s="3" t="s">
        <v>2</v>
      </c>
      <c r="BQ383" s="3" t="s">
        <v>2</v>
      </c>
      <c r="BR383" s="3" t="s">
        <v>2</v>
      </c>
      <c r="BS383" s="3" t="s">
        <v>2</v>
      </c>
      <c r="BT383" s="3" t="s">
        <v>2</v>
      </c>
      <c r="BU383" s="3" t="s">
        <v>2</v>
      </c>
      <c r="BV383" s="3" t="s">
        <v>2</v>
      </c>
      <c r="BW383" s="3" t="s">
        <v>2</v>
      </c>
      <c r="BX383" s="3" t="s">
        <v>2</v>
      </c>
      <c r="BY383" s="3" t="s">
        <v>2</v>
      </c>
      <c r="BZ383" s="3" t="s">
        <v>2</v>
      </c>
      <c r="CA383" s="3" t="s">
        <v>2</v>
      </c>
      <c r="CB383" s="3" t="s">
        <v>2</v>
      </c>
      <c r="CC383" s="3" t="s">
        <v>2</v>
      </c>
      <c r="CD383" s="3" t="s">
        <v>2</v>
      </c>
      <c r="CE383" s="3" t="s">
        <v>2</v>
      </c>
      <c r="CF383" s="3" t="s">
        <v>2</v>
      </c>
      <c r="CG383" s="3" t="s">
        <v>2</v>
      </c>
      <c r="CH383" s="3" t="s">
        <v>2</v>
      </c>
      <c r="CI383" s="3" t="s">
        <v>2</v>
      </c>
      <c r="CJ383" s="3" t="s">
        <v>2</v>
      </c>
      <c r="CK383" s="3" t="s">
        <v>2</v>
      </c>
      <c r="CL383" s="3" t="s">
        <v>2</v>
      </c>
      <c r="CM383" s="3" t="s">
        <v>2</v>
      </c>
      <c r="CN383" s="3" t="s">
        <v>2</v>
      </c>
      <c r="CO383" s="3" t="s">
        <v>2</v>
      </c>
      <c r="CP383" s="3" t="s">
        <v>2</v>
      </c>
    </row>
    <row r="384" spans="1:94" x14ac:dyDescent="0.35">
      <c r="A384" s="1">
        <v>382</v>
      </c>
      <c r="B384" s="3" t="s">
        <v>383</v>
      </c>
      <c r="C384" s="3" t="s">
        <v>397</v>
      </c>
      <c r="D384" s="3" t="s">
        <v>2</v>
      </c>
      <c r="E384" s="3" t="s">
        <v>2</v>
      </c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3" t="s">
        <v>2</v>
      </c>
      <c r="M384" s="3" t="s">
        <v>2</v>
      </c>
      <c r="N384" s="3" t="s">
        <v>2</v>
      </c>
      <c r="O384" s="3" t="s">
        <v>2</v>
      </c>
      <c r="P384" s="3" t="s">
        <v>2</v>
      </c>
      <c r="Q384" s="3" t="s">
        <v>2</v>
      </c>
      <c r="R384" s="3" t="s">
        <v>2</v>
      </c>
      <c r="S384" s="3" t="s">
        <v>2</v>
      </c>
      <c r="T384" s="3" t="s">
        <v>2</v>
      </c>
      <c r="U384" s="3" t="s">
        <v>2</v>
      </c>
      <c r="V384" s="3" t="s">
        <v>2</v>
      </c>
      <c r="W384" s="3" t="s">
        <v>2</v>
      </c>
      <c r="X384" s="3" t="s">
        <v>2</v>
      </c>
      <c r="Y384" s="3" t="s">
        <v>2</v>
      </c>
      <c r="Z384" s="3" t="s">
        <v>2</v>
      </c>
      <c r="AA384" s="3" t="s">
        <v>2</v>
      </c>
      <c r="AB384" s="3" t="s">
        <v>2</v>
      </c>
      <c r="AC384" s="3" t="s">
        <v>2</v>
      </c>
      <c r="AD384" s="3" t="s">
        <v>2</v>
      </c>
      <c r="AE384" s="3" t="s">
        <v>2</v>
      </c>
      <c r="AF384" s="3" t="s">
        <v>2</v>
      </c>
      <c r="AG384" s="3" t="s">
        <v>2</v>
      </c>
      <c r="AH384" s="3" t="s">
        <v>2</v>
      </c>
      <c r="AI384" s="3" t="s">
        <v>2</v>
      </c>
      <c r="AJ384" s="3" t="s">
        <v>2</v>
      </c>
      <c r="AK384" s="3" t="s">
        <v>2</v>
      </c>
      <c r="AL384" s="3" t="s">
        <v>2</v>
      </c>
      <c r="AM384" s="3" t="s">
        <v>2</v>
      </c>
      <c r="AN384" s="3" t="s">
        <v>2</v>
      </c>
      <c r="AO384" s="3" t="s">
        <v>2</v>
      </c>
      <c r="AP384" s="3" t="s">
        <v>2</v>
      </c>
      <c r="AQ384" s="3" t="s">
        <v>2</v>
      </c>
      <c r="AR384" s="3" t="s">
        <v>2</v>
      </c>
      <c r="AS384" s="3" t="s">
        <v>2</v>
      </c>
      <c r="AT384" s="3" t="s">
        <v>2</v>
      </c>
      <c r="AU384" s="3" t="s">
        <v>2</v>
      </c>
      <c r="AV384" s="3" t="s">
        <v>2</v>
      </c>
      <c r="AW384" s="3" t="s">
        <v>2</v>
      </c>
      <c r="AX384" s="3" t="s">
        <v>2</v>
      </c>
      <c r="AY384" s="3" t="s">
        <v>2</v>
      </c>
      <c r="AZ384" s="3" t="s">
        <v>2</v>
      </c>
      <c r="BA384" s="3" t="s">
        <v>2</v>
      </c>
      <c r="BB384" s="3" t="s">
        <v>2</v>
      </c>
      <c r="BC384" s="3" t="s">
        <v>2</v>
      </c>
      <c r="BD384" s="3" t="s">
        <v>2</v>
      </c>
      <c r="BE384" s="3" t="s">
        <v>2</v>
      </c>
      <c r="BF384" s="3" t="s">
        <v>2</v>
      </c>
      <c r="BG384" s="3" t="s">
        <v>2</v>
      </c>
      <c r="BH384" s="3" t="s">
        <v>2</v>
      </c>
      <c r="BI384" s="3" t="s">
        <v>2</v>
      </c>
      <c r="BJ384" s="3" t="s">
        <v>2</v>
      </c>
      <c r="BK384" s="3" t="s">
        <v>2</v>
      </c>
      <c r="BL384" s="3" t="s">
        <v>2</v>
      </c>
      <c r="BM384" s="3" t="s">
        <v>2</v>
      </c>
      <c r="BN384" s="3" t="s">
        <v>2</v>
      </c>
      <c r="BO384" s="3" t="s">
        <v>2</v>
      </c>
      <c r="BP384" s="3" t="s">
        <v>2</v>
      </c>
      <c r="BQ384" s="3" t="s">
        <v>2</v>
      </c>
      <c r="BR384" s="3" t="s">
        <v>2</v>
      </c>
      <c r="BS384" s="3" t="s">
        <v>2</v>
      </c>
      <c r="BT384" s="3" t="s">
        <v>2</v>
      </c>
      <c r="BU384" s="3" t="s">
        <v>2</v>
      </c>
      <c r="BV384" s="3" t="s">
        <v>2</v>
      </c>
      <c r="BW384" s="3" t="s">
        <v>2</v>
      </c>
      <c r="BX384" s="3" t="s">
        <v>2</v>
      </c>
      <c r="BY384" s="3" t="s">
        <v>2</v>
      </c>
      <c r="BZ384" s="3" t="s">
        <v>2</v>
      </c>
      <c r="CA384" s="3" t="s">
        <v>2</v>
      </c>
      <c r="CB384" s="3" t="s">
        <v>2</v>
      </c>
      <c r="CC384" s="3" t="s">
        <v>2</v>
      </c>
      <c r="CD384" s="3" t="s">
        <v>2</v>
      </c>
      <c r="CE384" s="3" t="s">
        <v>2</v>
      </c>
      <c r="CF384" s="3" t="s">
        <v>2</v>
      </c>
      <c r="CG384" s="3" t="s">
        <v>2</v>
      </c>
      <c r="CH384" s="3" t="s">
        <v>2</v>
      </c>
      <c r="CI384" s="3" t="s">
        <v>2</v>
      </c>
      <c r="CJ384" s="3" t="s">
        <v>2</v>
      </c>
      <c r="CK384" s="3" t="s">
        <v>2</v>
      </c>
      <c r="CL384" s="3" t="s">
        <v>2</v>
      </c>
      <c r="CM384" s="3" t="s">
        <v>2</v>
      </c>
      <c r="CN384" s="3" t="s">
        <v>2</v>
      </c>
      <c r="CO384" s="3" t="s">
        <v>2</v>
      </c>
      <c r="CP384" s="3" t="s">
        <v>2</v>
      </c>
    </row>
    <row r="385" spans="1:94" x14ac:dyDescent="0.35">
      <c r="A385" s="1">
        <v>383</v>
      </c>
      <c r="B385" s="3" t="s">
        <v>384</v>
      </c>
      <c r="C385" s="3" t="s">
        <v>397</v>
      </c>
      <c r="D385" s="3" t="s">
        <v>2</v>
      </c>
      <c r="E385" s="3" t="s">
        <v>2</v>
      </c>
      <c r="F385" s="3" t="s">
        <v>2</v>
      </c>
      <c r="G385" s="3" t="s">
        <v>2</v>
      </c>
      <c r="H385" s="3" t="s">
        <v>2</v>
      </c>
      <c r="I385" s="3" t="s">
        <v>2</v>
      </c>
      <c r="J385" s="3" t="s">
        <v>2</v>
      </c>
      <c r="K385" s="3" t="s">
        <v>2</v>
      </c>
      <c r="L385" s="3" t="s">
        <v>2</v>
      </c>
      <c r="M385" s="3" t="s">
        <v>2</v>
      </c>
      <c r="N385" s="3" t="s">
        <v>2</v>
      </c>
      <c r="O385" s="3" t="s">
        <v>2</v>
      </c>
      <c r="P385" s="3" t="s">
        <v>2</v>
      </c>
      <c r="Q385" s="3" t="s">
        <v>2</v>
      </c>
      <c r="R385" s="3" t="s">
        <v>2</v>
      </c>
      <c r="S385" s="3" t="s">
        <v>2</v>
      </c>
      <c r="T385" s="3" t="s">
        <v>2</v>
      </c>
      <c r="U385" s="3" t="s">
        <v>2</v>
      </c>
      <c r="V385" s="3" t="s">
        <v>2</v>
      </c>
      <c r="W385" s="3" t="s">
        <v>2</v>
      </c>
      <c r="X385" s="3" t="s">
        <v>2</v>
      </c>
      <c r="Y385" s="3" t="s">
        <v>2</v>
      </c>
      <c r="Z385" s="3" t="s">
        <v>2</v>
      </c>
      <c r="AA385" s="3" t="s">
        <v>2</v>
      </c>
      <c r="AB385" s="3" t="s">
        <v>2</v>
      </c>
      <c r="AC385" s="3" t="s">
        <v>2</v>
      </c>
      <c r="AD385" s="3" t="s">
        <v>2</v>
      </c>
      <c r="AE385" s="3" t="s">
        <v>2</v>
      </c>
      <c r="AF385" s="3" t="s">
        <v>2</v>
      </c>
      <c r="AG385" s="3" t="s">
        <v>2</v>
      </c>
      <c r="AH385" s="3" t="s">
        <v>2</v>
      </c>
      <c r="AI385" s="3" t="s">
        <v>2</v>
      </c>
      <c r="AJ385" s="3" t="s">
        <v>2</v>
      </c>
      <c r="AK385" s="3" t="s">
        <v>2</v>
      </c>
      <c r="AL385" s="3" t="s">
        <v>2</v>
      </c>
      <c r="AM385" s="3" t="s">
        <v>2</v>
      </c>
      <c r="AN385" s="3" t="s">
        <v>2</v>
      </c>
      <c r="AO385" s="3" t="s">
        <v>2</v>
      </c>
      <c r="AP385" s="3" t="s">
        <v>2</v>
      </c>
      <c r="AQ385" s="3" t="s">
        <v>2</v>
      </c>
      <c r="AR385" s="3" t="s">
        <v>2</v>
      </c>
      <c r="AS385" s="3" t="s">
        <v>2</v>
      </c>
      <c r="AT385" s="3" t="s">
        <v>2</v>
      </c>
      <c r="AU385" s="3" t="s">
        <v>2</v>
      </c>
      <c r="AV385" s="3" t="s">
        <v>2</v>
      </c>
      <c r="AW385" s="3" t="s">
        <v>2</v>
      </c>
      <c r="AX385" s="3" t="s">
        <v>2</v>
      </c>
      <c r="AY385" s="3" t="s">
        <v>2</v>
      </c>
      <c r="AZ385" s="3" t="s">
        <v>2</v>
      </c>
      <c r="BA385" s="3" t="s">
        <v>2</v>
      </c>
      <c r="BB385" s="3" t="s">
        <v>2</v>
      </c>
      <c r="BC385" s="3" t="s">
        <v>2</v>
      </c>
      <c r="BD385" s="3" t="s">
        <v>2</v>
      </c>
      <c r="BE385" s="3" t="s">
        <v>2</v>
      </c>
      <c r="BF385" s="3" t="s">
        <v>2</v>
      </c>
      <c r="BG385" s="3" t="s">
        <v>2</v>
      </c>
      <c r="BH385" s="3" t="s">
        <v>2</v>
      </c>
      <c r="BI385" s="3" t="s">
        <v>2</v>
      </c>
      <c r="BJ385" s="3" t="s">
        <v>2</v>
      </c>
      <c r="BK385" s="3" t="s">
        <v>2</v>
      </c>
      <c r="BL385" s="3" t="s">
        <v>2</v>
      </c>
      <c r="BM385" s="3" t="s">
        <v>2</v>
      </c>
      <c r="BN385" s="3" t="s">
        <v>2</v>
      </c>
      <c r="BO385" s="3" t="s">
        <v>2</v>
      </c>
      <c r="BP385" s="3" t="s">
        <v>2</v>
      </c>
      <c r="BQ385" s="3" t="s">
        <v>2</v>
      </c>
      <c r="BR385" s="3" t="s">
        <v>2</v>
      </c>
      <c r="BS385" s="3" t="s">
        <v>2</v>
      </c>
      <c r="BT385" s="3" t="s">
        <v>2</v>
      </c>
      <c r="BU385" s="3" t="s">
        <v>2</v>
      </c>
      <c r="BV385" s="3" t="s">
        <v>2</v>
      </c>
      <c r="BW385" s="3" t="s">
        <v>2</v>
      </c>
      <c r="BX385" s="3" t="s">
        <v>2</v>
      </c>
      <c r="BY385" s="3" t="s">
        <v>2</v>
      </c>
      <c r="BZ385" s="3" t="s">
        <v>2</v>
      </c>
      <c r="CA385" s="3" t="s">
        <v>2</v>
      </c>
      <c r="CB385" s="3" t="s">
        <v>2</v>
      </c>
      <c r="CC385" s="3" t="s">
        <v>2</v>
      </c>
      <c r="CD385" s="3" t="s">
        <v>2</v>
      </c>
      <c r="CE385" s="3" t="s">
        <v>2</v>
      </c>
      <c r="CF385" s="3" t="s">
        <v>2</v>
      </c>
      <c r="CG385" s="3" t="s">
        <v>2</v>
      </c>
      <c r="CH385" s="3" t="s">
        <v>2</v>
      </c>
      <c r="CI385" s="3" t="s">
        <v>2</v>
      </c>
      <c r="CJ385" s="3" t="s">
        <v>2</v>
      </c>
      <c r="CK385" s="3" t="s">
        <v>2</v>
      </c>
      <c r="CL385" s="3" t="s">
        <v>2</v>
      </c>
      <c r="CM385" s="3" t="s">
        <v>2</v>
      </c>
      <c r="CN385" s="3" t="s">
        <v>2</v>
      </c>
      <c r="CO385" s="3" t="s">
        <v>2</v>
      </c>
      <c r="CP385" s="3" t="s">
        <v>2</v>
      </c>
    </row>
    <row r="386" spans="1:94" x14ac:dyDescent="0.35">
      <c r="A386" s="1">
        <v>384</v>
      </c>
      <c r="B386" s="3" t="s">
        <v>385</v>
      </c>
      <c r="C386" s="3" t="s">
        <v>397</v>
      </c>
      <c r="D386" s="3" t="s">
        <v>2</v>
      </c>
      <c r="E386" s="3" t="s">
        <v>2</v>
      </c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3" t="s">
        <v>2</v>
      </c>
      <c r="M386" s="3" t="s">
        <v>2</v>
      </c>
      <c r="N386" s="3" t="s">
        <v>2</v>
      </c>
      <c r="O386" s="3" t="s">
        <v>2</v>
      </c>
      <c r="P386" s="3" t="s">
        <v>2</v>
      </c>
      <c r="Q386" s="3" t="s">
        <v>2</v>
      </c>
      <c r="R386" s="3" t="s">
        <v>2</v>
      </c>
      <c r="S386" s="3" t="s">
        <v>2</v>
      </c>
      <c r="T386" s="3" t="s">
        <v>2</v>
      </c>
      <c r="U386" s="3" t="s">
        <v>2</v>
      </c>
      <c r="V386" s="3" t="s">
        <v>2</v>
      </c>
      <c r="W386" s="3" t="s">
        <v>2</v>
      </c>
      <c r="X386" s="3" t="s">
        <v>2</v>
      </c>
      <c r="Y386" s="3" t="s">
        <v>2</v>
      </c>
      <c r="Z386" s="3" t="s">
        <v>2</v>
      </c>
      <c r="AA386" s="3" t="s">
        <v>2</v>
      </c>
      <c r="AB386" s="3" t="s">
        <v>2</v>
      </c>
      <c r="AC386" s="3" t="s">
        <v>2</v>
      </c>
      <c r="AD386" s="3" t="s">
        <v>2</v>
      </c>
      <c r="AE386" s="3" t="s">
        <v>2</v>
      </c>
      <c r="AF386" s="3" t="s">
        <v>2</v>
      </c>
      <c r="AG386" s="3" t="s">
        <v>2</v>
      </c>
      <c r="AH386" s="3" t="s">
        <v>2</v>
      </c>
      <c r="AI386" s="3" t="s">
        <v>2</v>
      </c>
      <c r="AJ386" s="3" t="s">
        <v>2</v>
      </c>
      <c r="AK386" s="3" t="s">
        <v>2</v>
      </c>
      <c r="AL386" s="3" t="s">
        <v>2</v>
      </c>
      <c r="AM386" s="3" t="s">
        <v>2</v>
      </c>
      <c r="AN386" s="3" t="s">
        <v>2</v>
      </c>
      <c r="AO386" s="3" t="s">
        <v>2</v>
      </c>
      <c r="AP386" s="3" t="s">
        <v>2</v>
      </c>
      <c r="AQ386" s="3" t="s">
        <v>2</v>
      </c>
      <c r="AR386" s="3" t="s">
        <v>2</v>
      </c>
      <c r="AS386" s="3" t="s">
        <v>2</v>
      </c>
      <c r="AT386" s="3" t="s">
        <v>2</v>
      </c>
      <c r="AU386" s="3" t="s">
        <v>2</v>
      </c>
      <c r="AV386" s="3" t="s">
        <v>2</v>
      </c>
      <c r="AW386" s="3" t="s">
        <v>2</v>
      </c>
      <c r="AX386" s="3" t="s">
        <v>2</v>
      </c>
      <c r="AY386" s="3" t="s">
        <v>2</v>
      </c>
      <c r="AZ386" s="3" t="s">
        <v>2</v>
      </c>
      <c r="BA386" s="3" t="s">
        <v>2</v>
      </c>
      <c r="BB386" s="3" t="s">
        <v>2</v>
      </c>
      <c r="BC386" s="3" t="s">
        <v>2</v>
      </c>
      <c r="BD386" s="3" t="s">
        <v>2</v>
      </c>
      <c r="BE386" s="3" t="s">
        <v>2</v>
      </c>
      <c r="BF386" s="3" t="s">
        <v>2</v>
      </c>
      <c r="BG386" s="3" t="s">
        <v>2</v>
      </c>
      <c r="BH386" s="3" t="s">
        <v>2</v>
      </c>
      <c r="BI386" s="3" t="s">
        <v>2</v>
      </c>
      <c r="BJ386" s="3" t="s">
        <v>2</v>
      </c>
      <c r="BK386" s="3" t="s">
        <v>2</v>
      </c>
      <c r="BL386" s="3" t="s">
        <v>2</v>
      </c>
      <c r="BM386" s="3" t="s">
        <v>2</v>
      </c>
      <c r="BN386" s="3" t="s">
        <v>2</v>
      </c>
      <c r="BO386" s="3" t="s">
        <v>2</v>
      </c>
      <c r="BP386" s="3" t="s">
        <v>2</v>
      </c>
      <c r="BQ386" s="3" t="s">
        <v>2</v>
      </c>
      <c r="BR386" s="3" t="s">
        <v>2</v>
      </c>
      <c r="BS386" s="3" t="s">
        <v>2</v>
      </c>
      <c r="BT386" s="3" t="s">
        <v>2</v>
      </c>
      <c r="BU386" s="3" t="s">
        <v>2</v>
      </c>
      <c r="BV386" s="3" t="s">
        <v>2</v>
      </c>
      <c r="BW386" s="3" t="s">
        <v>2</v>
      </c>
      <c r="BX386" s="3" t="s">
        <v>2</v>
      </c>
      <c r="BY386" s="3" t="s">
        <v>2</v>
      </c>
      <c r="BZ386" s="3" t="s">
        <v>2</v>
      </c>
      <c r="CA386" s="3" t="s">
        <v>2</v>
      </c>
      <c r="CB386" s="3" t="s">
        <v>2</v>
      </c>
      <c r="CC386" s="3" t="s">
        <v>2</v>
      </c>
      <c r="CD386" s="3" t="s">
        <v>2</v>
      </c>
      <c r="CE386" s="3" t="s">
        <v>2</v>
      </c>
      <c r="CF386" s="3" t="s">
        <v>2</v>
      </c>
      <c r="CG386" s="3" t="s">
        <v>2</v>
      </c>
      <c r="CH386" s="3" t="s">
        <v>2</v>
      </c>
      <c r="CI386" s="3" t="s">
        <v>2</v>
      </c>
      <c r="CJ386" s="3" t="s">
        <v>2</v>
      </c>
      <c r="CK386" s="3" t="s">
        <v>2</v>
      </c>
      <c r="CL386" s="3" t="s">
        <v>2</v>
      </c>
      <c r="CM386" s="3" t="s">
        <v>2</v>
      </c>
      <c r="CN386" s="3" t="s">
        <v>2</v>
      </c>
      <c r="CO386" s="3" t="s">
        <v>2</v>
      </c>
      <c r="CP386" s="3" t="s">
        <v>2</v>
      </c>
    </row>
    <row r="387" spans="1:94" x14ac:dyDescent="0.35">
      <c r="A387" s="1">
        <v>385</v>
      </c>
      <c r="B387" s="3" t="s">
        <v>386</v>
      </c>
      <c r="C387" s="3" t="s">
        <v>397</v>
      </c>
      <c r="D387" s="3" t="s">
        <v>2</v>
      </c>
      <c r="E387" s="3" t="s">
        <v>2</v>
      </c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3" t="s">
        <v>2</v>
      </c>
      <c r="M387" s="3" t="s">
        <v>2</v>
      </c>
      <c r="N387" s="3" t="s">
        <v>2</v>
      </c>
      <c r="O387" s="3" t="s">
        <v>2</v>
      </c>
      <c r="P387" s="3" t="s">
        <v>2</v>
      </c>
      <c r="Q387" s="3" t="s">
        <v>2</v>
      </c>
      <c r="R387" s="3" t="s">
        <v>2</v>
      </c>
      <c r="S387" s="3" t="s">
        <v>2</v>
      </c>
      <c r="T387" s="3" t="s">
        <v>2</v>
      </c>
      <c r="U387" s="3" t="s">
        <v>2</v>
      </c>
      <c r="V387" s="3" t="s">
        <v>2</v>
      </c>
      <c r="W387" s="3" t="s">
        <v>2</v>
      </c>
      <c r="X387" s="3" t="s">
        <v>2</v>
      </c>
      <c r="Y387" s="3" t="s">
        <v>2</v>
      </c>
      <c r="Z387" s="3" t="s">
        <v>2</v>
      </c>
      <c r="AA387" s="3" t="s">
        <v>2</v>
      </c>
      <c r="AB387" s="3" t="s">
        <v>2</v>
      </c>
      <c r="AC387" s="3" t="s">
        <v>2</v>
      </c>
      <c r="AD387" s="3" t="s">
        <v>2</v>
      </c>
      <c r="AE387" s="3" t="s">
        <v>2</v>
      </c>
      <c r="AF387" s="3" t="s">
        <v>2</v>
      </c>
      <c r="AG387" s="3" t="s">
        <v>2</v>
      </c>
      <c r="AH387" s="3" t="s">
        <v>2</v>
      </c>
      <c r="AI387" s="3" t="s">
        <v>2</v>
      </c>
      <c r="AJ387" s="3" t="s">
        <v>2</v>
      </c>
      <c r="AK387" s="3" t="s">
        <v>2</v>
      </c>
      <c r="AL387" s="3" t="s">
        <v>2</v>
      </c>
      <c r="AM387" s="3" t="s">
        <v>2</v>
      </c>
      <c r="AN387" s="3" t="s">
        <v>2</v>
      </c>
      <c r="AO387" s="3" t="s">
        <v>2</v>
      </c>
      <c r="AP387" s="3" t="s">
        <v>2</v>
      </c>
      <c r="AQ387" s="3" t="s">
        <v>2</v>
      </c>
      <c r="AR387" s="3" t="s">
        <v>2</v>
      </c>
      <c r="AS387" s="3" t="s">
        <v>2</v>
      </c>
      <c r="AT387" s="3" t="s">
        <v>2</v>
      </c>
      <c r="AU387" s="3" t="s">
        <v>2</v>
      </c>
      <c r="AV387" s="3" t="s">
        <v>2</v>
      </c>
      <c r="AW387" s="3" t="s">
        <v>2</v>
      </c>
      <c r="AX387" s="3" t="s">
        <v>2</v>
      </c>
      <c r="AY387" s="3" t="s">
        <v>2</v>
      </c>
      <c r="AZ387" s="3" t="s">
        <v>2</v>
      </c>
      <c r="BA387" s="3" t="s">
        <v>2</v>
      </c>
      <c r="BB387" s="3" t="s">
        <v>2</v>
      </c>
      <c r="BC387" s="3" t="s">
        <v>2</v>
      </c>
      <c r="BD387" s="3" t="s">
        <v>2</v>
      </c>
      <c r="BE387" s="3" t="s">
        <v>2</v>
      </c>
      <c r="BF387" s="3" t="s">
        <v>2</v>
      </c>
      <c r="BG387" s="3" t="s">
        <v>2</v>
      </c>
      <c r="BH387" s="3" t="s">
        <v>2</v>
      </c>
      <c r="BI387" s="3" t="s">
        <v>2</v>
      </c>
      <c r="BJ387" s="3" t="s">
        <v>2</v>
      </c>
      <c r="BK387" s="3" t="s">
        <v>2</v>
      </c>
      <c r="BL387" s="3" t="s">
        <v>2</v>
      </c>
      <c r="BM387" s="3" t="s">
        <v>2</v>
      </c>
      <c r="BN387" s="3" t="s">
        <v>2</v>
      </c>
      <c r="BO387" s="3" t="s">
        <v>2</v>
      </c>
      <c r="BP387" s="3" t="s">
        <v>2</v>
      </c>
      <c r="BQ387" s="3" t="s">
        <v>2</v>
      </c>
      <c r="BR387" s="3" t="s">
        <v>2</v>
      </c>
      <c r="BS387" s="3" t="s">
        <v>2</v>
      </c>
      <c r="BT387" s="3" t="s">
        <v>2</v>
      </c>
      <c r="BU387" s="3" t="s">
        <v>2</v>
      </c>
      <c r="BV387" s="3" t="s">
        <v>2</v>
      </c>
      <c r="BW387" s="3" t="s">
        <v>2</v>
      </c>
      <c r="BX387" s="3" t="s">
        <v>2</v>
      </c>
      <c r="BY387" s="3" t="s">
        <v>2</v>
      </c>
      <c r="BZ387" s="3" t="s">
        <v>2</v>
      </c>
      <c r="CA387" s="3" t="s">
        <v>2</v>
      </c>
      <c r="CB387" s="3" t="s">
        <v>2</v>
      </c>
      <c r="CC387" s="3" t="s">
        <v>2</v>
      </c>
      <c r="CD387" s="3" t="s">
        <v>2</v>
      </c>
      <c r="CE387" s="3" t="s">
        <v>2</v>
      </c>
      <c r="CF387" s="3" t="s">
        <v>2</v>
      </c>
      <c r="CG387" s="3" t="s">
        <v>2</v>
      </c>
      <c r="CH387" s="3" t="s">
        <v>2</v>
      </c>
      <c r="CI387" s="3" t="s">
        <v>2</v>
      </c>
      <c r="CJ387" s="3" t="s">
        <v>2</v>
      </c>
      <c r="CK387" s="3" t="s">
        <v>2</v>
      </c>
      <c r="CL387" s="3" t="s">
        <v>2</v>
      </c>
      <c r="CM387" s="3" t="s">
        <v>2</v>
      </c>
      <c r="CN387" s="3" t="s">
        <v>2</v>
      </c>
      <c r="CO387" s="3" t="s">
        <v>2</v>
      </c>
      <c r="CP387" s="3" t="s">
        <v>2</v>
      </c>
    </row>
    <row r="388" spans="1:94" x14ac:dyDescent="0.35">
      <c r="A388" s="1">
        <v>386</v>
      </c>
      <c r="B388" s="3" t="s">
        <v>387</v>
      </c>
      <c r="C388" s="3" t="s">
        <v>397</v>
      </c>
      <c r="D388" s="3" t="s">
        <v>2</v>
      </c>
      <c r="E388" s="3" t="s">
        <v>2</v>
      </c>
      <c r="F388" s="3" t="s">
        <v>2</v>
      </c>
      <c r="G388" s="3" t="s">
        <v>2</v>
      </c>
      <c r="H388" s="3" t="s">
        <v>2</v>
      </c>
      <c r="I388" s="3" t="s">
        <v>2</v>
      </c>
      <c r="J388" s="3" t="s">
        <v>2</v>
      </c>
      <c r="K388" s="3" t="s">
        <v>2</v>
      </c>
      <c r="L388" s="3" t="s">
        <v>2</v>
      </c>
      <c r="M388" s="3" t="s">
        <v>2</v>
      </c>
      <c r="N388" s="3" t="s">
        <v>2</v>
      </c>
      <c r="O388" s="3" t="s">
        <v>2</v>
      </c>
      <c r="P388" s="3" t="s">
        <v>2</v>
      </c>
      <c r="Q388" s="3" t="s">
        <v>2</v>
      </c>
      <c r="R388" s="3" t="s">
        <v>2</v>
      </c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3" t="s">
        <v>2</v>
      </c>
      <c r="Z388" s="3" t="s">
        <v>2</v>
      </c>
      <c r="AA388" s="3" t="s">
        <v>2</v>
      </c>
      <c r="AB388" s="3" t="s">
        <v>2</v>
      </c>
      <c r="AC388" s="3" t="s">
        <v>2</v>
      </c>
      <c r="AD388" s="3" t="s">
        <v>2</v>
      </c>
      <c r="AE388" s="3" t="s">
        <v>2</v>
      </c>
      <c r="AF388" s="3" t="s">
        <v>2</v>
      </c>
      <c r="AG388" s="3" t="s">
        <v>2</v>
      </c>
      <c r="AH388" s="3" t="s">
        <v>2</v>
      </c>
      <c r="AI388" s="3" t="s">
        <v>2</v>
      </c>
      <c r="AJ388" s="3" t="s">
        <v>2</v>
      </c>
      <c r="AK388" s="3" t="s">
        <v>2</v>
      </c>
      <c r="AL388" s="3" t="s">
        <v>2</v>
      </c>
      <c r="AM388" s="3" t="s">
        <v>2</v>
      </c>
      <c r="AN388" s="3" t="s">
        <v>2</v>
      </c>
      <c r="AO388" s="3" t="s">
        <v>2</v>
      </c>
      <c r="AP388" s="3" t="s">
        <v>2</v>
      </c>
      <c r="AQ388" s="3" t="s">
        <v>2</v>
      </c>
      <c r="AR388" s="3" t="s">
        <v>2</v>
      </c>
      <c r="AS388" s="3" t="s">
        <v>2</v>
      </c>
      <c r="AT388" s="3" t="s">
        <v>2</v>
      </c>
      <c r="AU388" s="3" t="s">
        <v>2</v>
      </c>
      <c r="AV388" s="3" t="s">
        <v>2</v>
      </c>
      <c r="AW388" s="3" t="s">
        <v>2</v>
      </c>
      <c r="AX388" s="3" t="s">
        <v>2</v>
      </c>
      <c r="AY388" s="3" t="s">
        <v>2</v>
      </c>
      <c r="AZ388" s="3" t="s">
        <v>2</v>
      </c>
      <c r="BA388" s="3" t="s">
        <v>2</v>
      </c>
      <c r="BB388" s="3" t="s">
        <v>2</v>
      </c>
      <c r="BC388" s="3" t="s">
        <v>2</v>
      </c>
      <c r="BD388" s="3" t="s">
        <v>2</v>
      </c>
      <c r="BE388" s="3" t="s">
        <v>2</v>
      </c>
      <c r="BF388" s="3" t="s">
        <v>2</v>
      </c>
      <c r="BG388" s="3" t="s">
        <v>2</v>
      </c>
      <c r="BH388" s="3" t="s">
        <v>2</v>
      </c>
      <c r="BI388" s="3" t="s">
        <v>2</v>
      </c>
      <c r="BJ388" s="3" t="s">
        <v>2</v>
      </c>
      <c r="BK388" s="3" t="s">
        <v>2</v>
      </c>
      <c r="BL388" s="3" t="s">
        <v>2</v>
      </c>
      <c r="BM388" s="3" t="s">
        <v>2</v>
      </c>
      <c r="BN388" s="3" t="s">
        <v>2</v>
      </c>
      <c r="BO388" s="3" t="s">
        <v>2</v>
      </c>
      <c r="BP388" s="3" t="s">
        <v>2</v>
      </c>
      <c r="BQ388" s="3" t="s">
        <v>2</v>
      </c>
      <c r="BR388" s="3" t="s">
        <v>2</v>
      </c>
      <c r="BS388" s="3" t="s">
        <v>2</v>
      </c>
      <c r="BT388" s="3" t="s">
        <v>2</v>
      </c>
      <c r="BU388" s="3" t="s">
        <v>2</v>
      </c>
      <c r="BV388" s="3" t="s">
        <v>2</v>
      </c>
      <c r="BW388" s="3" t="s">
        <v>2</v>
      </c>
      <c r="BX388" s="3" t="s">
        <v>2</v>
      </c>
      <c r="BY388" s="3" t="s">
        <v>2</v>
      </c>
      <c r="BZ388" s="3" t="s">
        <v>2</v>
      </c>
      <c r="CA388" s="3" t="s">
        <v>2</v>
      </c>
      <c r="CB388" s="3" t="s">
        <v>2</v>
      </c>
      <c r="CC388" s="3" t="s">
        <v>2</v>
      </c>
      <c r="CD388" s="3" t="s">
        <v>2</v>
      </c>
      <c r="CE388" s="3" t="s">
        <v>2</v>
      </c>
      <c r="CF388" s="3" t="s">
        <v>2</v>
      </c>
      <c r="CG388" s="3" t="s">
        <v>2</v>
      </c>
      <c r="CH388" s="3" t="s">
        <v>2</v>
      </c>
      <c r="CI388" s="3" t="s">
        <v>2</v>
      </c>
      <c r="CJ388" s="3" t="s">
        <v>2</v>
      </c>
      <c r="CK388" s="3" t="s">
        <v>2</v>
      </c>
      <c r="CL388" s="3" t="s">
        <v>2</v>
      </c>
      <c r="CM388" s="3" t="s">
        <v>2</v>
      </c>
      <c r="CN388" s="3" t="s">
        <v>2</v>
      </c>
      <c r="CO388" s="3" t="s">
        <v>2</v>
      </c>
      <c r="CP388" s="3" t="s">
        <v>2</v>
      </c>
    </row>
    <row r="389" spans="1:94" x14ac:dyDescent="0.35">
      <c r="A389" s="1">
        <v>387</v>
      </c>
      <c r="B389" s="3" t="s">
        <v>388</v>
      </c>
      <c r="C389" s="3" t="s">
        <v>397</v>
      </c>
      <c r="D389" s="3" t="s">
        <v>2</v>
      </c>
      <c r="E389" s="3" t="s">
        <v>2</v>
      </c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3" t="s">
        <v>2</v>
      </c>
      <c r="M389" s="3" t="s">
        <v>2</v>
      </c>
      <c r="N389" s="3" t="s">
        <v>2</v>
      </c>
      <c r="O389" s="3" t="s">
        <v>2</v>
      </c>
      <c r="P389" s="3" t="s">
        <v>2</v>
      </c>
      <c r="Q389" s="3" t="s">
        <v>2</v>
      </c>
      <c r="R389" s="3" t="s">
        <v>2</v>
      </c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3" t="s">
        <v>2</v>
      </c>
      <c r="Z389" s="3" t="s">
        <v>2</v>
      </c>
      <c r="AA389" s="3" t="s">
        <v>2</v>
      </c>
      <c r="AB389" s="3" t="s">
        <v>2</v>
      </c>
      <c r="AC389" s="3" t="s">
        <v>2</v>
      </c>
      <c r="AD389" s="3" t="s">
        <v>2</v>
      </c>
      <c r="AE389" s="3" t="s">
        <v>2</v>
      </c>
      <c r="AF389" s="3" t="s">
        <v>2</v>
      </c>
      <c r="AG389" s="3" t="s">
        <v>2</v>
      </c>
      <c r="AH389" s="3" t="s">
        <v>2</v>
      </c>
      <c r="AI389" s="3" t="s">
        <v>2</v>
      </c>
      <c r="AJ389" s="3" t="s">
        <v>2</v>
      </c>
      <c r="AK389" s="3" t="s">
        <v>2</v>
      </c>
      <c r="AL389" s="3" t="s">
        <v>2</v>
      </c>
      <c r="AM389" s="3" t="s">
        <v>2</v>
      </c>
      <c r="AN389" s="3" t="s">
        <v>2</v>
      </c>
      <c r="AO389" s="3" t="s">
        <v>2</v>
      </c>
      <c r="AP389" s="3" t="s">
        <v>2</v>
      </c>
      <c r="AQ389" s="3" t="s">
        <v>2</v>
      </c>
      <c r="AR389" s="3" t="s">
        <v>2</v>
      </c>
      <c r="AS389" s="3" t="s">
        <v>2</v>
      </c>
      <c r="AT389" s="3" t="s">
        <v>2</v>
      </c>
      <c r="AU389" s="3" t="s">
        <v>2</v>
      </c>
      <c r="AV389" s="3" t="s">
        <v>2</v>
      </c>
      <c r="AW389" s="3" t="s">
        <v>2</v>
      </c>
      <c r="AX389" s="3" t="s">
        <v>2</v>
      </c>
      <c r="AY389" s="3" t="s">
        <v>2</v>
      </c>
      <c r="AZ389" s="3" t="s">
        <v>2</v>
      </c>
      <c r="BA389" s="3" t="s">
        <v>2</v>
      </c>
      <c r="BB389" s="3" t="s">
        <v>2</v>
      </c>
      <c r="BC389" s="3" t="s">
        <v>2</v>
      </c>
      <c r="BD389" s="3" t="s">
        <v>2</v>
      </c>
      <c r="BE389" s="3" t="s">
        <v>2</v>
      </c>
      <c r="BF389" s="3" t="s">
        <v>2</v>
      </c>
      <c r="BG389" s="3" t="s">
        <v>2</v>
      </c>
      <c r="BH389" s="3" t="s">
        <v>2</v>
      </c>
      <c r="BI389" s="3" t="s">
        <v>2</v>
      </c>
      <c r="BJ389" s="3" t="s">
        <v>2</v>
      </c>
      <c r="BK389" s="3" t="s">
        <v>2</v>
      </c>
      <c r="BL389" s="3" t="s">
        <v>2</v>
      </c>
      <c r="BM389" s="3" t="s">
        <v>2</v>
      </c>
      <c r="BN389" s="3" t="s">
        <v>2</v>
      </c>
      <c r="BO389" s="3" t="s">
        <v>2</v>
      </c>
      <c r="BP389" s="3" t="s">
        <v>2</v>
      </c>
      <c r="BQ389" s="3" t="s">
        <v>2</v>
      </c>
      <c r="BR389" s="3" t="s">
        <v>2</v>
      </c>
      <c r="BS389" s="3" t="s">
        <v>2</v>
      </c>
      <c r="BT389" s="3" t="s">
        <v>2</v>
      </c>
      <c r="BU389" s="3" t="s">
        <v>2</v>
      </c>
      <c r="BV389" s="3" t="s">
        <v>2</v>
      </c>
      <c r="BW389" s="3" t="s">
        <v>2</v>
      </c>
      <c r="BX389" s="3" t="s">
        <v>2</v>
      </c>
      <c r="BY389" s="3" t="s">
        <v>2</v>
      </c>
      <c r="BZ389" s="3" t="s">
        <v>2</v>
      </c>
      <c r="CA389" s="3" t="s">
        <v>2</v>
      </c>
      <c r="CB389" s="3" t="s">
        <v>2</v>
      </c>
      <c r="CC389" s="3" t="s">
        <v>2</v>
      </c>
      <c r="CD389" s="3" t="s">
        <v>2</v>
      </c>
      <c r="CE389" s="3" t="s">
        <v>2</v>
      </c>
      <c r="CF389" s="3" t="s">
        <v>2</v>
      </c>
      <c r="CG389" s="3" t="s">
        <v>2</v>
      </c>
      <c r="CH389" s="3" t="s">
        <v>2</v>
      </c>
      <c r="CI389" s="3" t="s">
        <v>2</v>
      </c>
      <c r="CJ389" s="3" t="s">
        <v>2</v>
      </c>
      <c r="CK389" s="3" t="s">
        <v>2</v>
      </c>
      <c r="CL389" s="3" t="s">
        <v>2</v>
      </c>
      <c r="CM389" s="3" t="s">
        <v>2</v>
      </c>
      <c r="CN389" s="3" t="s">
        <v>2</v>
      </c>
      <c r="CO389" s="3" t="s">
        <v>2</v>
      </c>
      <c r="CP389" s="3" t="s">
        <v>2</v>
      </c>
    </row>
    <row r="390" spans="1:94" x14ac:dyDescent="0.35">
      <c r="A390" s="1">
        <v>388</v>
      </c>
      <c r="B390" s="3" t="s">
        <v>389</v>
      </c>
      <c r="C390" s="3" t="s">
        <v>397</v>
      </c>
      <c r="D390" s="3" t="s">
        <v>2</v>
      </c>
      <c r="E390" s="3" t="s">
        <v>2</v>
      </c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3" t="s">
        <v>2</v>
      </c>
      <c r="M390" s="3" t="s">
        <v>2</v>
      </c>
      <c r="N390" s="3" t="s">
        <v>2</v>
      </c>
      <c r="O390" s="3" t="s">
        <v>2</v>
      </c>
      <c r="P390" s="3" t="s">
        <v>2</v>
      </c>
      <c r="Q390" s="3" t="s">
        <v>2</v>
      </c>
      <c r="R390" s="3" t="s">
        <v>2</v>
      </c>
      <c r="S390" s="3" t="s">
        <v>2</v>
      </c>
      <c r="T390" s="3" t="s">
        <v>2</v>
      </c>
      <c r="U390" s="3" t="s">
        <v>2</v>
      </c>
      <c r="V390" s="3" t="s">
        <v>2</v>
      </c>
      <c r="W390" s="3" t="s">
        <v>2</v>
      </c>
      <c r="X390" s="3" t="s">
        <v>2</v>
      </c>
      <c r="Y390" s="3" t="s">
        <v>2</v>
      </c>
      <c r="Z390" s="3" t="s">
        <v>2</v>
      </c>
      <c r="AA390" s="3" t="s">
        <v>2</v>
      </c>
      <c r="AB390" s="3" t="s">
        <v>2</v>
      </c>
      <c r="AC390" s="3" t="s">
        <v>2</v>
      </c>
      <c r="AD390" s="3" t="s">
        <v>2</v>
      </c>
      <c r="AE390" s="3" t="s">
        <v>2</v>
      </c>
      <c r="AF390" s="3" t="s">
        <v>2</v>
      </c>
      <c r="AG390" s="3" t="s">
        <v>2</v>
      </c>
      <c r="AH390" s="3" t="s">
        <v>2</v>
      </c>
      <c r="AI390" s="3" t="s">
        <v>2</v>
      </c>
      <c r="AJ390" s="3" t="s">
        <v>2</v>
      </c>
      <c r="AK390" s="3" t="s">
        <v>2</v>
      </c>
      <c r="AL390" s="3" t="s">
        <v>2</v>
      </c>
      <c r="AM390" s="3" t="s">
        <v>2</v>
      </c>
      <c r="AN390" s="3" t="s">
        <v>2</v>
      </c>
      <c r="AO390" s="3" t="s">
        <v>2</v>
      </c>
      <c r="AP390" s="3" t="s">
        <v>2</v>
      </c>
      <c r="AQ390" s="3" t="s">
        <v>2</v>
      </c>
      <c r="AR390" s="3" t="s">
        <v>2</v>
      </c>
      <c r="AS390" s="3" t="s">
        <v>2</v>
      </c>
      <c r="AT390" s="3" t="s">
        <v>2</v>
      </c>
      <c r="AU390" s="3" t="s">
        <v>2</v>
      </c>
      <c r="AV390" s="3" t="s">
        <v>2</v>
      </c>
      <c r="AW390" s="3" t="s">
        <v>2</v>
      </c>
      <c r="AX390" s="3" t="s">
        <v>2</v>
      </c>
      <c r="AY390" s="3" t="s">
        <v>2</v>
      </c>
      <c r="AZ390" s="3" t="s">
        <v>2</v>
      </c>
      <c r="BA390" s="3" t="s">
        <v>2</v>
      </c>
      <c r="BB390" s="3" t="s">
        <v>2</v>
      </c>
      <c r="BC390" s="3" t="s">
        <v>2</v>
      </c>
      <c r="BD390" s="3" t="s">
        <v>2</v>
      </c>
      <c r="BE390" s="3" t="s">
        <v>2</v>
      </c>
      <c r="BF390" s="3" t="s">
        <v>2</v>
      </c>
      <c r="BG390" s="3" t="s">
        <v>2</v>
      </c>
      <c r="BH390" s="3" t="s">
        <v>2</v>
      </c>
      <c r="BI390" s="3" t="s">
        <v>2</v>
      </c>
      <c r="BJ390" s="3" t="s">
        <v>2</v>
      </c>
      <c r="BK390" s="3" t="s">
        <v>2</v>
      </c>
      <c r="BL390" s="3" t="s">
        <v>2</v>
      </c>
      <c r="BM390" s="3" t="s">
        <v>2</v>
      </c>
      <c r="BN390" s="3" t="s">
        <v>2</v>
      </c>
      <c r="BO390" s="3" t="s">
        <v>2</v>
      </c>
      <c r="BP390" s="3" t="s">
        <v>2</v>
      </c>
      <c r="BQ390" s="3" t="s">
        <v>2</v>
      </c>
      <c r="BR390" s="3" t="s">
        <v>2</v>
      </c>
      <c r="BS390" s="3" t="s">
        <v>2</v>
      </c>
      <c r="BT390" s="3" t="s">
        <v>2</v>
      </c>
      <c r="BU390" s="3" t="s">
        <v>2</v>
      </c>
      <c r="BV390" s="3" t="s">
        <v>2</v>
      </c>
      <c r="BW390" s="3" t="s">
        <v>2</v>
      </c>
      <c r="BX390" s="3" t="s">
        <v>2</v>
      </c>
      <c r="BY390" s="3" t="s">
        <v>2</v>
      </c>
      <c r="BZ390" s="3" t="s">
        <v>2</v>
      </c>
      <c r="CA390" s="3" t="s">
        <v>2</v>
      </c>
      <c r="CB390" s="3" t="s">
        <v>2</v>
      </c>
      <c r="CC390" s="3" t="s">
        <v>2</v>
      </c>
      <c r="CD390" s="3" t="s">
        <v>2</v>
      </c>
      <c r="CE390" s="3" t="s">
        <v>2</v>
      </c>
      <c r="CF390" s="3" t="s">
        <v>2</v>
      </c>
      <c r="CG390" s="3" t="s">
        <v>2</v>
      </c>
      <c r="CH390" s="3" t="s">
        <v>2</v>
      </c>
      <c r="CI390" s="3" t="s">
        <v>2</v>
      </c>
      <c r="CJ390" s="3" t="s">
        <v>2</v>
      </c>
      <c r="CK390" s="3" t="s">
        <v>2</v>
      </c>
      <c r="CL390" s="3" t="s">
        <v>2</v>
      </c>
      <c r="CM390" s="3" t="s">
        <v>2</v>
      </c>
      <c r="CN390" s="3" t="s">
        <v>2</v>
      </c>
      <c r="CO390" s="3" t="s">
        <v>2</v>
      </c>
      <c r="CP390" s="3" t="s">
        <v>2</v>
      </c>
    </row>
    <row r="391" spans="1:94" x14ac:dyDescent="0.35">
      <c r="A391" s="1">
        <v>389</v>
      </c>
      <c r="B391" s="3" t="s">
        <v>390</v>
      </c>
      <c r="C391" s="3" t="s">
        <v>397</v>
      </c>
      <c r="D391" s="3" t="s">
        <v>2</v>
      </c>
      <c r="E391" s="3">
        <v>93989.542363064102</v>
      </c>
      <c r="F391" s="3">
        <v>19941.058515522302</v>
      </c>
      <c r="G391" s="3">
        <v>14321.6798089411</v>
      </c>
      <c r="H391" s="3">
        <v>26806.827580242301</v>
      </c>
      <c r="I391" s="3">
        <v>16381.015156388399</v>
      </c>
      <c r="J391" s="3">
        <v>26436.6395799702</v>
      </c>
      <c r="K391" s="3">
        <v>28902.578215970501</v>
      </c>
      <c r="L391" s="3">
        <v>24946.128724897801</v>
      </c>
      <c r="M391" s="3" t="s">
        <v>2</v>
      </c>
      <c r="N391" s="3">
        <v>43960.213441807602</v>
      </c>
      <c r="O391" s="3" t="s">
        <v>2</v>
      </c>
      <c r="P391" s="3">
        <v>49090.744795061197</v>
      </c>
      <c r="Q391" s="3">
        <v>43632.083276380799</v>
      </c>
      <c r="R391" s="3">
        <v>28824.5820689592</v>
      </c>
      <c r="S391" s="3" t="s">
        <v>2</v>
      </c>
      <c r="T391" s="3" t="s">
        <v>2</v>
      </c>
      <c r="U391" s="3" t="s">
        <v>2</v>
      </c>
      <c r="V391" s="3" t="s">
        <v>2</v>
      </c>
      <c r="W391" s="3">
        <v>11913.0856428721</v>
      </c>
      <c r="X391" s="3" t="s">
        <v>2</v>
      </c>
      <c r="Y391" s="3">
        <v>25765.1145136386</v>
      </c>
      <c r="Z391" s="3">
        <v>28780.0589358896</v>
      </c>
      <c r="AA391" s="3">
        <v>63922.279356583</v>
      </c>
      <c r="AB391" s="3" t="s">
        <v>2</v>
      </c>
      <c r="AC391" s="3">
        <v>40126.504206364902</v>
      </c>
      <c r="AD391" s="3">
        <v>18076.141437498802</v>
      </c>
      <c r="AE391" s="3">
        <v>34290.689357928997</v>
      </c>
      <c r="AF391" s="3">
        <v>47812.240547170797</v>
      </c>
      <c r="AG391" s="3">
        <v>20104.910120582001</v>
      </c>
      <c r="AH391" s="3">
        <v>20792.144211211998</v>
      </c>
      <c r="AI391" s="3" t="s">
        <v>2</v>
      </c>
      <c r="AJ391" s="3" t="s">
        <v>2</v>
      </c>
      <c r="AK391" s="3">
        <v>30180.946769381499</v>
      </c>
      <c r="AL391" s="3">
        <v>23221.048982922799</v>
      </c>
      <c r="AM391" s="3">
        <v>88370.980906947705</v>
      </c>
      <c r="AN391" s="3" t="s">
        <v>2</v>
      </c>
      <c r="AO391" s="3">
        <v>19944.621732935098</v>
      </c>
      <c r="AP391" s="3">
        <v>30944.117847036599</v>
      </c>
      <c r="AQ391" s="3" t="s">
        <v>2</v>
      </c>
      <c r="AR391" s="3">
        <v>29733.542556934801</v>
      </c>
      <c r="AS391" s="3">
        <v>40166.304466531503</v>
      </c>
      <c r="AT391" s="3">
        <v>26315.3445899082</v>
      </c>
      <c r="AU391" s="3">
        <v>31697.583272829001</v>
      </c>
      <c r="AV391" s="3">
        <v>36922.115648560801</v>
      </c>
      <c r="AW391" s="3">
        <v>28465.946216633001</v>
      </c>
      <c r="AX391" s="3">
        <v>16736.959452438299</v>
      </c>
      <c r="AY391" s="3">
        <v>9295.6736444983399</v>
      </c>
      <c r="AZ391" s="3">
        <v>22681.178910469302</v>
      </c>
      <c r="BA391" s="3">
        <v>29909.582871758401</v>
      </c>
      <c r="BB391" s="3">
        <v>35414.723884587802</v>
      </c>
      <c r="BC391" s="3">
        <v>31234.403680566898</v>
      </c>
      <c r="BD391" s="3">
        <v>18275.551864447902</v>
      </c>
      <c r="BE391" s="3">
        <v>28864.161061200699</v>
      </c>
      <c r="BF391" s="3">
        <v>24065.393969064698</v>
      </c>
      <c r="BG391" s="3">
        <v>63350.676646694599</v>
      </c>
      <c r="BH391" s="3">
        <v>46991.995450227601</v>
      </c>
      <c r="BI391" s="3">
        <v>24266.539419948102</v>
      </c>
      <c r="BJ391" s="3">
        <v>8479.2510184063794</v>
      </c>
      <c r="BK391" s="3">
        <v>25851.008028677999</v>
      </c>
      <c r="BL391" s="3">
        <v>24282.719022631001</v>
      </c>
      <c r="BM391" s="3">
        <v>18055.403844030101</v>
      </c>
      <c r="BN391" s="3">
        <v>20846.221376069301</v>
      </c>
      <c r="BO391" s="3">
        <v>32630.622212533101</v>
      </c>
      <c r="BP391" s="3">
        <v>11854.181418289199</v>
      </c>
      <c r="BQ391" s="3">
        <v>12620.404872634999</v>
      </c>
      <c r="BR391" s="3">
        <v>42141.279595770502</v>
      </c>
      <c r="BS391" s="3">
        <v>20335.666417001001</v>
      </c>
      <c r="BT391" s="3" t="s">
        <v>2</v>
      </c>
      <c r="BU391" s="3">
        <v>19177.948457576102</v>
      </c>
      <c r="BV391" s="3">
        <v>4523.0458276315203</v>
      </c>
      <c r="BW391" s="3">
        <v>17594.5877070918</v>
      </c>
      <c r="BX391" s="3">
        <v>43654.124184861001</v>
      </c>
      <c r="BY391" s="3">
        <v>49033.7913519461</v>
      </c>
      <c r="BZ391" s="3" t="s">
        <v>2</v>
      </c>
      <c r="CA391" s="3">
        <v>8732.3367792021309</v>
      </c>
      <c r="CB391" s="3">
        <v>15314.035141328301</v>
      </c>
      <c r="CC391" s="3">
        <v>30094.312602976901</v>
      </c>
      <c r="CD391" s="3" t="s">
        <v>2</v>
      </c>
      <c r="CE391" s="3" t="s">
        <v>2</v>
      </c>
      <c r="CF391" s="3">
        <v>24859.255522611798</v>
      </c>
      <c r="CG391" s="3" t="s">
        <v>2</v>
      </c>
      <c r="CH391" s="3" t="s">
        <v>2</v>
      </c>
      <c r="CI391" s="3" t="s">
        <v>2</v>
      </c>
      <c r="CJ391" s="3" t="s">
        <v>2</v>
      </c>
      <c r="CK391" s="3" t="s">
        <v>2</v>
      </c>
      <c r="CL391" s="3">
        <v>28097.989584881099</v>
      </c>
      <c r="CM391" s="3">
        <v>40064.598096819798</v>
      </c>
      <c r="CN391" s="3" t="s">
        <v>2</v>
      </c>
      <c r="CO391" s="3" t="s">
        <v>2</v>
      </c>
      <c r="CP391" s="3" t="s">
        <v>2</v>
      </c>
    </row>
    <row r="392" spans="1:94" x14ac:dyDescent="0.35">
      <c r="A392" s="1">
        <v>390</v>
      </c>
      <c r="B392" s="3" t="s">
        <v>391</v>
      </c>
      <c r="C392" s="3" t="s">
        <v>397</v>
      </c>
      <c r="D392" s="3" t="s">
        <v>2</v>
      </c>
      <c r="E392" s="3" t="s">
        <v>2</v>
      </c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3" t="s">
        <v>2</v>
      </c>
      <c r="M392" s="3" t="s">
        <v>2</v>
      </c>
      <c r="N392" s="3" t="s">
        <v>2</v>
      </c>
      <c r="O392" s="3" t="s">
        <v>2</v>
      </c>
      <c r="P392" s="3" t="s">
        <v>2</v>
      </c>
      <c r="Q392" s="3" t="s">
        <v>2</v>
      </c>
      <c r="R392" s="3" t="s">
        <v>2</v>
      </c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3" t="s">
        <v>2</v>
      </c>
      <c r="Z392" s="3" t="s">
        <v>2</v>
      </c>
      <c r="AA392" s="3" t="s">
        <v>2</v>
      </c>
      <c r="AB392" s="3" t="s">
        <v>2</v>
      </c>
      <c r="AC392" s="3" t="s">
        <v>2</v>
      </c>
      <c r="AD392" s="3" t="s">
        <v>2</v>
      </c>
      <c r="AE392" s="3" t="s">
        <v>2</v>
      </c>
      <c r="AF392" s="3" t="s">
        <v>2</v>
      </c>
      <c r="AG392" s="3" t="s">
        <v>2</v>
      </c>
      <c r="AH392" s="3" t="s">
        <v>2</v>
      </c>
      <c r="AI392" s="3" t="s">
        <v>2</v>
      </c>
      <c r="AJ392" s="3" t="s">
        <v>2</v>
      </c>
      <c r="AK392" s="3" t="s">
        <v>2</v>
      </c>
      <c r="AL392" s="3" t="s">
        <v>2</v>
      </c>
      <c r="AM392" s="3" t="s">
        <v>2</v>
      </c>
      <c r="AN392" s="3" t="s">
        <v>2</v>
      </c>
      <c r="AO392" s="3" t="s">
        <v>2</v>
      </c>
      <c r="AP392" s="3" t="s">
        <v>2</v>
      </c>
      <c r="AQ392" s="3" t="s">
        <v>2</v>
      </c>
      <c r="AR392" s="3" t="s">
        <v>2</v>
      </c>
      <c r="AS392" s="3" t="s">
        <v>2</v>
      </c>
      <c r="AT392" s="3" t="s">
        <v>2</v>
      </c>
      <c r="AU392" s="3" t="s">
        <v>2</v>
      </c>
      <c r="AV392" s="3" t="s">
        <v>2</v>
      </c>
      <c r="AW392" s="3" t="s">
        <v>2</v>
      </c>
      <c r="AX392" s="3" t="s">
        <v>2</v>
      </c>
      <c r="AY392" s="3" t="s">
        <v>2</v>
      </c>
      <c r="AZ392" s="3" t="s">
        <v>2</v>
      </c>
      <c r="BA392" s="3" t="s">
        <v>2</v>
      </c>
      <c r="BB392" s="3" t="s">
        <v>2</v>
      </c>
      <c r="BC392" s="3" t="s">
        <v>2</v>
      </c>
      <c r="BD392" s="3" t="s">
        <v>2</v>
      </c>
      <c r="BE392" s="3" t="s">
        <v>2</v>
      </c>
      <c r="BF392" s="3" t="s">
        <v>2</v>
      </c>
      <c r="BG392" s="3" t="s">
        <v>2</v>
      </c>
      <c r="BH392" s="3" t="s">
        <v>2</v>
      </c>
      <c r="BI392" s="3" t="s">
        <v>2</v>
      </c>
      <c r="BJ392" s="3" t="s">
        <v>2</v>
      </c>
      <c r="BK392" s="3" t="s">
        <v>2</v>
      </c>
      <c r="BL392" s="3" t="s">
        <v>2</v>
      </c>
      <c r="BM392" s="3" t="s">
        <v>2</v>
      </c>
      <c r="BN392" s="3" t="s">
        <v>2</v>
      </c>
      <c r="BO392" s="3" t="s">
        <v>2</v>
      </c>
      <c r="BP392" s="3" t="s">
        <v>2</v>
      </c>
      <c r="BQ392" s="3" t="s">
        <v>2</v>
      </c>
      <c r="BR392" s="3" t="s">
        <v>2</v>
      </c>
      <c r="BS392" s="3" t="s">
        <v>2</v>
      </c>
      <c r="BT392" s="3" t="s">
        <v>2</v>
      </c>
      <c r="BU392" s="3" t="s">
        <v>2</v>
      </c>
      <c r="BV392" s="3" t="s">
        <v>2</v>
      </c>
      <c r="BW392" s="3" t="s">
        <v>2</v>
      </c>
      <c r="BX392" s="3" t="s">
        <v>2</v>
      </c>
      <c r="BY392" s="3" t="s">
        <v>2</v>
      </c>
      <c r="BZ392" s="3" t="s">
        <v>2</v>
      </c>
      <c r="CA392" s="3" t="s">
        <v>2</v>
      </c>
      <c r="CB392" s="3" t="s">
        <v>2</v>
      </c>
      <c r="CC392" s="3" t="s">
        <v>2</v>
      </c>
      <c r="CD392" s="3" t="s">
        <v>2</v>
      </c>
      <c r="CE392" s="3" t="s">
        <v>2</v>
      </c>
      <c r="CF392" s="3" t="s">
        <v>2</v>
      </c>
      <c r="CG392" s="3" t="s">
        <v>2</v>
      </c>
      <c r="CH392" s="3" t="s">
        <v>2</v>
      </c>
      <c r="CI392" s="3" t="s">
        <v>2</v>
      </c>
      <c r="CJ392" s="3" t="s">
        <v>2</v>
      </c>
      <c r="CK392" s="3" t="s">
        <v>2</v>
      </c>
      <c r="CL392" s="3" t="s">
        <v>2</v>
      </c>
      <c r="CM392" s="3" t="s">
        <v>2</v>
      </c>
      <c r="CN392" s="3" t="s">
        <v>2</v>
      </c>
      <c r="CO392" s="3" t="s">
        <v>2</v>
      </c>
      <c r="CP392" s="3" t="s">
        <v>2</v>
      </c>
    </row>
    <row r="393" spans="1:94" x14ac:dyDescent="0.35">
      <c r="A393" s="1">
        <v>391</v>
      </c>
      <c r="B393" s="3" t="s">
        <v>392</v>
      </c>
      <c r="C393" s="3" t="s">
        <v>397</v>
      </c>
      <c r="D393" s="3" t="s">
        <v>2</v>
      </c>
      <c r="E393" s="3" t="s">
        <v>2</v>
      </c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3" t="s">
        <v>2</v>
      </c>
      <c r="M393" s="3" t="s">
        <v>2</v>
      </c>
      <c r="N393" s="3" t="s">
        <v>2</v>
      </c>
      <c r="O393" s="3" t="s">
        <v>2</v>
      </c>
      <c r="P393" s="3" t="s">
        <v>2</v>
      </c>
      <c r="Q393" s="3" t="s">
        <v>2</v>
      </c>
      <c r="R393" s="3" t="s">
        <v>2</v>
      </c>
      <c r="S393" s="3" t="s">
        <v>2</v>
      </c>
      <c r="T393" s="3" t="s">
        <v>2</v>
      </c>
      <c r="U393" s="3" t="s">
        <v>2</v>
      </c>
      <c r="V393" s="3" t="s">
        <v>2</v>
      </c>
      <c r="W393" s="3" t="s">
        <v>2</v>
      </c>
      <c r="X393" s="3" t="s">
        <v>2</v>
      </c>
      <c r="Y393" s="3" t="s">
        <v>2</v>
      </c>
      <c r="Z393" s="3" t="s">
        <v>2</v>
      </c>
      <c r="AA393" s="3" t="s">
        <v>2</v>
      </c>
      <c r="AB393" s="3" t="s">
        <v>2</v>
      </c>
      <c r="AC393" s="3" t="s">
        <v>2</v>
      </c>
      <c r="AD393" s="3" t="s">
        <v>2</v>
      </c>
      <c r="AE393" s="3" t="s">
        <v>2</v>
      </c>
      <c r="AF393" s="3" t="s">
        <v>2</v>
      </c>
      <c r="AG393" s="3" t="s">
        <v>2</v>
      </c>
      <c r="AH393" s="3" t="s">
        <v>2</v>
      </c>
      <c r="AI393" s="3" t="s">
        <v>2</v>
      </c>
      <c r="AJ393" s="3" t="s">
        <v>2</v>
      </c>
      <c r="AK393" s="3" t="s">
        <v>2</v>
      </c>
      <c r="AL393" s="3" t="s">
        <v>2</v>
      </c>
      <c r="AM393" s="3" t="s">
        <v>2</v>
      </c>
      <c r="AN393" s="3" t="s">
        <v>2</v>
      </c>
      <c r="AO393" s="3" t="s">
        <v>2</v>
      </c>
      <c r="AP393" s="3" t="s">
        <v>2</v>
      </c>
      <c r="AQ393" s="3" t="s">
        <v>2</v>
      </c>
      <c r="AR393" s="3" t="s">
        <v>2</v>
      </c>
      <c r="AS393" s="3" t="s">
        <v>2</v>
      </c>
      <c r="AT393" s="3" t="s">
        <v>2</v>
      </c>
      <c r="AU393" s="3" t="s">
        <v>2</v>
      </c>
      <c r="AV393" s="3" t="s">
        <v>2</v>
      </c>
      <c r="AW393" s="3" t="s">
        <v>2</v>
      </c>
      <c r="AX393" s="3" t="s">
        <v>2</v>
      </c>
      <c r="AY393" s="3" t="s">
        <v>2</v>
      </c>
      <c r="AZ393" s="3" t="s">
        <v>2</v>
      </c>
      <c r="BA393" s="3" t="s">
        <v>2</v>
      </c>
      <c r="BB393" s="3" t="s">
        <v>2</v>
      </c>
      <c r="BC393" s="3" t="s">
        <v>2</v>
      </c>
      <c r="BD393" s="3" t="s">
        <v>2</v>
      </c>
      <c r="BE393" s="3" t="s">
        <v>2</v>
      </c>
      <c r="BF393" s="3" t="s">
        <v>2</v>
      </c>
      <c r="BG393" s="3" t="s">
        <v>2</v>
      </c>
      <c r="BH393" s="3" t="s">
        <v>2</v>
      </c>
      <c r="BI393" s="3" t="s">
        <v>2</v>
      </c>
      <c r="BJ393" s="3" t="s">
        <v>2</v>
      </c>
      <c r="BK393" s="3" t="s">
        <v>2</v>
      </c>
      <c r="BL393" s="3" t="s">
        <v>2</v>
      </c>
      <c r="BM393" s="3" t="s">
        <v>2</v>
      </c>
      <c r="BN393" s="3" t="s">
        <v>2</v>
      </c>
      <c r="BO393" s="3" t="s">
        <v>2</v>
      </c>
      <c r="BP393" s="3" t="s">
        <v>2</v>
      </c>
      <c r="BQ393" s="3" t="s">
        <v>2</v>
      </c>
      <c r="BR393" s="3" t="s">
        <v>2</v>
      </c>
      <c r="BS393" s="3" t="s">
        <v>2</v>
      </c>
      <c r="BT393" s="3" t="s">
        <v>2</v>
      </c>
      <c r="BU393" s="3" t="s">
        <v>2</v>
      </c>
      <c r="BV393" s="3" t="s">
        <v>2</v>
      </c>
      <c r="BW393" s="3" t="s">
        <v>2</v>
      </c>
      <c r="BX393" s="3" t="s">
        <v>2</v>
      </c>
      <c r="BY393" s="3" t="s">
        <v>2</v>
      </c>
      <c r="BZ393" s="3" t="s">
        <v>2</v>
      </c>
      <c r="CA393" s="3" t="s">
        <v>2</v>
      </c>
      <c r="CB393" s="3" t="s">
        <v>2</v>
      </c>
      <c r="CC393" s="3" t="s">
        <v>2</v>
      </c>
      <c r="CD393" s="3" t="s">
        <v>2</v>
      </c>
      <c r="CE393" s="3" t="s">
        <v>2</v>
      </c>
      <c r="CF393" s="3" t="s">
        <v>2</v>
      </c>
      <c r="CG393" s="3" t="s">
        <v>2</v>
      </c>
      <c r="CH393" s="3" t="s">
        <v>2</v>
      </c>
      <c r="CI393" s="3" t="s">
        <v>2</v>
      </c>
      <c r="CJ393" s="3" t="s">
        <v>2</v>
      </c>
      <c r="CK393" s="3" t="s">
        <v>2</v>
      </c>
      <c r="CL393" s="3" t="s">
        <v>2</v>
      </c>
      <c r="CM393" s="3" t="s">
        <v>2</v>
      </c>
      <c r="CN393" s="3" t="s">
        <v>2</v>
      </c>
      <c r="CO393" s="3" t="s">
        <v>2</v>
      </c>
      <c r="CP393" s="3" t="s">
        <v>2</v>
      </c>
    </row>
    <row r="394" spans="1:94" x14ac:dyDescent="0.35">
      <c r="A394" s="1">
        <v>392</v>
      </c>
      <c r="B394" s="3" t="s">
        <v>393</v>
      </c>
      <c r="C394" s="3" t="s">
        <v>397</v>
      </c>
      <c r="D394" s="3" t="s">
        <v>2</v>
      </c>
      <c r="E394" s="3" t="s">
        <v>2</v>
      </c>
      <c r="F394" s="3" t="s">
        <v>2</v>
      </c>
      <c r="G394" s="3" t="s">
        <v>2</v>
      </c>
      <c r="H394" s="3" t="s">
        <v>2</v>
      </c>
      <c r="I394" s="3" t="s">
        <v>2</v>
      </c>
      <c r="J394" s="3" t="s">
        <v>2</v>
      </c>
      <c r="K394" s="3" t="s">
        <v>2</v>
      </c>
      <c r="L394" s="3" t="s">
        <v>2</v>
      </c>
      <c r="M394" s="3" t="s">
        <v>2</v>
      </c>
      <c r="N394" s="3" t="s">
        <v>2</v>
      </c>
      <c r="O394" s="3" t="s">
        <v>2</v>
      </c>
      <c r="P394" s="3" t="s">
        <v>2</v>
      </c>
      <c r="Q394" s="3" t="s">
        <v>2</v>
      </c>
      <c r="R394" s="3" t="s">
        <v>2</v>
      </c>
      <c r="S394" s="3" t="s">
        <v>2</v>
      </c>
      <c r="T394" s="3" t="s">
        <v>2</v>
      </c>
      <c r="U394" s="3" t="s">
        <v>2</v>
      </c>
      <c r="V394" s="3" t="s">
        <v>2</v>
      </c>
      <c r="W394" s="3" t="s">
        <v>2</v>
      </c>
      <c r="X394" s="3" t="s">
        <v>2</v>
      </c>
      <c r="Y394" s="3" t="s">
        <v>2</v>
      </c>
      <c r="Z394" s="3" t="s">
        <v>2</v>
      </c>
      <c r="AA394" s="3" t="s">
        <v>2</v>
      </c>
      <c r="AB394" s="3" t="s">
        <v>2</v>
      </c>
      <c r="AC394" s="3" t="s">
        <v>2</v>
      </c>
      <c r="AD394" s="3" t="s">
        <v>2</v>
      </c>
      <c r="AE394" s="3" t="s">
        <v>2</v>
      </c>
      <c r="AF394" s="3" t="s">
        <v>2</v>
      </c>
      <c r="AG394" s="3" t="s">
        <v>2</v>
      </c>
      <c r="AH394" s="3" t="s">
        <v>2</v>
      </c>
      <c r="AI394" s="3" t="s">
        <v>2</v>
      </c>
      <c r="AJ394" s="3" t="s">
        <v>2</v>
      </c>
      <c r="AK394" s="3" t="s">
        <v>2</v>
      </c>
      <c r="AL394" s="3" t="s">
        <v>2</v>
      </c>
      <c r="AM394" s="3" t="s">
        <v>2</v>
      </c>
      <c r="AN394" s="3" t="s">
        <v>2</v>
      </c>
      <c r="AO394" s="3" t="s">
        <v>2</v>
      </c>
      <c r="AP394" s="3" t="s">
        <v>2</v>
      </c>
      <c r="AQ394" s="3" t="s">
        <v>2</v>
      </c>
      <c r="AR394" s="3" t="s">
        <v>2</v>
      </c>
      <c r="AS394" s="3" t="s">
        <v>2</v>
      </c>
      <c r="AT394" s="3" t="s">
        <v>2</v>
      </c>
      <c r="AU394" s="3" t="s">
        <v>2</v>
      </c>
      <c r="AV394" s="3" t="s">
        <v>2</v>
      </c>
      <c r="AW394" s="3" t="s">
        <v>2</v>
      </c>
      <c r="AX394" s="3" t="s">
        <v>2</v>
      </c>
      <c r="AY394" s="3" t="s">
        <v>2</v>
      </c>
      <c r="AZ394" s="3" t="s">
        <v>2</v>
      </c>
      <c r="BA394" s="3" t="s">
        <v>2</v>
      </c>
      <c r="BB394" s="3" t="s">
        <v>2</v>
      </c>
      <c r="BC394" s="3" t="s">
        <v>2</v>
      </c>
      <c r="BD394" s="3" t="s">
        <v>2</v>
      </c>
      <c r="BE394" s="3" t="s">
        <v>2</v>
      </c>
      <c r="BF394" s="3" t="s">
        <v>2</v>
      </c>
      <c r="BG394" s="3" t="s">
        <v>2</v>
      </c>
      <c r="BH394" s="3" t="s">
        <v>2</v>
      </c>
      <c r="BI394" s="3" t="s">
        <v>2</v>
      </c>
      <c r="BJ394" s="3" t="s">
        <v>2</v>
      </c>
      <c r="BK394" s="3" t="s">
        <v>2</v>
      </c>
      <c r="BL394" s="3" t="s">
        <v>2</v>
      </c>
      <c r="BM394" s="3" t="s">
        <v>2</v>
      </c>
      <c r="BN394" s="3" t="s">
        <v>2</v>
      </c>
      <c r="BO394" s="3" t="s">
        <v>2</v>
      </c>
      <c r="BP394" s="3" t="s">
        <v>2</v>
      </c>
      <c r="BQ394" s="3" t="s">
        <v>2</v>
      </c>
      <c r="BR394" s="3" t="s">
        <v>2</v>
      </c>
      <c r="BS394" s="3" t="s">
        <v>2</v>
      </c>
      <c r="BT394" s="3" t="s">
        <v>2</v>
      </c>
      <c r="BU394" s="3" t="s">
        <v>2</v>
      </c>
      <c r="BV394" s="3" t="s">
        <v>2</v>
      </c>
      <c r="BW394" s="3" t="s">
        <v>2</v>
      </c>
      <c r="BX394" s="3" t="s">
        <v>2</v>
      </c>
      <c r="BY394" s="3" t="s">
        <v>2</v>
      </c>
      <c r="BZ394" s="3" t="s">
        <v>2</v>
      </c>
      <c r="CA394" s="3" t="s">
        <v>2</v>
      </c>
      <c r="CB394" s="3" t="s">
        <v>2</v>
      </c>
      <c r="CC394" s="3" t="s">
        <v>2</v>
      </c>
      <c r="CD394" s="3" t="s">
        <v>2</v>
      </c>
      <c r="CE394" s="3" t="s">
        <v>2</v>
      </c>
      <c r="CF394" s="3" t="s">
        <v>2</v>
      </c>
      <c r="CG394" s="3" t="s">
        <v>2</v>
      </c>
      <c r="CH394" s="3" t="s">
        <v>2</v>
      </c>
      <c r="CI394" s="3" t="s">
        <v>2</v>
      </c>
      <c r="CJ394" s="3" t="s">
        <v>2</v>
      </c>
      <c r="CK394" s="3" t="s">
        <v>2</v>
      </c>
      <c r="CL394" s="3" t="s">
        <v>2</v>
      </c>
      <c r="CM394" s="3" t="s">
        <v>2</v>
      </c>
      <c r="CN394" s="3" t="s">
        <v>2</v>
      </c>
      <c r="CO394" s="3" t="s">
        <v>2</v>
      </c>
      <c r="CP394" s="3" t="s">
        <v>2</v>
      </c>
    </row>
    <row r="395" spans="1:94" x14ac:dyDescent="0.35">
      <c r="A395" s="1">
        <v>393</v>
      </c>
      <c r="B395" s="3" t="s">
        <v>394</v>
      </c>
      <c r="C395" s="3" t="s">
        <v>397</v>
      </c>
      <c r="D395" s="3" t="s">
        <v>2</v>
      </c>
      <c r="E395" s="3" t="s">
        <v>2</v>
      </c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3" t="s">
        <v>2</v>
      </c>
      <c r="M395" s="3" t="s">
        <v>2</v>
      </c>
      <c r="N395" s="3" t="s">
        <v>2</v>
      </c>
      <c r="O395" s="3" t="s">
        <v>2</v>
      </c>
      <c r="P395" s="3" t="s">
        <v>2</v>
      </c>
      <c r="Q395" s="3" t="s">
        <v>2</v>
      </c>
      <c r="R395" s="3" t="s">
        <v>2</v>
      </c>
      <c r="S395" s="3" t="s">
        <v>2</v>
      </c>
      <c r="T395" s="3" t="s">
        <v>2</v>
      </c>
      <c r="U395" s="3" t="s">
        <v>2</v>
      </c>
      <c r="V395" s="3" t="s">
        <v>2</v>
      </c>
      <c r="W395" s="3" t="s">
        <v>2</v>
      </c>
      <c r="X395" s="3" t="s">
        <v>2</v>
      </c>
      <c r="Y395" s="3" t="s">
        <v>2</v>
      </c>
      <c r="Z395" s="3" t="s">
        <v>2</v>
      </c>
      <c r="AA395" s="3" t="s">
        <v>2</v>
      </c>
      <c r="AB395" s="3" t="s">
        <v>2</v>
      </c>
      <c r="AC395" s="3" t="s">
        <v>2</v>
      </c>
      <c r="AD395" s="3" t="s">
        <v>2</v>
      </c>
      <c r="AE395" s="3" t="s">
        <v>2</v>
      </c>
      <c r="AF395" s="3" t="s">
        <v>2</v>
      </c>
      <c r="AG395" s="3" t="s">
        <v>2</v>
      </c>
      <c r="AH395" s="3" t="s">
        <v>2</v>
      </c>
      <c r="AI395" s="3" t="s">
        <v>2</v>
      </c>
      <c r="AJ395" s="3" t="s">
        <v>2</v>
      </c>
      <c r="AK395" s="3" t="s">
        <v>2</v>
      </c>
      <c r="AL395" s="3" t="s">
        <v>2</v>
      </c>
      <c r="AM395" s="3" t="s">
        <v>2</v>
      </c>
      <c r="AN395" s="3" t="s">
        <v>2</v>
      </c>
      <c r="AO395" s="3" t="s">
        <v>2</v>
      </c>
      <c r="AP395" s="3" t="s">
        <v>2</v>
      </c>
      <c r="AQ395" s="3" t="s">
        <v>2</v>
      </c>
      <c r="AR395" s="3" t="s">
        <v>2</v>
      </c>
      <c r="AS395" s="3" t="s">
        <v>2</v>
      </c>
      <c r="AT395" s="3" t="s">
        <v>2</v>
      </c>
      <c r="AU395" s="3" t="s">
        <v>2</v>
      </c>
      <c r="AV395" s="3" t="s">
        <v>2</v>
      </c>
      <c r="AW395" s="3" t="s">
        <v>2</v>
      </c>
      <c r="AX395" s="3" t="s">
        <v>2</v>
      </c>
      <c r="AY395" s="3" t="s">
        <v>2</v>
      </c>
      <c r="AZ395" s="3" t="s">
        <v>2</v>
      </c>
      <c r="BA395" s="3" t="s">
        <v>2</v>
      </c>
      <c r="BB395" s="3" t="s">
        <v>2</v>
      </c>
      <c r="BC395" s="3" t="s">
        <v>2</v>
      </c>
      <c r="BD395" s="3" t="s">
        <v>2</v>
      </c>
      <c r="BE395" s="3" t="s">
        <v>2</v>
      </c>
      <c r="BF395" s="3" t="s">
        <v>2</v>
      </c>
      <c r="BG395" s="3" t="s">
        <v>2</v>
      </c>
      <c r="BH395" s="3" t="s">
        <v>2</v>
      </c>
      <c r="BI395" s="3" t="s">
        <v>2</v>
      </c>
      <c r="BJ395" s="3" t="s">
        <v>2</v>
      </c>
      <c r="BK395" s="3" t="s">
        <v>2</v>
      </c>
      <c r="BL395" s="3" t="s">
        <v>2</v>
      </c>
      <c r="BM395" s="3" t="s">
        <v>2</v>
      </c>
      <c r="BN395" s="3" t="s">
        <v>2</v>
      </c>
      <c r="BO395" s="3" t="s">
        <v>2</v>
      </c>
      <c r="BP395" s="3" t="s">
        <v>2</v>
      </c>
      <c r="BQ395" s="3" t="s">
        <v>2</v>
      </c>
      <c r="BR395" s="3" t="s">
        <v>2</v>
      </c>
      <c r="BS395" s="3" t="s">
        <v>2</v>
      </c>
      <c r="BT395" s="3" t="s">
        <v>2</v>
      </c>
      <c r="BU395" s="3" t="s">
        <v>2</v>
      </c>
      <c r="BV395" s="3" t="s">
        <v>2</v>
      </c>
      <c r="BW395" s="3" t="s">
        <v>2</v>
      </c>
      <c r="BX395" s="3" t="s">
        <v>2</v>
      </c>
      <c r="BY395" s="3" t="s">
        <v>2</v>
      </c>
      <c r="BZ395" s="3" t="s">
        <v>2</v>
      </c>
      <c r="CA395" s="3" t="s">
        <v>2</v>
      </c>
      <c r="CB395" s="3" t="s">
        <v>2</v>
      </c>
      <c r="CC395" s="3" t="s">
        <v>2</v>
      </c>
      <c r="CD395" s="3" t="s">
        <v>2</v>
      </c>
      <c r="CE395" s="3" t="s">
        <v>2</v>
      </c>
      <c r="CF395" s="3" t="s">
        <v>2</v>
      </c>
      <c r="CG395" s="3" t="s">
        <v>2</v>
      </c>
      <c r="CH395" s="3" t="s">
        <v>2</v>
      </c>
      <c r="CI395" s="3" t="s">
        <v>2</v>
      </c>
      <c r="CJ395" s="3" t="s">
        <v>2</v>
      </c>
      <c r="CK395" s="3" t="s">
        <v>2</v>
      </c>
      <c r="CL395" s="3" t="s">
        <v>2</v>
      </c>
      <c r="CM395" s="3" t="s">
        <v>2</v>
      </c>
      <c r="CN395" s="3" t="s">
        <v>2</v>
      </c>
      <c r="CO395" s="3" t="s">
        <v>2</v>
      </c>
      <c r="CP395" s="3" t="s">
        <v>2</v>
      </c>
    </row>
    <row r="396" spans="1:94" x14ac:dyDescent="0.35">
      <c r="A396" s="1">
        <v>394</v>
      </c>
      <c r="B396" s="3" t="s">
        <v>395</v>
      </c>
      <c r="C396" s="3" t="s">
        <v>397</v>
      </c>
      <c r="D396" s="3" t="s">
        <v>2</v>
      </c>
      <c r="E396" s="3" t="s">
        <v>2</v>
      </c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3" t="s">
        <v>2</v>
      </c>
      <c r="M396" s="3" t="s">
        <v>2</v>
      </c>
      <c r="N396" s="3" t="s">
        <v>2</v>
      </c>
      <c r="O396" s="3" t="s">
        <v>2</v>
      </c>
      <c r="P396" s="3" t="s">
        <v>2</v>
      </c>
      <c r="Q396" s="3" t="s">
        <v>2</v>
      </c>
      <c r="R396" s="3" t="s">
        <v>2</v>
      </c>
      <c r="S396" s="3" t="s">
        <v>2</v>
      </c>
      <c r="T396" s="3" t="s">
        <v>2</v>
      </c>
      <c r="U396" s="3" t="s">
        <v>2</v>
      </c>
      <c r="V396" s="3" t="s">
        <v>2</v>
      </c>
      <c r="W396" s="3" t="s">
        <v>2</v>
      </c>
      <c r="X396" s="3" t="s">
        <v>2</v>
      </c>
      <c r="Y396" s="3" t="s">
        <v>2</v>
      </c>
      <c r="Z396" s="3" t="s">
        <v>2</v>
      </c>
      <c r="AA396" s="3" t="s">
        <v>2</v>
      </c>
      <c r="AB396" s="3" t="s">
        <v>2</v>
      </c>
      <c r="AC396" s="3" t="s">
        <v>2</v>
      </c>
      <c r="AD396" s="3" t="s">
        <v>2</v>
      </c>
      <c r="AE396" s="3" t="s">
        <v>2</v>
      </c>
      <c r="AF396" s="3" t="s">
        <v>2</v>
      </c>
      <c r="AG396" s="3" t="s">
        <v>2</v>
      </c>
      <c r="AH396" s="3" t="s">
        <v>2</v>
      </c>
      <c r="AI396" s="3" t="s">
        <v>2</v>
      </c>
      <c r="AJ396" s="3" t="s">
        <v>2</v>
      </c>
      <c r="AK396" s="3" t="s">
        <v>2</v>
      </c>
      <c r="AL396" s="3" t="s">
        <v>2</v>
      </c>
      <c r="AM396" s="3" t="s">
        <v>2</v>
      </c>
      <c r="AN396" s="3" t="s">
        <v>2</v>
      </c>
      <c r="AO396" s="3" t="s">
        <v>2</v>
      </c>
      <c r="AP396" s="3" t="s">
        <v>2</v>
      </c>
      <c r="AQ396" s="3" t="s">
        <v>2</v>
      </c>
      <c r="AR396" s="3" t="s">
        <v>2</v>
      </c>
      <c r="AS396" s="3" t="s">
        <v>2</v>
      </c>
      <c r="AT396" s="3" t="s">
        <v>2</v>
      </c>
      <c r="AU396" s="3" t="s">
        <v>2</v>
      </c>
      <c r="AV396" s="3" t="s">
        <v>2</v>
      </c>
      <c r="AW396" s="3" t="s">
        <v>2</v>
      </c>
      <c r="AX396" s="3" t="s">
        <v>2</v>
      </c>
      <c r="AY396" s="3" t="s">
        <v>2</v>
      </c>
      <c r="AZ396" s="3" t="s">
        <v>2</v>
      </c>
      <c r="BA396" s="3" t="s">
        <v>2</v>
      </c>
      <c r="BB396" s="3" t="s">
        <v>2</v>
      </c>
      <c r="BC396" s="3" t="s">
        <v>2</v>
      </c>
      <c r="BD396" s="3" t="s">
        <v>2</v>
      </c>
      <c r="BE396" s="3" t="s">
        <v>2</v>
      </c>
      <c r="BF396" s="3" t="s">
        <v>2</v>
      </c>
      <c r="BG396" s="3" t="s">
        <v>2</v>
      </c>
      <c r="BH396" s="3" t="s">
        <v>2</v>
      </c>
      <c r="BI396" s="3" t="s">
        <v>2</v>
      </c>
      <c r="BJ396" s="3" t="s">
        <v>2</v>
      </c>
      <c r="BK396" s="3" t="s">
        <v>2</v>
      </c>
      <c r="BL396" s="3" t="s">
        <v>2</v>
      </c>
      <c r="BM396" s="3" t="s">
        <v>2</v>
      </c>
      <c r="BN396" s="3" t="s">
        <v>2</v>
      </c>
      <c r="BO396" s="3" t="s">
        <v>2</v>
      </c>
      <c r="BP396" s="3" t="s">
        <v>2</v>
      </c>
      <c r="BQ396" s="3" t="s">
        <v>2</v>
      </c>
      <c r="BR396" s="3" t="s">
        <v>2</v>
      </c>
      <c r="BS396" s="3" t="s">
        <v>2</v>
      </c>
      <c r="BT396" s="3" t="s">
        <v>2</v>
      </c>
      <c r="BU396" s="3" t="s">
        <v>2</v>
      </c>
      <c r="BV396" s="3" t="s">
        <v>2</v>
      </c>
      <c r="BW396" s="3" t="s">
        <v>2</v>
      </c>
      <c r="BX396" s="3" t="s">
        <v>2</v>
      </c>
      <c r="BY396" s="3" t="s">
        <v>2</v>
      </c>
      <c r="BZ396" s="3" t="s">
        <v>2</v>
      </c>
      <c r="CA396" s="3" t="s">
        <v>2</v>
      </c>
      <c r="CB396" s="3" t="s">
        <v>2</v>
      </c>
      <c r="CC396" s="3" t="s">
        <v>2</v>
      </c>
      <c r="CD396" s="3" t="s">
        <v>2</v>
      </c>
      <c r="CE396" s="3" t="s">
        <v>2</v>
      </c>
      <c r="CF396" s="3" t="s">
        <v>2</v>
      </c>
      <c r="CG396" s="3" t="s">
        <v>2</v>
      </c>
      <c r="CH396" s="3" t="s">
        <v>2</v>
      </c>
      <c r="CI396" s="3" t="s">
        <v>2</v>
      </c>
      <c r="CJ396" s="3" t="s">
        <v>2</v>
      </c>
      <c r="CK396" s="3" t="s">
        <v>2</v>
      </c>
      <c r="CL396" s="3" t="s">
        <v>2</v>
      </c>
      <c r="CM396" s="3" t="s">
        <v>2</v>
      </c>
      <c r="CN396" s="3" t="s">
        <v>2</v>
      </c>
      <c r="CO396" s="3" t="s">
        <v>2</v>
      </c>
      <c r="CP396" s="3" t="s">
        <v>2</v>
      </c>
    </row>
    <row r="397" spans="1:94" x14ac:dyDescent="0.35">
      <c r="A397" s="1">
        <v>174</v>
      </c>
      <c r="B397" s="3" t="s">
        <v>396</v>
      </c>
      <c r="C397" s="3" t="s">
        <v>397</v>
      </c>
      <c r="D397" s="3">
        <v>6507.8543230083897</v>
      </c>
      <c r="E397" s="3">
        <v>18266.2364718434</v>
      </c>
      <c r="F397" s="3">
        <v>25128.852473760799</v>
      </c>
      <c r="G397" s="3">
        <v>8359.9972475771392</v>
      </c>
      <c r="H397" s="3">
        <v>33095.697583136403</v>
      </c>
      <c r="I397" s="3">
        <v>13345.2920436564</v>
      </c>
      <c r="J397" s="3">
        <v>7073.2944032304404</v>
      </c>
      <c r="K397" s="3">
        <v>15103.0495568561</v>
      </c>
      <c r="L397" s="3">
        <v>10647.1167564481</v>
      </c>
      <c r="M397" s="3">
        <v>9154.2758521741998</v>
      </c>
      <c r="N397" s="3">
        <v>27850.096967387901</v>
      </c>
      <c r="O397" s="3">
        <v>14370.799992198999</v>
      </c>
      <c r="P397" s="3">
        <v>29187.1562405804</v>
      </c>
      <c r="Q397" s="3">
        <v>35565.778784541202</v>
      </c>
      <c r="R397" s="3">
        <v>21754.097857391698</v>
      </c>
      <c r="S397" s="3">
        <v>6327.7627341711204</v>
      </c>
      <c r="T397" s="3">
        <v>7561.5220471727998</v>
      </c>
      <c r="U397" s="3">
        <v>15956.410413894901</v>
      </c>
      <c r="V397" s="3">
        <v>19969.983235540902</v>
      </c>
      <c r="W397" s="3">
        <v>8120.7269068841397</v>
      </c>
      <c r="X397" s="3" t="s">
        <v>2</v>
      </c>
      <c r="Y397" s="3">
        <v>23473.688167889901</v>
      </c>
      <c r="Z397" s="3">
        <v>28200.802099800101</v>
      </c>
      <c r="AA397" s="3">
        <v>10158.466925459299</v>
      </c>
      <c r="AB397" s="3">
        <v>13996.1904831025</v>
      </c>
      <c r="AC397" s="3">
        <v>8068.2053018371198</v>
      </c>
      <c r="AD397" s="3">
        <v>13206.071489641499</v>
      </c>
      <c r="AE397" s="3">
        <v>19744.427272686698</v>
      </c>
      <c r="AF397" s="3">
        <v>17468.668599107299</v>
      </c>
      <c r="AG397" s="3">
        <v>26391.543722447499</v>
      </c>
      <c r="AH397" s="3">
        <v>42408.527461147103</v>
      </c>
      <c r="AI397" s="3">
        <v>6480.3872078663499</v>
      </c>
      <c r="AJ397" s="3" t="s">
        <v>2</v>
      </c>
      <c r="AK397" s="3">
        <v>20621.3996015987</v>
      </c>
      <c r="AL397" s="3">
        <v>19771.7028853228</v>
      </c>
      <c r="AM397" s="3">
        <v>21380.465301927499</v>
      </c>
      <c r="AN397" s="3">
        <v>8515.5883097038604</v>
      </c>
      <c r="AO397" s="3">
        <v>16600.692010532799</v>
      </c>
      <c r="AP397" s="3">
        <v>18916.8480132599</v>
      </c>
      <c r="AQ397" s="3">
        <v>4896.9070212490496</v>
      </c>
      <c r="AR397" s="3">
        <v>21019.210573660999</v>
      </c>
      <c r="AS397" s="3">
        <v>22619.122058470901</v>
      </c>
      <c r="AT397" s="3">
        <v>27103.962624722099</v>
      </c>
      <c r="AU397" s="3">
        <v>14268.4158400497</v>
      </c>
      <c r="AV397" s="3">
        <v>15325.877978288199</v>
      </c>
      <c r="AW397" s="3">
        <v>15352.2744701923</v>
      </c>
      <c r="AX397" s="3">
        <v>18089.8816261231</v>
      </c>
      <c r="AY397" s="3">
        <v>15354.314477493301</v>
      </c>
      <c r="AZ397" s="3">
        <v>24709.481883356999</v>
      </c>
      <c r="BA397" s="3">
        <v>27190.196785228902</v>
      </c>
      <c r="BB397" s="3">
        <v>17803.435954754699</v>
      </c>
      <c r="BC397" s="3">
        <v>32831.754269674297</v>
      </c>
      <c r="BD397" s="3">
        <v>34102.994704000099</v>
      </c>
      <c r="BE397" s="3">
        <v>15725.8260235916</v>
      </c>
      <c r="BF397" s="3">
        <v>20508.6186548921</v>
      </c>
      <c r="BG397" s="3">
        <v>19665.604398768399</v>
      </c>
      <c r="BH397" s="3">
        <v>22898.8964997164</v>
      </c>
      <c r="BI397" s="3">
        <v>23737.963777118999</v>
      </c>
      <c r="BJ397" s="3">
        <v>4278.5400784430203</v>
      </c>
      <c r="BK397" s="3" t="s">
        <v>2</v>
      </c>
      <c r="BL397" s="3">
        <v>31246.477095456801</v>
      </c>
      <c r="BM397" s="3">
        <v>13987.8747894685</v>
      </c>
      <c r="BN397" s="3">
        <v>8401.0209799188597</v>
      </c>
      <c r="BO397" s="3">
        <v>15774.4653899075</v>
      </c>
      <c r="BP397" s="3">
        <v>11041.552861420199</v>
      </c>
      <c r="BQ397" s="3">
        <v>16318.2315865622</v>
      </c>
      <c r="BR397" s="3">
        <v>27963.960320129801</v>
      </c>
      <c r="BS397" s="3">
        <v>19554.2271328112</v>
      </c>
      <c r="BT397" s="3" t="s">
        <v>2</v>
      </c>
      <c r="BU397" s="3">
        <v>14587.372794709099</v>
      </c>
      <c r="BV397" s="3" t="s">
        <v>2</v>
      </c>
      <c r="BW397" s="3">
        <v>19726.5476998985</v>
      </c>
      <c r="BX397" s="3" t="s">
        <v>2</v>
      </c>
      <c r="BY397" s="3">
        <v>31249.8221185154</v>
      </c>
      <c r="BZ397" s="3" t="s">
        <v>2</v>
      </c>
      <c r="CA397" s="3">
        <v>23648.206087771199</v>
      </c>
      <c r="CB397" s="3">
        <v>18599.179967466898</v>
      </c>
      <c r="CC397" s="3">
        <v>17989.944593178301</v>
      </c>
      <c r="CD397" s="3">
        <v>16263.522412280199</v>
      </c>
      <c r="CE397" s="3" t="s">
        <v>2</v>
      </c>
      <c r="CF397" s="3">
        <v>23945.314205696399</v>
      </c>
      <c r="CG397" s="3" t="s">
        <v>2</v>
      </c>
      <c r="CH397" s="3">
        <v>9891.0009534725305</v>
      </c>
      <c r="CI397" s="3">
        <v>3159.4275807815802</v>
      </c>
      <c r="CJ397" s="3">
        <v>15971.066986333901</v>
      </c>
      <c r="CK397" s="3">
        <v>9039.5890984269809</v>
      </c>
      <c r="CL397" s="3">
        <v>21715.447480561401</v>
      </c>
      <c r="CM397" s="3">
        <v>16156.581973747599</v>
      </c>
      <c r="CN397" s="3" t="s">
        <v>2</v>
      </c>
      <c r="CO397" s="3" t="s">
        <v>2</v>
      </c>
      <c r="CP397" s="3" t="s">
        <v>2</v>
      </c>
    </row>
  </sheetData>
  <pageMargins left="0.7" right="0.7" top="0.75" bottom="0.75" header="0.3" footer="0.3"/>
  <pageSetup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7"/>
  <sheetViews>
    <sheetView workbookViewId="0"/>
  </sheetViews>
  <sheetFormatPr defaultColWidth="9.1796875" defaultRowHeight="14.5" x14ac:dyDescent="0.35"/>
  <cols>
    <col min="1" max="1" width="9.1796875" style="50"/>
    <col min="2" max="2" width="11.54296875" style="50" bestFit="1" customWidth="1"/>
    <col min="3" max="3" width="10.26953125" style="50" customWidth="1"/>
    <col min="4" max="4" width="11.54296875" style="50" bestFit="1" customWidth="1"/>
    <col min="5" max="5" width="11.1796875" style="50" customWidth="1"/>
    <col min="6" max="6" width="11.54296875" style="50" bestFit="1" customWidth="1"/>
    <col min="7" max="7" width="10.453125" style="50" customWidth="1"/>
    <col min="8" max="8" width="9.1796875" style="50"/>
    <col min="9" max="9" width="12.7265625" style="50" customWidth="1"/>
    <col min="10" max="10" width="10.453125" style="50" customWidth="1"/>
    <col min="11" max="12" width="11.26953125" style="50" customWidth="1"/>
    <col min="13" max="13" width="11.26953125" style="50" bestFit="1" customWidth="1"/>
    <col min="14" max="14" width="11.54296875" style="50" customWidth="1"/>
    <col min="15" max="15" width="13.453125" style="50" customWidth="1"/>
    <col min="16" max="16" width="9.1796875" style="50"/>
    <col min="17" max="17" width="12" style="50" customWidth="1"/>
    <col min="18" max="18" width="11.453125" style="50" customWidth="1"/>
    <col min="19" max="19" width="10.1796875" style="50" bestFit="1" customWidth="1"/>
    <col min="20" max="16384" width="9.1796875" style="50"/>
  </cols>
  <sheetData>
    <row r="1" spans="2:19" ht="15" thickBot="1" x14ac:dyDescent="0.4">
      <c r="F1" s="105" t="s">
        <v>2102</v>
      </c>
      <c r="G1" s="105"/>
    </row>
    <row r="2" spans="2:19" ht="15" thickBot="1" x14ac:dyDescent="0.4">
      <c r="B2" s="106" t="s">
        <v>2103</v>
      </c>
      <c r="C2" s="107"/>
      <c r="D2" s="107"/>
      <c r="E2" s="107"/>
      <c r="F2" s="107"/>
      <c r="G2" s="108"/>
      <c r="I2" s="109" t="s">
        <v>2182</v>
      </c>
      <c r="J2" s="109"/>
      <c r="K2" s="109"/>
      <c r="L2" s="31"/>
      <c r="M2" s="109" t="s">
        <v>2180</v>
      </c>
      <c r="N2" s="109"/>
      <c r="O2" s="109"/>
      <c r="Q2" s="109" t="s">
        <v>2181</v>
      </c>
      <c r="R2" s="109"/>
      <c r="S2" s="109"/>
    </row>
    <row r="3" spans="2:19" ht="15" thickBot="1" x14ac:dyDescent="0.4">
      <c r="B3" s="32" t="s">
        <v>2104</v>
      </c>
      <c r="C3" s="33" t="s">
        <v>2105</v>
      </c>
      <c r="D3" s="32" t="s">
        <v>2104</v>
      </c>
      <c r="E3" s="33" t="s">
        <v>2105</v>
      </c>
      <c r="F3" s="32" t="s">
        <v>2104</v>
      </c>
      <c r="G3" s="33" t="s">
        <v>2105</v>
      </c>
      <c r="I3" s="34" t="s">
        <v>2104</v>
      </c>
      <c r="J3" s="34" t="s">
        <v>2105</v>
      </c>
      <c r="K3" s="34" t="s">
        <v>2106</v>
      </c>
      <c r="L3" s="35"/>
      <c r="M3" s="34" t="s">
        <v>2104</v>
      </c>
      <c r="N3" s="34" t="s">
        <v>2105</v>
      </c>
      <c r="O3" s="34" t="s">
        <v>2106</v>
      </c>
      <c r="P3" s="36"/>
      <c r="Q3" s="34" t="s">
        <v>2104</v>
      </c>
      <c r="R3" s="34" t="s">
        <v>2105</v>
      </c>
      <c r="S3" s="34" t="s">
        <v>2106</v>
      </c>
    </row>
    <row r="4" spans="2:19" x14ac:dyDescent="0.35">
      <c r="B4" s="37">
        <v>1</v>
      </c>
      <c r="C4" s="38">
        <v>67</v>
      </c>
      <c r="D4" s="39">
        <v>31</v>
      </c>
      <c r="E4" s="40">
        <v>54</v>
      </c>
      <c r="F4" s="38">
        <v>61</v>
      </c>
      <c r="G4" s="37">
        <v>34</v>
      </c>
      <c r="I4" s="36">
        <v>1</v>
      </c>
      <c r="J4" s="36">
        <v>67</v>
      </c>
      <c r="K4" s="36" t="s">
        <v>2107</v>
      </c>
      <c r="L4" s="36"/>
      <c r="M4" s="36">
        <v>31</v>
      </c>
      <c r="N4" s="36">
        <v>54</v>
      </c>
      <c r="O4" s="36" t="s">
        <v>2108</v>
      </c>
      <c r="P4" s="36"/>
      <c r="Q4" s="36">
        <v>61</v>
      </c>
      <c r="R4" s="36">
        <v>34</v>
      </c>
      <c r="S4" s="36" t="s">
        <v>2108</v>
      </c>
    </row>
    <row r="5" spans="2:19" x14ac:dyDescent="0.35">
      <c r="B5" s="37">
        <v>2</v>
      </c>
      <c r="C5" s="38">
        <v>63</v>
      </c>
      <c r="D5" s="41">
        <v>32</v>
      </c>
      <c r="E5" s="42">
        <v>10</v>
      </c>
      <c r="F5" s="38">
        <v>62</v>
      </c>
      <c r="G5" s="37">
        <v>78</v>
      </c>
      <c r="I5" s="36">
        <v>2</v>
      </c>
      <c r="J5" s="36">
        <v>63</v>
      </c>
      <c r="K5" s="36" t="s">
        <v>2107</v>
      </c>
      <c r="L5" s="36"/>
      <c r="M5" s="36">
        <v>32</v>
      </c>
      <c r="N5" s="36">
        <v>10</v>
      </c>
      <c r="O5" s="36" t="s">
        <v>2108</v>
      </c>
      <c r="P5" s="36"/>
      <c r="Q5" s="36">
        <v>62</v>
      </c>
      <c r="R5" s="36">
        <v>78</v>
      </c>
      <c r="S5" s="36" t="s">
        <v>2107</v>
      </c>
    </row>
    <row r="6" spans="2:19" x14ac:dyDescent="0.35">
      <c r="B6" s="37">
        <v>3</v>
      </c>
      <c r="C6" s="38">
        <v>37</v>
      </c>
      <c r="D6" s="41">
        <v>33</v>
      </c>
      <c r="E6" s="42">
        <v>38</v>
      </c>
      <c r="F6" s="38">
        <v>63</v>
      </c>
      <c r="G6" s="37">
        <v>62</v>
      </c>
      <c r="I6" s="36">
        <v>3</v>
      </c>
      <c r="J6" s="36">
        <v>37</v>
      </c>
      <c r="K6" s="36" t="s">
        <v>2108</v>
      </c>
      <c r="L6" s="36"/>
      <c r="M6" s="36">
        <v>33</v>
      </c>
      <c r="N6" s="36">
        <v>38</v>
      </c>
      <c r="O6" s="36" t="s">
        <v>2108</v>
      </c>
      <c r="P6" s="36"/>
      <c r="Q6" s="36">
        <v>63</v>
      </c>
      <c r="R6" s="36">
        <v>62</v>
      </c>
      <c r="S6" s="36" t="s">
        <v>2107</v>
      </c>
    </row>
    <row r="7" spans="2:19" x14ac:dyDescent="0.35">
      <c r="B7" s="37">
        <v>4</v>
      </c>
      <c r="C7" s="38">
        <v>36</v>
      </c>
      <c r="D7" s="41">
        <v>34</v>
      </c>
      <c r="E7" s="42">
        <v>70</v>
      </c>
      <c r="F7" s="38">
        <v>64</v>
      </c>
      <c r="G7" s="37">
        <v>75</v>
      </c>
      <c r="I7" s="36">
        <v>4</v>
      </c>
      <c r="J7" s="36">
        <v>36</v>
      </c>
      <c r="K7" s="36" t="s">
        <v>2108</v>
      </c>
      <c r="L7" s="36"/>
      <c r="M7" s="36">
        <v>34</v>
      </c>
      <c r="N7" s="36">
        <v>70</v>
      </c>
      <c r="O7" s="36" t="s">
        <v>2107</v>
      </c>
      <c r="P7" s="36"/>
      <c r="Q7" s="36">
        <v>64</v>
      </c>
      <c r="R7" s="36">
        <v>75</v>
      </c>
      <c r="S7" s="36" t="s">
        <v>2107</v>
      </c>
    </row>
    <row r="8" spans="2:19" x14ac:dyDescent="0.35">
      <c r="B8" s="37">
        <v>5</v>
      </c>
      <c r="C8" s="38">
        <v>9</v>
      </c>
      <c r="D8" s="41">
        <v>35</v>
      </c>
      <c r="E8" s="42">
        <v>79</v>
      </c>
      <c r="F8" s="38">
        <v>65</v>
      </c>
      <c r="G8" s="37">
        <v>20</v>
      </c>
      <c r="I8" s="36">
        <v>5</v>
      </c>
      <c r="J8" s="36">
        <v>9</v>
      </c>
      <c r="K8" s="36" t="s">
        <v>2108</v>
      </c>
      <c r="L8" s="36"/>
      <c r="M8" s="36">
        <v>35</v>
      </c>
      <c r="N8" s="36">
        <v>79</v>
      </c>
      <c r="O8" s="36" t="s">
        <v>2107</v>
      </c>
      <c r="P8" s="36"/>
      <c r="Q8" s="36">
        <v>65</v>
      </c>
      <c r="R8" s="36">
        <v>20</v>
      </c>
      <c r="S8" s="36" t="s">
        <v>2108</v>
      </c>
    </row>
    <row r="9" spans="2:19" x14ac:dyDescent="0.35">
      <c r="B9" s="37">
        <v>6</v>
      </c>
      <c r="C9" s="38">
        <v>5</v>
      </c>
      <c r="D9" s="41">
        <v>36</v>
      </c>
      <c r="E9" s="42">
        <v>42</v>
      </c>
      <c r="F9" s="38">
        <v>66</v>
      </c>
      <c r="G9" s="37">
        <v>16</v>
      </c>
      <c r="I9" s="36">
        <v>6</v>
      </c>
      <c r="J9" s="36">
        <v>5</v>
      </c>
      <c r="K9" s="36" t="s">
        <v>2108</v>
      </c>
      <c r="L9" s="36"/>
      <c r="M9" s="36">
        <v>36</v>
      </c>
      <c r="N9" s="36">
        <v>42</v>
      </c>
      <c r="O9" s="36" t="s">
        <v>2108</v>
      </c>
      <c r="P9" s="36"/>
      <c r="Q9" s="36">
        <v>66</v>
      </c>
      <c r="R9" s="36">
        <v>16</v>
      </c>
      <c r="S9" s="36" t="s">
        <v>2108</v>
      </c>
    </row>
    <row r="10" spans="2:19" x14ac:dyDescent="0.35">
      <c r="B10" s="37">
        <v>7</v>
      </c>
      <c r="C10" s="38">
        <v>2</v>
      </c>
      <c r="D10" s="41">
        <v>37</v>
      </c>
      <c r="E10" s="42">
        <v>72</v>
      </c>
      <c r="F10" s="38">
        <v>67</v>
      </c>
      <c r="G10" s="37">
        <v>44</v>
      </c>
      <c r="I10" s="36">
        <v>7</v>
      </c>
      <c r="J10" s="36">
        <v>2</v>
      </c>
      <c r="K10" s="36" t="s">
        <v>2108</v>
      </c>
      <c r="L10" s="36"/>
      <c r="M10" s="36">
        <v>37</v>
      </c>
      <c r="N10" s="36">
        <v>72</v>
      </c>
      <c r="O10" s="36" t="s">
        <v>2107</v>
      </c>
      <c r="P10" s="36"/>
      <c r="Q10" s="36">
        <v>67</v>
      </c>
      <c r="R10" s="36">
        <v>44</v>
      </c>
      <c r="S10" s="36" t="s">
        <v>2108</v>
      </c>
    </row>
    <row r="11" spans="2:19" x14ac:dyDescent="0.35">
      <c r="B11" s="37">
        <v>8</v>
      </c>
      <c r="C11" s="38">
        <v>55</v>
      </c>
      <c r="D11" s="41">
        <v>38</v>
      </c>
      <c r="E11" s="42">
        <v>80</v>
      </c>
      <c r="F11" s="38">
        <v>68</v>
      </c>
      <c r="G11" s="37">
        <v>26</v>
      </c>
      <c r="I11" s="36">
        <v>8</v>
      </c>
      <c r="J11" s="36">
        <v>55</v>
      </c>
      <c r="K11" s="36" t="s">
        <v>2108</v>
      </c>
      <c r="L11" s="36"/>
      <c r="M11" s="36">
        <v>38</v>
      </c>
      <c r="N11" s="36">
        <v>80</v>
      </c>
      <c r="O11" s="36" t="s">
        <v>2107</v>
      </c>
      <c r="P11" s="36"/>
      <c r="Q11" s="36">
        <v>68</v>
      </c>
      <c r="R11" s="36">
        <v>26</v>
      </c>
      <c r="S11" s="36" t="s">
        <v>2108</v>
      </c>
    </row>
    <row r="12" spans="2:19" x14ac:dyDescent="0.35">
      <c r="B12" s="37">
        <v>9</v>
      </c>
      <c r="C12" s="38">
        <v>19</v>
      </c>
      <c r="D12" s="41">
        <v>39</v>
      </c>
      <c r="E12" s="42">
        <v>45</v>
      </c>
      <c r="F12" s="38">
        <v>69</v>
      </c>
      <c r="G12" s="37">
        <v>88</v>
      </c>
      <c r="I12" s="36">
        <v>9</v>
      </c>
      <c r="J12" s="36">
        <v>19</v>
      </c>
      <c r="K12" s="36" t="s">
        <v>2108</v>
      </c>
      <c r="L12" s="36"/>
      <c r="M12" s="36">
        <v>39</v>
      </c>
      <c r="N12" s="36">
        <v>45</v>
      </c>
      <c r="O12" s="36" t="s">
        <v>2108</v>
      </c>
      <c r="P12" s="36"/>
      <c r="Q12" s="36">
        <v>69</v>
      </c>
      <c r="R12" s="36">
        <v>88</v>
      </c>
      <c r="S12" s="36" t="s">
        <v>2107</v>
      </c>
    </row>
    <row r="13" spans="2:19" x14ac:dyDescent="0.35">
      <c r="B13" s="37">
        <v>10</v>
      </c>
      <c r="C13" s="38">
        <v>29</v>
      </c>
      <c r="D13" s="41">
        <v>40</v>
      </c>
      <c r="E13" s="42">
        <v>73</v>
      </c>
      <c r="F13" s="38">
        <v>70</v>
      </c>
      <c r="G13" s="37">
        <v>85</v>
      </c>
      <c r="I13" s="36">
        <v>10</v>
      </c>
      <c r="J13" s="36">
        <v>29</v>
      </c>
      <c r="K13" s="36" t="s">
        <v>2108</v>
      </c>
      <c r="L13" s="36"/>
      <c r="M13" s="36">
        <v>40</v>
      </c>
      <c r="N13" s="36">
        <v>73</v>
      </c>
      <c r="O13" s="36" t="s">
        <v>2107</v>
      </c>
      <c r="P13" s="36"/>
      <c r="Q13" s="36">
        <v>70</v>
      </c>
      <c r="R13" s="36">
        <v>85</v>
      </c>
      <c r="S13" s="36" t="s">
        <v>2107</v>
      </c>
    </row>
    <row r="14" spans="2:19" x14ac:dyDescent="0.35">
      <c r="B14" s="37">
        <v>11</v>
      </c>
      <c r="C14" s="38">
        <v>58</v>
      </c>
      <c r="D14" s="41">
        <v>41</v>
      </c>
      <c r="E14" s="42">
        <v>50</v>
      </c>
      <c r="F14" s="38">
        <v>71</v>
      </c>
      <c r="G14" s="37">
        <v>32</v>
      </c>
      <c r="I14" s="36">
        <v>11</v>
      </c>
      <c r="J14" s="36">
        <v>58</v>
      </c>
      <c r="K14" s="36" t="s">
        <v>2107</v>
      </c>
      <c r="L14" s="36"/>
      <c r="M14" s="36">
        <v>41</v>
      </c>
      <c r="N14" s="36">
        <v>50</v>
      </c>
      <c r="O14" s="36" t="s">
        <v>2108</v>
      </c>
      <c r="P14" s="36"/>
      <c r="Q14" s="36">
        <v>71</v>
      </c>
      <c r="R14" s="36">
        <v>32</v>
      </c>
      <c r="S14" s="36" t="s">
        <v>2108</v>
      </c>
    </row>
    <row r="15" spans="2:19" x14ac:dyDescent="0.35">
      <c r="B15" s="37">
        <v>12</v>
      </c>
      <c r="C15" s="38">
        <v>14</v>
      </c>
      <c r="D15" s="41">
        <v>42</v>
      </c>
      <c r="E15" s="42">
        <v>3</v>
      </c>
      <c r="F15" s="38">
        <v>72</v>
      </c>
      <c r="G15" s="37">
        <v>65</v>
      </c>
      <c r="I15" s="36">
        <v>12</v>
      </c>
      <c r="J15" s="36">
        <v>14</v>
      </c>
      <c r="K15" s="36" t="s">
        <v>2108</v>
      </c>
      <c r="L15" s="36"/>
      <c r="M15" s="36">
        <v>42</v>
      </c>
      <c r="N15" s="36">
        <v>3</v>
      </c>
      <c r="O15" s="36" t="s">
        <v>2108</v>
      </c>
      <c r="P15" s="36"/>
      <c r="Q15" s="36">
        <v>72</v>
      </c>
      <c r="R15" s="36">
        <v>65</v>
      </c>
      <c r="S15" s="36" t="s">
        <v>2107</v>
      </c>
    </row>
    <row r="16" spans="2:19" x14ac:dyDescent="0.35">
      <c r="B16" s="37">
        <v>13</v>
      </c>
      <c r="C16" s="38">
        <v>57</v>
      </c>
      <c r="D16" s="41">
        <v>43</v>
      </c>
      <c r="E16" s="42">
        <v>56</v>
      </c>
      <c r="F16" s="38">
        <v>73</v>
      </c>
      <c r="G16" s="37">
        <v>53</v>
      </c>
      <c r="I16" s="36">
        <v>13</v>
      </c>
      <c r="J16" s="36">
        <v>57</v>
      </c>
      <c r="K16" s="36" t="s">
        <v>2107</v>
      </c>
      <c r="L16" s="36"/>
      <c r="M16" s="36">
        <v>43</v>
      </c>
      <c r="N16" s="36">
        <v>56</v>
      </c>
      <c r="O16" s="36" t="s">
        <v>2108</v>
      </c>
      <c r="P16" s="36"/>
      <c r="Q16" s="36">
        <v>73</v>
      </c>
      <c r="R16" s="36">
        <v>53</v>
      </c>
      <c r="S16" s="36" t="s">
        <v>2108</v>
      </c>
    </row>
    <row r="17" spans="2:19" x14ac:dyDescent="0.35">
      <c r="B17" s="37">
        <v>14</v>
      </c>
      <c r="C17" s="38">
        <v>77</v>
      </c>
      <c r="D17" s="41">
        <v>44</v>
      </c>
      <c r="E17" s="43">
        <v>61</v>
      </c>
      <c r="F17" s="38">
        <v>74</v>
      </c>
      <c r="G17" s="37">
        <v>52</v>
      </c>
      <c r="I17" s="36">
        <v>14</v>
      </c>
      <c r="J17" s="36">
        <v>77</v>
      </c>
      <c r="K17" s="36" t="s">
        <v>2107</v>
      </c>
      <c r="L17" s="36"/>
      <c r="M17" s="36">
        <v>44</v>
      </c>
      <c r="N17" s="36">
        <v>61</v>
      </c>
      <c r="O17" s="36" t="s">
        <v>2107</v>
      </c>
      <c r="P17" s="36"/>
      <c r="Q17" s="36">
        <v>74</v>
      </c>
      <c r="R17" s="36">
        <v>52</v>
      </c>
      <c r="S17" s="36" t="s">
        <v>2108</v>
      </c>
    </row>
    <row r="18" spans="2:19" x14ac:dyDescent="0.35">
      <c r="B18" s="37">
        <v>15</v>
      </c>
      <c r="C18" s="38">
        <v>15</v>
      </c>
      <c r="D18" s="41">
        <v>45</v>
      </c>
      <c r="E18" s="43">
        <v>86</v>
      </c>
      <c r="F18" s="38">
        <v>75</v>
      </c>
      <c r="G18" s="37">
        <v>18</v>
      </c>
      <c r="I18" s="36">
        <v>15</v>
      </c>
      <c r="J18" s="36">
        <v>15</v>
      </c>
      <c r="K18" s="36" t="s">
        <v>2108</v>
      </c>
      <c r="L18" s="36"/>
      <c r="M18" s="36">
        <v>45</v>
      </c>
      <c r="N18" s="36">
        <v>86</v>
      </c>
      <c r="O18" s="36" t="s">
        <v>2107</v>
      </c>
      <c r="P18" s="36"/>
      <c r="Q18" s="36">
        <v>75</v>
      </c>
      <c r="R18" s="36">
        <v>18</v>
      </c>
      <c r="S18" s="36" t="s">
        <v>2108</v>
      </c>
    </row>
    <row r="19" spans="2:19" x14ac:dyDescent="0.35">
      <c r="B19" s="37">
        <v>16</v>
      </c>
      <c r="C19" s="38">
        <v>48</v>
      </c>
      <c r="D19" s="41">
        <v>46</v>
      </c>
      <c r="E19" s="43">
        <v>43</v>
      </c>
      <c r="F19" s="38">
        <v>76</v>
      </c>
      <c r="G19" s="37">
        <v>30</v>
      </c>
      <c r="I19" s="36">
        <v>16</v>
      </c>
      <c r="J19" s="36">
        <v>48</v>
      </c>
      <c r="K19" s="36" t="s">
        <v>2108</v>
      </c>
      <c r="L19" s="36"/>
      <c r="M19" s="36">
        <v>46</v>
      </c>
      <c r="N19" s="36">
        <v>43</v>
      </c>
      <c r="O19" s="36" t="s">
        <v>2108</v>
      </c>
      <c r="P19" s="36"/>
      <c r="Q19" s="36">
        <v>76</v>
      </c>
      <c r="R19" s="36">
        <v>30</v>
      </c>
      <c r="S19" s="36" t="s">
        <v>2108</v>
      </c>
    </row>
    <row r="20" spans="2:19" x14ac:dyDescent="0.35">
      <c r="B20" s="37">
        <v>17</v>
      </c>
      <c r="C20" s="38">
        <v>31</v>
      </c>
      <c r="D20" s="41">
        <v>47</v>
      </c>
      <c r="E20" s="43">
        <v>12</v>
      </c>
      <c r="F20" s="38">
        <v>77</v>
      </c>
      <c r="G20" s="37">
        <v>41</v>
      </c>
      <c r="I20" s="36">
        <v>17</v>
      </c>
      <c r="J20" s="36">
        <v>31</v>
      </c>
      <c r="K20" s="36" t="s">
        <v>2108</v>
      </c>
      <c r="L20" s="36"/>
      <c r="M20" s="36">
        <v>47</v>
      </c>
      <c r="N20" s="36">
        <v>12</v>
      </c>
      <c r="O20" s="36" t="s">
        <v>2108</v>
      </c>
      <c r="P20" s="36"/>
      <c r="Q20" s="36">
        <v>77</v>
      </c>
      <c r="R20" s="36">
        <v>41</v>
      </c>
      <c r="S20" s="36" t="s">
        <v>2108</v>
      </c>
    </row>
    <row r="21" spans="2:19" x14ac:dyDescent="0.35">
      <c r="B21" s="37">
        <v>18</v>
      </c>
      <c r="C21" s="38">
        <v>27</v>
      </c>
      <c r="D21" s="41">
        <v>48</v>
      </c>
      <c r="E21" s="43">
        <v>28</v>
      </c>
      <c r="F21" s="38">
        <v>78</v>
      </c>
      <c r="G21" s="37">
        <v>21</v>
      </c>
      <c r="I21" s="36">
        <v>18</v>
      </c>
      <c r="J21" s="36">
        <v>27</v>
      </c>
      <c r="K21" s="36" t="s">
        <v>2108</v>
      </c>
      <c r="L21" s="36"/>
      <c r="M21" s="36">
        <v>48</v>
      </c>
      <c r="N21" s="36">
        <v>28</v>
      </c>
      <c r="O21" s="36" t="s">
        <v>2108</v>
      </c>
      <c r="P21" s="36"/>
      <c r="Q21" s="36">
        <v>78</v>
      </c>
      <c r="R21" s="36">
        <v>21</v>
      </c>
      <c r="S21" s="36" t="s">
        <v>2108</v>
      </c>
    </row>
    <row r="22" spans="2:19" x14ac:dyDescent="0.35">
      <c r="B22" s="37">
        <v>19</v>
      </c>
      <c r="C22" s="38">
        <v>6</v>
      </c>
      <c r="D22" s="41">
        <v>49</v>
      </c>
      <c r="E22" s="43">
        <v>69</v>
      </c>
      <c r="F22" s="38">
        <v>79</v>
      </c>
      <c r="G22" s="37">
        <v>49</v>
      </c>
      <c r="I22" s="36">
        <v>19</v>
      </c>
      <c r="J22" s="36">
        <v>6</v>
      </c>
      <c r="K22" s="36" t="s">
        <v>2108</v>
      </c>
      <c r="L22" s="36"/>
      <c r="M22" s="36">
        <v>49</v>
      </c>
      <c r="N22" s="36">
        <v>69</v>
      </c>
      <c r="O22" s="36" t="s">
        <v>2107</v>
      </c>
      <c r="P22" s="36"/>
      <c r="Q22" s="36">
        <v>79</v>
      </c>
      <c r="R22" s="36">
        <v>49</v>
      </c>
      <c r="S22" s="36" t="s">
        <v>2108</v>
      </c>
    </row>
    <row r="23" spans="2:19" x14ac:dyDescent="0.35">
      <c r="B23" s="37">
        <v>20</v>
      </c>
      <c r="C23" s="38">
        <v>66</v>
      </c>
      <c r="D23" s="41">
        <v>50</v>
      </c>
      <c r="E23" s="43">
        <v>25</v>
      </c>
      <c r="F23" s="38">
        <v>80</v>
      </c>
      <c r="G23" s="37">
        <v>46</v>
      </c>
      <c r="I23" s="36">
        <v>20</v>
      </c>
      <c r="J23" s="36">
        <v>66</v>
      </c>
      <c r="K23" s="36" t="s">
        <v>2107</v>
      </c>
      <c r="L23" s="36"/>
      <c r="M23" s="36">
        <v>50</v>
      </c>
      <c r="N23" s="36">
        <v>25</v>
      </c>
      <c r="O23" s="36" t="s">
        <v>2108</v>
      </c>
      <c r="P23" s="36"/>
      <c r="Q23" s="36">
        <v>80</v>
      </c>
      <c r="R23" s="36">
        <v>46</v>
      </c>
      <c r="S23" s="36" t="s">
        <v>2108</v>
      </c>
    </row>
    <row r="24" spans="2:19" x14ac:dyDescent="0.35">
      <c r="B24" s="37">
        <v>21</v>
      </c>
      <c r="C24" s="38">
        <v>11</v>
      </c>
      <c r="D24" s="41">
        <v>51</v>
      </c>
      <c r="E24" s="43">
        <v>74</v>
      </c>
      <c r="F24" s="38">
        <v>81</v>
      </c>
      <c r="G24" s="37">
        <v>1</v>
      </c>
      <c r="I24" s="36">
        <v>21</v>
      </c>
      <c r="J24" s="36">
        <v>11</v>
      </c>
      <c r="K24" s="44" t="s">
        <v>2108</v>
      </c>
      <c r="L24" s="44"/>
      <c r="M24" s="36">
        <v>51</v>
      </c>
      <c r="N24" s="36">
        <v>74</v>
      </c>
      <c r="O24" s="36" t="s">
        <v>2107</v>
      </c>
      <c r="P24" s="36"/>
      <c r="Q24" s="36">
        <v>81</v>
      </c>
      <c r="R24" s="36">
        <v>1</v>
      </c>
      <c r="S24" s="36" t="s">
        <v>2108</v>
      </c>
    </row>
    <row r="25" spans="2:19" x14ac:dyDescent="0.35">
      <c r="B25" s="37">
        <v>22</v>
      </c>
      <c r="C25" s="38">
        <v>17</v>
      </c>
      <c r="D25" s="41">
        <v>52</v>
      </c>
      <c r="E25" s="43">
        <v>4</v>
      </c>
      <c r="F25" s="38">
        <v>82</v>
      </c>
      <c r="G25" s="37">
        <v>35</v>
      </c>
      <c r="I25" s="36">
        <v>22</v>
      </c>
      <c r="J25" s="36">
        <v>17</v>
      </c>
      <c r="K25" s="44" t="s">
        <v>2108</v>
      </c>
      <c r="L25" s="44"/>
      <c r="M25" s="36">
        <v>52</v>
      </c>
      <c r="N25" s="36">
        <v>4</v>
      </c>
      <c r="O25" s="36" t="s">
        <v>2108</v>
      </c>
      <c r="P25" s="36"/>
      <c r="Q25" s="36">
        <v>82</v>
      </c>
      <c r="R25" s="36">
        <v>35</v>
      </c>
      <c r="S25" s="36" t="s">
        <v>2108</v>
      </c>
    </row>
    <row r="26" spans="2:19" x14ac:dyDescent="0.35">
      <c r="B26" s="37">
        <v>23</v>
      </c>
      <c r="C26" s="38">
        <v>39</v>
      </c>
      <c r="D26" s="41">
        <v>53</v>
      </c>
      <c r="E26" s="43">
        <v>51</v>
      </c>
      <c r="F26" s="38">
        <v>83</v>
      </c>
      <c r="G26" s="37">
        <v>82</v>
      </c>
      <c r="I26" s="36">
        <v>23</v>
      </c>
      <c r="J26" s="36">
        <v>39</v>
      </c>
      <c r="K26" s="44" t="s">
        <v>2108</v>
      </c>
      <c r="L26" s="44"/>
      <c r="M26" s="36">
        <v>53</v>
      </c>
      <c r="N26" s="36">
        <v>51</v>
      </c>
      <c r="O26" s="36" t="s">
        <v>2108</v>
      </c>
      <c r="P26" s="36"/>
      <c r="Q26" s="36">
        <v>83</v>
      </c>
      <c r="R26" s="36">
        <v>82</v>
      </c>
      <c r="S26" s="36" t="s">
        <v>2107</v>
      </c>
    </row>
    <row r="27" spans="2:19" x14ac:dyDescent="0.35">
      <c r="B27" s="37">
        <v>24</v>
      </c>
      <c r="C27" s="38">
        <v>84</v>
      </c>
      <c r="D27" s="41">
        <v>54</v>
      </c>
      <c r="E27" s="43">
        <v>7</v>
      </c>
      <c r="F27" s="38">
        <v>84</v>
      </c>
      <c r="G27" s="37">
        <v>40</v>
      </c>
      <c r="I27" s="36">
        <v>24</v>
      </c>
      <c r="J27" s="36">
        <v>84</v>
      </c>
      <c r="K27" s="36" t="s">
        <v>2107</v>
      </c>
      <c r="L27" s="36"/>
      <c r="M27" s="36">
        <v>54</v>
      </c>
      <c r="N27" s="36">
        <v>7</v>
      </c>
      <c r="O27" s="36" t="s">
        <v>2108</v>
      </c>
      <c r="P27" s="36"/>
      <c r="Q27" s="36">
        <v>84</v>
      </c>
      <c r="R27" s="36">
        <v>40</v>
      </c>
      <c r="S27" s="36" t="s">
        <v>2108</v>
      </c>
    </row>
    <row r="28" spans="2:19" x14ac:dyDescent="0.35">
      <c r="B28" s="37">
        <v>25</v>
      </c>
      <c r="C28" s="38">
        <v>33</v>
      </c>
      <c r="D28" s="41">
        <v>55</v>
      </c>
      <c r="E28" s="43">
        <v>59</v>
      </c>
      <c r="F28" s="38">
        <v>85</v>
      </c>
      <c r="G28" s="37">
        <v>22</v>
      </c>
      <c r="I28" s="36">
        <v>25</v>
      </c>
      <c r="J28" s="36">
        <v>33</v>
      </c>
      <c r="K28" s="44" t="s">
        <v>2108</v>
      </c>
      <c r="L28" s="44"/>
      <c r="M28" s="36">
        <v>55</v>
      </c>
      <c r="N28" s="36">
        <v>59</v>
      </c>
      <c r="O28" s="36" t="s">
        <v>2107</v>
      </c>
      <c r="P28" s="36"/>
      <c r="Q28" s="36">
        <v>85</v>
      </c>
      <c r="R28" s="36">
        <v>22</v>
      </c>
      <c r="S28" s="36" t="s">
        <v>2108</v>
      </c>
    </row>
    <row r="29" spans="2:19" x14ac:dyDescent="0.35">
      <c r="B29" s="37">
        <v>26</v>
      </c>
      <c r="C29" s="38">
        <v>47</v>
      </c>
      <c r="D29" s="41">
        <v>56</v>
      </c>
      <c r="E29" s="43">
        <v>71</v>
      </c>
      <c r="F29" s="38">
        <v>86</v>
      </c>
      <c r="G29" s="37">
        <v>13</v>
      </c>
      <c r="I29" s="36">
        <v>26</v>
      </c>
      <c r="J29" s="36">
        <v>47</v>
      </c>
      <c r="K29" s="44" t="s">
        <v>2108</v>
      </c>
      <c r="L29" s="44"/>
      <c r="M29" s="36">
        <v>56</v>
      </c>
      <c r="N29" s="36">
        <v>71</v>
      </c>
      <c r="O29" s="36" t="s">
        <v>2107</v>
      </c>
      <c r="P29" s="36"/>
      <c r="Q29" s="36">
        <v>86</v>
      </c>
      <c r="R29" s="36">
        <v>13</v>
      </c>
      <c r="S29" s="36" t="s">
        <v>2108</v>
      </c>
    </row>
    <row r="30" spans="2:19" x14ac:dyDescent="0.35">
      <c r="B30" s="37">
        <v>27</v>
      </c>
      <c r="C30" s="38">
        <v>83</v>
      </c>
      <c r="D30" s="41">
        <v>57</v>
      </c>
      <c r="E30" s="43">
        <v>76</v>
      </c>
      <c r="F30" s="38">
        <v>87</v>
      </c>
      <c r="G30" s="37">
        <v>24</v>
      </c>
      <c r="I30" s="36">
        <v>27</v>
      </c>
      <c r="J30" s="36">
        <v>83</v>
      </c>
      <c r="K30" s="36" t="s">
        <v>2107</v>
      </c>
      <c r="L30" s="36"/>
      <c r="M30" s="36">
        <v>57</v>
      </c>
      <c r="N30" s="36">
        <v>76</v>
      </c>
      <c r="O30" s="36" t="s">
        <v>2107</v>
      </c>
      <c r="P30" s="36"/>
      <c r="Q30" s="36">
        <v>87</v>
      </c>
      <c r="R30" s="36">
        <v>24</v>
      </c>
      <c r="S30" s="36" t="s">
        <v>2108</v>
      </c>
    </row>
    <row r="31" spans="2:19" x14ac:dyDescent="0.35">
      <c r="B31" s="37">
        <v>28</v>
      </c>
      <c r="C31" s="38">
        <v>64</v>
      </c>
      <c r="D31" s="41">
        <v>58</v>
      </c>
      <c r="E31" s="43">
        <v>60</v>
      </c>
      <c r="F31" s="38">
        <v>88</v>
      </c>
      <c r="G31" s="37">
        <v>68</v>
      </c>
      <c r="I31" s="36">
        <v>28</v>
      </c>
      <c r="J31" s="36">
        <v>64</v>
      </c>
      <c r="K31" s="36" t="s">
        <v>2107</v>
      </c>
      <c r="L31" s="36"/>
      <c r="M31" s="36">
        <v>58</v>
      </c>
      <c r="N31" s="36">
        <v>60</v>
      </c>
      <c r="O31" s="36" t="s">
        <v>2107</v>
      </c>
      <c r="P31" s="36"/>
      <c r="Q31" s="36">
        <v>88</v>
      </c>
      <c r="R31" s="36">
        <v>68</v>
      </c>
      <c r="S31" s="36" t="s">
        <v>2107</v>
      </c>
    </row>
    <row r="32" spans="2:19" x14ac:dyDescent="0.35">
      <c r="B32" s="37">
        <v>29</v>
      </c>
      <c r="C32" s="38">
        <v>23</v>
      </c>
      <c r="D32" s="41">
        <v>59</v>
      </c>
      <c r="E32" s="43">
        <v>87</v>
      </c>
      <c r="F32" s="38"/>
      <c r="G32" s="37"/>
      <c r="I32" s="36">
        <v>29</v>
      </c>
      <c r="J32" s="36">
        <v>23</v>
      </c>
      <c r="K32" s="44" t="s">
        <v>2108</v>
      </c>
      <c r="L32" s="44"/>
      <c r="M32" s="36">
        <v>59</v>
      </c>
      <c r="N32" s="36">
        <v>87</v>
      </c>
      <c r="O32" s="36" t="s">
        <v>2107</v>
      </c>
      <c r="P32" s="36"/>
      <c r="Q32" s="36" t="s">
        <v>2099</v>
      </c>
      <c r="R32" s="36"/>
      <c r="S32" s="36"/>
    </row>
    <row r="33" spans="2:19" x14ac:dyDescent="0.35">
      <c r="B33" s="45">
        <v>30</v>
      </c>
      <c r="C33" s="46">
        <v>8</v>
      </c>
      <c r="D33" s="47">
        <v>60</v>
      </c>
      <c r="E33" s="48">
        <v>81</v>
      </c>
      <c r="F33" s="49"/>
      <c r="G33" s="45"/>
      <c r="I33" s="36">
        <v>30</v>
      </c>
      <c r="J33" s="36">
        <v>8</v>
      </c>
      <c r="K33" s="44" t="s">
        <v>2108</v>
      </c>
      <c r="L33" s="44"/>
      <c r="M33" s="36">
        <v>60</v>
      </c>
      <c r="N33" s="36">
        <v>81</v>
      </c>
      <c r="O33" s="36" t="s">
        <v>2107</v>
      </c>
      <c r="P33" s="36"/>
      <c r="Q33" s="36"/>
      <c r="R33" s="36"/>
      <c r="S33" s="36"/>
    </row>
    <row r="34" spans="2:19" x14ac:dyDescent="0.35">
      <c r="M34" s="36" t="s">
        <v>2098</v>
      </c>
    </row>
    <row r="35" spans="2:19" x14ac:dyDescent="0.35">
      <c r="B35" s="50" t="s">
        <v>2109</v>
      </c>
    </row>
    <row r="36" spans="2:19" x14ac:dyDescent="0.35">
      <c r="B36" s="50" t="s">
        <v>2110</v>
      </c>
    </row>
    <row r="37" spans="2:19" x14ac:dyDescent="0.35">
      <c r="B37" s="50" t="s">
        <v>2111</v>
      </c>
    </row>
  </sheetData>
  <mergeCells count="5">
    <mergeCell ref="F1:G1"/>
    <mergeCell ref="B2:G2"/>
    <mergeCell ref="I2:K2"/>
    <mergeCell ref="M2:O2"/>
    <mergeCell ref="Q2:S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727"/>
  <sheetViews>
    <sheetView zoomScaleNormal="10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ColWidth="9.1796875" defaultRowHeight="14.5" x14ac:dyDescent="0.35"/>
  <cols>
    <col min="1" max="1" width="34.26953125" style="89" bestFit="1" customWidth="1"/>
    <col min="2" max="2" width="15" style="85" customWidth="1"/>
    <col min="3" max="13" width="15" style="89" customWidth="1"/>
    <col min="14" max="14" width="15" style="72" customWidth="1"/>
    <col min="15" max="15" width="15" style="89" customWidth="1"/>
    <col min="16" max="16" width="15" style="85" customWidth="1"/>
    <col min="17" max="27" width="15" style="89" customWidth="1"/>
    <col min="28" max="28" width="15" style="72" customWidth="1"/>
    <col min="29" max="29" width="15" style="89" customWidth="1"/>
    <col min="30" max="40" width="13.7265625" style="89" customWidth="1"/>
    <col min="41" max="42" width="13.7265625" style="90" customWidth="1"/>
    <col min="43" max="62" width="13.7265625" style="89" customWidth="1"/>
    <col min="63" max="64" width="13.7265625" style="90" customWidth="1"/>
    <col min="65" max="120" width="13.7265625" style="89" customWidth="1"/>
    <col min="121" max="16384" width="9.1796875" style="89"/>
  </cols>
  <sheetData>
    <row r="1" spans="1:120" s="58" customFormat="1" ht="18.5" x14ac:dyDescent="0.45">
      <c r="A1" s="52"/>
      <c r="B1" s="53" t="s">
        <v>2112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5"/>
      <c r="P1" s="54" t="s">
        <v>2113</v>
      </c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5"/>
      <c r="AD1" s="56" t="s">
        <v>2114</v>
      </c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7"/>
      <c r="AP1" s="57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7"/>
      <c r="BL1" s="57"/>
    </row>
    <row r="2" spans="1:120" s="58" customFormat="1" ht="18.5" x14ac:dyDescent="0.45">
      <c r="A2" s="59"/>
      <c r="B2" s="60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2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2"/>
      <c r="AD2" s="36">
        <v>67</v>
      </c>
      <c r="AE2" s="36">
        <v>63</v>
      </c>
      <c r="AF2" s="36">
        <v>37</v>
      </c>
      <c r="AG2" s="36">
        <v>36</v>
      </c>
      <c r="AH2" s="36">
        <v>9</v>
      </c>
      <c r="AI2" s="36">
        <v>5</v>
      </c>
      <c r="AJ2" s="36">
        <v>2</v>
      </c>
      <c r="AK2" s="36">
        <v>55</v>
      </c>
      <c r="AL2" s="36">
        <v>19</v>
      </c>
      <c r="AM2" s="36">
        <v>29</v>
      </c>
      <c r="AN2" s="36">
        <v>58</v>
      </c>
      <c r="AO2" s="36">
        <v>14</v>
      </c>
      <c r="AP2" s="36">
        <v>57</v>
      </c>
      <c r="AQ2" s="36">
        <v>77</v>
      </c>
      <c r="AR2" s="36">
        <v>15</v>
      </c>
      <c r="AS2" s="36">
        <v>48</v>
      </c>
      <c r="AT2" s="36">
        <v>31</v>
      </c>
      <c r="AU2" s="36">
        <v>27</v>
      </c>
      <c r="AV2" s="36">
        <v>6</v>
      </c>
      <c r="AW2" s="36">
        <v>66</v>
      </c>
      <c r="AX2" s="36">
        <v>11</v>
      </c>
      <c r="AY2" s="36">
        <v>17</v>
      </c>
      <c r="AZ2" s="36">
        <v>39</v>
      </c>
      <c r="BA2" s="36">
        <v>84</v>
      </c>
      <c r="BB2" s="36">
        <v>33</v>
      </c>
      <c r="BC2" s="36">
        <v>47</v>
      </c>
      <c r="BD2" s="36">
        <v>83</v>
      </c>
      <c r="BE2" s="36">
        <v>64</v>
      </c>
      <c r="BF2" s="36">
        <v>23</v>
      </c>
      <c r="BG2" s="36">
        <v>8</v>
      </c>
      <c r="BH2" s="36">
        <v>54</v>
      </c>
      <c r="BI2" s="36">
        <v>10</v>
      </c>
      <c r="BJ2" s="36">
        <v>38</v>
      </c>
      <c r="BK2" s="36">
        <v>70</v>
      </c>
      <c r="BL2" s="36">
        <v>79</v>
      </c>
      <c r="BM2" s="36">
        <v>42</v>
      </c>
      <c r="BN2" s="36">
        <v>72</v>
      </c>
      <c r="BO2" s="36">
        <v>80</v>
      </c>
      <c r="BP2" s="36">
        <v>45</v>
      </c>
      <c r="BQ2" s="36">
        <v>73</v>
      </c>
      <c r="BR2" s="36">
        <v>50</v>
      </c>
      <c r="BS2" s="36">
        <v>3</v>
      </c>
      <c r="BT2" s="36">
        <v>56</v>
      </c>
      <c r="BU2" s="36">
        <v>61</v>
      </c>
      <c r="BV2" s="36">
        <v>86</v>
      </c>
      <c r="BW2" s="36">
        <v>43</v>
      </c>
      <c r="BX2" s="36">
        <v>12</v>
      </c>
      <c r="BY2" s="36">
        <v>28</v>
      </c>
      <c r="BZ2" s="36">
        <v>69</v>
      </c>
      <c r="CA2" s="36">
        <v>25</v>
      </c>
      <c r="CB2" s="36">
        <v>74</v>
      </c>
      <c r="CC2" s="36">
        <v>4</v>
      </c>
      <c r="CD2" s="36">
        <v>51</v>
      </c>
      <c r="CE2" s="36">
        <v>7</v>
      </c>
      <c r="CF2" s="36">
        <v>59</v>
      </c>
      <c r="CG2" s="36">
        <v>71</v>
      </c>
      <c r="CH2" s="36">
        <v>76</v>
      </c>
      <c r="CI2" s="36">
        <v>60</v>
      </c>
      <c r="CJ2" s="36">
        <v>87</v>
      </c>
      <c r="CK2" s="36">
        <v>81</v>
      </c>
      <c r="CL2" s="36">
        <v>34</v>
      </c>
      <c r="CM2" s="36">
        <v>78</v>
      </c>
      <c r="CN2" s="36">
        <v>62</v>
      </c>
      <c r="CO2" s="36">
        <v>75</v>
      </c>
      <c r="CP2" s="36">
        <v>20</v>
      </c>
      <c r="CQ2" s="36">
        <v>16</v>
      </c>
      <c r="CR2" s="36">
        <v>44</v>
      </c>
      <c r="CS2" s="36">
        <v>26</v>
      </c>
      <c r="CT2" s="36">
        <v>88</v>
      </c>
      <c r="CU2" s="36">
        <v>85</v>
      </c>
      <c r="CV2" s="36">
        <v>32</v>
      </c>
      <c r="CW2" s="36">
        <v>65</v>
      </c>
      <c r="CX2" s="36">
        <v>53</v>
      </c>
      <c r="CY2" s="36">
        <v>52</v>
      </c>
      <c r="CZ2" s="36">
        <v>18</v>
      </c>
      <c r="DA2" s="36">
        <v>30</v>
      </c>
      <c r="DB2" s="36">
        <v>41</v>
      </c>
      <c r="DC2" s="36">
        <v>21</v>
      </c>
      <c r="DD2" s="36">
        <v>49</v>
      </c>
      <c r="DE2" s="36">
        <v>46</v>
      </c>
      <c r="DF2" s="36">
        <v>1</v>
      </c>
      <c r="DG2" s="36">
        <v>35</v>
      </c>
      <c r="DH2" s="36">
        <v>82</v>
      </c>
      <c r="DI2" s="36">
        <v>40</v>
      </c>
      <c r="DJ2" s="36">
        <v>22</v>
      </c>
      <c r="DK2" s="36">
        <v>13</v>
      </c>
      <c r="DL2" s="36">
        <v>24</v>
      </c>
      <c r="DM2" s="36">
        <v>68</v>
      </c>
    </row>
    <row r="3" spans="1:120" s="67" customFormat="1" ht="15" thickBot="1" x14ac:dyDescent="0.4">
      <c r="A3" s="63" t="s">
        <v>2115</v>
      </c>
      <c r="B3" s="63" t="s">
        <v>2074</v>
      </c>
      <c r="C3" s="64" t="s">
        <v>2075</v>
      </c>
      <c r="D3" s="64" t="s">
        <v>2076</v>
      </c>
      <c r="E3" s="64" t="s">
        <v>2077</v>
      </c>
      <c r="F3" s="64" t="s">
        <v>2078</v>
      </c>
      <c r="G3" s="64" t="s">
        <v>2079</v>
      </c>
      <c r="H3" s="64" t="s">
        <v>2080</v>
      </c>
      <c r="I3" s="64" t="s">
        <v>2081</v>
      </c>
      <c r="J3" s="64" t="s">
        <v>2082</v>
      </c>
      <c r="K3" s="64" t="s">
        <v>2083</v>
      </c>
      <c r="L3" s="64" t="s">
        <v>2084</v>
      </c>
      <c r="M3" s="64" t="s">
        <v>2085</v>
      </c>
      <c r="N3" s="65" t="s">
        <v>2116</v>
      </c>
      <c r="O3" s="66" t="s">
        <v>2183</v>
      </c>
      <c r="P3" s="63" t="s">
        <v>2086</v>
      </c>
      <c r="Q3" s="64" t="s">
        <v>2087</v>
      </c>
      <c r="R3" s="64" t="s">
        <v>2088</v>
      </c>
      <c r="S3" s="64" t="s">
        <v>2089</v>
      </c>
      <c r="T3" s="64" t="s">
        <v>2090</v>
      </c>
      <c r="U3" s="64" t="s">
        <v>2091</v>
      </c>
      <c r="V3" s="64" t="s">
        <v>2092</v>
      </c>
      <c r="W3" s="64" t="s">
        <v>2093</v>
      </c>
      <c r="X3" s="64" t="s">
        <v>2094</v>
      </c>
      <c r="Y3" s="64" t="s">
        <v>2095</v>
      </c>
      <c r="Z3" s="64" t="s">
        <v>2096</v>
      </c>
      <c r="AA3" s="64" t="s">
        <v>2097</v>
      </c>
      <c r="AB3" s="65" t="s">
        <v>2116</v>
      </c>
      <c r="AC3" s="66" t="s">
        <v>2183</v>
      </c>
      <c r="AD3" s="68">
        <v>1</v>
      </c>
      <c r="AE3" s="69">
        <v>2</v>
      </c>
      <c r="AF3" s="69">
        <v>3</v>
      </c>
      <c r="AG3" s="69">
        <v>4</v>
      </c>
      <c r="AH3" s="69">
        <v>5</v>
      </c>
      <c r="AI3" s="69">
        <v>6</v>
      </c>
      <c r="AJ3" s="69">
        <v>7</v>
      </c>
      <c r="AK3" s="69">
        <v>8</v>
      </c>
      <c r="AL3" s="69">
        <v>9</v>
      </c>
      <c r="AM3" s="69">
        <v>10</v>
      </c>
      <c r="AN3" s="69">
        <v>11</v>
      </c>
      <c r="AO3" s="69">
        <v>12</v>
      </c>
      <c r="AP3" s="69">
        <v>13</v>
      </c>
      <c r="AQ3" s="69">
        <v>14</v>
      </c>
      <c r="AR3" s="69">
        <v>15</v>
      </c>
      <c r="AS3" s="69">
        <v>16</v>
      </c>
      <c r="AT3" s="69">
        <v>17</v>
      </c>
      <c r="AU3" s="69">
        <v>18</v>
      </c>
      <c r="AV3" s="69">
        <v>19</v>
      </c>
      <c r="AW3" s="69">
        <v>20</v>
      </c>
      <c r="AX3" s="69">
        <v>21</v>
      </c>
      <c r="AY3" s="69">
        <v>22</v>
      </c>
      <c r="AZ3" s="69">
        <v>23</v>
      </c>
      <c r="BA3" s="69">
        <v>24</v>
      </c>
      <c r="BB3" s="69">
        <v>25</v>
      </c>
      <c r="BC3" s="69">
        <v>26</v>
      </c>
      <c r="BD3" s="69">
        <v>27</v>
      </c>
      <c r="BE3" s="69">
        <v>28</v>
      </c>
      <c r="BF3" s="69">
        <v>29</v>
      </c>
      <c r="BG3" s="69">
        <v>30</v>
      </c>
      <c r="BH3" s="69">
        <v>31</v>
      </c>
      <c r="BI3" s="69">
        <v>32</v>
      </c>
      <c r="BJ3" s="69">
        <v>33</v>
      </c>
      <c r="BK3" s="69">
        <v>34</v>
      </c>
      <c r="BL3" s="69">
        <v>35</v>
      </c>
      <c r="BM3" s="69">
        <v>36</v>
      </c>
      <c r="BN3" s="69">
        <v>37</v>
      </c>
      <c r="BO3" s="69">
        <v>38</v>
      </c>
      <c r="BP3" s="69">
        <v>39</v>
      </c>
      <c r="BQ3" s="69">
        <v>40</v>
      </c>
      <c r="BR3" s="69">
        <v>41</v>
      </c>
      <c r="BS3" s="69">
        <v>42</v>
      </c>
      <c r="BT3" s="69">
        <v>43</v>
      </c>
      <c r="BU3" s="69">
        <v>44</v>
      </c>
      <c r="BV3" s="69">
        <v>45</v>
      </c>
      <c r="BW3" s="69">
        <v>46</v>
      </c>
      <c r="BX3" s="69">
        <v>47</v>
      </c>
      <c r="BY3" s="69">
        <v>48</v>
      </c>
      <c r="BZ3" s="69">
        <v>49</v>
      </c>
      <c r="CA3" s="69">
        <v>50</v>
      </c>
      <c r="CB3" s="69">
        <v>51</v>
      </c>
      <c r="CC3" s="69">
        <v>52</v>
      </c>
      <c r="CD3" s="69">
        <v>53</v>
      </c>
      <c r="CE3" s="69">
        <v>54</v>
      </c>
      <c r="CF3" s="69">
        <v>55</v>
      </c>
      <c r="CG3" s="69">
        <v>56</v>
      </c>
      <c r="CH3" s="69">
        <v>57</v>
      </c>
      <c r="CI3" s="69">
        <v>58</v>
      </c>
      <c r="CJ3" s="69">
        <v>59</v>
      </c>
      <c r="CK3" s="69">
        <v>60</v>
      </c>
      <c r="CL3" s="69">
        <v>61</v>
      </c>
      <c r="CM3" s="69">
        <v>62</v>
      </c>
      <c r="CN3" s="69">
        <v>63</v>
      </c>
      <c r="CO3" s="69">
        <v>64</v>
      </c>
      <c r="CP3" s="69">
        <v>65</v>
      </c>
      <c r="CQ3" s="69">
        <v>66</v>
      </c>
      <c r="CR3" s="69">
        <v>67</v>
      </c>
      <c r="CS3" s="69">
        <v>68</v>
      </c>
      <c r="CT3" s="69">
        <v>69</v>
      </c>
      <c r="CU3" s="69">
        <v>70</v>
      </c>
      <c r="CV3" s="69">
        <v>71</v>
      </c>
      <c r="CW3" s="69">
        <v>72</v>
      </c>
      <c r="CX3" s="69">
        <v>73</v>
      </c>
      <c r="CY3" s="69">
        <v>74</v>
      </c>
      <c r="CZ3" s="69">
        <v>75</v>
      </c>
      <c r="DA3" s="69">
        <v>76</v>
      </c>
      <c r="DB3" s="69">
        <v>77</v>
      </c>
      <c r="DC3" s="69">
        <v>78</v>
      </c>
      <c r="DD3" s="69">
        <v>79</v>
      </c>
      <c r="DE3" s="69">
        <v>80</v>
      </c>
      <c r="DF3" s="69">
        <v>81</v>
      </c>
      <c r="DG3" s="69">
        <v>82</v>
      </c>
      <c r="DH3" s="69">
        <v>83</v>
      </c>
      <c r="DI3" s="69">
        <v>84</v>
      </c>
      <c r="DJ3" s="69">
        <v>85</v>
      </c>
      <c r="DK3" s="69">
        <v>86</v>
      </c>
      <c r="DL3" s="69">
        <v>87</v>
      </c>
      <c r="DM3" s="69">
        <v>88</v>
      </c>
      <c r="DN3" s="69" t="s">
        <v>2178</v>
      </c>
      <c r="DO3" s="69" t="s">
        <v>2179</v>
      </c>
      <c r="DP3" s="69" t="s">
        <v>0</v>
      </c>
    </row>
    <row r="4" spans="1:120" s="67" customFormat="1" x14ac:dyDescent="0.35">
      <c r="A4" s="70"/>
      <c r="B4" s="71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3">
        <f t="array" ref="O4">AVERAGE(N7,N11,N15,N19,N23,N27,N31,N35,N39,N43,N47,N51,N55,N59,N63,N67,N71,N75,N79,N83,N87,N91,N95,N99,N103,N107,N111,N115,N119,N123)</f>
        <v>3.9111207220205624</v>
      </c>
      <c r="P4" s="71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3">
        <f t="array" ref="AC4">AVERAGE(AB7,AB11,AB15,AB19,AB23,AB27,AB31,AB35,AB39,AB43,AB47,AB51,AB55,AB59,AB63,AB67,AB71,AB75,AB79,AB83,AB87,AB91,AB95,AB99,AB103,AB107,AB111,AB115,AB119,AB123)</f>
        <v>6.8543222570878921</v>
      </c>
      <c r="AD4" s="71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5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5"/>
      <c r="BL4" s="75"/>
      <c r="BM4" s="74"/>
      <c r="BN4" s="74"/>
      <c r="BO4" s="74"/>
      <c r="BP4" s="74"/>
      <c r="BQ4" s="74"/>
      <c r="BR4" s="74"/>
      <c r="BS4" s="74"/>
      <c r="BT4" s="74"/>
      <c r="BU4" s="74"/>
      <c r="BV4" s="74"/>
    </row>
    <row r="5" spans="1:120" s="1" customFormat="1" x14ac:dyDescent="0.35">
      <c r="A5" s="76" t="s">
        <v>2117</v>
      </c>
      <c r="B5" s="3">
        <v>294543.40911210398</v>
      </c>
      <c r="C5" s="3">
        <v>252785.99831969099</v>
      </c>
      <c r="D5" s="3">
        <v>242723.673608023</v>
      </c>
      <c r="E5" s="3">
        <v>276815.180974969</v>
      </c>
      <c r="F5" s="3">
        <v>274035.26676470198</v>
      </c>
      <c r="G5" s="3">
        <v>281271.14058835199</v>
      </c>
      <c r="H5" s="3">
        <v>261226.524650215</v>
      </c>
      <c r="I5" s="3">
        <v>266607.84147819999</v>
      </c>
      <c r="J5" s="3">
        <v>276709.03478021699</v>
      </c>
      <c r="K5" s="3">
        <v>274176.35187921597</v>
      </c>
      <c r="L5" s="3">
        <v>269530.69412063202</v>
      </c>
      <c r="M5" s="3">
        <v>264571.531625779</v>
      </c>
      <c r="N5" s="77">
        <f>STDEV(B5:M5)/AVERAGE(B5:M5)*100</f>
        <v>5.0155375066754191</v>
      </c>
      <c r="O5" s="78"/>
      <c r="P5" s="3">
        <v>235419.99068285199</v>
      </c>
      <c r="Q5" s="3">
        <v>216608.17159444699</v>
      </c>
      <c r="R5" s="3">
        <v>205412.127367749</v>
      </c>
      <c r="S5" s="3">
        <v>236216.76491237499</v>
      </c>
      <c r="T5" s="3">
        <v>238211.31257153899</v>
      </c>
      <c r="U5" s="3">
        <v>245891.43149369999</v>
      </c>
      <c r="V5" s="3">
        <v>219688.496318516</v>
      </c>
      <c r="W5" s="3">
        <v>225341.97684196301</v>
      </c>
      <c r="X5" s="3">
        <v>241846.38123308201</v>
      </c>
      <c r="Y5" s="3">
        <v>212491.50162045</v>
      </c>
      <c r="Z5" s="3">
        <v>232084.961086164</v>
      </c>
      <c r="AA5" s="3">
        <v>216105.51918606201</v>
      </c>
      <c r="AB5" s="77">
        <f>STDEV(P5:AA5)/AVERAGE(P5:AA5)*100</f>
        <v>5.7009168433199102</v>
      </c>
      <c r="AC5" s="78"/>
      <c r="AD5" s="3">
        <v>51406.920151050697</v>
      </c>
      <c r="AE5" s="3">
        <v>274966.58536414598</v>
      </c>
      <c r="AF5" s="3">
        <v>197354.14998578801</v>
      </c>
      <c r="AG5" s="3">
        <v>81789.420288654801</v>
      </c>
      <c r="AH5" s="3">
        <v>260399.09766026001</v>
      </c>
      <c r="AI5" s="3">
        <v>152266.96319350501</v>
      </c>
      <c r="AJ5" s="3">
        <v>130261.862123496</v>
      </c>
      <c r="AK5" s="3">
        <v>117950.773090146</v>
      </c>
      <c r="AL5" s="3">
        <v>167246.57559317301</v>
      </c>
      <c r="AM5" s="3">
        <v>41812.289571583999</v>
      </c>
      <c r="AN5" s="3">
        <v>1011669.86131485</v>
      </c>
      <c r="AO5" s="3">
        <v>107794.846274323</v>
      </c>
      <c r="AP5" s="3">
        <v>482222.52532609698</v>
      </c>
      <c r="AQ5" s="3">
        <v>279889.68074010802</v>
      </c>
      <c r="AR5" s="3">
        <v>257835.179980004</v>
      </c>
      <c r="AS5" s="3">
        <v>63681.0113376179</v>
      </c>
      <c r="AT5" s="3">
        <v>37234.552064278003</v>
      </c>
      <c r="AU5" s="3">
        <v>112045.53027632899</v>
      </c>
      <c r="AV5" s="3">
        <v>58516.261358835603</v>
      </c>
      <c r="AW5" s="3">
        <v>153366.925547461</v>
      </c>
      <c r="AX5" s="3">
        <v>72327.335565386704</v>
      </c>
      <c r="AY5" s="3">
        <v>182534.07299617</v>
      </c>
      <c r="AZ5" s="3">
        <v>144770.076839371</v>
      </c>
      <c r="BA5" s="3">
        <v>273593.89034107799</v>
      </c>
      <c r="BB5" s="3">
        <v>104471.5514942</v>
      </c>
      <c r="BC5" s="3">
        <v>409079.35365714697</v>
      </c>
      <c r="BD5" s="3">
        <v>239508.64905773301</v>
      </c>
      <c r="BE5" s="3">
        <v>252715.328637183</v>
      </c>
      <c r="BF5" s="3">
        <v>187964.297348252</v>
      </c>
      <c r="BG5" s="3">
        <v>178575.52947046401</v>
      </c>
      <c r="BH5" s="3">
        <v>174069.570134076</v>
      </c>
      <c r="BI5" s="3">
        <v>105298.060271697</v>
      </c>
      <c r="BJ5" s="3">
        <v>66528.827091618805</v>
      </c>
      <c r="BK5" s="3">
        <v>420041.90641797503</v>
      </c>
      <c r="BL5" s="3">
        <v>261995.42338324999</v>
      </c>
      <c r="BM5" s="3">
        <v>273680.54370116099</v>
      </c>
      <c r="BN5" s="3">
        <v>150548.39772398799</v>
      </c>
      <c r="BO5" s="3">
        <v>78520.304010224601</v>
      </c>
      <c r="BP5" s="3">
        <v>163630.23743071099</v>
      </c>
      <c r="BQ5" s="3">
        <v>91080.677990417695</v>
      </c>
      <c r="BR5" s="3">
        <v>242495.24391000401</v>
      </c>
      <c r="BS5" s="3">
        <v>350430.42180868099</v>
      </c>
      <c r="BT5" s="3">
        <v>142311.30593540799</v>
      </c>
      <c r="BU5" s="3">
        <v>539662.87577601103</v>
      </c>
      <c r="BV5" s="3">
        <v>65702.761178040295</v>
      </c>
      <c r="BW5" s="3">
        <v>112395.06559316</v>
      </c>
      <c r="BX5" s="3">
        <v>122794.19262787901</v>
      </c>
      <c r="BY5" s="3">
        <v>356353.45667492901</v>
      </c>
      <c r="BZ5" s="3">
        <v>157481.24911763301</v>
      </c>
      <c r="CA5" s="3">
        <v>210879.20536209099</v>
      </c>
      <c r="CB5" s="3">
        <v>123887.872096277</v>
      </c>
      <c r="CC5" s="3">
        <v>101555.549027147</v>
      </c>
      <c r="CD5" s="3">
        <v>111046.51779154901</v>
      </c>
      <c r="CE5" s="3">
        <v>296151.63166788401</v>
      </c>
      <c r="CF5" s="3">
        <v>106760.203138161</v>
      </c>
      <c r="CG5" s="3">
        <v>364585.13457187801</v>
      </c>
      <c r="CH5" s="3">
        <v>36494.730052694198</v>
      </c>
      <c r="CI5" s="3">
        <v>46558.649308116997</v>
      </c>
      <c r="CJ5" s="3">
        <v>133604.40154013899</v>
      </c>
      <c r="CK5" s="3">
        <v>148056.998753703</v>
      </c>
      <c r="CL5" s="3">
        <v>187097.50706922999</v>
      </c>
      <c r="CM5" s="3">
        <v>105287.78450351</v>
      </c>
      <c r="CN5" s="3">
        <v>82627.719320338307</v>
      </c>
      <c r="CO5" s="3">
        <v>159945.414693214</v>
      </c>
      <c r="CP5" s="3">
        <v>162904.184185561</v>
      </c>
      <c r="CQ5" s="3">
        <v>301679.57158162398</v>
      </c>
      <c r="CR5" s="3">
        <v>267813.396370337</v>
      </c>
      <c r="CS5" s="3">
        <v>135073.42630601799</v>
      </c>
      <c r="CT5" s="3">
        <v>72501.199514181397</v>
      </c>
      <c r="CU5" s="3">
        <v>488291.65794024803</v>
      </c>
      <c r="CV5" s="3">
        <v>74929.913345443201</v>
      </c>
      <c r="CW5" s="3">
        <v>286097.7577134</v>
      </c>
      <c r="CX5" s="3">
        <v>145926.104520936</v>
      </c>
      <c r="CY5" s="3">
        <v>245342.00197766299</v>
      </c>
      <c r="CZ5" s="3">
        <v>72608.299279955507</v>
      </c>
      <c r="DA5" s="3">
        <v>55093.694356013897</v>
      </c>
      <c r="DB5" s="3">
        <v>203919.98438562101</v>
      </c>
      <c r="DC5" s="3">
        <v>206044.48134804401</v>
      </c>
      <c r="DD5" s="3">
        <v>199245.84741990699</v>
      </c>
      <c r="DE5" s="3">
        <v>74406.445676068106</v>
      </c>
      <c r="DF5" s="3">
        <v>120858.454790444</v>
      </c>
      <c r="DG5" s="3">
        <v>33182.6147498719</v>
      </c>
      <c r="DH5" s="3">
        <v>58458.593079248203</v>
      </c>
      <c r="DI5" s="3">
        <v>27131.281061683701</v>
      </c>
      <c r="DJ5" s="3">
        <v>111219.064278337</v>
      </c>
      <c r="DK5" s="3">
        <v>13722.912368171599</v>
      </c>
      <c r="DL5" s="3">
        <v>217800.47896994901</v>
      </c>
      <c r="DM5" s="3">
        <v>269623.77399210102</v>
      </c>
      <c r="DN5" s="3" t="s">
        <v>2</v>
      </c>
      <c r="DO5" s="3" t="s">
        <v>2</v>
      </c>
      <c r="DP5" s="3" t="s">
        <v>2</v>
      </c>
    </row>
    <row r="6" spans="1:120" s="1" customFormat="1" x14ac:dyDescent="0.35">
      <c r="A6" s="76" t="s">
        <v>2118</v>
      </c>
      <c r="B6" s="3">
        <v>182438.19044011901</v>
      </c>
      <c r="C6" s="3">
        <v>180337.59457086801</v>
      </c>
      <c r="D6" s="3">
        <v>177456.486793408</v>
      </c>
      <c r="E6" s="3">
        <v>185380.24052265001</v>
      </c>
      <c r="F6" s="3">
        <v>195226.748608775</v>
      </c>
      <c r="G6" s="3">
        <v>187276.48149439201</v>
      </c>
      <c r="H6" s="3">
        <v>191059.79246104101</v>
      </c>
      <c r="I6" s="3">
        <v>193161.96703344799</v>
      </c>
      <c r="J6" s="3">
        <v>185116.173181227</v>
      </c>
      <c r="K6" s="3">
        <v>191342.19404059299</v>
      </c>
      <c r="L6" s="3">
        <v>185352.664761352</v>
      </c>
      <c r="M6" s="3">
        <v>178439.001409666</v>
      </c>
      <c r="N6" s="77">
        <f>STDEV(B6:M6)/AVERAGE(B6:M6)*100</f>
        <v>3.1116479894578739</v>
      </c>
      <c r="O6" s="79"/>
      <c r="P6" s="3">
        <v>32077.349032530499</v>
      </c>
      <c r="Q6" s="3">
        <v>30164.590773175401</v>
      </c>
      <c r="R6" s="3">
        <v>37320.381425777799</v>
      </c>
      <c r="S6" s="3">
        <v>34363.439445274198</v>
      </c>
      <c r="T6" s="3">
        <v>33125.1106876556</v>
      </c>
      <c r="U6" s="3">
        <v>29069.6827759474</v>
      </c>
      <c r="V6" s="3">
        <v>36795.952059991701</v>
      </c>
      <c r="W6" s="3">
        <v>32190.2379793076</v>
      </c>
      <c r="X6" s="3">
        <v>37603.7635373874</v>
      </c>
      <c r="Y6" s="3">
        <v>33969.125390318499</v>
      </c>
      <c r="Z6" s="3">
        <v>27199.423354413899</v>
      </c>
      <c r="AA6" s="3">
        <v>31801.691141676802</v>
      </c>
      <c r="AB6" s="77">
        <f>STDEV(P6:AA6)/AVERAGE(P6:AA6)*100</f>
        <v>9.8972351655381825</v>
      </c>
      <c r="AC6" s="79"/>
      <c r="AD6" s="3">
        <v>33521.5106532973</v>
      </c>
      <c r="AE6" s="3">
        <v>26416.623354515199</v>
      </c>
      <c r="AF6" s="3">
        <v>32113.2924818051</v>
      </c>
      <c r="AG6" s="3">
        <v>34972.659376955002</v>
      </c>
      <c r="AH6" s="3">
        <v>26290.2180232178</v>
      </c>
      <c r="AI6" s="3">
        <v>31603.173283604101</v>
      </c>
      <c r="AJ6" s="3">
        <v>27195.9457213073</v>
      </c>
      <c r="AK6" s="3">
        <v>29295.358653682801</v>
      </c>
      <c r="AL6" s="3">
        <v>29205.045583711501</v>
      </c>
      <c r="AM6" s="3">
        <v>35937.387629694902</v>
      </c>
      <c r="AN6" s="3">
        <v>21960.990648931798</v>
      </c>
      <c r="AO6" s="3">
        <v>36078.961125089903</v>
      </c>
      <c r="AP6" s="3">
        <v>29566.520162927201</v>
      </c>
      <c r="AQ6" s="3">
        <v>32254.033960373399</v>
      </c>
      <c r="AR6" s="3">
        <v>25086.140819141499</v>
      </c>
      <c r="AS6" s="3">
        <v>32632.619603279101</v>
      </c>
      <c r="AT6" s="3">
        <v>32989.955790864602</v>
      </c>
      <c r="AU6" s="3">
        <v>33442.765619523903</v>
      </c>
      <c r="AV6" s="3">
        <v>30124.4229393122</v>
      </c>
      <c r="AW6" s="3">
        <v>29539.9406774038</v>
      </c>
      <c r="AX6" s="3">
        <v>38885.0098751158</v>
      </c>
      <c r="AY6" s="3">
        <v>35507.303626188899</v>
      </c>
      <c r="AZ6" s="3">
        <v>30942.9744976363</v>
      </c>
      <c r="BA6" s="3">
        <v>33448.679355314896</v>
      </c>
      <c r="BB6" s="3">
        <v>39794.196360170201</v>
      </c>
      <c r="BC6" s="3">
        <v>39185.7178110819</v>
      </c>
      <c r="BD6" s="3">
        <v>27926.406713568002</v>
      </c>
      <c r="BE6" s="3">
        <v>29048.015718498598</v>
      </c>
      <c r="BF6" s="3">
        <v>29021.0358951083</v>
      </c>
      <c r="BG6" s="3">
        <v>34072.512066888798</v>
      </c>
      <c r="BH6" s="3">
        <v>28547.327728595301</v>
      </c>
      <c r="BI6" s="3">
        <v>30104.263050433499</v>
      </c>
      <c r="BJ6" s="3">
        <v>25458.678059075901</v>
      </c>
      <c r="BK6" s="3">
        <v>29812.522485937599</v>
      </c>
      <c r="BL6" s="3">
        <v>33852.779213957503</v>
      </c>
      <c r="BM6" s="3">
        <v>31542.829870332302</v>
      </c>
      <c r="BN6" s="3">
        <v>32433.746566072401</v>
      </c>
      <c r="BO6" s="3">
        <v>28954.382357267099</v>
      </c>
      <c r="BP6" s="3">
        <v>33704.744842183201</v>
      </c>
      <c r="BQ6" s="3">
        <v>32072.417456431998</v>
      </c>
      <c r="BR6" s="3">
        <v>32016.074806220899</v>
      </c>
      <c r="BS6" s="3">
        <v>29696.7410634609</v>
      </c>
      <c r="BT6" s="3">
        <v>33552.995538771902</v>
      </c>
      <c r="BU6" s="3">
        <v>39225.061350807599</v>
      </c>
      <c r="BV6" s="3">
        <v>32986.100593117502</v>
      </c>
      <c r="BW6" s="3">
        <v>29648.576267808199</v>
      </c>
      <c r="BX6" s="3">
        <v>29409.325561385001</v>
      </c>
      <c r="BY6" s="3">
        <v>28947.9135765338</v>
      </c>
      <c r="BZ6" s="3">
        <v>32496.489355592701</v>
      </c>
      <c r="CA6" s="3">
        <v>38018.595894685997</v>
      </c>
      <c r="CB6" s="3">
        <v>35133.9008667089</v>
      </c>
      <c r="CC6" s="3">
        <v>29189.140440552801</v>
      </c>
      <c r="CD6" s="3">
        <v>35082.805598593899</v>
      </c>
      <c r="CE6" s="3">
        <v>30713.597525805701</v>
      </c>
      <c r="CF6" s="3">
        <v>28978.504953569602</v>
      </c>
      <c r="CG6" s="3">
        <v>30349.5626904454</v>
      </c>
      <c r="CH6" s="3">
        <v>33610.324539085297</v>
      </c>
      <c r="CI6" s="3">
        <v>31742.7074004965</v>
      </c>
      <c r="CJ6" s="3">
        <v>32990.238846898101</v>
      </c>
      <c r="CK6" s="3">
        <v>32418.948243970299</v>
      </c>
      <c r="CL6" s="3">
        <v>29211.735423276299</v>
      </c>
      <c r="CM6" s="3">
        <v>31435.981306509701</v>
      </c>
      <c r="CN6" s="3">
        <v>33663.144107232401</v>
      </c>
      <c r="CO6" s="3">
        <v>29871.3671859026</v>
      </c>
      <c r="CP6" s="3">
        <v>39599.850666194798</v>
      </c>
      <c r="CQ6" s="3">
        <v>34739.984290115899</v>
      </c>
      <c r="CR6" s="3">
        <v>35851.147194721998</v>
      </c>
      <c r="CS6" s="3">
        <v>38435.367335165698</v>
      </c>
      <c r="CT6" s="3">
        <v>25463.999960784899</v>
      </c>
      <c r="CU6" s="3">
        <v>24258.536168475599</v>
      </c>
      <c r="CV6" s="3">
        <v>37248.851631088997</v>
      </c>
      <c r="CW6" s="3">
        <v>25127.2737514049</v>
      </c>
      <c r="CX6" s="3">
        <v>32256.2394873839</v>
      </c>
      <c r="CY6" s="3">
        <v>29928.551718765601</v>
      </c>
      <c r="CZ6" s="3">
        <v>29296.7035261366</v>
      </c>
      <c r="DA6" s="3">
        <v>27638.690715172699</v>
      </c>
      <c r="DB6" s="3">
        <v>29453.619762284401</v>
      </c>
      <c r="DC6" s="3">
        <v>28933.5227489194</v>
      </c>
      <c r="DD6" s="3">
        <v>27282.4316388066</v>
      </c>
      <c r="DE6" s="3">
        <v>30328.228462171999</v>
      </c>
      <c r="DF6" s="3">
        <v>29424.684071633801</v>
      </c>
      <c r="DG6" s="3">
        <v>28322.365025585601</v>
      </c>
      <c r="DH6" s="3">
        <v>33553.021690991001</v>
      </c>
      <c r="DI6" s="3">
        <v>22264.278085992999</v>
      </c>
      <c r="DJ6" s="3">
        <v>27217.254289361201</v>
      </c>
      <c r="DK6" s="3">
        <v>31467.8487720105</v>
      </c>
      <c r="DL6" s="3">
        <v>31787.8339820441</v>
      </c>
      <c r="DM6" s="3">
        <v>26048.106112548401</v>
      </c>
      <c r="DN6" s="3">
        <v>29390.408293572698</v>
      </c>
      <c r="DO6" s="3">
        <v>33963.448613512803</v>
      </c>
      <c r="DP6" s="3" t="s">
        <v>2</v>
      </c>
    </row>
    <row r="7" spans="1:120" s="84" customFormat="1" x14ac:dyDescent="0.35">
      <c r="A7" s="80" t="s">
        <v>2119</v>
      </c>
      <c r="B7" s="81">
        <f>(B5/B6)*175.2</f>
        <v>282.85747162888242</v>
      </c>
      <c r="C7" s="82">
        <f>(C5/C6)*175.2</f>
        <v>245.58443851376634</v>
      </c>
      <c r="D7" s="82">
        <f t="shared" ref="D7:M7" si="0">(D5/D6)*175.2</f>
        <v>239.63726761723154</v>
      </c>
      <c r="E7" s="82">
        <f t="shared" si="0"/>
        <v>261.61374896311565</v>
      </c>
      <c r="F7" s="82">
        <f t="shared" si="0"/>
        <v>245.924183439573</v>
      </c>
      <c r="G7" s="82">
        <f t="shared" si="0"/>
        <v>263.13343479039526</v>
      </c>
      <c r="H7" s="82">
        <f t="shared" si="0"/>
        <v>239.5422214647804</v>
      </c>
      <c r="I7" s="82">
        <f t="shared" si="0"/>
        <v>241.81620504461094</v>
      </c>
      <c r="J7" s="82">
        <f t="shared" si="0"/>
        <v>261.88647950297195</v>
      </c>
      <c r="K7" s="82">
        <f t="shared" si="0"/>
        <v>251.04602301700339</v>
      </c>
      <c r="L7" s="82">
        <f t="shared" si="0"/>
        <v>254.76719026799213</v>
      </c>
      <c r="M7" s="82">
        <f t="shared" si="0"/>
        <v>259.76906379574456</v>
      </c>
      <c r="N7" s="77">
        <f>STDEV(B7:M7)/AVERAGE(B7:M7)*100</f>
        <v>5.0070750887140321</v>
      </c>
      <c r="O7" s="83"/>
      <c r="P7" s="81">
        <f>(P5/P6)*175.2</f>
        <v>1285.8164284650647</v>
      </c>
      <c r="Q7" s="82">
        <f>(Q5/Q6)*175.2</f>
        <v>1258.0893919202397</v>
      </c>
      <c r="R7" s="82">
        <f t="shared" ref="R7" si="1">(R5/R6)*175.2</f>
        <v>964.30431147662318</v>
      </c>
      <c r="S7" s="82">
        <f t="shared" ref="S7" si="2">(S5/S6)*175.2</f>
        <v>1204.3374551769309</v>
      </c>
      <c r="T7" s="82">
        <f t="shared" ref="T7" si="3">(T5/T6)*175.2</f>
        <v>1259.9089058466586</v>
      </c>
      <c r="U7" s="82">
        <f t="shared" ref="U7" si="4">(U5/U6)*175.2</f>
        <v>1481.9624668674157</v>
      </c>
      <c r="V7" s="82">
        <f t="shared" ref="V7" si="5">(V5/V6)*175.2</f>
        <v>1046.0233368130082</v>
      </c>
      <c r="W7" s="82">
        <f t="shared" ref="W7" si="6">(W5/W6)*175.2</f>
        <v>1226.4561190287018</v>
      </c>
      <c r="X7" s="82">
        <f t="shared" ref="X7" si="7">(X5/X6)*175.2</f>
        <v>1126.7884383409728</v>
      </c>
      <c r="Y7" s="82">
        <f t="shared" ref="Y7" si="8">(Y5/Y6)*175.2</f>
        <v>1095.9514163562567</v>
      </c>
      <c r="Z7" s="82">
        <f t="shared" ref="Z7" si="9">(Z5/Z6)*175.2</f>
        <v>1494.9318833885295</v>
      </c>
      <c r="AA7" s="82">
        <f t="shared" ref="AA7" si="10">(AA5/AA6)*175.2</f>
        <v>1190.5557724186406</v>
      </c>
      <c r="AB7" s="77">
        <f>STDEV(P7:AA7)/AVERAGE(P7:AA7)*100</f>
        <v>12.904549158385484</v>
      </c>
      <c r="AC7" s="83"/>
      <c r="AD7" s="81">
        <f>(AD5/AD6)*175.2</f>
        <v>268.6779991395814</v>
      </c>
      <c r="AE7" s="82">
        <f>(AE5/AE6)*175.2</f>
        <v>1823.6299586549665</v>
      </c>
      <c r="AF7" s="82">
        <f t="shared" ref="AF7" si="11">(AF5/AF6)*175.2</f>
        <v>1076.7020260255326</v>
      </c>
      <c r="AG7" s="82">
        <f t="shared" ref="AG7" si="12">(AG5/AG6)*175.2</f>
        <v>409.73453806074156</v>
      </c>
      <c r="AH7" s="82">
        <f t="shared" ref="AH7" si="13">(AH5/AH6)*175.2</f>
        <v>1735.3192685502743</v>
      </c>
      <c r="AI7" s="82">
        <f t="shared" ref="AI7" si="14">(AI5/AI6)*175.2</f>
        <v>844.12953446489303</v>
      </c>
      <c r="AJ7" s="82">
        <f t="shared" ref="AJ7" si="15">(AJ5/AJ6)*175.2</f>
        <v>839.16472248862306</v>
      </c>
      <c r="AK7" s="82">
        <f t="shared" ref="AK7" si="16">(AK5/AK6)*175.2</f>
        <v>705.40100531575945</v>
      </c>
      <c r="AL7" s="82">
        <f t="shared" ref="AL7" si="17">(AL5/AL6)*175.2</f>
        <v>1003.3060883242127</v>
      </c>
      <c r="AM7" s="82">
        <f t="shared" ref="AM7" si="18">(AM5/AM6)*175.2</f>
        <v>203.84100281369584</v>
      </c>
      <c r="AN7" s="82">
        <f t="shared" ref="AN7" si="19">(AN5/AN6)*175.2</f>
        <v>8070.8817983574454</v>
      </c>
      <c r="AO7" s="82">
        <f t="shared" ref="AO7" si="20">(AO5/AO6)*175.2</f>
        <v>523.45346091819681</v>
      </c>
      <c r="AP7" s="82">
        <f t="shared" ref="AP7" si="21">(AP5/AP6)*175.2</f>
        <v>2857.4680405936488</v>
      </c>
      <c r="AQ7" s="82">
        <f t="shared" ref="AQ7" si="22">(AQ5/AQ6)*175.2</f>
        <v>1520.3267946549665</v>
      </c>
      <c r="AR7" s="82">
        <f t="shared" ref="AR7" si="23">(AR5/AR6)*175.2</f>
        <v>1800.7043753030564</v>
      </c>
      <c r="AS7" s="82">
        <f t="shared" ref="AS7" si="24">(AS5/AS6)*175.2</f>
        <v>341.89450071699264</v>
      </c>
      <c r="AT7" s="82">
        <f t="shared" ref="AT7" si="25">(AT5/AT6)*175.2</f>
        <v>197.74180853761422</v>
      </c>
      <c r="AU7" s="82">
        <f t="shared" ref="AU7" si="26">(AU5/AU6)*175.2</f>
        <v>586.98425625877712</v>
      </c>
      <c r="AV7" s="82">
        <f t="shared" ref="AV7" si="27">(AV5/AV6)*175.2</f>
        <v>340.32349800430967</v>
      </c>
      <c r="AW7" s="82">
        <f t="shared" ref="AW7" si="28">(AW5/AW6)*175.2</f>
        <v>909.61202831625656</v>
      </c>
      <c r="AX7" s="82">
        <f t="shared" ref="AX7" si="29">(AX5/AX6)*175.2</f>
        <v>325.87748419642168</v>
      </c>
      <c r="AY7" s="82">
        <f t="shared" ref="AY7" si="30">(AY5/AY6)*175.2</f>
        <v>900.65891585588372</v>
      </c>
      <c r="AZ7" s="82">
        <f t="shared" ref="AZ7" si="31">(AZ5/AZ6)*175.2</f>
        <v>819.69228472832526</v>
      </c>
      <c r="BA7" s="82">
        <f t="shared" ref="BA7" si="32">(BA5/BA6)*175.2</f>
        <v>1433.050587097106</v>
      </c>
      <c r="BB7" s="82">
        <f t="shared" ref="BB7" si="33">(BB5/BB6)*175.2</f>
        <v>459.95188987165045</v>
      </c>
      <c r="BC7" s="82">
        <f t="shared" ref="BC7" si="34">(BC5/BC6)*175.2</f>
        <v>1829.0006350340057</v>
      </c>
      <c r="BD7" s="82">
        <f t="shared" ref="BD7" si="35">(BD5/BD6)*175.2</f>
        <v>1502.5891352691533</v>
      </c>
      <c r="BE7" s="82">
        <f t="shared" ref="BE7" si="36">(BE5/BE6)*175.2</f>
        <v>1524.2254757194457</v>
      </c>
      <c r="BF7" s="82">
        <f t="shared" ref="BF7" si="37">(BF5/BF6)*175.2</f>
        <v>1134.7405039033965</v>
      </c>
      <c r="BG7" s="82">
        <f t="shared" ref="BG7" si="38">(BG5/BG6)*175.2</f>
        <v>918.23088071128802</v>
      </c>
      <c r="BH7" s="82">
        <f t="shared" ref="BH7" si="39">(BH5/BH6)*175.2</f>
        <v>1068.295743035236</v>
      </c>
      <c r="BI7" s="82">
        <f t="shared" ref="BI7" si="40">(BI5/BI6)*175.2</f>
        <v>612.81088757081068</v>
      </c>
      <c r="BJ7" s="82">
        <f t="shared" ref="BJ7" si="41">(BJ5/BJ6)*175.2</f>
        <v>457.83408232763117</v>
      </c>
      <c r="BK7" s="82">
        <f t="shared" ref="BK7" si="42">(BK5/BK6)*175.2</f>
        <v>2468.4708259471117</v>
      </c>
      <c r="BL7" s="82">
        <f t="shared" ref="BL7" si="43">(BL5/BL6)*175.2</f>
        <v>1355.9181621880002</v>
      </c>
      <c r="BM7" s="82">
        <f t="shared" ref="BM7" si="44">(BM5/BM6)*175.2</f>
        <v>1520.1182472705725</v>
      </c>
      <c r="BN7" s="82">
        <f t="shared" ref="BN7" si="45">(BN5/BN6)*175.2</f>
        <v>813.22949316110214</v>
      </c>
      <c r="BO7" s="82">
        <f t="shared" ref="BO7" si="46">(BO5/BO6)*175.2</f>
        <v>475.11831172384234</v>
      </c>
      <c r="BP7" s="82">
        <f t="shared" ref="BP7" si="47">(BP5/BP6)*175.2</f>
        <v>850.56325844013156</v>
      </c>
      <c r="BQ7" s="82">
        <f t="shared" ref="BQ7" si="48">(BQ5/BQ6)*175.2</f>
        <v>497.54075462499935</v>
      </c>
      <c r="BR7" s="82">
        <f t="shared" ref="BR7" si="49">(BR5/BR6)*175.2</f>
        <v>1326.9948608683785</v>
      </c>
      <c r="BS7" s="82">
        <f t="shared" ref="BS7" si="50">(BS5/BS6)*175.2</f>
        <v>2067.4123726129092</v>
      </c>
      <c r="BT7" s="82">
        <f t="shared" ref="BT7" si="51">(BT5/BT6)*175.2</f>
        <v>743.09135144349216</v>
      </c>
      <c r="BU7" s="82">
        <f t="shared" ref="BU7" si="52">(BU5/BU6)*175.2</f>
        <v>2410.4216177092217</v>
      </c>
      <c r="BV7" s="82">
        <f t="shared" ref="BV7" si="53">(BV5/BV6)*175.2</f>
        <v>348.96891573763151</v>
      </c>
      <c r="BW7" s="82">
        <f t="shared" ref="BW7" si="54">(BW5/BW6)*175.2</f>
        <v>664.16732169707495</v>
      </c>
      <c r="BX7" s="82">
        <f t="shared" ref="BX7" si="55">(BX5/BX6)*175.2</f>
        <v>731.52111235941049</v>
      </c>
      <c r="BY7" s="82">
        <f t="shared" ref="BY7" si="56">(BY5/BY6)*175.2</f>
        <v>2156.7400857538159</v>
      </c>
      <c r="BZ7" s="82">
        <f t="shared" ref="BZ7" si="57">(BZ5/BZ6)*175.2</f>
        <v>849.03678497384806</v>
      </c>
      <c r="CA7" s="82">
        <f t="shared" ref="CA7" si="58">(CA5/CA6)*175.2</f>
        <v>971.7885658318703</v>
      </c>
      <c r="CB7" s="82">
        <f t="shared" ref="CB7" si="59">(CB5/CB6)*175.2</f>
        <v>617.78381152758448</v>
      </c>
      <c r="CC7" s="82">
        <f t="shared" ref="CC7" si="60">(CC5/CC6)*175.2</f>
        <v>609.55999118209013</v>
      </c>
      <c r="CD7" s="82">
        <f t="shared" ref="CD7" si="61">(CD5/CD6)*175.2</f>
        <v>554.55513278160242</v>
      </c>
      <c r="CE7" s="82">
        <f t="shared" ref="CE7" si="62">(CE5/CE6)*175.2</f>
        <v>1689.3418566359289</v>
      </c>
      <c r="CF7" s="82">
        <f t="shared" ref="CF7" si="63">(CF5/CF6)*175.2</f>
        <v>645.45730084331979</v>
      </c>
      <c r="CG7" s="82">
        <f t="shared" ref="CG7" si="64">(CG5/CG6)*175.2</f>
        <v>2104.6535737103763</v>
      </c>
      <c r="CH7" s="82">
        <f t="shared" ref="CH7" si="65">(CH5/CH6)*175.2</f>
        <v>190.23549438794058</v>
      </c>
      <c r="CI7" s="82">
        <f t="shared" ref="CI7" si="66">(CI5/CI6)*175.2</f>
        <v>256.9747834003129</v>
      </c>
      <c r="CJ7" s="82">
        <f t="shared" ref="CJ7" si="67">(CJ5/CJ6)*175.2</f>
        <v>709.52778664205505</v>
      </c>
      <c r="CK7" s="82">
        <f t="shared" ref="CK7" si="68">(CK5/CK6)*175.2</f>
        <v>800.13657403192735</v>
      </c>
      <c r="CL7" s="82">
        <f t="shared" ref="CL7" si="69">(CL5/CL6)*175.2</f>
        <v>1122.1340589169504</v>
      </c>
      <c r="CM7" s="82">
        <f t="shared" ref="CM7" si="70">(CM5/CM6)*175.2</f>
        <v>586.79319297072823</v>
      </c>
      <c r="CN7" s="82">
        <f t="shared" ref="CN7" si="71">(CN5/CN6)*175.2</f>
        <v>430.03637386957791</v>
      </c>
      <c r="CO7" s="82">
        <f t="shared" ref="CO7" si="72">(CO5/CO6)*175.2</f>
        <v>938.10358527800872</v>
      </c>
      <c r="CP7" s="82">
        <f t="shared" ref="CP7" si="73">(CP5/CP6)*175.2</f>
        <v>720.73032067453528</v>
      </c>
      <c r="CQ7" s="82">
        <f t="shared" ref="CQ7" si="74">(CQ5/CQ6)*175.2</f>
        <v>1521.4244341537722</v>
      </c>
      <c r="CR7" s="82">
        <f t="shared" ref="CR7" si="75">(CR5/CR6)*175.2</f>
        <v>1308.7700315205179</v>
      </c>
      <c r="CS7" s="82">
        <f t="shared" ref="CS7" si="76">(CS5/CS6)*175.2</f>
        <v>615.70542782773509</v>
      </c>
      <c r="CT7" s="82">
        <f t="shared" ref="CT7" si="77">(CT5/CT6)*175.2</f>
        <v>498.83011995154936</v>
      </c>
      <c r="CU7" s="82">
        <f t="shared" ref="CU7" si="78">(CU5/CU6)*175.2</f>
        <v>3526.5400136675808</v>
      </c>
      <c r="CV7" s="82">
        <f t="shared" ref="CV7" si="79">(CV5/CV6)*175.2</f>
        <v>352.43290043242195</v>
      </c>
      <c r="CW7" s="82">
        <f t="shared" ref="CW7" si="80">(CW5/CW6)*175.2</f>
        <v>1994.8175694382746</v>
      </c>
      <c r="CX7" s="82">
        <f t="shared" ref="CX7" si="81">(CX5/CX6)*175.2</f>
        <v>792.59870085189232</v>
      </c>
      <c r="CY7" s="82">
        <f t="shared" ref="CY7" si="82">(CY5/CY6)*175.2</f>
        <v>1436.217801328992</v>
      </c>
      <c r="CZ7" s="82">
        <f t="shared" ref="CZ7" si="83">(CZ5/CZ6)*175.2</f>
        <v>434.21178845256031</v>
      </c>
      <c r="DA7" s="82">
        <f t="shared" ref="DA7" si="84">(DA5/DA6)*175.2</f>
        <v>349.23561867114012</v>
      </c>
      <c r="DB7" s="82">
        <f t="shared" ref="DB7" si="85">(DB5/DB6)*175.2</f>
        <v>1212.984398953545</v>
      </c>
      <c r="DC7" s="82">
        <f t="shared" ref="DC7" si="86">(DC5/DC6)*175.2</f>
        <v>1247.6528850440625</v>
      </c>
      <c r="DD7" s="82">
        <f t="shared" ref="DD7" si="87">(DD5/DD6)*175.2</f>
        <v>1279.5000434754011</v>
      </c>
      <c r="DE7" s="82">
        <f t="shared" ref="DE7" si="88">(DE5/DE6)*175.2</f>
        <v>429.8308850682385</v>
      </c>
      <c r="DF7" s="82">
        <f t="shared" ref="DF7" si="89">(DF5/DF6)*175.2</f>
        <v>719.6135471747848</v>
      </c>
      <c r="DG7" s="82">
        <f t="shared" ref="DG7" si="90">(DG5/DG6)*175.2</f>
        <v>205.26513583613956</v>
      </c>
      <c r="DH7" s="82">
        <f t="shared" ref="DH7" si="91">(DH5/DH6)*175.2</f>
        <v>305.24659155316107</v>
      </c>
      <c r="DI7" s="82">
        <f t="shared" ref="DI7" si="92">(DI5/DI6)*175.2</f>
        <v>213.49897012818326</v>
      </c>
      <c r="DJ7" s="82">
        <f t="shared" ref="DJ7" si="93">(DJ5/DJ6)*175.2</f>
        <v>715.92747212496192</v>
      </c>
      <c r="DK7" s="82">
        <f t="shared" ref="DK7" si="94">(DK5/DK6)*175.2</f>
        <v>76.403514721418148</v>
      </c>
      <c r="DL7" s="82">
        <f t="shared" ref="DL7" si="95">(DL5/DL6)*175.2</f>
        <v>1200.4166102380434</v>
      </c>
      <c r="DM7" s="82">
        <f t="shared" ref="DM7" si="96">(DM5/DM6)*175.2</f>
        <v>1813.4940405767024</v>
      </c>
      <c r="DN7" s="82" t="e">
        <f t="shared" ref="DN7" si="97">(DN5/DN6)*175.2</f>
        <v>#VALUE!</v>
      </c>
      <c r="DO7" s="82" t="e">
        <f t="shared" ref="DO7" si="98">(DO5/DO6)*175.2</f>
        <v>#VALUE!</v>
      </c>
      <c r="DP7" s="82" t="e">
        <f t="shared" ref="DP7" si="99">(DP5/DP6)*175.2</f>
        <v>#VALUE!</v>
      </c>
    </row>
    <row r="8" spans="1:120" x14ac:dyDescent="0.35">
      <c r="A8" s="85"/>
      <c r="B8" s="86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87"/>
      <c r="O8" s="88"/>
      <c r="P8" s="86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87"/>
      <c r="AC8" s="88"/>
      <c r="AD8" s="86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  <c r="BB8" s="67"/>
      <c r="BC8" s="67"/>
      <c r="BD8" s="67"/>
      <c r="BE8" s="67"/>
      <c r="BF8" s="67"/>
      <c r="BG8" s="67"/>
      <c r="BH8" s="67"/>
      <c r="BI8" s="67"/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67"/>
      <c r="DH8" s="67"/>
      <c r="DI8" s="67"/>
      <c r="DJ8" s="67"/>
      <c r="DK8" s="67"/>
      <c r="DL8" s="67"/>
      <c r="DM8" s="67"/>
      <c r="DN8" s="67"/>
      <c r="DO8" s="67"/>
      <c r="DP8" s="67"/>
    </row>
    <row r="9" spans="1:120" s="1" customFormat="1" x14ac:dyDescent="0.35">
      <c r="A9" s="76" t="s">
        <v>2120</v>
      </c>
      <c r="B9" s="3">
        <v>4062590.5462391102</v>
      </c>
      <c r="C9" s="3">
        <v>3931708.54030537</v>
      </c>
      <c r="D9" s="3">
        <v>3994030.1011128202</v>
      </c>
      <c r="E9" s="3">
        <v>4845747.4051730698</v>
      </c>
      <c r="F9" s="3">
        <v>4781098.8506893897</v>
      </c>
      <c r="G9" s="3">
        <v>4794890.6092540603</v>
      </c>
      <c r="H9" s="3">
        <v>4671002.9145591799</v>
      </c>
      <c r="I9" s="3">
        <v>4864852.9306161599</v>
      </c>
      <c r="J9" s="3">
        <v>4842627.7002141196</v>
      </c>
      <c r="K9" s="3">
        <v>4887755.2860515201</v>
      </c>
      <c r="L9" s="3">
        <v>4611892.5320657799</v>
      </c>
      <c r="M9" s="3">
        <v>4821831.1582441498</v>
      </c>
      <c r="N9" s="77">
        <f>STDEV(B9:M9)/AVERAGE(B9:M9)*100</f>
        <v>8.0390119555453587</v>
      </c>
      <c r="O9" s="79"/>
      <c r="P9" s="3">
        <v>1092940.5996186801</v>
      </c>
      <c r="Q9" s="3">
        <v>1148150.0905892099</v>
      </c>
      <c r="R9" s="3">
        <v>1201965.40319719</v>
      </c>
      <c r="S9" s="3">
        <v>1293421.6865390299</v>
      </c>
      <c r="T9" s="3">
        <v>1309836.98314543</v>
      </c>
      <c r="U9" s="3">
        <v>1295628.37187147</v>
      </c>
      <c r="V9" s="3">
        <v>1259361.2279842701</v>
      </c>
      <c r="W9" s="3">
        <v>1285823.6495910201</v>
      </c>
      <c r="X9" s="3">
        <v>1379308.4902431001</v>
      </c>
      <c r="Y9" s="3">
        <v>1318442.45364881</v>
      </c>
      <c r="Z9" s="3">
        <v>1267319.7794778601</v>
      </c>
      <c r="AA9" s="3">
        <v>1211243.4963585599</v>
      </c>
      <c r="AB9" s="77">
        <f>STDEV(P9:AA9)/AVERAGE(P9:AA9)*100</f>
        <v>6.3157056454133054</v>
      </c>
      <c r="AC9" s="79"/>
      <c r="AD9" s="3">
        <v>150483.64226407101</v>
      </c>
      <c r="AE9" s="3">
        <v>2640614.47301248</v>
      </c>
      <c r="AF9" s="3">
        <v>505375.28937930003</v>
      </c>
      <c r="AG9" s="3">
        <v>203316.14991325</v>
      </c>
      <c r="AH9" s="3">
        <v>1480333.3463819399</v>
      </c>
      <c r="AI9" s="3">
        <v>401886.03751310799</v>
      </c>
      <c r="AJ9" s="3">
        <v>395705.65643395903</v>
      </c>
      <c r="AK9" s="3">
        <v>448176.14264773199</v>
      </c>
      <c r="AL9" s="3">
        <v>256346.23416704801</v>
      </c>
      <c r="AM9" s="3">
        <v>121614.136034546</v>
      </c>
      <c r="AN9" s="3">
        <v>4647991.5824538702</v>
      </c>
      <c r="AO9" s="3">
        <v>4289670.6205394501</v>
      </c>
      <c r="AP9" s="3">
        <v>1269205.6488295901</v>
      </c>
      <c r="AQ9" s="3">
        <v>677865.75346887799</v>
      </c>
      <c r="AR9" s="3">
        <v>544289.33553778601</v>
      </c>
      <c r="AS9" s="3">
        <v>215688.57137008401</v>
      </c>
      <c r="AT9" s="3">
        <v>135950.56370714301</v>
      </c>
      <c r="AU9" s="3">
        <v>609734.31314697303</v>
      </c>
      <c r="AV9" s="3">
        <v>226986.38779995099</v>
      </c>
      <c r="AW9" s="3">
        <v>1013679.97450438</v>
      </c>
      <c r="AX9" s="3">
        <v>87638.734994124505</v>
      </c>
      <c r="AY9" s="3">
        <v>414377.38468246302</v>
      </c>
      <c r="AZ9" s="3">
        <v>1869606.92007797</v>
      </c>
      <c r="BA9" s="3">
        <v>437866.54901130899</v>
      </c>
      <c r="BB9" s="3">
        <v>305818.02135775698</v>
      </c>
      <c r="BC9" s="3">
        <v>1003572.8838645</v>
      </c>
      <c r="BD9" s="3">
        <v>1447041.97784091</v>
      </c>
      <c r="BE9" s="3">
        <v>2826802.2223235802</v>
      </c>
      <c r="BF9" s="3">
        <v>490607.10890340101</v>
      </c>
      <c r="BG9" s="3">
        <v>754846.60249381501</v>
      </c>
      <c r="BH9" s="3">
        <v>530031.06142266595</v>
      </c>
      <c r="BI9" s="3">
        <v>164250.86175373101</v>
      </c>
      <c r="BJ9" s="3">
        <v>337776.56837136799</v>
      </c>
      <c r="BK9" s="3">
        <v>1040576.19480171</v>
      </c>
      <c r="BL9" s="3">
        <v>746067.79515788204</v>
      </c>
      <c r="BM9" s="3">
        <v>991018.94273185695</v>
      </c>
      <c r="BN9" s="3">
        <v>707475.68536215695</v>
      </c>
      <c r="BO9" s="3">
        <v>439405.29707276798</v>
      </c>
      <c r="BP9" s="3">
        <v>313187.91839640198</v>
      </c>
      <c r="BQ9" s="3">
        <v>216196.63248356999</v>
      </c>
      <c r="BR9" s="3">
        <v>1810866.1782836299</v>
      </c>
      <c r="BS9" s="3">
        <v>951764.87136739201</v>
      </c>
      <c r="BT9" s="3">
        <v>1063927.3926045001</v>
      </c>
      <c r="BU9" s="3">
        <v>1173291.51560012</v>
      </c>
      <c r="BV9" s="3">
        <v>271105.87913510803</v>
      </c>
      <c r="BW9" s="3">
        <v>530845.44724541798</v>
      </c>
      <c r="BX9" s="3">
        <v>605784.92975046497</v>
      </c>
      <c r="BY9" s="3">
        <v>770856.05292578402</v>
      </c>
      <c r="BZ9" s="3">
        <v>472090.11663005198</v>
      </c>
      <c r="CA9" s="3">
        <v>969966.31308156205</v>
      </c>
      <c r="CB9" s="3">
        <v>862556.80120037706</v>
      </c>
      <c r="CC9" s="3">
        <v>643436.06878389802</v>
      </c>
      <c r="CD9" s="3">
        <v>2351660.7412379901</v>
      </c>
      <c r="CE9" s="3">
        <v>1969878.2496470599</v>
      </c>
      <c r="CF9" s="3">
        <v>1132668.6497423199</v>
      </c>
      <c r="CG9" s="3">
        <v>1829369.12594304</v>
      </c>
      <c r="CH9" s="3">
        <v>290098.23230186198</v>
      </c>
      <c r="CI9" s="3">
        <v>465819.92535197199</v>
      </c>
      <c r="CJ9" s="3">
        <v>482514.68005757302</v>
      </c>
      <c r="CK9" s="3">
        <v>579973.44103452296</v>
      </c>
      <c r="CL9" s="3">
        <v>3467999.34333773</v>
      </c>
      <c r="CM9" s="3">
        <v>401113.60240242298</v>
      </c>
      <c r="CN9" s="3">
        <v>274590.40787081001</v>
      </c>
      <c r="CO9" s="3">
        <v>629468.20250882802</v>
      </c>
      <c r="CP9" s="3">
        <v>1174567.3338222699</v>
      </c>
      <c r="CQ9" s="3">
        <v>568408.49099613901</v>
      </c>
      <c r="CR9" s="3">
        <v>989050.42630199203</v>
      </c>
      <c r="CS9" s="3">
        <v>824525.51201756601</v>
      </c>
      <c r="CT9" s="3">
        <v>258748.70185752399</v>
      </c>
      <c r="CU9" s="3">
        <v>637254.93825556</v>
      </c>
      <c r="CV9" s="3">
        <v>336421.48568527098</v>
      </c>
      <c r="CW9" s="3">
        <v>1672638.4866385499</v>
      </c>
      <c r="CX9" s="3">
        <v>526966.319401277</v>
      </c>
      <c r="CY9" s="3">
        <v>793637.06017341302</v>
      </c>
      <c r="CZ9" s="3">
        <v>188578.89401652699</v>
      </c>
      <c r="DA9" s="3">
        <v>299317.27011928498</v>
      </c>
      <c r="DB9" s="3">
        <v>1186178.0344704399</v>
      </c>
      <c r="DC9" s="3">
        <v>1432646.2126415099</v>
      </c>
      <c r="DD9" s="3">
        <v>673969.57497864298</v>
      </c>
      <c r="DE9" s="3">
        <v>178856.97444340101</v>
      </c>
      <c r="DF9" s="3">
        <v>886939.14758164296</v>
      </c>
      <c r="DG9" s="3">
        <v>93910.036373872601</v>
      </c>
      <c r="DH9" s="3">
        <v>302987.04284596501</v>
      </c>
      <c r="DI9" s="3">
        <v>40351.276120090399</v>
      </c>
      <c r="DJ9" s="3">
        <v>2820553.2010159902</v>
      </c>
      <c r="DK9" s="3">
        <v>101646.817713886</v>
      </c>
      <c r="DL9" s="3">
        <v>586561.21936565801</v>
      </c>
      <c r="DM9" s="3">
        <v>4049133.6007490698</v>
      </c>
      <c r="DN9" s="3">
        <v>16413.457765196599</v>
      </c>
      <c r="DO9" s="3">
        <v>16823.662976543699</v>
      </c>
      <c r="DP9" s="3" t="s">
        <v>2</v>
      </c>
    </row>
    <row r="10" spans="1:120" s="1" customFormat="1" x14ac:dyDescent="0.35">
      <c r="A10" s="76" t="s">
        <v>2121</v>
      </c>
      <c r="B10" s="3">
        <v>1548351.7429754799</v>
      </c>
      <c r="C10" s="3">
        <v>1522517.2680278299</v>
      </c>
      <c r="D10" s="3">
        <v>1544665.53197688</v>
      </c>
      <c r="E10" s="3">
        <v>1911529.6296711201</v>
      </c>
      <c r="F10" s="3">
        <v>1922949.1637653301</v>
      </c>
      <c r="G10" s="3">
        <v>1950261.6546382499</v>
      </c>
      <c r="H10" s="3">
        <v>1868951.5479397001</v>
      </c>
      <c r="I10" s="3">
        <v>1946973.03545093</v>
      </c>
      <c r="J10" s="3">
        <v>1963443.53615237</v>
      </c>
      <c r="K10" s="3">
        <v>1998012.1616060501</v>
      </c>
      <c r="L10" s="3">
        <v>1874185.4971934501</v>
      </c>
      <c r="M10" s="3">
        <v>2015094.5233517699</v>
      </c>
      <c r="N10" s="77">
        <f>STDEV(B10:M10)/AVERAGE(B10:M10)*100</f>
        <v>10.127632130353581</v>
      </c>
      <c r="O10" s="79"/>
      <c r="P10" s="3">
        <v>301357.740972434</v>
      </c>
      <c r="Q10" s="3">
        <v>294931.67100045801</v>
      </c>
      <c r="R10" s="3">
        <v>302158.13225747901</v>
      </c>
      <c r="S10" s="3">
        <v>362718.198614494</v>
      </c>
      <c r="T10" s="3">
        <v>347414.48097266298</v>
      </c>
      <c r="U10" s="3">
        <v>375153.58357736398</v>
      </c>
      <c r="V10" s="3">
        <v>345252.98981567897</v>
      </c>
      <c r="W10" s="3">
        <v>372476.21900452202</v>
      </c>
      <c r="X10" s="3">
        <v>375767.43660450698</v>
      </c>
      <c r="Y10" s="3">
        <v>356459.08838599903</v>
      </c>
      <c r="Z10" s="3">
        <v>336279.65723051497</v>
      </c>
      <c r="AA10" s="3">
        <v>359912.47712698899</v>
      </c>
      <c r="AB10" s="77">
        <f>STDEV(P10:AA10)/AVERAGE(P10:AA10)*100</f>
        <v>8.5833112350209859</v>
      </c>
      <c r="AC10" s="79"/>
      <c r="AD10" s="3">
        <v>295863.958854848</v>
      </c>
      <c r="AE10" s="3">
        <v>285374.33930715499</v>
      </c>
      <c r="AF10" s="3">
        <v>313949.09928219498</v>
      </c>
      <c r="AG10" s="3">
        <v>292522.71864240099</v>
      </c>
      <c r="AH10" s="3">
        <v>264101.29976156203</v>
      </c>
      <c r="AI10" s="3">
        <v>298979.615253639</v>
      </c>
      <c r="AJ10" s="3">
        <v>261057.929409267</v>
      </c>
      <c r="AK10" s="3">
        <v>291448.56380776397</v>
      </c>
      <c r="AL10" s="3">
        <v>262028.96189651999</v>
      </c>
      <c r="AM10" s="3">
        <v>298394.55152969901</v>
      </c>
      <c r="AN10" s="3">
        <v>246446.364582479</v>
      </c>
      <c r="AO10" s="3">
        <v>256672.636191356</v>
      </c>
      <c r="AP10" s="3">
        <v>286033.13010856701</v>
      </c>
      <c r="AQ10" s="3">
        <v>301878.509427513</v>
      </c>
      <c r="AR10" s="3">
        <v>267758.48531931802</v>
      </c>
      <c r="AS10" s="3">
        <v>281716.61870580702</v>
      </c>
      <c r="AT10" s="3">
        <v>275888.85137747298</v>
      </c>
      <c r="AU10" s="3">
        <v>275402.84718573798</v>
      </c>
      <c r="AV10" s="3">
        <v>289524.53091428598</v>
      </c>
      <c r="AW10" s="3">
        <v>262308.77631485101</v>
      </c>
      <c r="AX10" s="3">
        <v>285085.99979520799</v>
      </c>
      <c r="AY10" s="3">
        <v>293524.25399884197</v>
      </c>
      <c r="AZ10" s="3">
        <v>282742.334269054</v>
      </c>
      <c r="BA10" s="3">
        <v>280029.02095789602</v>
      </c>
      <c r="BB10" s="3">
        <v>308772.74753364298</v>
      </c>
      <c r="BC10" s="3">
        <v>299460.70857339399</v>
      </c>
      <c r="BD10" s="3">
        <v>312633.67673481302</v>
      </c>
      <c r="BE10" s="3">
        <v>324092.11016965099</v>
      </c>
      <c r="BF10" s="3">
        <v>342904.83651100501</v>
      </c>
      <c r="BG10" s="3">
        <v>327350.857571528</v>
      </c>
      <c r="BH10" s="3">
        <v>318586.52811576298</v>
      </c>
      <c r="BI10" s="3">
        <v>336363.95707980503</v>
      </c>
      <c r="BJ10" s="3">
        <v>349502.639697265</v>
      </c>
      <c r="BK10" s="3">
        <v>291904.52725169098</v>
      </c>
      <c r="BL10" s="3">
        <v>322833.01111938001</v>
      </c>
      <c r="BM10" s="3">
        <v>340898.08507386601</v>
      </c>
      <c r="BN10" s="3">
        <v>337293.66323493101</v>
      </c>
      <c r="BO10" s="3">
        <v>326959.51290566998</v>
      </c>
      <c r="BP10" s="3">
        <v>345526.78672590601</v>
      </c>
      <c r="BQ10" s="3">
        <v>346559.58541653201</v>
      </c>
      <c r="BR10" s="3">
        <v>321470.86800285702</v>
      </c>
      <c r="BS10" s="3">
        <v>308961.70642343001</v>
      </c>
      <c r="BT10" s="3">
        <v>316000.591635219</v>
      </c>
      <c r="BU10" s="3">
        <v>315254.850455484</v>
      </c>
      <c r="BV10" s="3">
        <v>331680.81748039398</v>
      </c>
      <c r="BW10" s="3">
        <v>332252.58566828398</v>
      </c>
      <c r="BX10" s="3">
        <v>303617.57610574301</v>
      </c>
      <c r="BY10" s="3">
        <v>332890.50476912298</v>
      </c>
      <c r="BZ10" s="3">
        <v>361028.17382785497</v>
      </c>
      <c r="CA10" s="3">
        <v>329463.66038008599</v>
      </c>
      <c r="CB10" s="3">
        <v>319349.528472381</v>
      </c>
      <c r="CC10" s="3">
        <v>331495.0675069</v>
      </c>
      <c r="CD10" s="3">
        <v>318573.07268976298</v>
      </c>
      <c r="CE10" s="3">
        <v>304153.59901028598</v>
      </c>
      <c r="CF10" s="3">
        <v>303732.69234088802</v>
      </c>
      <c r="CG10" s="3">
        <v>307163.49813064002</v>
      </c>
      <c r="CH10" s="3">
        <v>359048.95437861898</v>
      </c>
      <c r="CI10" s="3">
        <v>324450.151296283</v>
      </c>
      <c r="CJ10" s="3">
        <v>301198.24244552298</v>
      </c>
      <c r="CK10" s="3">
        <v>324768.49191013101</v>
      </c>
      <c r="CL10" s="3">
        <v>305928.60907625902</v>
      </c>
      <c r="CM10" s="3">
        <v>352930.53292471502</v>
      </c>
      <c r="CN10" s="3">
        <v>363744.14966334001</v>
      </c>
      <c r="CO10" s="3">
        <v>335878.68484194402</v>
      </c>
      <c r="CP10" s="3">
        <v>329191.04636941</v>
      </c>
      <c r="CQ10" s="3">
        <v>343910.08746362798</v>
      </c>
      <c r="CR10" s="3">
        <v>327479.41095928999</v>
      </c>
      <c r="CS10" s="3">
        <v>339415.42215948901</v>
      </c>
      <c r="CT10" s="3">
        <v>366814.98707024701</v>
      </c>
      <c r="CU10" s="3">
        <v>357532.23023309</v>
      </c>
      <c r="CV10" s="3">
        <v>353343.44473813899</v>
      </c>
      <c r="CW10" s="3">
        <v>277421.08755640802</v>
      </c>
      <c r="CX10" s="3">
        <v>359738.188276559</v>
      </c>
      <c r="CY10" s="3">
        <v>343415.942687287</v>
      </c>
      <c r="CZ10" s="3">
        <v>351991.21567522199</v>
      </c>
      <c r="DA10" s="3">
        <v>337209.90075296798</v>
      </c>
      <c r="DB10" s="3">
        <v>310278.73742488102</v>
      </c>
      <c r="DC10" s="3">
        <v>331370.85286766401</v>
      </c>
      <c r="DD10" s="3">
        <v>314043.305885321</v>
      </c>
      <c r="DE10" s="3">
        <v>308446.38159796997</v>
      </c>
      <c r="DF10" s="3">
        <v>345480.01870881702</v>
      </c>
      <c r="DG10" s="3">
        <v>314115.40845321602</v>
      </c>
      <c r="DH10" s="3">
        <v>343596.57657995302</v>
      </c>
      <c r="DI10" s="3">
        <v>324989.42467576201</v>
      </c>
      <c r="DJ10" s="3">
        <v>334212.230468605</v>
      </c>
      <c r="DK10" s="3">
        <v>337908.101894336</v>
      </c>
      <c r="DL10" s="3">
        <v>315588.85409990599</v>
      </c>
      <c r="DM10" s="3">
        <v>323622.98721953301</v>
      </c>
      <c r="DN10" s="3">
        <v>377764.84210411902</v>
      </c>
      <c r="DO10" s="3">
        <v>392141.87566296197</v>
      </c>
      <c r="DP10" s="3" t="s">
        <v>2</v>
      </c>
    </row>
    <row r="11" spans="1:120" s="95" customFormat="1" x14ac:dyDescent="0.35">
      <c r="A11" s="91" t="s">
        <v>2119</v>
      </c>
      <c r="B11" s="92">
        <f>(B9/B10)*186.4</f>
        <v>489.07935890828287</v>
      </c>
      <c r="C11" s="93">
        <f>(C9/C10)*186.4</f>
        <v>481.35445640116376</v>
      </c>
      <c r="D11" s="93">
        <f t="shared" ref="D11:M11" si="100">(D9/D10)*186.4</f>
        <v>481.97308442211869</v>
      </c>
      <c r="E11" s="93">
        <f t="shared" si="100"/>
        <v>472.52593017857879</v>
      </c>
      <c r="F11" s="93">
        <f t="shared" si="100"/>
        <v>463.45313883568724</v>
      </c>
      <c r="G11" s="93">
        <f t="shared" si="100"/>
        <v>458.28087089716178</v>
      </c>
      <c r="H11" s="93">
        <f t="shared" si="100"/>
        <v>465.86276901273777</v>
      </c>
      <c r="I11" s="93">
        <f t="shared" si="100"/>
        <v>465.75302777977623</v>
      </c>
      <c r="J11" s="93">
        <f t="shared" si="100"/>
        <v>459.73606406263468</v>
      </c>
      <c r="K11" s="93">
        <f t="shared" si="100"/>
        <v>455.99201187427082</v>
      </c>
      <c r="L11" s="93">
        <f t="shared" si="100"/>
        <v>458.68286210963521</v>
      </c>
      <c r="M11" s="93">
        <f t="shared" si="100"/>
        <v>446.02837111666861</v>
      </c>
      <c r="N11" s="77">
        <f>STDEV(B11:M11)/AVERAGE(B11:M11)*100</f>
        <v>2.6804159352184538</v>
      </c>
      <c r="O11" s="94"/>
      <c r="P11" s="92">
        <f>(P9/P10)*186.4</f>
        <v>676.0208883685425</v>
      </c>
      <c r="Q11" s="93">
        <f>(Q9/Q10)*186.4</f>
        <v>725.6432520788735</v>
      </c>
      <c r="R11" s="93">
        <f t="shared" ref="R11" si="101">(R9/R10)*186.4</f>
        <v>741.48707990105947</v>
      </c>
      <c r="S11" s="93">
        <f t="shared" ref="S11" si="102">(S9/S10)*186.4</f>
        <v>664.68625862116096</v>
      </c>
      <c r="T11" s="93">
        <f t="shared" ref="T11" si="103">(T9/T10)*186.4</f>
        <v>702.77327811652128</v>
      </c>
      <c r="U11" s="93">
        <f t="shared" ref="U11" si="104">(U9/U10)*186.4</f>
        <v>643.75002422718148</v>
      </c>
      <c r="V11" s="93">
        <f t="shared" ref="V11" si="105">(V9/V10)*186.4</f>
        <v>679.92150631799529</v>
      </c>
      <c r="W11" s="93">
        <f t="shared" ref="W11" si="106">(W9/W10)*186.4</f>
        <v>643.47068632818241</v>
      </c>
      <c r="X11" s="93">
        <f t="shared" ref="X11" si="107">(X9/X10)*186.4</f>
        <v>684.20804342318081</v>
      </c>
      <c r="Y11" s="93">
        <f t="shared" ref="Y11" si="108">(Y9/Y10)*186.4</f>
        <v>689.44145728727904</v>
      </c>
      <c r="Z11" s="93">
        <f t="shared" ref="Z11" si="109">(Z9/Z10)*186.4</f>
        <v>702.47605472234045</v>
      </c>
      <c r="AA11" s="93">
        <f t="shared" ref="AA11" si="110">(AA9/AA10)*186.4</f>
        <v>627.30747631617794</v>
      </c>
      <c r="AB11" s="77">
        <f>STDEV(P11:AA11)/AVERAGE(P11:AA11)*100</f>
        <v>4.9706534264145859</v>
      </c>
      <c r="AC11" s="83"/>
      <c r="AD11" s="92">
        <f>(AD9/AD10)*186.4</f>
        <v>94.807596797500935</v>
      </c>
      <c r="AE11" s="93">
        <f>(AE9/AE10)*186.4</f>
        <v>1724.7890576445584</v>
      </c>
      <c r="AF11" s="93">
        <f t="shared" ref="AF11" si="111">(AF9/AF10)*186.4</f>
        <v>300.05486289236831</v>
      </c>
      <c r="AG11" s="93">
        <f t="shared" ref="AG11" si="112">(AG9/AG10)*186.4</f>
        <v>129.55619488193997</v>
      </c>
      <c r="AH11" s="93">
        <f t="shared" ref="AH11" si="113">(AH9/AH10)*186.4</f>
        <v>1044.8041566426011</v>
      </c>
      <c r="AI11" s="93">
        <f t="shared" ref="AI11" si="114">(AI9/AI10)*186.4</f>
        <v>250.55740783160817</v>
      </c>
      <c r="AJ11" s="93">
        <f t="shared" ref="AJ11" si="115">(AJ9/AJ10)*186.4</f>
        <v>282.54086947749943</v>
      </c>
      <c r="AK11" s="93">
        <f t="shared" ref="AK11" si="116">(AK9/AK10)*186.4</f>
        <v>286.63731225191168</v>
      </c>
      <c r="AL11" s="93">
        <f t="shared" ref="AL11" si="117">(AL9/AL10)*186.4</f>
        <v>182.35746805579493</v>
      </c>
      <c r="AM11" s="93">
        <f t="shared" ref="AM11" si="118">(AM9/AM10)*186.4</f>
        <v>75.969466736671151</v>
      </c>
      <c r="AN11" s="93">
        <f t="shared" ref="AN11" si="119">(AN9/AN10)*186.4</f>
        <v>3515.5139433166414</v>
      </c>
      <c r="AO11" s="93">
        <f t="shared" ref="AO11" si="120">(AO9/AO10)*186.4</f>
        <v>3115.2311969571833</v>
      </c>
      <c r="AP11" s="93">
        <f t="shared" ref="AP11" si="121">(AP9/AP10)*186.4</f>
        <v>827.10675106774897</v>
      </c>
      <c r="AQ11" s="93">
        <f t="shared" ref="AQ11" si="122">(AQ9/AQ10)*186.4</f>
        <v>418.55969371989693</v>
      </c>
      <c r="AR11" s="93">
        <f t="shared" ref="AR11" si="123">(AR9/AR10)*186.4</f>
        <v>378.90687954576504</v>
      </c>
      <c r="AS11" s="93">
        <f t="shared" ref="AS11" si="124">(AS9/AS10)*186.4</f>
        <v>142.71202702943322</v>
      </c>
      <c r="AT11" s="93">
        <f t="shared" ref="AT11" si="125">(AT9/AT10)*186.4</f>
        <v>91.8528782460277</v>
      </c>
      <c r="AU11" s="93">
        <f t="shared" ref="AU11" si="126">(AU9/AU10)*186.4</f>
        <v>412.68446253188006</v>
      </c>
      <c r="AV11" s="93">
        <f t="shared" ref="AV11" si="127">(AV9/AV10)*186.4</f>
        <v>146.13705633957787</v>
      </c>
      <c r="AW11" s="93">
        <f t="shared" ref="AW11" si="128">(AW9/AW10)*186.4</f>
        <v>720.33406545581431</v>
      </c>
      <c r="AX11" s="93">
        <f t="shared" ref="AX11" si="129">(AX9/AX10)*186.4</f>
        <v>57.301516786652805</v>
      </c>
      <c r="AY11" s="93">
        <f t="shared" ref="AY11" si="130">(AY9/AY10)*186.4</f>
        <v>263.14671940232864</v>
      </c>
      <c r="AZ11" s="93">
        <f t="shared" ref="AZ11" si="131">(AZ9/AZ10)*186.4</f>
        <v>1232.5523547913788</v>
      </c>
      <c r="BA11" s="93">
        <f t="shared" ref="BA11" si="132">(BA9/BA10)*186.4</f>
        <v>291.463807774337</v>
      </c>
      <c r="BB11" s="93">
        <f t="shared" ref="BB11" si="133">(BB9/BB10)*186.4</f>
        <v>184.61629025364314</v>
      </c>
      <c r="BC11" s="93">
        <f t="shared" ref="BC11" si="134">(BC9/BC10)*186.4</f>
        <v>624.67622695314401</v>
      </c>
      <c r="BD11" s="93">
        <f t="shared" ref="BD11" si="135">(BD9/BD10)*186.4</f>
        <v>862.76253884938637</v>
      </c>
      <c r="BE11" s="93">
        <f t="shared" ref="BE11" si="136">(BE9/BE10)*186.4</f>
        <v>1625.8215417996232</v>
      </c>
      <c r="BF11" s="93">
        <f t="shared" ref="BF11" si="137">(BF9/BF10)*186.4</f>
        <v>266.68963328156218</v>
      </c>
      <c r="BG11" s="93">
        <f t="shared" ref="BG11" si="138">(BG9/BG10)*186.4</f>
        <v>429.82446341721482</v>
      </c>
      <c r="BH11" s="93">
        <f t="shared" ref="BH11" si="139">(BH9/BH10)*186.4</f>
        <v>310.11289282541583</v>
      </c>
      <c r="BI11" s="93">
        <f t="shared" ref="BI11" si="140">(BI9/BI10)*186.4</f>
        <v>91.021525899195808</v>
      </c>
      <c r="BJ11" s="93">
        <f t="shared" ref="BJ11" si="141">(BJ9/BJ10)*186.4</f>
        <v>180.1461425268763</v>
      </c>
      <c r="BK11" s="93">
        <f t="shared" ref="BK11" si="142">(BK9/BK10)*186.4</f>
        <v>664.47548634213626</v>
      </c>
      <c r="BL11" s="93">
        <f t="shared" ref="BL11" si="143">(BL9/BL10)*186.4</f>
        <v>430.77080790230519</v>
      </c>
      <c r="BM11" s="93">
        <f t="shared" ref="BM11" si="144">(BM9/BM10)*186.4</f>
        <v>541.88022465773486</v>
      </c>
      <c r="BN11" s="93">
        <f t="shared" ref="BN11" si="145">(BN9/BN10)*186.4</f>
        <v>390.97523056534232</v>
      </c>
      <c r="BO11" s="93">
        <f t="shared" ref="BO11" si="146">(BO9/BO10)*186.4</f>
        <v>250.50547282285115</v>
      </c>
      <c r="BP11" s="93">
        <f t="shared" ref="BP11" si="147">(BP9/BP10)*186.4</f>
        <v>168.95427570829315</v>
      </c>
      <c r="BQ11" s="93">
        <f t="shared" ref="BQ11" si="148">(BQ9/BQ10)*186.4</f>
        <v>116.28318474152655</v>
      </c>
      <c r="BR11" s="93">
        <f t="shared" ref="BR11" si="149">(BR9/BR10)*186.4</f>
        <v>1050.0032482852187</v>
      </c>
      <c r="BS11" s="93">
        <f t="shared" ref="BS11" si="150">(BS9/BS10)*186.4</f>
        <v>574.21022843440676</v>
      </c>
      <c r="BT11" s="93">
        <f t="shared" ref="BT11" si="151">(BT9/BT10)*186.4</f>
        <v>627.58131228566992</v>
      </c>
      <c r="BU11" s="93">
        <f t="shared" ref="BU11" si="152">(BU9/BU10)*186.4</f>
        <v>693.72933736587959</v>
      </c>
      <c r="BV11" s="93">
        <f t="shared" ref="BV11" si="153">(BV9/BV10)*186.4</f>
        <v>152.35772829633498</v>
      </c>
      <c r="BW11" s="93">
        <f t="shared" ref="BW11" si="154">(BW9/BW10)*186.4</f>
        <v>297.81436062422614</v>
      </c>
      <c r="BX11" s="93">
        <f t="shared" ref="BX11" si="155">(BX9/BX10)*186.4</f>
        <v>371.90966463074534</v>
      </c>
      <c r="BY11" s="93">
        <f t="shared" ref="BY11" si="156">(BY9/BY10)*186.4</f>
        <v>431.63612721552693</v>
      </c>
      <c r="BZ11" s="93">
        <f t="shared" ref="BZ11" si="157">(BZ9/BZ10)*186.4</f>
        <v>243.74163602478458</v>
      </c>
      <c r="CA11" s="93">
        <f t="shared" ref="CA11" si="158">(CA9/CA10)*186.4</f>
        <v>548.7759121895906</v>
      </c>
      <c r="CB11" s="93">
        <f t="shared" ref="CB11" si="159">(CB9/CB10)*186.4</f>
        <v>503.46273724858628</v>
      </c>
      <c r="CC11" s="93">
        <f t="shared" ref="CC11" si="160">(CC9/CC10)*186.4</f>
        <v>361.80472947405815</v>
      </c>
      <c r="CD11" s="93">
        <f t="shared" ref="CD11" si="161">(CD9/CD10)*186.4</f>
        <v>1375.9780714223789</v>
      </c>
      <c r="CE11" s="93">
        <f t="shared" ref="CE11" si="162">(CE9/CE10)*186.4</f>
        <v>1207.2364322797125</v>
      </c>
      <c r="CF11" s="93">
        <f t="shared" ref="CF11" si="163">(CF9/CF10)*186.4</f>
        <v>695.11594120731581</v>
      </c>
      <c r="CG11" s="93">
        <f t="shared" ref="CG11" si="164">(CG9/CG10)*186.4</f>
        <v>1110.1397371466123</v>
      </c>
      <c r="CH11" s="93">
        <f t="shared" ref="CH11" si="165">(CH9/CH10)*186.4</f>
        <v>150.60428345947901</v>
      </c>
      <c r="CI11" s="93">
        <f t="shared" ref="CI11" si="166">(CI9/CI10)*186.4</f>
        <v>267.61841145303333</v>
      </c>
      <c r="CJ11" s="93">
        <f t="shared" ref="CJ11" si="167">(CJ9/CJ10)*186.4</f>
        <v>298.60976489263209</v>
      </c>
      <c r="CK11" s="93">
        <f t="shared" ref="CK11" si="168">(CK9/CK10)*186.4</f>
        <v>332.87419223768217</v>
      </c>
      <c r="CL11" s="93">
        <f t="shared" ref="CL11" si="169">(CL9/CL10)*186.4</f>
        <v>2113.0259100318913</v>
      </c>
      <c r="CM11" s="93">
        <f t="shared" ref="CM11" si="170">(CM9/CM10)*186.4</f>
        <v>211.84785251708615</v>
      </c>
      <c r="CN11" s="93">
        <f t="shared" ref="CN11" si="171">(CN9/CN10)*186.4</f>
        <v>140.71333401373337</v>
      </c>
      <c r="CO11" s="93">
        <f t="shared" ref="CO11" si="172">(CO9/CO10)*186.4</f>
        <v>349.33110745881186</v>
      </c>
      <c r="CP11" s="93">
        <f t="shared" ref="CP11" si="173">(CP9/CP10)*186.4</f>
        <v>665.08294632893148</v>
      </c>
      <c r="CQ11" s="93">
        <f t="shared" ref="CQ11" si="174">(CQ9/CQ10)*186.4</f>
        <v>308.07861293945257</v>
      </c>
      <c r="CR11" s="93">
        <f t="shared" ref="CR11" si="175">(CR9/CR10)*186.4</f>
        <v>562.96363463781108</v>
      </c>
      <c r="CS11" s="93">
        <f t="shared" ref="CS11" si="176">(CS9/CS10)*186.4</f>
        <v>452.81252826471655</v>
      </c>
      <c r="CT11" s="93">
        <f t="shared" ref="CT11" si="177">(CT9/CT10)*186.4</f>
        <v>131.48524385947741</v>
      </c>
      <c r="CU11" s="93">
        <f t="shared" ref="CU11" si="178">(CU9/CU10)*186.4</f>
        <v>332.23388116197521</v>
      </c>
      <c r="CV11" s="93">
        <f t="shared" ref="CV11" si="179">(CV9/CV10)*186.4</f>
        <v>177.47312385604835</v>
      </c>
      <c r="CW11" s="93">
        <f t="shared" ref="CW11" si="180">(CW9/CW10)*186.4</f>
        <v>1123.850449349967</v>
      </c>
      <c r="CX11" s="93">
        <f t="shared" ref="CX11" si="181">(CX9/CX10)*186.4</f>
        <v>273.05002676247312</v>
      </c>
      <c r="CY11" s="93">
        <f t="shared" ref="CY11" si="182">(CY9/CY10)*186.4</f>
        <v>430.77192881237949</v>
      </c>
      <c r="CZ11" s="93">
        <f t="shared" ref="CZ11" si="183">(CZ9/CZ10)*186.4</f>
        <v>99.863588292254789</v>
      </c>
      <c r="DA11" s="93">
        <f t="shared" ref="DA11" si="184">(DA9/DA10)*186.4</f>
        <v>165.45403627133464</v>
      </c>
      <c r="DB11" s="93">
        <f t="shared" ref="DB11" si="185">(DB9/DB10)*186.4</f>
        <v>712.59663959029592</v>
      </c>
      <c r="DC11" s="93">
        <f t="shared" ref="DC11" si="186">(DC9/DC10)*186.4</f>
        <v>805.88033535654517</v>
      </c>
      <c r="DD11" s="93">
        <f t="shared" ref="DD11" si="187">(DD9/DD10)*186.4</f>
        <v>400.03377375569511</v>
      </c>
      <c r="DE11" s="93">
        <f t="shared" ref="DE11" si="188">(DE9/DE10)*186.4</f>
        <v>108.08666278894472</v>
      </c>
      <c r="DF11" s="93">
        <f t="shared" ref="DF11" si="189">(DF9/DF10)*186.4</f>
        <v>478.53840499111612</v>
      </c>
      <c r="DG11" s="93">
        <f t="shared" ref="DG11" si="190">(DG9/DG10)*186.4</f>
        <v>55.727386524233502</v>
      </c>
      <c r="DH11" s="93">
        <f t="shared" ref="DH11" si="191">(DH9/DH10)*186.4</f>
        <v>164.36946301572377</v>
      </c>
      <c r="DI11" s="93">
        <f t="shared" ref="DI11" si="192">(DI9/DI10)*186.4</f>
        <v>23.143761912526653</v>
      </c>
      <c r="DJ11" s="93">
        <f t="shared" ref="DJ11" si="193">(DJ9/DJ10)*186.4</f>
        <v>1573.1055561079122</v>
      </c>
      <c r="DK11" s="93">
        <f t="shared" ref="DK11" si="194">(DK9/DK10)*186.4</f>
        <v>56.071359981161613</v>
      </c>
      <c r="DL11" s="93">
        <f t="shared" ref="DL11" si="195">(DL9/DL10)*186.4</f>
        <v>346.4476323208375</v>
      </c>
      <c r="DM11" s="93">
        <f t="shared" ref="DM11" si="196">(DM9/DM10)*186.4</f>
        <v>2332.2153647498112</v>
      </c>
      <c r="DN11" s="93">
        <f t="shared" ref="DN11" si="197">(DN9/DN10)*186.4</f>
        <v>8.0988704782362984</v>
      </c>
      <c r="DO11" s="93">
        <f t="shared" ref="DO11" si="198">(DO9/DO10)*186.4</f>
        <v>7.9969291051257549</v>
      </c>
      <c r="DP11" s="93" t="e">
        <f t="shared" ref="DP11" si="199">(DP9/DP10)*186.4</f>
        <v>#VALUE!</v>
      </c>
    </row>
    <row r="12" spans="1:120" x14ac:dyDescent="0.35">
      <c r="A12" s="85"/>
      <c r="B12" s="86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87"/>
      <c r="O12" s="88"/>
      <c r="P12" s="86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87"/>
      <c r="AC12" s="88"/>
      <c r="AD12" s="86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  <c r="CW12" s="67"/>
      <c r="CX12" s="67"/>
      <c r="CY12" s="67"/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7"/>
      <c r="DL12" s="67"/>
      <c r="DM12" s="67"/>
      <c r="DN12" s="67"/>
      <c r="DO12" s="67"/>
      <c r="DP12" s="67"/>
    </row>
    <row r="13" spans="1:120" s="1" customFormat="1" x14ac:dyDescent="0.35">
      <c r="A13" s="76" t="s">
        <v>2122</v>
      </c>
      <c r="B13" s="3">
        <v>54234655.155855097</v>
      </c>
      <c r="C13" s="3">
        <v>52998058.776671097</v>
      </c>
      <c r="D13" s="3">
        <v>54596344.938034602</v>
      </c>
      <c r="E13" s="3">
        <v>45820167.668990999</v>
      </c>
      <c r="F13" s="3">
        <v>47726752.941618897</v>
      </c>
      <c r="G13" s="3">
        <v>46639302.817479603</v>
      </c>
      <c r="H13" s="3">
        <v>44872661.508288898</v>
      </c>
      <c r="I13" s="3">
        <v>47600554.5944857</v>
      </c>
      <c r="J13" s="3">
        <v>46727840.699808396</v>
      </c>
      <c r="K13" s="3">
        <v>46229050.858885303</v>
      </c>
      <c r="L13" s="3">
        <v>44489801.677281603</v>
      </c>
      <c r="M13" s="3">
        <v>44347121.4139698</v>
      </c>
      <c r="N13" s="77">
        <f>STDEV(B13:M13)/AVERAGE(B13:M13)*100</f>
        <v>7.801259693192292</v>
      </c>
      <c r="O13" s="79"/>
      <c r="P13" s="3">
        <v>12489412.857633799</v>
      </c>
      <c r="Q13" s="3">
        <v>12008830.1088116</v>
      </c>
      <c r="R13" s="3">
        <v>12527007.3120721</v>
      </c>
      <c r="S13" s="3">
        <v>10708531.1431363</v>
      </c>
      <c r="T13" s="3">
        <v>10130020.194461601</v>
      </c>
      <c r="U13" s="3">
        <v>10393566.9007832</v>
      </c>
      <c r="V13" s="3">
        <v>10199395.377798</v>
      </c>
      <c r="W13" s="3">
        <v>10271049.708684999</v>
      </c>
      <c r="X13" s="3">
        <v>10556056.928778799</v>
      </c>
      <c r="Y13" s="3">
        <v>10159569.070487499</v>
      </c>
      <c r="Z13" s="3">
        <v>9544952.0572560802</v>
      </c>
      <c r="AA13" s="3">
        <v>9391940.8627640307</v>
      </c>
      <c r="AB13" s="77">
        <f>STDEV(P13:AA13)/AVERAGE(P13:AA13)*100</f>
        <v>9.9499583259783844</v>
      </c>
      <c r="AC13" s="79"/>
      <c r="AD13" s="3">
        <v>3037892.51851589</v>
      </c>
      <c r="AE13" s="3">
        <v>17823571.149125598</v>
      </c>
      <c r="AF13" s="3">
        <v>15900219.2490895</v>
      </c>
      <c r="AG13" s="3">
        <v>8085311.6741214897</v>
      </c>
      <c r="AH13" s="3">
        <v>31226665.717987899</v>
      </c>
      <c r="AI13" s="3">
        <v>11665402.2045519</v>
      </c>
      <c r="AJ13" s="3">
        <v>5388222.7585289599</v>
      </c>
      <c r="AK13" s="3">
        <v>10946625.511900799</v>
      </c>
      <c r="AL13" s="3">
        <v>9678405.6052142698</v>
      </c>
      <c r="AM13" s="3">
        <v>5428113.4733614298</v>
      </c>
      <c r="AN13" s="3">
        <v>9257035.4629293792</v>
      </c>
      <c r="AO13" s="3">
        <v>10956698.9300384</v>
      </c>
      <c r="AP13" s="3">
        <v>25301134.9679383</v>
      </c>
      <c r="AQ13" s="3">
        <v>14330801.896389499</v>
      </c>
      <c r="AR13" s="3">
        <v>21999052.778619699</v>
      </c>
      <c r="AS13" s="3">
        <v>5719825.9970110599</v>
      </c>
      <c r="AT13" s="3">
        <v>3152643.8985865102</v>
      </c>
      <c r="AU13" s="3">
        <v>13418022.9603012</v>
      </c>
      <c r="AV13" s="3">
        <v>4719452.5967040798</v>
      </c>
      <c r="AW13" s="3">
        <v>10546565.563444501</v>
      </c>
      <c r="AX13" s="3">
        <v>1395108.3397977501</v>
      </c>
      <c r="AY13" s="3">
        <v>12442546.546616601</v>
      </c>
      <c r="AZ13" s="3">
        <v>34769838.681126699</v>
      </c>
      <c r="BA13" s="3">
        <v>13625233.4684534</v>
      </c>
      <c r="BB13" s="3">
        <v>4358841.8139154101</v>
      </c>
      <c r="BC13" s="3">
        <v>15729054.6249124</v>
      </c>
      <c r="BD13" s="3">
        <v>19623323.3057268</v>
      </c>
      <c r="BE13" s="3">
        <v>8336251.0913450997</v>
      </c>
      <c r="BF13" s="3">
        <v>12721415.8091571</v>
      </c>
      <c r="BG13" s="3">
        <v>11581781.432676701</v>
      </c>
      <c r="BH13" s="3">
        <v>29984863.243812401</v>
      </c>
      <c r="BI13" s="3">
        <v>5899762.5673847301</v>
      </c>
      <c r="BJ13" s="3">
        <v>4554236.3983025802</v>
      </c>
      <c r="BK13" s="3">
        <v>27409368.2270041</v>
      </c>
      <c r="BL13" s="3">
        <v>14770746.0318639</v>
      </c>
      <c r="BM13" s="3">
        <v>14863807.4924295</v>
      </c>
      <c r="BN13" s="3">
        <v>9861004.4890671801</v>
      </c>
      <c r="BO13" s="3">
        <v>15872799.256544599</v>
      </c>
      <c r="BP13" s="3">
        <v>8859727.4699803106</v>
      </c>
      <c r="BQ13" s="3">
        <v>4895722.8521821704</v>
      </c>
      <c r="BR13" s="3">
        <v>15165983.8218082</v>
      </c>
      <c r="BS13" s="3">
        <v>19126280.214693502</v>
      </c>
      <c r="BT13" s="3">
        <v>15470462.827078</v>
      </c>
      <c r="BU13" s="3">
        <v>24061786.683285899</v>
      </c>
      <c r="BV13" s="3">
        <v>30522034.760945801</v>
      </c>
      <c r="BW13" s="3">
        <v>11378229.782057</v>
      </c>
      <c r="BX13" s="3">
        <v>23507665.350655001</v>
      </c>
      <c r="BY13" s="3">
        <v>9944679.0093166791</v>
      </c>
      <c r="BZ13" s="3">
        <v>11991051.3374377</v>
      </c>
      <c r="CA13" s="3">
        <v>18599900.805645101</v>
      </c>
      <c r="CB13" s="3">
        <v>13954850.073648199</v>
      </c>
      <c r="CC13" s="3">
        <v>18705213.768709701</v>
      </c>
      <c r="CD13" s="3">
        <v>7458374.3662289297</v>
      </c>
      <c r="CE13" s="3">
        <v>14312284.9288294</v>
      </c>
      <c r="CF13" s="3">
        <v>26862158.9955547</v>
      </c>
      <c r="CG13" s="3">
        <v>34071186.224855997</v>
      </c>
      <c r="CH13" s="3">
        <v>10877897.646316901</v>
      </c>
      <c r="CI13" s="3">
        <v>8190249.14943639</v>
      </c>
      <c r="CJ13" s="3">
        <v>20463464.156229101</v>
      </c>
      <c r="CK13" s="3">
        <v>6530344.6823572302</v>
      </c>
      <c r="CL13" s="3">
        <v>15611667.7702062</v>
      </c>
      <c r="CM13" s="3">
        <v>11784816.2708898</v>
      </c>
      <c r="CN13" s="3">
        <v>6216288.9089321401</v>
      </c>
      <c r="CO13" s="3">
        <v>9918934.8356075305</v>
      </c>
      <c r="CP13" s="3">
        <v>16827257.5704166</v>
      </c>
      <c r="CQ13" s="3">
        <v>17978302.002644699</v>
      </c>
      <c r="CR13" s="3">
        <v>13393456.0386455</v>
      </c>
      <c r="CS13" s="3">
        <v>4937049.7154617198</v>
      </c>
      <c r="CT13" s="3">
        <v>4868295.3936682995</v>
      </c>
      <c r="CU13" s="3">
        <v>10543118.106057299</v>
      </c>
      <c r="CV13" s="3">
        <v>5042793.3436502302</v>
      </c>
      <c r="CW13" s="3">
        <v>14204264.223710701</v>
      </c>
      <c r="CX13" s="3">
        <v>9836086.3212426901</v>
      </c>
      <c r="CY13" s="3">
        <v>12838157.3417022</v>
      </c>
      <c r="CZ13" s="3">
        <v>4886716.1993905203</v>
      </c>
      <c r="DA13" s="3">
        <v>13302666.498465</v>
      </c>
      <c r="DB13" s="3">
        <v>14053106.5000886</v>
      </c>
      <c r="DC13" s="3">
        <v>19183993.9276626</v>
      </c>
      <c r="DD13" s="3">
        <v>17789348.847534299</v>
      </c>
      <c r="DE13" s="3">
        <v>3268139.6968979798</v>
      </c>
      <c r="DF13" s="3">
        <v>10098369.739428399</v>
      </c>
      <c r="DG13" s="3">
        <v>1832897.0271719899</v>
      </c>
      <c r="DH13" s="3">
        <v>3319238.8822991401</v>
      </c>
      <c r="DI13" s="3">
        <v>2299817.6405431898</v>
      </c>
      <c r="DJ13" s="3">
        <v>25422751.543832202</v>
      </c>
      <c r="DK13" s="3">
        <v>2623846.7191020502</v>
      </c>
      <c r="DL13" s="3">
        <v>16323785.7850406</v>
      </c>
      <c r="DM13" s="3">
        <v>15713259.3959311</v>
      </c>
      <c r="DN13" s="3" t="s">
        <v>2</v>
      </c>
      <c r="DO13" s="3" t="s">
        <v>2</v>
      </c>
      <c r="DP13" s="3" t="s">
        <v>2</v>
      </c>
    </row>
    <row r="14" spans="1:120" s="1" customFormat="1" x14ac:dyDescent="0.35">
      <c r="A14" s="76" t="s">
        <v>2123</v>
      </c>
      <c r="B14" s="3">
        <v>85808878.614125505</v>
      </c>
      <c r="C14" s="3">
        <v>81174585.740729094</v>
      </c>
      <c r="D14" s="3">
        <v>82806188.906440198</v>
      </c>
      <c r="E14" s="3">
        <v>71273273.907850996</v>
      </c>
      <c r="F14" s="3">
        <v>73650038.582740098</v>
      </c>
      <c r="G14" s="3">
        <v>73380308.172799394</v>
      </c>
      <c r="H14" s="3">
        <v>68855646.064397007</v>
      </c>
      <c r="I14" s="3">
        <v>71270082.603572205</v>
      </c>
      <c r="J14" s="3">
        <v>72098291.515825093</v>
      </c>
      <c r="K14" s="3">
        <v>73320497.685520694</v>
      </c>
      <c r="L14" s="3">
        <v>70981593.114822403</v>
      </c>
      <c r="M14" s="3">
        <v>71649116.349185303</v>
      </c>
      <c r="N14" s="77">
        <f>STDEV(B14:M14)/AVERAGE(B14:M14)*100</f>
        <v>7.2591061771478147</v>
      </c>
      <c r="O14" s="79"/>
      <c r="P14" s="3">
        <v>19001029.986756898</v>
      </c>
      <c r="Q14" s="3">
        <v>18119786.7655637</v>
      </c>
      <c r="R14" s="3">
        <v>18775299.210761901</v>
      </c>
      <c r="S14" s="3">
        <v>16210866.4819152</v>
      </c>
      <c r="T14" s="3">
        <v>15605134.850087199</v>
      </c>
      <c r="U14" s="3">
        <v>15362374.9581833</v>
      </c>
      <c r="V14" s="3">
        <v>15298171.913254701</v>
      </c>
      <c r="W14" s="3">
        <v>15489414.882412201</v>
      </c>
      <c r="X14" s="3">
        <v>16034299.254010299</v>
      </c>
      <c r="Y14" s="3">
        <v>15454738.0293329</v>
      </c>
      <c r="Z14" s="3">
        <v>15011893.2840419</v>
      </c>
      <c r="AA14" s="3">
        <v>14841497.2463252</v>
      </c>
      <c r="AB14" s="77">
        <f>STDEV(P14:AA14)/AVERAGE(P14:AA14)*100</f>
        <v>9.1412846457945278</v>
      </c>
      <c r="AC14" s="79"/>
      <c r="AD14" s="3">
        <v>23360350.3540118</v>
      </c>
      <c r="AE14" s="3">
        <v>23253323.623887699</v>
      </c>
      <c r="AF14" s="3">
        <v>22932218.572390299</v>
      </c>
      <c r="AG14" s="3">
        <v>21332619.358448699</v>
      </c>
      <c r="AH14" s="3">
        <v>18837240.7460685</v>
      </c>
      <c r="AI14" s="3">
        <v>23168087.070992999</v>
      </c>
      <c r="AJ14" s="3">
        <v>14367538.5036797</v>
      </c>
      <c r="AK14" s="3">
        <v>21600702.144917499</v>
      </c>
      <c r="AL14" s="3">
        <v>21704227.4006356</v>
      </c>
      <c r="AM14" s="3">
        <v>23419999.616325099</v>
      </c>
      <c r="AN14" s="3">
        <v>9623372.8638852295</v>
      </c>
      <c r="AO14" s="3">
        <v>22127066.516003601</v>
      </c>
      <c r="AP14" s="3">
        <v>19608928.394783098</v>
      </c>
      <c r="AQ14" s="3">
        <v>21377981.2615759</v>
      </c>
      <c r="AR14" s="3">
        <v>10515529.7705929</v>
      </c>
      <c r="AS14" s="3">
        <v>23355364.478246301</v>
      </c>
      <c r="AT14" s="3">
        <v>23121147.1938552</v>
      </c>
      <c r="AU14" s="3">
        <v>22109968.6030633</v>
      </c>
      <c r="AV14" s="3">
        <v>22949639.438800901</v>
      </c>
      <c r="AW14" s="3">
        <v>11146558.378598001</v>
      </c>
      <c r="AX14" s="3">
        <v>24305701.046238199</v>
      </c>
      <c r="AY14" s="3">
        <v>23537648.639538702</v>
      </c>
      <c r="AZ14" s="3">
        <v>18739776.781488199</v>
      </c>
      <c r="BA14" s="3">
        <v>21299385.8163133</v>
      </c>
      <c r="BB14" s="3">
        <v>23850680.1143349</v>
      </c>
      <c r="BC14" s="3">
        <v>20479899.139712099</v>
      </c>
      <c r="BD14" s="3">
        <v>18812193.8179035</v>
      </c>
      <c r="BE14" s="3">
        <v>18555985.5295971</v>
      </c>
      <c r="BF14" s="3">
        <v>18031583.8800654</v>
      </c>
      <c r="BG14" s="3">
        <v>19233405.218814898</v>
      </c>
      <c r="BH14" s="3">
        <v>15683251.5034461</v>
      </c>
      <c r="BI14" s="3">
        <v>19705047.398646001</v>
      </c>
      <c r="BJ14" s="3">
        <v>19398612.434357502</v>
      </c>
      <c r="BK14" s="3">
        <v>15353747.717068</v>
      </c>
      <c r="BL14" s="3">
        <v>16991081.450273599</v>
      </c>
      <c r="BM14" s="3">
        <v>17816826.023361798</v>
      </c>
      <c r="BN14" s="3">
        <v>18628763.440618299</v>
      </c>
      <c r="BO14" s="3">
        <v>18566369.470177598</v>
      </c>
      <c r="BP14" s="3">
        <v>19232964.2355395</v>
      </c>
      <c r="BQ14" s="3">
        <v>19398143.131475002</v>
      </c>
      <c r="BR14" s="3">
        <v>18865382.1549302</v>
      </c>
      <c r="BS14" s="3">
        <v>17657686.5221112</v>
      </c>
      <c r="BT14" s="3">
        <v>9019900.2681661695</v>
      </c>
      <c r="BU14" s="3">
        <v>17064029.083415199</v>
      </c>
      <c r="BV14" s="3">
        <v>15769567.2774371</v>
      </c>
      <c r="BW14" s="3">
        <v>17956294.7210197</v>
      </c>
      <c r="BX14" s="3">
        <v>16561523.4771317</v>
      </c>
      <c r="BY14" s="3">
        <v>18501308.897881899</v>
      </c>
      <c r="BZ14" s="3">
        <v>18770268.280067001</v>
      </c>
      <c r="CA14" s="3">
        <v>16568835.312757101</v>
      </c>
      <c r="CB14" s="3">
        <v>16562627.219353899</v>
      </c>
      <c r="CC14" s="3">
        <v>15853638.3718201</v>
      </c>
      <c r="CD14" s="3">
        <v>19182237.7800312</v>
      </c>
      <c r="CE14" s="3">
        <v>15803535.4679425</v>
      </c>
      <c r="CF14" s="3">
        <v>14053017.817348</v>
      </c>
      <c r="CG14" s="3">
        <v>15237909.1221382</v>
      </c>
      <c r="CH14" s="3">
        <v>17928715.104471602</v>
      </c>
      <c r="CI14" s="3">
        <v>18207574.3151091</v>
      </c>
      <c r="CJ14" s="3">
        <v>14552214.9582782</v>
      </c>
      <c r="CK14" s="3">
        <v>7920955.4777154</v>
      </c>
      <c r="CL14" s="3">
        <v>17869651.544950999</v>
      </c>
      <c r="CM14" s="3">
        <v>17648031.478933901</v>
      </c>
      <c r="CN14" s="3">
        <v>18844326.1172399</v>
      </c>
      <c r="CO14" s="3">
        <v>18267772.684780002</v>
      </c>
      <c r="CP14" s="3">
        <v>18278670.332258299</v>
      </c>
      <c r="CQ14" s="3">
        <v>18097470.558777601</v>
      </c>
      <c r="CR14" s="3">
        <v>11914851.164801801</v>
      </c>
      <c r="CS14" s="3">
        <v>18800645.349614799</v>
      </c>
      <c r="CT14" s="3">
        <v>17458273.1102461</v>
      </c>
      <c r="CU14" s="3">
        <v>19396895.375390101</v>
      </c>
      <c r="CV14" s="3">
        <v>18966906.5489254</v>
      </c>
      <c r="CW14" s="3">
        <v>16237390.9222735</v>
      </c>
      <c r="CX14" s="3">
        <v>19361066.801449899</v>
      </c>
      <c r="CY14" s="3">
        <v>17661587.713734999</v>
      </c>
      <c r="CZ14" s="3">
        <v>19583004.536649302</v>
      </c>
      <c r="DA14" s="3">
        <v>16556478.756537201</v>
      </c>
      <c r="DB14" s="3">
        <v>16244712.615344699</v>
      </c>
      <c r="DC14" s="3">
        <v>14084228.6354849</v>
      </c>
      <c r="DD14" s="3">
        <v>12945886.2458217</v>
      </c>
      <c r="DE14" s="3">
        <v>19161933.164051201</v>
      </c>
      <c r="DF14" s="3">
        <v>17385709.7879823</v>
      </c>
      <c r="DG14" s="3">
        <v>19280780.313098501</v>
      </c>
      <c r="DH14" s="3">
        <v>19712521.428640999</v>
      </c>
      <c r="DI14" s="3">
        <v>18951646.340451699</v>
      </c>
      <c r="DJ14" s="3">
        <v>14888646.972111201</v>
      </c>
      <c r="DK14" s="3">
        <v>18672011.210936598</v>
      </c>
      <c r="DL14" s="3">
        <v>16524233.874235099</v>
      </c>
      <c r="DM14" s="3">
        <v>16745627.034630699</v>
      </c>
      <c r="DN14" s="3">
        <v>24035988.705217101</v>
      </c>
      <c r="DO14" s="3">
        <v>21599036.214210302</v>
      </c>
      <c r="DP14" s="3" t="s">
        <v>2</v>
      </c>
    </row>
    <row r="15" spans="1:120" s="95" customFormat="1" x14ac:dyDescent="0.35">
      <c r="A15" s="91" t="s">
        <v>2119</v>
      </c>
      <c r="B15" s="92">
        <f>(B13/B14)*20.01</f>
        <v>12.647123085582585</v>
      </c>
      <c r="C15" s="93">
        <f>(C13/C14)*20.01</f>
        <v>13.064324830783715</v>
      </c>
      <c r="D15" s="93">
        <f t="shared" ref="D15:M15" si="200">(D13/D14)*20.01</f>
        <v>13.193130569557054</v>
      </c>
      <c r="E15" s="93">
        <f t="shared" si="200"/>
        <v>12.864030298957749</v>
      </c>
      <c r="F15" s="93">
        <f t="shared" si="200"/>
        <v>12.966895126455528</v>
      </c>
      <c r="G15" s="93">
        <f t="shared" si="200"/>
        <v>12.718023031193876</v>
      </c>
      <c r="H15" s="93">
        <f t="shared" si="200"/>
        <v>13.040353378444829</v>
      </c>
      <c r="I15" s="93">
        <f t="shared" si="200"/>
        <v>13.364473038900593</v>
      </c>
      <c r="J15" s="93">
        <f t="shared" si="200"/>
        <v>12.96874132167105</v>
      </c>
      <c r="K15" s="93">
        <f t="shared" si="200"/>
        <v>12.616435197342806</v>
      </c>
      <c r="L15" s="93">
        <f t="shared" si="200"/>
        <v>12.54185616998366</v>
      </c>
      <c r="M15" s="93">
        <f t="shared" si="200"/>
        <v>12.385161809516523</v>
      </c>
      <c r="N15" s="77">
        <f>STDEV(B15:M15)/AVERAGE(B15:M15)*100</f>
        <v>2.2410991467717789</v>
      </c>
      <c r="O15" s="94"/>
      <c r="P15" s="92">
        <f>(P13/P14)*20.01</f>
        <v>13.152610750861069</v>
      </c>
      <c r="Q15" s="93">
        <f>(Q13/Q14)*20.01</f>
        <v>13.261562820043736</v>
      </c>
      <c r="R15" s="93">
        <f t="shared" ref="R15" si="201">(R13/R14)*20.01</f>
        <v>13.350808075052282</v>
      </c>
      <c r="S15" s="93">
        <f t="shared" ref="S15" si="202">(S13/S14)*20.01</f>
        <v>13.218152676367117</v>
      </c>
      <c r="T15" s="93">
        <f t="shared" ref="T15" si="203">(T13/T14)*20.01</f>
        <v>12.989423419820302</v>
      </c>
      <c r="U15" s="93">
        <f t="shared" ref="U15" si="204">(U13/U14)*20.01</f>
        <v>13.537963644995308</v>
      </c>
      <c r="V15" s="93">
        <f t="shared" ref="V15" si="205">(V13/V14)*20.01</f>
        <v>13.340803245445924</v>
      </c>
      <c r="W15" s="93">
        <f t="shared" ref="W15" si="206">(W13/W14)*20.01</f>
        <v>13.268655157797683</v>
      </c>
      <c r="X15" s="93">
        <f t="shared" ref="X15" si="207">(X13/X14)*20.01</f>
        <v>13.173428772824881</v>
      </c>
      <c r="Y15" s="93">
        <f t="shared" ref="Y15" si="208">(Y13/Y14)*20.01</f>
        <v>13.154087550019117</v>
      </c>
      <c r="Z15" s="93">
        <f t="shared" ref="Z15" si="209">(Z13/Z14)*20.01</f>
        <v>12.722878257383242</v>
      </c>
      <c r="AA15" s="93">
        <f t="shared" ref="AA15" si="210">(AA13/AA14)*20.01</f>
        <v>12.662653473889973</v>
      </c>
      <c r="AB15" s="77">
        <f>STDEV(P15:AA15)/AVERAGE(P15:AA15)*100</f>
        <v>1.9242655375412125</v>
      </c>
      <c r="AC15" s="83"/>
      <c r="AD15" s="92">
        <f>(AD13/AD14)*20.01</f>
        <v>2.6021968153000525</v>
      </c>
      <c r="AE15" s="93">
        <f>(AE13/AE14)*20.01</f>
        <v>15.337577735667164</v>
      </c>
      <c r="AF15" s="93">
        <f t="shared" ref="AF15" si="211">(AF13/AF14)*20.01</f>
        <v>13.874077912258347</v>
      </c>
      <c r="AG15" s="93">
        <f t="shared" ref="AG15" si="212">(AG13/AG14)*20.01</f>
        <v>7.5840235031942242</v>
      </c>
      <c r="AH15" s="93">
        <f t="shared" ref="AH15" si="213">(AH13/AH14)*20.01</f>
        <v>33.170759424909335</v>
      </c>
      <c r="AI15" s="93">
        <f t="shared" ref="AI15" si="214">(AI13/AI14)*20.01</f>
        <v>10.075268510421685</v>
      </c>
      <c r="AJ15" s="93">
        <f t="shared" ref="AJ15" si="215">(AJ13/AJ14)*20.01</f>
        <v>7.5043012670925453</v>
      </c>
      <c r="AK15" s="93">
        <f t="shared" ref="AK15" si="216">(AK13/AK14)*20.01</f>
        <v>10.140502610683614</v>
      </c>
      <c r="AL15" s="93">
        <f t="shared" ref="AL15" si="217">(AL13/AL14)*20.01</f>
        <v>8.9229113105710525</v>
      </c>
      <c r="AM15" s="93">
        <f t="shared" ref="AM15" si="218">(AM13/AM14)*20.01</f>
        <v>4.6377691025344925</v>
      </c>
      <c r="AN15" s="93">
        <f t="shared" ref="AN15" si="219">(AN13/AN14)*20.01</f>
        <v>19.248270043485871</v>
      </c>
      <c r="AO15" s="93">
        <f t="shared" ref="AO15" si="220">(AO13/AO14)*20.01</f>
        <v>9.9083873332914933</v>
      </c>
      <c r="AP15" s="93">
        <f t="shared" ref="AP15" si="221">(AP13/AP14)*20.01</f>
        <v>25.818632233015787</v>
      </c>
      <c r="AQ15" s="93">
        <f t="shared" ref="AQ15" si="222">(AQ13/AQ14)*20.01</f>
        <v>13.413771040307065</v>
      </c>
      <c r="AR15" s="93">
        <f t="shared" ref="AR15" si="223">(AR13/AR14)*20.01</f>
        <v>41.861994184184624</v>
      </c>
      <c r="AS15" s="93">
        <f t="shared" ref="AS15" si="224">(AS13/AS14)*20.01</f>
        <v>4.9005323084037515</v>
      </c>
      <c r="AT15" s="93">
        <f t="shared" ref="AT15" si="225">(AT13/AT14)*20.01</f>
        <v>2.7284288224021052</v>
      </c>
      <c r="AU15" s="93">
        <f t="shared" ref="AU15" si="226">(AU13/AU14)*20.01</f>
        <v>12.143601117480896</v>
      </c>
      <c r="AV15" s="93">
        <f t="shared" ref="AV15" si="227">(AV13/AV14)*20.01</f>
        <v>4.114933775403264</v>
      </c>
      <c r="AW15" s="93">
        <f t="shared" ref="AW15" si="228">(AW13/AW14)*20.01</f>
        <v>18.932909132717288</v>
      </c>
      <c r="AX15" s="93">
        <f t="shared" ref="AX15" si="229">(AX13/AX14)*20.01</f>
        <v>1.1485419748332488</v>
      </c>
      <c r="AY15" s="93">
        <f t="shared" ref="AY15" si="230">(AY13/AY14)*20.01</f>
        <v>10.57774972388566</v>
      </c>
      <c r="AZ15" s="93">
        <f t="shared" ref="AZ15" si="231">(AZ13/AZ14)*20.01</f>
        <v>37.126614693544582</v>
      </c>
      <c r="BA15" s="93">
        <f t="shared" ref="BA15" si="232">(BA13/BA14)*20.01</f>
        <v>12.800412371277654</v>
      </c>
      <c r="BB15" s="93">
        <f t="shared" ref="BB15" si="233">(BB13/BB14)*20.01</f>
        <v>3.6569365853859042</v>
      </c>
      <c r="BC15" s="93">
        <f t="shared" ref="BC15" si="234">(BC13/BC14)*20.01</f>
        <v>15.368160795000948</v>
      </c>
      <c r="BD15" s="93">
        <f t="shared" ref="BD15" si="235">(BD13/BD14)*20.01</f>
        <v>20.872775559748781</v>
      </c>
      <c r="BE15" s="93">
        <f t="shared" ref="BE15" si="236">(BE13/BE14)*20.01</f>
        <v>8.9894651012609028</v>
      </c>
      <c r="BF15" s="93">
        <f t="shared" ref="BF15" si="237">(BF13/BF14)*20.01</f>
        <v>14.117203016350347</v>
      </c>
      <c r="BG15" s="93">
        <f t="shared" ref="BG15" si="238">(BG13/BG14)*20.01</f>
        <v>12.049423585229313</v>
      </c>
      <c r="BH15" s="93">
        <f t="shared" ref="BH15" si="239">(BH13/BH14)*20.01</f>
        <v>38.257188783642732</v>
      </c>
      <c r="BI15" s="93">
        <f t="shared" ref="BI15" si="240">(BI13/BI14)*20.01</f>
        <v>5.991066480838831</v>
      </c>
      <c r="BJ15" s="93">
        <f t="shared" ref="BJ15" si="241">(BJ13/BJ14)*20.01</f>
        <v>4.6977726184492923</v>
      </c>
      <c r="BK15" s="93">
        <f t="shared" ref="BK15" si="242">(BK13/BK14)*20.01</f>
        <v>35.721666678986438</v>
      </c>
      <c r="BL15" s="93">
        <f t="shared" ref="BL15" si="243">(BL13/BL14)*20.01</f>
        <v>17.395162807181844</v>
      </c>
      <c r="BM15" s="93">
        <f t="shared" ref="BM15" si="244">(BM13/BM14)*20.01</f>
        <v>16.693477700995938</v>
      </c>
      <c r="BN15" s="93">
        <f t="shared" ref="BN15" si="245">(BN13/BN14)*20.01</f>
        <v>10.592152316240114</v>
      </c>
      <c r="BO15" s="93">
        <f t="shared" ref="BO15" si="246">(BO13/BO14)*20.01</f>
        <v>17.106990875821413</v>
      </c>
      <c r="BP15" s="93">
        <f t="shared" ref="BP15" si="247">(BP13/BP14)*20.01</f>
        <v>9.2176715197501693</v>
      </c>
      <c r="BQ15" s="93">
        <f t="shared" ref="BQ15" si="248">(BQ13/BQ14)*20.01</f>
        <v>5.0501439033724811</v>
      </c>
      <c r="BR15" s="93">
        <f t="shared" ref="BR15" si="249">(BR13/BR14)*20.01</f>
        <v>16.086148363290597</v>
      </c>
      <c r="BS15" s="93">
        <f t="shared" ref="BS15" si="250">(BS13/BS14)*20.01</f>
        <v>21.674236124691287</v>
      </c>
      <c r="BT15" s="93">
        <f t="shared" ref="BT15" si="251">(BT13/BT14)*20.01</f>
        <v>34.320109088386637</v>
      </c>
      <c r="BU15" s="93">
        <f t="shared" ref="BU15" si="252">(BU13/BU14)*20.01</f>
        <v>28.215865618777304</v>
      </c>
      <c r="BV15" s="93">
        <f t="shared" ref="BV15" si="253">(BV13/BV14)*20.01</f>
        <v>38.729402324207918</v>
      </c>
      <c r="BW15" s="93">
        <f t="shared" ref="BW15" si="254">(BW13/BW14)*20.01</f>
        <v>12.679585709430325</v>
      </c>
      <c r="BX15" s="93">
        <f t="shared" ref="BX15" si="255">(BX13/BX14)*20.01</f>
        <v>28.402482677159689</v>
      </c>
      <c r="BY15" s="93">
        <f t="shared" ref="BY15" si="256">(BY13/BY14)*20.01</f>
        <v>10.755618863225848</v>
      </c>
      <c r="BZ15" s="93">
        <f t="shared" ref="BZ15" si="257">(BZ13/BZ14)*20.01</f>
        <v>12.783031850265697</v>
      </c>
      <c r="CA15" s="93">
        <f t="shared" ref="CA15" si="258">(CA13/CA14)*20.01</f>
        <v>22.462895435649425</v>
      </c>
      <c r="CB15" s="93">
        <f t="shared" ref="CB15" si="259">(CB13/CB14)*20.01</f>
        <v>16.859435781263294</v>
      </c>
      <c r="CC15" s="93">
        <f t="shared" ref="CC15" si="260">(CC13/CC14)*20.01</f>
        <v>23.609175303076505</v>
      </c>
      <c r="CD15" s="93">
        <f t="shared" ref="CD15" si="261">(CD13/CD14)*20.01</f>
        <v>7.7802221398591245</v>
      </c>
      <c r="CE15" s="93">
        <f t="shared" ref="CE15" si="262">(CE13/CE14)*20.01</f>
        <v>18.121819766647569</v>
      </c>
      <c r="CF15" s="93">
        <f t="shared" ref="CF15" si="263">(CF13/CF14)*20.01</f>
        <v>38.24885220294167</v>
      </c>
      <c r="CG15" s="93">
        <f t="shared" ref="CG15" si="264">(CG13/CG14)*20.01</f>
        <v>44.741337600502931</v>
      </c>
      <c r="CH15" s="93">
        <f t="shared" ref="CH15" si="265">(CH13/CH14)*20.01</f>
        <v>12.1406765980967</v>
      </c>
      <c r="CI15" s="93">
        <f t="shared" ref="CI15" si="266">(CI13/CI14)*20.01</f>
        <v>9.0010279592391811</v>
      </c>
      <c r="CJ15" s="93">
        <f t="shared" ref="CJ15" si="267">(CJ13/CJ14)*20.01</f>
        <v>28.138253794362093</v>
      </c>
      <c r="CK15" s="93">
        <f t="shared" ref="CK15" si="268">(CK13/CK14)*20.01</f>
        <v>16.497024564978023</v>
      </c>
      <c r="CL15" s="93">
        <f t="shared" ref="CL15" si="269">(CL13/CL14)*20.01</f>
        <v>17.481564836114028</v>
      </c>
      <c r="CM15" s="93">
        <f t="shared" ref="CM15" si="270">(CM13/CM14)*20.01</f>
        <v>13.362066690666976</v>
      </c>
      <c r="CN15" s="93">
        <f t="shared" ref="CN15" si="271">(CN13/CN14)*20.01</f>
        <v>6.6008166221414895</v>
      </c>
      <c r="CO15" s="93">
        <f t="shared" ref="CO15" si="272">(CO13/CO14)*20.01</f>
        <v>10.864919850128787</v>
      </c>
      <c r="CP15" s="93">
        <f t="shared" ref="CP15" si="273">(CP13/CP14)*20.01</f>
        <v>18.421111484778105</v>
      </c>
      <c r="CQ15" s="93">
        <f t="shared" ref="CQ15" si="274">(CQ13/CQ14)*20.01</f>
        <v>19.878237784917253</v>
      </c>
      <c r="CR15" s="93">
        <f t="shared" ref="CR15" si="275">(CR13/CR14)*20.01</f>
        <v>22.493193714833502</v>
      </c>
      <c r="CS15" s="93">
        <f t="shared" ref="CS15" si="276">(CS13/CS14)*20.01</f>
        <v>5.2546262625188618</v>
      </c>
      <c r="CT15" s="93">
        <f t="shared" ref="CT15" si="277">(CT13/CT14)*20.01</f>
        <v>5.5798526126923145</v>
      </c>
      <c r="CU15" s="93">
        <f t="shared" ref="CU15" si="278">(CU13/CU14)*20.01</f>
        <v>10.876369089966476</v>
      </c>
      <c r="CV15" s="93">
        <f t="shared" ref="CV15" si="279">(CV13/CV14)*20.01</f>
        <v>5.3201240036772424</v>
      </c>
      <c r="CW15" s="93">
        <f t="shared" ref="CW15" si="280">(CW13/CW14)*20.01</f>
        <v>17.50449493253037</v>
      </c>
      <c r="CX15" s="93">
        <f t="shared" ref="CX15" si="281">(CX13/CX14)*20.01</f>
        <v>10.165766654620855</v>
      </c>
      <c r="CY15" s="93">
        <f t="shared" ref="CY15" si="282">(CY13/CY14)*20.01</f>
        <v>14.545211482186428</v>
      </c>
      <c r="CZ15" s="93">
        <f t="shared" ref="CZ15" si="283">(CZ13/CZ14)*20.01</f>
        <v>4.9932680639890847</v>
      </c>
      <c r="DA15" s="93">
        <f t="shared" ref="DA15" si="284">(DA13/DA14)*20.01</f>
        <v>16.077473993628203</v>
      </c>
      <c r="DB15" s="93">
        <f t="shared" ref="DB15" si="285">(DB13/DB14)*20.01</f>
        <v>17.310411561307024</v>
      </c>
      <c r="DC15" s="93">
        <f t="shared" ref="DC15" si="286">(DC13/DC14)*20.01</f>
        <v>27.25543076781446</v>
      </c>
      <c r="DD15" s="93">
        <f t="shared" ref="DD15" si="287">(DD13/DD14)*20.01</f>
        <v>27.496369401055833</v>
      </c>
      <c r="DE15" s="93">
        <f t="shared" ref="DE15" si="288">(DE13/DE14)*20.01</f>
        <v>3.4127806821502724</v>
      </c>
      <c r="DF15" s="93">
        <f t="shared" ref="DF15" si="289">(DF13/DF14)*20.01</f>
        <v>11.622670627209022</v>
      </c>
      <c r="DG15" s="93">
        <f t="shared" ref="DG15" si="290">(DG13/DG14)*20.01</f>
        <v>1.9022191487133588</v>
      </c>
      <c r="DH15" s="93">
        <f t="shared" ref="DH15" si="291">(DH13/DH14)*20.01</f>
        <v>3.3693289960514567</v>
      </c>
      <c r="DI15" s="93">
        <f t="shared" ref="DI15" si="292">(DI13/DI14)*20.01</f>
        <v>2.428250831646344</v>
      </c>
      <c r="DJ15" s="93">
        <f t="shared" ref="DJ15" si="293">(DJ13/DJ14)*20.01</f>
        <v>34.167594902678232</v>
      </c>
      <c r="DK15" s="93">
        <f t="shared" ref="DK15" si="294">(DK13/DK14)*20.01</f>
        <v>2.8118648953295287</v>
      </c>
      <c r="DL15" s="93">
        <f t="shared" ref="DL15" si="295">(DL13/DL14)*20.01</f>
        <v>19.767267641252896</v>
      </c>
      <c r="DM15" s="93">
        <f t="shared" ref="DM15" si="296">(DM13/DM14)*20.01</f>
        <v>18.776383820226144</v>
      </c>
      <c r="DN15" s="93" t="e">
        <f t="shared" ref="DN15" si="297">(DN13/DN14)*20.01</f>
        <v>#VALUE!</v>
      </c>
      <c r="DO15" s="93" t="e">
        <f t="shared" ref="DO15" si="298">(DO13/DO14)*20.01</f>
        <v>#VALUE!</v>
      </c>
      <c r="DP15" s="93" t="e">
        <f t="shared" ref="DP15" si="299">(DP13/DP14)*20.01</f>
        <v>#VALUE!</v>
      </c>
    </row>
    <row r="16" spans="1:120" s="95" customFormat="1" ht="16" customHeight="1" x14ac:dyDescent="0.35">
      <c r="A16" s="91"/>
      <c r="B16" s="92"/>
      <c r="C16" s="93"/>
      <c r="D16" s="93"/>
      <c r="E16" s="93"/>
      <c r="F16" s="93"/>
      <c r="G16" s="93"/>
      <c r="H16" s="93"/>
      <c r="I16" s="93"/>
      <c r="J16" s="93"/>
      <c r="K16" s="93"/>
      <c r="L16" s="93"/>
      <c r="M16" s="93"/>
      <c r="N16" s="87"/>
      <c r="O16" s="94"/>
      <c r="P16" s="92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87"/>
      <c r="AC16" s="88"/>
      <c r="AD16" s="92"/>
      <c r="AE16" s="93"/>
      <c r="AF16" s="93"/>
      <c r="AG16" s="93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F16" s="93"/>
      <c r="BG16" s="93"/>
      <c r="BH16" s="93"/>
      <c r="BI16" s="93"/>
      <c r="BJ16" s="93"/>
      <c r="BK16" s="93"/>
      <c r="BL16" s="93"/>
      <c r="BM16" s="93"/>
      <c r="BN16" s="93"/>
      <c r="BO16" s="93"/>
      <c r="BP16" s="93"/>
      <c r="BQ16" s="93"/>
      <c r="BR16" s="93"/>
      <c r="BS16" s="93"/>
      <c r="BT16" s="93"/>
      <c r="BU16" s="93"/>
      <c r="BV16" s="93"/>
      <c r="BW16" s="93"/>
      <c r="BX16" s="93"/>
      <c r="BY16" s="93"/>
      <c r="BZ16" s="93"/>
      <c r="CA16" s="93"/>
      <c r="CB16" s="93"/>
      <c r="CC16" s="93"/>
      <c r="CD16" s="93"/>
      <c r="CE16" s="93"/>
      <c r="CF16" s="93"/>
      <c r="CG16" s="93"/>
      <c r="CH16" s="93"/>
      <c r="CI16" s="93"/>
      <c r="CJ16" s="93"/>
      <c r="CK16" s="93"/>
      <c r="CL16" s="93"/>
      <c r="CM16" s="93"/>
      <c r="CN16" s="93"/>
      <c r="CO16" s="93"/>
      <c r="CP16" s="93"/>
      <c r="CQ16" s="93"/>
      <c r="CR16" s="93"/>
      <c r="CS16" s="93"/>
      <c r="CT16" s="93"/>
      <c r="CU16" s="93"/>
      <c r="CV16" s="93"/>
      <c r="CW16" s="93"/>
      <c r="CX16" s="93"/>
      <c r="CY16" s="93"/>
      <c r="CZ16" s="93"/>
      <c r="DA16" s="93"/>
      <c r="DB16" s="93"/>
      <c r="DC16" s="93"/>
      <c r="DD16" s="93"/>
      <c r="DE16" s="93"/>
      <c r="DF16" s="93"/>
      <c r="DG16" s="93"/>
      <c r="DH16" s="93"/>
      <c r="DI16" s="93"/>
      <c r="DJ16" s="93"/>
      <c r="DK16" s="93"/>
      <c r="DL16" s="93"/>
      <c r="DM16" s="93"/>
      <c r="DN16" s="93"/>
      <c r="DO16" s="93"/>
      <c r="DP16" s="93"/>
    </row>
    <row r="17" spans="1:120" s="1" customFormat="1" x14ac:dyDescent="0.35">
      <c r="A17" s="76" t="s">
        <v>2124</v>
      </c>
      <c r="B17" s="3">
        <v>4778053.5359430602</v>
      </c>
      <c r="C17" s="3">
        <v>4526378.8680689</v>
      </c>
      <c r="D17" s="3">
        <v>4537749.6401008898</v>
      </c>
      <c r="E17" s="3">
        <v>5096747.0599757098</v>
      </c>
      <c r="F17" s="3">
        <v>5302446.9153649202</v>
      </c>
      <c r="G17" s="3">
        <v>5401497.2393963402</v>
      </c>
      <c r="H17" s="3">
        <v>5208977.3165169004</v>
      </c>
      <c r="I17" s="3">
        <v>5048229.4935277402</v>
      </c>
      <c r="J17" s="3">
        <v>5396505.6668847604</v>
      </c>
      <c r="K17" s="3">
        <v>5131027.7192555098</v>
      </c>
      <c r="L17" s="3">
        <v>5393796.22827671</v>
      </c>
      <c r="M17" s="3">
        <v>5534857.6498186104</v>
      </c>
      <c r="N17" s="77">
        <f>STDEV(B17:M17)/AVERAGE(B17:M17)*100</f>
        <v>6.6127940846484501</v>
      </c>
      <c r="O17" s="79"/>
      <c r="P17" s="3">
        <v>1709147.1264273999</v>
      </c>
      <c r="Q17" s="3">
        <v>1672402.02457548</v>
      </c>
      <c r="R17" s="3">
        <v>1676127.20536279</v>
      </c>
      <c r="S17" s="3">
        <v>1960089.93502918</v>
      </c>
      <c r="T17" s="3">
        <v>1918864.5091594199</v>
      </c>
      <c r="U17" s="3">
        <v>2080581.0308791001</v>
      </c>
      <c r="V17" s="3">
        <v>1854904.8703042699</v>
      </c>
      <c r="W17" s="3">
        <v>2034164.36242523</v>
      </c>
      <c r="X17" s="3">
        <v>2013997.83507135</v>
      </c>
      <c r="Y17" s="3">
        <v>2052905.84404205</v>
      </c>
      <c r="Z17" s="3">
        <v>1891213.4047985801</v>
      </c>
      <c r="AA17" s="3">
        <v>1867619.1482003599</v>
      </c>
      <c r="AB17" s="77">
        <f>STDEV(P17:AA17)/AVERAGE(P17:AA17)*100</f>
        <v>7.6675598885875331</v>
      </c>
      <c r="AC17" s="79"/>
      <c r="AD17" s="3">
        <v>680577.27757066302</v>
      </c>
      <c r="AE17" s="3">
        <v>3968557.5535092498</v>
      </c>
      <c r="AF17" s="3">
        <v>1634135.0942540099</v>
      </c>
      <c r="AG17" s="3">
        <v>543262.77006626094</v>
      </c>
      <c r="AH17" s="3">
        <v>1651740.1314548899</v>
      </c>
      <c r="AI17" s="3">
        <v>1483364.3191756201</v>
      </c>
      <c r="AJ17" s="3">
        <v>838257.62785921199</v>
      </c>
      <c r="AK17" s="3">
        <v>973741.39423917502</v>
      </c>
      <c r="AL17" s="3">
        <v>1129010.3038674199</v>
      </c>
      <c r="AM17" s="3">
        <v>456648.85363607202</v>
      </c>
      <c r="AN17" s="3">
        <v>7560307.74070118</v>
      </c>
      <c r="AO17" s="3">
        <v>1292003.13880256</v>
      </c>
      <c r="AP17" s="3">
        <v>2908615.4598176</v>
      </c>
      <c r="AQ17" s="3">
        <v>1498402.97756672</v>
      </c>
      <c r="AR17" s="3">
        <v>1972709.6035762101</v>
      </c>
      <c r="AS17" s="3">
        <v>544981.71989180101</v>
      </c>
      <c r="AT17" s="3">
        <v>313206.635727652</v>
      </c>
      <c r="AU17" s="3">
        <v>845293.87069899496</v>
      </c>
      <c r="AV17" s="3">
        <v>464821.36997783202</v>
      </c>
      <c r="AW17" s="3">
        <v>1656666.0921434499</v>
      </c>
      <c r="AX17" s="3">
        <v>327365.75092525798</v>
      </c>
      <c r="AY17" s="3">
        <v>1209033.49031973</v>
      </c>
      <c r="AZ17" s="3">
        <v>1468448.14123917</v>
      </c>
      <c r="BA17" s="3">
        <v>1514687.4281393799</v>
      </c>
      <c r="BB17" s="3">
        <v>719065.01347529399</v>
      </c>
      <c r="BC17" s="3">
        <v>2344128.4893624401</v>
      </c>
      <c r="BD17" s="3">
        <v>2908267.5715944199</v>
      </c>
      <c r="BE17" s="3">
        <v>3081745.7884478099</v>
      </c>
      <c r="BF17" s="3">
        <v>1220808.88116765</v>
      </c>
      <c r="BG17" s="3">
        <v>1394068.1130856499</v>
      </c>
      <c r="BH17" s="3">
        <v>1134835.94002684</v>
      </c>
      <c r="BI17" s="3">
        <v>587820.59023894602</v>
      </c>
      <c r="BJ17" s="3">
        <v>691801.11263825302</v>
      </c>
      <c r="BK17" s="3">
        <v>4190755.8315095799</v>
      </c>
      <c r="BL17" s="3">
        <v>1977978.80602632</v>
      </c>
      <c r="BM17" s="3">
        <v>1742276.91217007</v>
      </c>
      <c r="BN17" s="3">
        <v>1214283.1659323699</v>
      </c>
      <c r="BO17" s="3">
        <v>989486.49005024799</v>
      </c>
      <c r="BP17" s="3">
        <v>1469927.7910553201</v>
      </c>
      <c r="BQ17" s="3">
        <v>813749.01491951896</v>
      </c>
      <c r="BR17" s="3">
        <v>2222067.0239986102</v>
      </c>
      <c r="BS17" s="3">
        <v>2213143.9649269101</v>
      </c>
      <c r="BT17" s="3">
        <v>1496609.8077710699</v>
      </c>
      <c r="BU17" s="3">
        <v>4788531.0601994796</v>
      </c>
      <c r="BV17" s="3">
        <v>1200109.9536936299</v>
      </c>
      <c r="BW17" s="3">
        <v>1553564.32957332</v>
      </c>
      <c r="BX17" s="3">
        <v>1523732.12710162</v>
      </c>
      <c r="BY17" s="3">
        <v>2063345.5627707101</v>
      </c>
      <c r="BZ17" s="3">
        <v>1630545.83930133</v>
      </c>
      <c r="CA17" s="3">
        <v>2804440.0076760901</v>
      </c>
      <c r="CB17" s="3">
        <v>1642019.1985832099</v>
      </c>
      <c r="CC17" s="3">
        <v>1935963.87712074</v>
      </c>
      <c r="CD17" s="3">
        <v>688020.23638843501</v>
      </c>
      <c r="CE17" s="3">
        <v>2075286.7371735</v>
      </c>
      <c r="CF17" s="3">
        <v>2612282.39062243</v>
      </c>
      <c r="CG17" s="3">
        <v>3962489.7472965298</v>
      </c>
      <c r="CH17" s="3">
        <v>812323.54166924104</v>
      </c>
      <c r="CI17" s="3">
        <v>996926.12284268404</v>
      </c>
      <c r="CJ17" s="3">
        <v>1314267.81820591</v>
      </c>
      <c r="CK17" s="3">
        <v>1047504.1888238</v>
      </c>
      <c r="CL17" s="3">
        <v>2359156.4661167101</v>
      </c>
      <c r="CM17" s="3">
        <v>1027495.74716882</v>
      </c>
      <c r="CN17" s="3">
        <v>757433.07134693395</v>
      </c>
      <c r="CO17" s="3">
        <v>1598781.6864710399</v>
      </c>
      <c r="CP17" s="3">
        <v>2107852.7804321102</v>
      </c>
      <c r="CQ17" s="3">
        <v>1942963.1941621599</v>
      </c>
      <c r="CR17" s="3">
        <v>2074715.7796803201</v>
      </c>
      <c r="CS17" s="3">
        <v>1640539.3650966701</v>
      </c>
      <c r="CT17" s="3">
        <v>608613.34265451995</v>
      </c>
      <c r="CU17" s="3">
        <v>2414816.8374731201</v>
      </c>
      <c r="CV17" s="3">
        <v>716853.56242088205</v>
      </c>
      <c r="CW17" s="3">
        <v>3425680.5989802899</v>
      </c>
      <c r="CX17" s="3">
        <v>1419513.17481118</v>
      </c>
      <c r="CY17" s="3">
        <v>1881983.66360648</v>
      </c>
      <c r="CZ17" s="3">
        <v>688806.10612657305</v>
      </c>
      <c r="DA17" s="3">
        <v>971584.40496912005</v>
      </c>
      <c r="DB17" s="3">
        <v>1734285.4141166499</v>
      </c>
      <c r="DC17" s="3">
        <v>2213533.13457279</v>
      </c>
      <c r="DD17" s="3">
        <v>1739206.2610118701</v>
      </c>
      <c r="DE17" s="3">
        <v>735247.51665773802</v>
      </c>
      <c r="DF17" s="3">
        <v>1079660.0710438699</v>
      </c>
      <c r="DG17" s="3">
        <v>352811.43574586097</v>
      </c>
      <c r="DH17" s="3">
        <v>733593.41592755099</v>
      </c>
      <c r="DI17" s="3">
        <v>267270.85652708501</v>
      </c>
      <c r="DJ17" s="3">
        <v>1368115.7831369301</v>
      </c>
      <c r="DK17" s="3">
        <v>330605.04333334899</v>
      </c>
      <c r="DL17" s="3">
        <v>1960914.17899741</v>
      </c>
      <c r="DM17" s="3">
        <v>2791874.2751306598</v>
      </c>
      <c r="DN17" s="3">
        <v>67498.010663644207</v>
      </c>
      <c r="DO17" s="3">
        <v>127486.191094172</v>
      </c>
      <c r="DP17" s="3" t="s">
        <v>2</v>
      </c>
    </row>
    <row r="18" spans="1:120" s="1" customFormat="1" x14ac:dyDescent="0.35">
      <c r="A18" s="76" t="s">
        <v>2125</v>
      </c>
      <c r="B18" s="3">
        <v>1903575.0258971001</v>
      </c>
      <c r="C18" s="3">
        <v>1808806.3755737301</v>
      </c>
      <c r="D18" s="3">
        <v>1703314.50747648</v>
      </c>
      <c r="E18" s="3">
        <v>1899906.7827493399</v>
      </c>
      <c r="F18" s="3">
        <v>2010350.8868422101</v>
      </c>
      <c r="G18" s="3">
        <v>2034882.1896723199</v>
      </c>
      <c r="H18" s="3">
        <v>2021853.5771234799</v>
      </c>
      <c r="I18" s="3">
        <v>2123470.7085229298</v>
      </c>
      <c r="J18" s="3">
        <v>2142701.2526253099</v>
      </c>
      <c r="K18" s="3">
        <v>2059814.6210187899</v>
      </c>
      <c r="L18" s="3">
        <v>2064490.31793428</v>
      </c>
      <c r="M18" s="3">
        <v>2023417.53729289</v>
      </c>
      <c r="N18" s="77">
        <f>STDEV(B18:M18)/AVERAGE(B18:M18)*100</f>
        <v>6.5598081559392005</v>
      </c>
      <c r="O18" s="79"/>
      <c r="P18" s="3">
        <v>356866.04548980301</v>
      </c>
      <c r="Q18" s="3">
        <v>315216.23080598499</v>
      </c>
      <c r="R18" s="3">
        <v>332905.29112608399</v>
      </c>
      <c r="S18" s="3">
        <v>393799.57493969199</v>
      </c>
      <c r="T18" s="3">
        <v>379642.64403327199</v>
      </c>
      <c r="U18" s="3">
        <v>419185.39782236097</v>
      </c>
      <c r="V18" s="3">
        <v>385008.24387255101</v>
      </c>
      <c r="W18" s="3">
        <v>413638.85898198403</v>
      </c>
      <c r="X18" s="3">
        <v>410948.44504421402</v>
      </c>
      <c r="Y18" s="3">
        <v>394595.94816575298</v>
      </c>
      <c r="Z18" s="3">
        <v>372619.28561742499</v>
      </c>
      <c r="AA18" s="3">
        <v>364190.51203343499</v>
      </c>
      <c r="AB18" s="77">
        <f>STDEV(P18:AA18)/AVERAGE(P18:AA18)*100</f>
        <v>8.4629410758477785</v>
      </c>
      <c r="AC18" s="79"/>
      <c r="AD18" s="3">
        <v>323457.03777103499</v>
      </c>
      <c r="AE18" s="3">
        <v>365140.17292125401</v>
      </c>
      <c r="AF18" s="3">
        <v>345948.60594500502</v>
      </c>
      <c r="AG18" s="3">
        <v>281763.61630414502</v>
      </c>
      <c r="AH18" s="3">
        <v>295203.886001851</v>
      </c>
      <c r="AI18" s="3">
        <v>341662.83139005001</v>
      </c>
      <c r="AJ18" s="3">
        <v>279696.84113723203</v>
      </c>
      <c r="AK18" s="3">
        <v>318847.04300231102</v>
      </c>
      <c r="AL18" s="3">
        <v>334301.93449873402</v>
      </c>
      <c r="AM18" s="3">
        <v>336171.24071723898</v>
      </c>
      <c r="AN18" s="3">
        <v>288747.641598591</v>
      </c>
      <c r="AO18" s="3">
        <v>329810.49532118702</v>
      </c>
      <c r="AP18" s="3">
        <v>298455.34914143599</v>
      </c>
      <c r="AQ18" s="3">
        <v>329120.50458600401</v>
      </c>
      <c r="AR18" s="3">
        <v>310435.24196779</v>
      </c>
      <c r="AS18" s="3">
        <v>293786.589342174</v>
      </c>
      <c r="AT18" s="3">
        <v>278686.04502614902</v>
      </c>
      <c r="AU18" s="3">
        <v>301295.86880713201</v>
      </c>
      <c r="AV18" s="3">
        <v>320359.19081055198</v>
      </c>
      <c r="AW18" s="3">
        <v>308906.42200914701</v>
      </c>
      <c r="AX18" s="3">
        <v>304331.96826494503</v>
      </c>
      <c r="AY18" s="3">
        <v>333215.29405166302</v>
      </c>
      <c r="AZ18" s="3">
        <v>315503.782635707</v>
      </c>
      <c r="BA18" s="3">
        <v>316709.660727148</v>
      </c>
      <c r="BB18" s="3">
        <v>322475.205963557</v>
      </c>
      <c r="BC18" s="3">
        <v>342767.73649211798</v>
      </c>
      <c r="BD18" s="3">
        <v>348977.67701228301</v>
      </c>
      <c r="BE18" s="3">
        <v>319724.74734965502</v>
      </c>
      <c r="BF18" s="3">
        <v>348017.561986783</v>
      </c>
      <c r="BG18" s="3">
        <v>342353.40778923902</v>
      </c>
      <c r="BH18" s="3">
        <v>326886.612175758</v>
      </c>
      <c r="BI18" s="3">
        <v>336029.86311912601</v>
      </c>
      <c r="BJ18" s="3">
        <v>335868.47760621901</v>
      </c>
      <c r="BK18" s="3">
        <v>329556.60619137698</v>
      </c>
      <c r="BL18" s="3">
        <v>347298.026296222</v>
      </c>
      <c r="BM18" s="3">
        <v>347128.89291045902</v>
      </c>
      <c r="BN18" s="3">
        <v>355690.48077173799</v>
      </c>
      <c r="BO18" s="3">
        <v>394640.77917567699</v>
      </c>
      <c r="BP18" s="3">
        <v>386628.09853815899</v>
      </c>
      <c r="BQ18" s="3">
        <v>353180.77371452801</v>
      </c>
      <c r="BR18" s="3">
        <v>368086.50813638198</v>
      </c>
      <c r="BS18" s="3">
        <v>365935.03289026202</v>
      </c>
      <c r="BT18" s="3">
        <v>370274.82443708699</v>
      </c>
      <c r="BU18" s="3">
        <v>352822.58893385902</v>
      </c>
      <c r="BV18" s="3">
        <v>335743.75771795498</v>
      </c>
      <c r="BW18" s="3">
        <v>377007.10702235397</v>
      </c>
      <c r="BX18" s="3">
        <v>367124.73847872502</v>
      </c>
      <c r="BY18" s="3">
        <v>391867.76431158202</v>
      </c>
      <c r="BZ18" s="3">
        <v>365991.22246507002</v>
      </c>
      <c r="CA18" s="3">
        <v>374241.18868050899</v>
      </c>
      <c r="CB18" s="3">
        <v>350640.36105732498</v>
      </c>
      <c r="CC18" s="3">
        <v>360233.82239899802</v>
      </c>
      <c r="CD18" s="3">
        <v>344593.71444865299</v>
      </c>
      <c r="CE18" s="3">
        <v>345976.73849737801</v>
      </c>
      <c r="CF18" s="3">
        <v>327962.803467224</v>
      </c>
      <c r="CG18" s="3">
        <v>338665.01790139702</v>
      </c>
      <c r="CH18" s="3">
        <v>366948.16197771701</v>
      </c>
      <c r="CI18" s="3">
        <v>332727.31736087502</v>
      </c>
      <c r="CJ18" s="3">
        <v>337605.15668949502</v>
      </c>
      <c r="CK18" s="3">
        <v>316309.63457159599</v>
      </c>
      <c r="CL18" s="3">
        <v>362667.15348863101</v>
      </c>
      <c r="CM18" s="3">
        <v>366502.70441501099</v>
      </c>
      <c r="CN18" s="3">
        <v>384751.90964153898</v>
      </c>
      <c r="CO18" s="3">
        <v>369057.74397507601</v>
      </c>
      <c r="CP18" s="3">
        <v>376097.98304026201</v>
      </c>
      <c r="CQ18" s="3">
        <v>390033.88764604903</v>
      </c>
      <c r="CR18" s="3">
        <v>394851.73460889299</v>
      </c>
      <c r="CS18" s="3">
        <v>359272.16784187499</v>
      </c>
      <c r="CT18" s="3">
        <v>377932.17349056801</v>
      </c>
      <c r="CU18" s="3">
        <v>389750.529840487</v>
      </c>
      <c r="CV18" s="3">
        <v>357878.00266195397</v>
      </c>
      <c r="CW18" s="3">
        <v>340831.26754031598</v>
      </c>
      <c r="CX18" s="3">
        <v>358830.41445699998</v>
      </c>
      <c r="CY18" s="3">
        <v>376545.063780836</v>
      </c>
      <c r="CZ18" s="3">
        <v>350336.31678131002</v>
      </c>
      <c r="DA18" s="3">
        <v>368073.08382856502</v>
      </c>
      <c r="DB18" s="3">
        <v>341131.642082821</v>
      </c>
      <c r="DC18" s="3">
        <v>354834.191110574</v>
      </c>
      <c r="DD18" s="3">
        <v>366547.00413362897</v>
      </c>
      <c r="DE18" s="3">
        <v>344039.35254976101</v>
      </c>
      <c r="DF18" s="3">
        <v>343394.78183529602</v>
      </c>
      <c r="DG18" s="3">
        <v>334774.21737518301</v>
      </c>
      <c r="DH18" s="3">
        <v>364428.99120558199</v>
      </c>
      <c r="DI18" s="3">
        <v>361945.16621261998</v>
      </c>
      <c r="DJ18" s="3">
        <v>357984.97504949599</v>
      </c>
      <c r="DK18" s="3">
        <v>337906.79327431298</v>
      </c>
      <c r="DL18" s="3">
        <v>343750.44992323098</v>
      </c>
      <c r="DM18" s="3">
        <v>369931.55342302198</v>
      </c>
      <c r="DN18" s="3">
        <v>396859.41621328198</v>
      </c>
      <c r="DO18" s="3">
        <v>385643.01415862399</v>
      </c>
      <c r="DP18" s="3" t="s">
        <v>2</v>
      </c>
    </row>
    <row r="19" spans="1:120" s="95" customFormat="1" x14ac:dyDescent="0.35">
      <c r="A19" s="91" t="s">
        <v>2119</v>
      </c>
      <c r="B19" s="92">
        <f>(B17/B18)*78.4</f>
        <v>196.78730395267613</v>
      </c>
      <c r="C19" s="93">
        <f>(C17/C18)*78.4</f>
        <v>196.1891046210196</v>
      </c>
      <c r="D19" s="93">
        <f t="shared" ref="D19:M19" si="300">(D17/D18)*78.4</f>
        <v>208.86311378336114</v>
      </c>
      <c r="E19" s="93">
        <f t="shared" si="300"/>
        <v>210.31819725589875</v>
      </c>
      <c r="F19" s="93">
        <f t="shared" si="300"/>
        <v>206.78571133300795</v>
      </c>
      <c r="G19" s="93">
        <f t="shared" si="300"/>
        <v>208.10904224232573</v>
      </c>
      <c r="H19" s="93">
        <f t="shared" si="300"/>
        <v>201.98486489607151</v>
      </c>
      <c r="I19" s="93">
        <f t="shared" si="300"/>
        <v>186.38410725612374</v>
      </c>
      <c r="J19" s="93">
        <f t="shared" si="300"/>
        <v>197.45451857340632</v>
      </c>
      <c r="K19" s="93">
        <f t="shared" si="300"/>
        <v>195.29552275469666</v>
      </c>
      <c r="L19" s="93">
        <f t="shared" si="300"/>
        <v>204.83197262945734</v>
      </c>
      <c r="M19" s="93">
        <f t="shared" si="300"/>
        <v>214.4554110795805</v>
      </c>
      <c r="N19" s="77">
        <f>STDEV(B19:M19)/AVERAGE(B19:M19)*100</f>
        <v>3.969009743034734</v>
      </c>
      <c r="O19" s="94"/>
      <c r="P19" s="92">
        <f>(P17/P18)*78.4</f>
        <v>375.48300379206842</v>
      </c>
      <c r="Q19" s="93">
        <f>(Q17/Q18)*78.4</f>
        <v>415.95674940805793</v>
      </c>
      <c r="R19" s="93">
        <f t="shared" ref="R19" si="301">(R17/R18)*78.4</f>
        <v>394.73200457686141</v>
      </c>
      <c r="S19" s="93">
        <f t="shared" ref="S19" si="302">(S17/S18)*78.4</f>
        <v>390.22655351982417</v>
      </c>
      <c r="T19" s="93">
        <f t="shared" ref="T19" si="303">(T17/T18)*78.4</f>
        <v>396.26469755835444</v>
      </c>
      <c r="U19" s="93">
        <f t="shared" ref="U19" si="304">(U17/U18)*78.4</f>
        <v>389.12985439928445</v>
      </c>
      <c r="V19" s="93">
        <f t="shared" ref="V19" si="305">(V17/V18)*78.4</f>
        <v>377.71799473466479</v>
      </c>
      <c r="W19" s="93">
        <f t="shared" ref="W19" si="306">(W17/W18)*78.4</f>
        <v>385.55005786118392</v>
      </c>
      <c r="X19" s="93">
        <f t="shared" ref="X19" si="307">(X17/X18)*78.4</f>
        <v>384.22685904701655</v>
      </c>
      <c r="Y19" s="93">
        <f t="shared" ref="Y19" si="308">(Y17/Y18)*78.4</f>
        <v>407.88005786944723</v>
      </c>
      <c r="Z19" s="93">
        <f t="shared" ref="Z19" si="309">(Z17/Z18)*78.4</f>
        <v>397.91587998599022</v>
      </c>
      <c r="AA19" s="93">
        <f t="shared" ref="AA19" si="310">(AA17/AA18)*78.4</f>
        <v>402.04600718830869</v>
      </c>
      <c r="AB19" s="77">
        <f>STDEV(P19:AA19)/AVERAGE(P19:AA19)*100</f>
        <v>3.032886394751884</v>
      </c>
      <c r="AC19" s="83"/>
      <c r="AD19" s="92">
        <f>(AD17/AD18)*78.4</f>
        <v>164.95933719429502</v>
      </c>
      <c r="AE19" s="93">
        <f>(AE17/AE18)*78.4</f>
        <v>852.09718149042021</v>
      </c>
      <c r="AF19" s="93">
        <f t="shared" ref="AF19" si="311">(AF17/AF18)*78.4</f>
        <v>370.33301822259938</v>
      </c>
      <c r="AG19" s="93">
        <f t="shared" ref="AG19" si="312">(AG17/AG18)*78.4</f>
        <v>151.16146552867866</v>
      </c>
      <c r="AH19" s="93">
        <f t="shared" ref="AH19" si="313">(AH17/AH18)*78.4</f>
        <v>438.66775624102519</v>
      </c>
      <c r="AI19" s="93">
        <f t="shared" ref="AI19" si="314">(AI17/AI18)*78.4</f>
        <v>340.38166267668362</v>
      </c>
      <c r="AJ19" s="93">
        <f t="shared" ref="AJ19" si="315">(AJ17/AJ18)*78.4</f>
        <v>234.96653647195569</v>
      </c>
      <c r="AK19" s="93">
        <f t="shared" ref="AK19" si="316">(AK17/AK18)*78.4</f>
        <v>239.42930312136531</v>
      </c>
      <c r="AL19" s="93">
        <f t="shared" ref="AL19" si="317">(AL17/AL18)*78.4</f>
        <v>264.77384271176248</v>
      </c>
      <c r="AM19" s="93">
        <f t="shared" ref="AM19" si="318">(AM17/AM18)*78.4</f>
        <v>106.49712345614147</v>
      </c>
      <c r="AN19" s="93">
        <f t="shared" ref="AN19" si="319">(AN17/AN18)*78.4</f>
        <v>2052.7548678474291</v>
      </c>
      <c r="AO19" s="93">
        <f t="shared" ref="AO19" si="320">(AO17/AO18)*78.4</f>
        <v>307.12499304631336</v>
      </c>
      <c r="AP19" s="93">
        <f t="shared" ref="AP19" si="321">(AP17/AP18)*78.4</f>
        <v>764.0521528787724</v>
      </c>
      <c r="AQ19" s="93">
        <f t="shared" ref="AQ19" si="322">(AQ17/AQ18)*78.4</f>
        <v>356.93550479026129</v>
      </c>
      <c r="AR19" s="93">
        <f t="shared" ref="AR19" si="323">(AR17/AR18)*78.4</f>
        <v>498.20513914596739</v>
      </c>
      <c r="AS19" s="93">
        <f t="shared" ref="AS19" si="324">(AS17/AS18)*78.4</f>
        <v>145.43402724810375</v>
      </c>
      <c r="AT19" s="93">
        <f t="shared" ref="AT19" si="325">(AT17/AT18)*78.4</f>
        <v>88.111337755515876</v>
      </c>
      <c r="AU19" s="93">
        <f t="shared" ref="AU19" si="326">(AU17/AU18)*78.4</f>
        <v>219.95336253755002</v>
      </c>
      <c r="AV19" s="93">
        <f t="shared" ref="AV19" si="327">(AV17/AV18)*78.4</f>
        <v>113.75355055073921</v>
      </c>
      <c r="AW19" s="93">
        <f t="shared" ref="AW19" si="328">(AW17/AW18)*78.4</f>
        <v>420.45944133916561</v>
      </c>
      <c r="AX19" s="93">
        <f t="shared" ref="AX19" si="329">(AX17/AX18)*78.4</f>
        <v>84.333811590231633</v>
      </c>
      <c r="AY19" s="93">
        <f t="shared" ref="AY19" si="330">(AY17/AY18)*78.4</f>
        <v>284.46541120159537</v>
      </c>
      <c r="AZ19" s="93">
        <f t="shared" ref="AZ19" si="331">(AZ17/AZ18)*78.4</f>
        <v>364.89684311037337</v>
      </c>
      <c r="BA19" s="93">
        <f t="shared" ref="BA19" si="332">(BA17/BA18)*78.4</f>
        <v>374.95381130301013</v>
      </c>
      <c r="BB19" s="93">
        <f t="shared" ref="BB19" si="333">(BB17/BB18)*78.4</f>
        <v>174.81870238059162</v>
      </c>
      <c r="BC19" s="93">
        <f t="shared" ref="BC19" si="334">(BC17/BC18)*78.4</f>
        <v>536.16386258174384</v>
      </c>
      <c r="BD19" s="93">
        <f t="shared" ref="BD19" si="335">(BD17/BD18)*78.4</f>
        <v>653.36035119798601</v>
      </c>
      <c r="BE19" s="93">
        <f t="shared" ref="BE19" si="336">(BE17/BE18)*78.4</f>
        <v>755.67772534692733</v>
      </c>
      <c r="BF19" s="93">
        <f t="shared" ref="BF19" si="337">(BF17/BF18)*78.4</f>
        <v>275.01892645055278</v>
      </c>
      <c r="BG19" s="93">
        <f t="shared" ref="BG19" si="338">(BG17/BG18)*78.4</f>
        <v>319.2459533897777</v>
      </c>
      <c r="BH19" s="93">
        <f t="shared" ref="BH19" si="339">(BH17/BH18)*78.4</f>
        <v>272.17736788274129</v>
      </c>
      <c r="BI19" s="93">
        <f t="shared" ref="BI19" si="340">(BI17/BI18)*78.4</f>
        <v>137.14594841945853</v>
      </c>
      <c r="BJ19" s="93">
        <f t="shared" ref="BJ19" si="341">(BJ17/BJ18)*78.4</f>
        <v>161.48347001003222</v>
      </c>
      <c r="BK19" s="93">
        <f t="shared" ref="BK19" si="342">(BK17/BK18)*78.4</f>
        <v>996.96152654137836</v>
      </c>
      <c r="BL19" s="93">
        <f t="shared" ref="BL19" si="343">(BL17/BL18)*78.4</f>
        <v>446.51430947147429</v>
      </c>
      <c r="BM19" s="93">
        <f t="shared" ref="BM19" si="344">(BM17/BM18)*78.4</f>
        <v>393.49795624580207</v>
      </c>
      <c r="BN19" s="93">
        <f t="shared" ref="BN19" si="345">(BN17/BN18)*78.4</f>
        <v>267.64787183099128</v>
      </c>
      <c r="BO19" s="93">
        <f t="shared" ref="BO19" si="346">(BO17/BO18)*78.4</f>
        <v>196.57304798044223</v>
      </c>
      <c r="BP19" s="93">
        <f t="shared" ref="BP19" si="347">(BP17/BP18)*78.4</f>
        <v>298.07026249377225</v>
      </c>
      <c r="BQ19" s="93">
        <f t="shared" ref="BQ19" si="348">(BQ17/BQ18)*78.4</f>
        <v>180.63815337031178</v>
      </c>
      <c r="BR19" s="93">
        <f t="shared" ref="BR19" si="349">(BR17/BR18)*78.4</f>
        <v>473.28562941226693</v>
      </c>
      <c r="BS19" s="93">
        <f t="shared" ref="BS19" si="350">(BS17/BS18)*78.4</f>
        <v>474.1565339613241</v>
      </c>
      <c r="BT19" s="93">
        <f t="shared" ref="BT19" si="351">(BT17/BT18)*78.4</f>
        <v>316.88411197717824</v>
      </c>
      <c r="BU19" s="93">
        <f t="shared" ref="BU19" si="352">(BU17/BU18)*78.4</f>
        <v>1064.049884827574</v>
      </c>
      <c r="BV19" s="93">
        <f t="shared" ref="BV19" si="353">(BV17/BV18)*78.4</f>
        <v>280.23937364941486</v>
      </c>
      <c r="BW19" s="93">
        <f t="shared" ref="BW19" si="354">(BW17/BW18)*78.4</f>
        <v>323.06935643875386</v>
      </c>
      <c r="BX19" s="93">
        <f t="shared" ref="BX19" si="355">(BX17/BX18)*78.4</f>
        <v>325.39512117811091</v>
      </c>
      <c r="BY19" s="93">
        <f t="shared" ref="BY19" si="356">(BY17/BY18)*78.4</f>
        <v>412.80836765281873</v>
      </c>
      <c r="BZ19" s="93">
        <f t="shared" ref="BZ19" si="357">(BZ17/BZ18)*78.4</f>
        <v>349.28376954019649</v>
      </c>
      <c r="CA19" s="93">
        <f t="shared" ref="CA19" si="358">(CA17/CA18)*78.4</f>
        <v>587.50373623227142</v>
      </c>
      <c r="CB19" s="93">
        <f t="shared" ref="CB19" si="359">(CB17/CB18)*78.4</f>
        <v>367.14057897024963</v>
      </c>
      <c r="CC19" s="93">
        <f t="shared" ref="CC19" si="360">(CC17/CC18)*78.4</f>
        <v>421.3362503150903</v>
      </c>
      <c r="CD19" s="93">
        <f t="shared" ref="CD19" si="361">(CD17/CD18)*78.4</f>
        <v>156.53444700568062</v>
      </c>
      <c r="CE19" s="93">
        <f t="shared" ref="CE19" si="362">(CE17/CE18)*78.4</f>
        <v>470.26999821155738</v>
      </c>
      <c r="CF19" s="93">
        <f t="shared" ref="CF19" si="363">(CF17/CF18)*78.4</f>
        <v>624.47002300145346</v>
      </c>
      <c r="CG19" s="93">
        <f t="shared" ref="CG19" si="364">(CG17/CG18)*78.4</f>
        <v>917.30524195592284</v>
      </c>
      <c r="CH19" s="93">
        <f t="shared" ref="CH19" si="365">(CH17/CH18)*78.4</f>
        <v>173.55630104160556</v>
      </c>
      <c r="CI19" s="93">
        <f t="shared" ref="CI19" si="366">(CI17/CI18)*78.4</f>
        <v>234.90409098599923</v>
      </c>
      <c r="CJ19" s="93">
        <f t="shared" ref="CJ19" si="367">(CJ17/CJ18)*78.4</f>
        <v>305.20445231857303</v>
      </c>
      <c r="CK19" s="93">
        <f t="shared" ref="CK19" si="368">(CK17/CK18)*78.4</f>
        <v>259.63271246863417</v>
      </c>
      <c r="CL19" s="93">
        <f t="shared" ref="CL19" si="369">(CL17/CL18)*78.4</f>
        <v>509.99343382595083</v>
      </c>
      <c r="CM19" s="93">
        <f t="shared" ref="CM19" si="370">(CM17/CM18)*78.4</f>
        <v>219.79555841644739</v>
      </c>
      <c r="CN19" s="93">
        <f t="shared" ref="CN19" si="371">(CN17/CN18)*78.4</f>
        <v>154.34037182277959</v>
      </c>
      <c r="CO19" s="93">
        <f t="shared" ref="CO19" si="372">(CO17/CO18)*78.4</f>
        <v>339.63380057889958</v>
      </c>
      <c r="CP19" s="93">
        <f t="shared" ref="CP19" si="373">(CP17/CP18)*78.4</f>
        <v>439.39522528145682</v>
      </c>
      <c r="CQ19" s="93">
        <f t="shared" ref="CQ19" si="374">(CQ17/CQ18)*78.4</f>
        <v>390.55148603023292</v>
      </c>
      <c r="CR19" s="93">
        <f t="shared" ref="CR19" si="375">(CR17/CR18)*78.4</f>
        <v>411.94631521133419</v>
      </c>
      <c r="CS19" s="93">
        <f t="shared" ref="CS19" si="376">(CS17/CS18)*78.4</f>
        <v>357.99679946315018</v>
      </c>
      <c r="CT19" s="93">
        <f t="shared" ref="CT19" si="377">(CT17/CT18)*78.4</f>
        <v>126.2535698493666</v>
      </c>
      <c r="CU19" s="93">
        <f t="shared" ref="CU19" si="378">(CU17/CU18)*78.4</f>
        <v>485.75082152005336</v>
      </c>
      <c r="CV19" s="93">
        <f t="shared" ref="CV19" si="379">(CV17/CV18)*78.4</f>
        <v>157.04044080877489</v>
      </c>
      <c r="CW19" s="93">
        <f t="shared" ref="CW19" si="380">(CW17/CW18)*78.4</f>
        <v>787.99507128050084</v>
      </c>
      <c r="CX19" s="93">
        <f t="shared" ref="CX19" si="381">(CX17/CX18)*78.4</f>
        <v>310.14604231251087</v>
      </c>
      <c r="CY19" s="93">
        <f t="shared" ref="CY19" si="382">(CY17/CY18)*78.4</f>
        <v>391.84558083232895</v>
      </c>
      <c r="CZ19" s="93">
        <f t="shared" ref="CZ19" si="383">(CZ17/CZ18)*78.4</f>
        <v>154.14444958623341</v>
      </c>
      <c r="DA19" s="93">
        <f t="shared" ref="DA19" si="384">(DA17/DA18)*78.4</f>
        <v>206.94862160868368</v>
      </c>
      <c r="DB19" s="93">
        <f t="shared" ref="DB19" si="385">(DB17/DB18)*78.4</f>
        <v>398.57919844836505</v>
      </c>
      <c r="DC19" s="93">
        <f t="shared" ref="DC19" si="386">(DC17/DC18)*78.4</f>
        <v>489.07631253727635</v>
      </c>
      <c r="DD19" s="93">
        <f t="shared" ref="DD19" si="387">(DD17/DD18)*78.4</f>
        <v>371.99532208868163</v>
      </c>
      <c r="DE19" s="93">
        <f t="shared" ref="DE19" si="388">(DE17/DE18)*78.4</f>
        <v>167.54887160075464</v>
      </c>
      <c r="DF19" s="93">
        <f t="shared" ref="DF19" si="389">(DF17/DF18)*78.4</f>
        <v>246.49573624108893</v>
      </c>
      <c r="DG19" s="93">
        <f t="shared" ref="DG19" si="390">(DG17/DG18)*78.4</f>
        <v>82.624094469844877</v>
      </c>
      <c r="DH19" s="93">
        <f t="shared" ref="DH19" si="391">(DH17/DH18)*78.4</f>
        <v>157.81873889466524</v>
      </c>
      <c r="DI19" s="93">
        <f t="shared" ref="DI19" si="392">(DI17/DI18)*78.4</f>
        <v>57.892844297343899</v>
      </c>
      <c r="DJ19" s="93">
        <f t="shared" ref="DJ19" si="393">(DJ17/DJ18)*78.4</f>
        <v>299.62228829046592</v>
      </c>
      <c r="DK19" s="93">
        <f t="shared" ref="DK19" si="394">(DK17/DK18)*78.4</f>
        <v>76.705872486834394</v>
      </c>
      <c r="DL19" s="93">
        <f t="shared" ref="DL19" si="395">(DL17/DL18)*78.4</f>
        <v>447.23045938625069</v>
      </c>
      <c r="DM19" s="93">
        <f t="shared" ref="DM19" si="396">(DM17/DM18)*78.4</f>
        <v>591.68497832880996</v>
      </c>
      <c r="DN19" s="93">
        <f t="shared" ref="DN19" si="397">(DN17/DN18)*78.4</f>
        <v>13.334303836161821</v>
      </c>
      <c r="DO19" s="93">
        <f t="shared" ref="DO19" si="398">(DO17/DO18)*78.4</f>
        <v>25.91753776115841</v>
      </c>
      <c r="DP19" s="93" t="e">
        <f t="shared" ref="DP19" si="399">(DP17/DP18)*78.4</f>
        <v>#VALUE!</v>
      </c>
    </row>
    <row r="20" spans="1:120" x14ac:dyDescent="0.35">
      <c r="A20" s="85"/>
      <c r="N20" s="87"/>
      <c r="O20" s="88"/>
      <c r="AB20" s="87"/>
      <c r="AC20" s="88"/>
      <c r="AD20" s="85"/>
      <c r="AO20" s="89"/>
      <c r="AP20" s="89"/>
      <c r="BK20" s="89"/>
      <c r="BL20" s="89"/>
    </row>
    <row r="21" spans="1:120" s="1" customFormat="1" x14ac:dyDescent="0.35">
      <c r="A21" s="76" t="s">
        <v>2126</v>
      </c>
      <c r="B21" s="3">
        <v>6489336.4349600002</v>
      </c>
      <c r="C21" s="3">
        <v>6296015.7298435504</v>
      </c>
      <c r="D21" s="3">
        <v>6221638.6042811498</v>
      </c>
      <c r="E21" s="3">
        <v>6459054.8712389898</v>
      </c>
      <c r="F21" s="3">
        <v>6892012.42310395</v>
      </c>
      <c r="G21" s="3">
        <v>6788767.9377666097</v>
      </c>
      <c r="H21" s="3">
        <v>6838474.46812604</v>
      </c>
      <c r="I21" s="3">
        <v>6745967.1084450996</v>
      </c>
      <c r="J21" s="3">
        <v>6910107.6534378501</v>
      </c>
      <c r="K21" s="3">
        <v>6901165.0254170997</v>
      </c>
      <c r="L21" s="3">
        <v>6610096.1032208102</v>
      </c>
      <c r="M21" s="3">
        <v>6918178.36307065</v>
      </c>
      <c r="N21" s="77">
        <f>STDEV(B21:M21)/AVERAGE(B21:M21)*100</f>
        <v>3.7583010089891205</v>
      </c>
      <c r="O21" s="79"/>
      <c r="P21" s="3">
        <v>160337766.93626601</v>
      </c>
      <c r="Q21" s="3">
        <v>153967679.52311501</v>
      </c>
      <c r="R21" s="3">
        <v>152539443.00187999</v>
      </c>
      <c r="S21" s="3">
        <v>162235442.85698599</v>
      </c>
      <c r="T21" s="3">
        <v>154156345.55176201</v>
      </c>
      <c r="U21" s="3">
        <v>160731450.775585</v>
      </c>
      <c r="V21" s="3">
        <v>159481263.74960101</v>
      </c>
      <c r="W21" s="3">
        <v>159306527.302587</v>
      </c>
      <c r="X21" s="3">
        <v>166897895.50018901</v>
      </c>
      <c r="Y21" s="3">
        <v>160897149.39827201</v>
      </c>
      <c r="Z21" s="3">
        <v>152393252.48187399</v>
      </c>
      <c r="AA21" s="3">
        <v>158155424.20809099</v>
      </c>
      <c r="AB21" s="77">
        <f>STDEV(P21:AA21)/AVERAGE(P21:AA21)*100</f>
        <v>2.7741799977205832</v>
      </c>
      <c r="AC21" s="79"/>
      <c r="AD21" s="3">
        <v>34623127.691848502</v>
      </c>
      <c r="AE21" s="3">
        <v>248979349.081963</v>
      </c>
      <c r="AF21" s="3">
        <v>195321584.10719201</v>
      </c>
      <c r="AG21" s="3">
        <v>72195346.755726993</v>
      </c>
      <c r="AH21" s="3">
        <v>188349209.21308401</v>
      </c>
      <c r="AI21" s="3">
        <v>167014765.353735</v>
      </c>
      <c r="AJ21" s="3">
        <v>117512924.25053</v>
      </c>
      <c r="AK21" s="3">
        <v>142922341.465114</v>
      </c>
      <c r="AL21" s="3">
        <v>147587653.38224</v>
      </c>
      <c r="AM21" s="3">
        <v>44844040.602072902</v>
      </c>
      <c r="AN21" s="3">
        <v>281933504.04944998</v>
      </c>
      <c r="AO21" s="3">
        <v>92184644.410110697</v>
      </c>
      <c r="AP21" s="3">
        <v>250126152.05696899</v>
      </c>
      <c r="AQ21" s="3">
        <v>135990277.23122999</v>
      </c>
      <c r="AR21" s="3">
        <v>170506072.630449</v>
      </c>
      <c r="AS21" s="3">
        <v>45946636.310640097</v>
      </c>
      <c r="AT21" s="3">
        <v>35255805.9653944</v>
      </c>
      <c r="AU21" s="3">
        <v>108727167.804377</v>
      </c>
      <c r="AV21" s="3">
        <v>56653129.475146398</v>
      </c>
      <c r="AW21" s="3">
        <v>144670779.25742799</v>
      </c>
      <c r="AX21" s="3">
        <v>22156158.6591633</v>
      </c>
      <c r="AY21" s="3">
        <v>150676343.02346399</v>
      </c>
      <c r="AZ21" s="3">
        <v>203554329.19591701</v>
      </c>
      <c r="BA21" s="3">
        <v>131611256.69577301</v>
      </c>
      <c r="BB21" s="3">
        <v>64068840.368614301</v>
      </c>
      <c r="BC21" s="3">
        <v>249745525.49548399</v>
      </c>
      <c r="BD21" s="3">
        <v>210808628.19331601</v>
      </c>
      <c r="BE21" s="3">
        <v>123395009.465441</v>
      </c>
      <c r="BF21" s="3">
        <v>120872098.97364201</v>
      </c>
      <c r="BG21" s="3">
        <v>202093064.92188001</v>
      </c>
      <c r="BH21" s="3">
        <v>151891010.52486801</v>
      </c>
      <c r="BI21" s="3">
        <v>57686724.112145998</v>
      </c>
      <c r="BJ21" s="3">
        <v>53443124.004729398</v>
      </c>
      <c r="BK21" s="3">
        <v>199824428.16460401</v>
      </c>
      <c r="BL21" s="3">
        <v>203073208.021272</v>
      </c>
      <c r="BM21" s="3">
        <v>175857524.84676701</v>
      </c>
      <c r="BN21" s="3">
        <v>91440918.180864602</v>
      </c>
      <c r="BO21" s="3">
        <v>131007181.450027</v>
      </c>
      <c r="BP21" s="3">
        <v>156221608.709867</v>
      </c>
      <c r="BQ21" s="3">
        <v>49510691.844098397</v>
      </c>
      <c r="BR21" s="3">
        <v>206084236.036948</v>
      </c>
      <c r="BS21" s="3">
        <v>225239414.38667199</v>
      </c>
      <c r="BT21" s="3">
        <v>177652566.06207299</v>
      </c>
      <c r="BU21" s="3">
        <v>178302313.23071599</v>
      </c>
      <c r="BV21" s="3">
        <v>118400621.25486299</v>
      </c>
      <c r="BW21" s="3">
        <v>162669580.33311301</v>
      </c>
      <c r="BX21" s="3">
        <v>182335409.98469701</v>
      </c>
      <c r="BY21" s="3">
        <v>163277956.89022499</v>
      </c>
      <c r="BZ21" s="3">
        <v>172216392.281618</v>
      </c>
      <c r="CA21" s="3">
        <v>256900752.42016599</v>
      </c>
      <c r="CB21" s="3">
        <v>179914970.94027099</v>
      </c>
      <c r="CC21" s="3">
        <v>209772914.885676</v>
      </c>
      <c r="CD21" s="3">
        <v>140700711.78310999</v>
      </c>
      <c r="CE21" s="3">
        <v>179585574.02050701</v>
      </c>
      <c r="CF21" s="3">
        <v>133486957.455377</v>
      </c>
      <c r="CG21" s="3">
        <v>278011954.12627202</v>
      </c>
      <c r="CH21" s="3">
        <v>193013158.52327701</v>
      </c>
      <c r="CI21" s="3">
        <v>95920769.307515398</v>
      </c>
      <c r="CJ21" s="3">
        <v>96580885.002890795</v>
      </c>
      <c r="CK21" s="3">
        <v>127349285.18087199</v>
      </c>
      <c r="CL21" s="3">
        <v>200806524.86503199</v>
      </c>
      <c r="CM21" s="3">
        <v>159185426.54151201</v>
      </c>
      <c r="CN21" s="3">
        <v>73348694.716486499</v>
      </c>
      <c r="CO21" s="3">
        <v>188574006.44643</v>
      </c>
      <c r="CP21" s="3">
        <v>131924703.33915199</v>
      </c>
      <c r="CQ21" s="3">
        <v>205468906.47536701</v>
      </c>
      <c r="CR21" s="3">
        <v>259439315.855223</v>
      </c>
      <c r="CS21" s="3">
        <v>122775933.614746</v>
      </c>
      <c r="CT21" s="3">
        <v>40542037.077209502</v>
      </c>
      <c r="CU21" s="3">
        <v>196332321.22922599</v>
      </c>
      <c r="CV21" s="3">
        <v>57823041.366719097</v>
      </c>
      <c r="CW21" s="3">
        <v>201193291.48774299</v>
      </c>
      <c r="CX21" s="3">
        <v>150537238.85852399</v>
      </c>
      <c r="CY21" s="3">
        <v>207765551.59109399</v>
      </c>
      <c r="CZ21" s="3">
        <v>51803632.441016398</v>
      </c>
      <c r="DA21" s="3">
        <v>129418044.727403</v>
      </c>
      <c r="DB21" s="3">
        <v>121422768.65296701</v>
      </c>
      <c r="DC21" s="3">
        <v>109645415.351601</v>
      </c>
      <c r="DD21" s="3">
        <v>108226358.452657</v>
      </c>
      <c r="DE21" s="3">
        <v>67399033.420493394</v>
      </c>
      <c r="DF21" s="3">
        <v>81888937.841668397</v>
      </c>
      <c r="DG21" s="3">
        <v>41713029.018204302</v>
      </c>
      <c r="DH21" s="3">
        <v>50203221.241806597</v>
      </c>
      <c r="DI21" s="3">
        <v>23075761.913112398</v>
      </c>
      <c r="DJ21" s="3">
        <v>95609617.652290404</v>
      </c>
      <c r="DK21" s="3">
        <v>40238302.574124098</v>
      </c>
      <c r="DL21" s="3">
        <v>201250570.80727199</v>
      </c>
      <c r="DM21" s="3">
        <v>236682536.83467001</v>
      </c>
      <c r="DN21" s="3" t="s">
        <v>2</v>
      </c>
      <c r="DO21" s="3" t="s">
        <v>2</v>
      </c>
      <c r="DP21" s="3" t="s">
        <v>2</v>
      </c>
    </row>
    <row r="22" spans="1:120" s="1" customFormat="1" x14ac:dyDescent="0.35">
      <c r="A22" s="76" t="s">
        <v>2127</v>
      </c>
      <c r="B22" s="3">
        <v>10227163.373612599</v>
      </c>
      <c r="C22" s="3">
        <v>10106141.586674901</v>
      </c>
      <c r="D22" s="3">
        <v>9866606.7671201807</v>
      </c>
      <c r="E22" s="3">
        <v>10256021.515556499</v>
      </c>
      <c r="F22" s="3">
        <v>11014454.970110301</v>
      </c>
      <c r="G22" s="3">
        <v>10910392.8372053</v>
      </c>
      <c r="H22" s="3">
        <v>10852985.0318485</v>
      </c>
      <c r="I22" s="3">
        <v>10805443.9551374</v>
      </c>
      <c r="J22" s="3">
        <v>10994477.797199201</v>
      </c>
      <c r="K22" s="3">
        <v>11064756.7540527</v>
      </c>
      <c r="L22" s="3">
        <v>10622274.522036999</v>
      </c>
      <c r="M22" s="3">
        <v>11029366.6737871</v>
      </c>
      <c r="N22" s="77">
        <f>STDEV(B22:M22)/AVERAGE(B22:M22)*100</f>
        <v>3.9495338580873902</v>
      </c>
      <c r="O22" s="79"/>
      <c r="P22" s="3">
        <v>1475857.5892678199</v>
      </c>
      <c r="Q22" s="3">
        <v>1429852.71928925</v>
      </c>
      <c r="R22" s="3">
        <v>1404964.8582719199</v>
      </c>
      <c r="S22" s="3">
        <v>1490237.83695448</v>
      </c>
      <c r="T22" s="3">
        <v>1417807.8163792901</v>
      </c>
      <c r="U22" s="3">
        <v>1496902.14948263</v>
      </c>
      <c r="V22" s="3">
        <v>1462839.6628099601</v>
      </c>
      <c r="W22" s="3">
        <v>1462561.9974179601</v>
      </c>
      <c r="X22" s="3">
        <v>1532743.2852863199</v>
      </c>
      <c r="Y22" s="3">
        <v>1470563.0505081699</v>
      </c>
      <c r="Z22" s="3">
        <v>1408162.7157747401</v>
      </c>
      <c r="AA22" s="3">
        <v>1451135.76720431</v>
      </c>
      <c r="AB22" s="77">
        <f>STDEV(P22:AA22)/AVERAGE(P22:AA22)*100</f>
        <v>2.6476837050580726</v>
      </c>
      <c r="AC22" s="83"/>
      <c r="AD22" s="3">
        <v>1605028.5744246701</v>
      </c>
      <c r="AE22" s="3">
        <v>1270476.79383768</v>
      </c>
      <c r="AF22" s="3">
        <v>1307428.1766637799</v>
      </c>
      <c r="AG22" s="3">
        <v>1419556.0212934001</v>
      </c>
      <c r="AH22" s="3">
        <v>1220817.7769728701</v>
      </c>
      <c r="AI22" s="3">
        <v>1361745.5598331799</v>
      </c>
      <c r="AJ22" s="3">
        <v>1316875.7811841201</v>
      </c>
      <c r="AK22" s="3">
        <v>1336623.9926193301</v>
      </c>
      <c r="AL22" s="3">
        <v>1370881.9173097899</v>
      </c>
      <c r="AM22" s="3">
        <v>1646563.60501332</v>
      </c>
      <c r="AN22" s="3">
        <v>1051473.4500319599</v>
      </c>
      <c r="AO22" s="3">
        <v>1463191.7592154101</v>
      </c>
      <c r="AP22" s="3">
        <v>1064082.7116354799</v>
      </c>
      <c r="AQ22" s="3">
        <v>1396074.8258507899</v>
      </c>
      <c r="AR22" s="3">
        <v>1264842.90591163</v>
      </c>
      <c r="AS22" s="3">
        <v>1622085.64990329</v>
      </c>
      <c r="AT22" s="3">
        <v>1593171.8544543199</v>
      </c>
      <c r="AU22" s="3">
        <v>1479248.0383659999</v>
      </c>
      <c r="AV22" s="3">
        <v>1532993.8185682399</v>
      </c>
      <c r="AW22" s="3">
        <v>1267639.8600801399</v>
      </c>
      <c r="AX22" s="3">
        <v>1654579.7797643801</v>
      </c>
      <c r="AY22" s="3">
        <v>1433706.1344292001</v>
      </c>
      <c r="AZ22" s="3">
        <v>1355941.8211542701</v>
      </c>
      <c r="BA22" s="3">
        <v>1368004.6722090901</v>
      </c>
      <c r="BB22" s="3">
        <v>1568077.0511443999</v>
      </c>
      <c r="BC22" s="3">
        <v>1100742.7500833599</v>
      </c>
      <c r="BD22" s="3">
        <v>1302929.7249431901</v>
      </c>
      <c r="BE22" s="3">
        <v>1450439.6164746999</v>
      </c>
      <c r="BF22" s="3">
        <v>1453810.2512628699</v>
      </c>
      <c r="BG22" s="3">
        <v>1235846.1606395701</v>
      </c>
      <c r="BH22" s="3">
        <v>1282568.05470957</v>
      </c>
      <c r="BI22" s="3">
        <v>1615388.67495504</v>
      </c>
      <c r="BJ22" s="3">
        <v>1572834.7914390501</v>
      </c>
      <c r="BK22" s="3">
        <v>1167325.72231313</v>
      </c>
      <c r="BL22" s="3">
        <v>1203850.8062275399</v>
      </c>
      <c r="BM22" s="3">
        <v>1280584.7853602199</v>
      </c>
      <c r="BN22" s="3">
        <v>1524735.83214888</v>
      </c>
      <c r="BO22" s="3">
        <v>1465439.9477753399</v>
      </c>
      <c r="BP22" s="3">
        <v>1472902.74432767</v>
      </c>
      <c r="BQ22" s="3">
        <v>1563601.5777809501</v>
      </c>
      <c r="BR22" s="3">
        <v>1286253.8141810601</v>
      </c>
      <c r="BS22" s="3">
        <v>1235746.7863980699</v>
      </c>
      <c r="BT22" s="3">
        <v>1344891.15104642</v>
      </c>
      <c r="BU22" s="3">
        <v>1320642.5249805099</v>
      </c>
      <c r="BV22" s="3">
        <v>1396630.7591992901</v>
      </c>
      <c r="BW22" s="3">
        <v>1407643.5092402699</v>
      </c>
      <c r="BX22" s="3">
        <v>1357230.17678949</v>
      </c>
      <c r="BY22" s="3">
        <v>1332249.8866367</v>
      </c>
      <c r="BZ22" s="3">
        <v>1366582.7031536801</v>
      </c>
      <c r="CA22" s="3">
        <v>1210865.2499253</v>
      </c>
      <c r="CB22" s="3">
        <v>1246415.4274225801</v>
      </c>
      <c r="CC22" s="3">
        <v>1262383.84393815</v>
      </c>
      <c r="CD22" s="3">
        <v>1410698.6057595899</v>
      </c>
      <c r="CE22" s="3">
        <v>1234063.99479308</v>
      </c>
      <c r="CF22" s="3">
        <v>1344580.46619217</v>
      </c>
      <c r="CG22" s="3">
        <v>1046254.96669431</v>
      </c>
      <c r="CH22" s="3">
        <v>1313023.57935297</v>
      </c>
      <c r="CI22" s="3">
        <v>1475619.34611853</v>
      </c>
      <c r="CJ22" s="3">
        <v>1358929.2432050901</v>
      </c>
      <c r="CK22" s="3">
        <v>1308901.0108868</v>
      </c>
      <c r="CL22" s="3">
        <v>1301939.5982701499</v>
      </c>
      <c r="CM22" s="3">
        <v>1404889.45682622</v>
      </c>
      <c r="CN22" s="3">
        <v>1613928.07523236</v>
      </c>
      <c r="CO22" s="3">
        <v>1315086.72261615</v>
      </c>
      <c r="CP22" s="3">
        <v>1507602.71276813</v>
      </c>
      <c r="CQ22" s="3">
        <v>1333071.59983835</v>
      </c>
      <c r="CR22" s="3">
        <v>1281951.41823142</v>
      </c>
      <c r="CS22" s="3">
        <v>1538171.76228069</v>
      </c>
      <c r="CT22" s="3">
        <v>1737083.4234086201</v>
      </c>
      <c r="CU22" s="3">
        <v>1389865.9517564699</v>
      </c>
      <c r="CV22" s="3">
        <v>1648192.6400397101</v>
      </c>
      <c r="CW22" s="3">
        <v>1260038.4204655199</v>
      </c>
      <c r="CX22" s="3">
        <v>1424087.6410976099</v>
      </c>
      <c r="CY22" s="3">
        <v>1261121.67708933</v>
      </c>
      <c r="CZ22" s="3">
        <v>1629977.0636277299</v>
      </c>
      <c r="DA22" s="3">
        <v>1363679.4129800501</v>
      </c>
      <c r="DB22" s="3">
        <v>1359406.5698347299</v>
      </c>
      <c r="DC22" s="3">
        <v>1493056.1798582899</v>
      </c>
      <c r="DD22" s="3">
        <v>1387787.8973709501</v>
      </c>
      <c r="DE22" s="3">
        <v>1553823.6549708699</v>
      </c>
      <c r="DF22" s="3">
        <v>1537181.14172719</v>
      </c>
      <c r="DG22" s="3">
        <v>1581923.40707384</v>
      </c>
      <c r="DH22" s="3">
        <v>1636040.1541425399</v>
      </c>
      <c r="DI22" s="3">
        <v>1667738.49394305</v>
      </c>
      <c r="DJ22" s="3">
        <v>1546220.58557504</v>
      </c>
      <c r="DK22" s="3">
        <v>1655201.7843718</v>
      </c>
      <c r="DL22" s="3">
        <v>1212853.2362878199</v>
      </c>
      <c r="DM22" s="3">
        <v>1192407.53017127</v>
      </c>
      <c r="DN22" s="3">
        <v>2184542.9265320199</v>
      </c>
      <c r="DO22" s="3">
        <v>1965295.9794123401</v>
      </c>
      <c r="DP22" s="3" t="s">
        <v>2</v>
      </c>
    </row>
    <row r="23" spans="1:120" s="95" customFormat="1" x14ac:dyDescent="0.35">
      <c r="A23" s="91" t="s">
        <v>2119</v>
      </c>
      <c r="B23" s="92">
        <f>(B21/B22)*89.56</f>
        <v>56.827582574318683</v>
      </c>
      <c r="C23" s="93">
        <f>(C21/C22)*89.56</f>
        <v>55.794900945011591</v>
      </c>
      <c r="D23" s="93">
        <f t="shared" ref="D23:M23" si="400">(D21/D22)*89.56</f>
        <v>56.474324613430973</v>
      </c>
      <c r="E23" s="93">
        <f t="shared" si="400"/>
        <v>56.403250850315281</v>
      </c>
      <c r="F23" s="93">
        <f t="shared" si="400"/>
        <v>56.039870723354412</v>
      </c>
      <c r="G23" s="93">
        <f t="shared" si="400"/>
        <v>55.726871211551853</v>
      </c>
      <c r="H23" s="93">
        <f t="shared" si="400"/>
        <v>56.431826964480194</v>
      </c>
      <c r="I23" s="93">
        <f t="shared" si="400"/>
        <v>55.913372624092297</v>
      </c>
      <c r="J23" s="93">
        <f t="shared" si="400"/>
        <v>56.289098296196322</v>
      </c>
      <c r="K23" s="93">
        <f t="shared" si="400"/>
        <v>55.859189082487049</v>
      </c>
      <c r="L23" s="93">
        <f t="shared" si="400"/>
        <v>55.731962657930801</v>
      </c>
      <c r="M23" s="93">
        <f t="shared" si="400"/>
        <v>56.176575910669321</v>
      </c>
      <c r="N23" s="77">
        <f>STDEV(B23:M23)/AVERAGE(B23:M23)*100</f>
        <v>0.62612217877741216</v>
      </c>
      <c r="O23" s="94"/>
      <c r="P23" s="92">
        <f>(P21/P22)*89.56</f>
        <v>9729.8347152423939</v>
      </c>
      <c r="Q23" s="93">
        <f>(Q21/Q22)*89.56</f>
        <v>9643.8921240395848</v>
      </c>
      <c r="R23" s="93">
        <f t="shared" ref="R23" si="401">(R21/R22)*89.56</f>
        <v>9723.68272047151</v>
      </c>
      <c r="S23" s="93">
        <f t="shared" ref="S23" si="402">(S21/S22)*89.56</f>
        <v>9749.9915127409859</v>
      </c>
      <c r="T23" s="93">
        <f t="shared" ref="T23" si="403">(T21/T22)*89.56</f>
        <v>9737.7388868354064</v>
      </c>
      <c r="U23" s="93">
        <f t="shared" ref="U23" si="404">(U21/U22)*89.56</f>
        <v>9616.5996798366104</v>
      </c>
      <c r="V23" s="93">
        <f t="shared" ref="V23" si="405">(V21/V22)*89.56</f>
        <v>9763.9832611441925</v>
      </c>
      <c r="W23" s="93">
        <f t="shared" ref="W23" si="406">(W21/W22)*89.56</f>
        <v>9755.1369517380081</v>
      </c>
      <c r="X23" s="93">
        <f t="shared" ref="X23" si="407">(X21/X22)*89.56</f>
        <v>9752.0411046555164</v>
      </c>
      <c r="Y23" s="93">
        <f t="shared" ref="Y23" si="408">(Y21/Y22)*89.56</f>
        <v>9798.9329292135553</v>
      </c>
      <c r="Z23" s="93">
        <f t="shared" ref="Z23" si="409">(Z21/Z22)*89.56</f>
        <v>9692.3029841530915</v>
      </c>
      <c r="AA23" s="93">
        <f t="shared" ref="AA23" si="410">(AA21/AA22)*89.56</f>
        <v>9760.9059828806348</v>
      </c>
      <c r="AB23" s="77"/>
      <c r="AC23" s="83"/>
      <c r="AD23" s="92">
        <f>(AD21/AD22)*89.56</f>
        <v>1931.9577018704886</v>
      </c>
      <c r="AE23" s="93">
        <f>(AE21/AE22)*89.56</f>
        <v>17551.356004247918</v>
      </c>
      <c r="AF23" s="93">
        <f t="shared" ref="AF23" si="411">(AF21/AF22)*89.56</f>
        <v>13379.70328685875</v>
      </c>
      <c r="AG23" s="93">
        <f t="shared" ref="AG23" si="412">(AG21/AG22)*89.56</f>
        <v>4554.8151382935284</v>
      </c>
      <c r="AH23" s="93">
        <f t="shared" ref="AH23" si="413">(AH21/AH22)*89.56</f>
        <v>13817.422628748853</v>
      </c>
      <c r="AI23" s="93">
        <f t="shared" ref="AI23" si="414">(AI21/AI22)*89.56</f>
        <v>10984.315151292221</v>
      </c>
      <c r="AJ23" s="93">
        <f t="shared" ref="AJ23" si="415">(AJ21/AJ22)*89.56</f>
        <v>7991.9895606356977</v>
      </c>
      <c r="AK23" s="93">
        <f t="shared" ref="AK23" si="416">(AK21/AK22)*89.56</f>
        <v>9576.4590283402758</v>
      </c>
      <c r="AL23" s="93">
        <f t="shared" ref="AL23" si="417">(AL21/AL22)*89.56</f>
        <v>9641.9320074279167</v>
      </c>
      <c r="AM23" s="93">
        <f t="shared" ref="AM23" si="418">(AM21/AM22)*89.56</f>
        <v>2439.1601175280198</v>
      </c>
      <c r="AN23" s="93">
        <f t="shared" ref="AN23" si="419">(AN21/AN22)*89.56</f>
        <v>24013.88700960662</v>
      </c>
      <c r="AO23" s="93">
        <f t="shared" ref="AO23" si="420">(AO21/AO22)*89.56</f>
        <v>5642.4981219116225</v>
      </c>
      <c r="AP23" s="93">
        <f t="shared" ref="AP23" si="421">(AP21/AP22)*89.56</f>
        <v>21052.215145749025</v>
      </c>
      <c r="AQ23" s="93">
        <f t="shared" ref="AQ23" si="422">(AQ21/AQ22)*89.56</f>
        <v>8723.951612985149</v>
      </c>
      <c r="AR23" s="93">
        <f t="shared" ref="AR23" si="423">(AR21/AR22)*89.56</f>
        <v>12073.059660936195</v>
      </c>
      <c r="AS23" s="93">
        <f t="shared" ref="AS23" si="424">(AS21/AS22)*89.56</f>
        <v>2536.8455409406188</v>
      </c>
      <c r="AT23" s="93">
        <f t="shared" ref="AT23" si="425">(AT21/AT22)*89.56</f>
        <v>1981.9016846379118</v>
      </c>
      <c r="AU23" s="93">
        <f t="shared" ref="AU23" si="426">(AU21/AU22)*89.56</f>
        <v>6582.8075454582404</v>
      </c>
      <c r="AV23" s="93">
        <f t="shared" ref="AV23" si="427">(AV21/AV22)*89.56</f>
        <v>3309.7682549906858</v>
      </c>
      <c r="AW23" s="93">
        <f t="shared" ref="AW23" si="428">(AW21/AW22)*89.56</f>
        <v>10221.13251430586</v>
      </c>
      <c r="AX23" s="93">
        <f t="shared" ref="AX23" si="429">(AX21/AX22)*89.56</f>
        <v>1199.280683701598</v>
      </c>
      <c r="AY23" s="93">
        <f t="shared" ref="AY23" si="430">(AY21/AY22)*89.56</f>
        <v>9412.3704691784806</v>
      </c>
      <c r="AZ23" s="93">
        <f t="shared" ref="AZ23" si="431">(AZ21/AZ22)*89.56</f>
        <v>13444.769855440723</v>
      </c>
      <c r="BA23" s="93">
        <f t="shared" ref="BA23" si="432">(BA21/BA22)*89.56</f>
        <v>8616.2747753187887</v>
      </c>
      <c r="BB23" s="93">
        <f t="shared" ref="BB23" si="433">(BB21/BB22)*89.56</f>
        <v>3659.2623680229472</v>
      </c>
      <c r="BC23" s="93">
        <f t="shared" ref="BC23" si="434">(BC21/BC22)*89.56</f>
        <v>20320.105911832408</v>
      </c>
      <c r="BD23" s="93">
        <f t="shared" ref="BD23" si="435">(BD21/BD22)*89.56</f>
        <v>14490.436728517021</v>
      </c>
      <c r="BE23" s="93">
        <f t="shared" ref="BE23" si="436">(BE21/BE22)*89.56</f>
        <v>7619.2465527003651</v>
      </c>
      <c r="BF23" s="93">
        <f t="shared" ref="BF23" si="437">(BF21/BF22)*89.56</f>
        <v>7446.1609929327742</v>
      </c>
      <c r="BG23" s="93">
        <f t="shared" ref="BG23" si="438">(BG21/BG22)*89.56</f>
        <v>14645.39476744971</v>
      </c>
      <c r="BH23" s="93">
        <f t="shared" ref="BH23" si="439">(BH21/BH22)*89.56</f>
        <v>10606.344710252104</v>
      </c>
      <c r="BI23" s="93">
        <f t="shared" ref="BI23" si="440">(BI21/BI22)*89.56</f>
        <v>3198.2538268244261</v>
      </c>
      <c r="BJ23" s="93">
        <f t="shared" ref="BJ23" si="441">(BJ21/BJ22)*89.56</f>
        <v>3043.1461790620265</v>
      </c>
      <c r="BK23" s="93">
        <f t="shared" ref="BK23" si="442">(BK21/BK22)*89.56</f>
        <v>15331.004401204598</v>
      </c>
      <c r="BL23" s="93">
        <f t="shared" ref="BL23" si="443">(BL21/BL22)*89.56</f>
        <v>15107.550218268119</v>
      </c>
      <c r="BM23" s="93">
        <f t="shared" ref="BM23" si="444">(BM21/BM22)*89.56</f>
        <v>12298.912266747055</v>
      </c>
      <c r="BN23" s="93">
        <f t="shared" ref="BN23" si="445">(BN21/BN22)*89.56</f>
        <v>5371.0606516910339</v>
      </c>
      <c r="BO23" s="93">
        <f t="shared" ref="BO23" si="446">(BO21/BO22)*89.56</f>
        <v>8006.4714957962597</v>
      </c>
      <c r="BP23" s="93">
        <f t="shared" ref="BP23" si="447">(BP21/BP22)*89.56</f>
        <v>9499.0706819832831</v>
      </c>
      <c r="BQ23" s="93">
        <f t="shared" ref="BQ23" si="448">(BQ21/BQ22)*89.56</f>
        <v>2835.8743202666751</v>
      </c>
      <c r="BR23" s="93">
        <f t="shared" ref="BR23" si="449">(BR21/BR22)*89.56</f>
        <v>14349.34845361008</v>
      </c>
      <c r="BS23" s="93">
        <f t="shared" ref="BS23" si="450">(BS21/BS22)*89.56</f>
        <v>16324.090157068969</v>
      </c>
      <c r="BT23" s="93">
        <f t="shared" ref="BT23" si="451">(BT21/BT22)*89.56</f>
        <v>11830.372892363606</v>
      </c>
      <c r="BU23" s="93">
        <f t="shared" ref="BU23" si="452">(BU21/BU22)*89.56</f>
        <v>12091.656046876569</v>
      </c>
      <c r="BV23" s="93">
        <f t="shared" ref="BV23" si="453">(BV21/BV22)*89.56</f>
        <v>7592.5290702210677</v>
      </c>
      <c r="BW23" s="93">
        <f t="shared" ref="BW23" si="454">(BW21/BW22)*89.56</f>
        <v>10349.699706637073</v>
      </c>
      <c r="BX23" s="93">
        <f t="shared" ref="BX23" si="455">(BX21/BX22)*89.56</f>
        <v>12031.827465594499</v>
      </c>
      <c r="BY23" s="93">
        <f t="shared" ref="BY23" si="456">(BY21/BY22)*89.56</f>
        <v>10976.299540925569</v>
      </c>
      <c r="BZ23" s="93">
        <f t="shared" ref="BZ23" si="457">(BZ21/BZ22)*89.56</f>
        <v>11286.327609114504</v>
      </c>
      <c r="CA23" s="93">
        <f t="shared" ref="CA23" si="458">(CA21/CA22)*89.56</f>
        <v>19001.314463495804</v>
      </c>
      <c r="CB23" s="93">
        <f t="shared" ref="CB23" si="459">(CB21/CB22)*89.56</f>
        <v>12927.619831159001</v>
      </c>
      <c r="CC23" s="93">
        <f t="shared" ref="CC23" si="460">(CC21/CC22)*89.56</f>
        <v>14882.369057062819</v>
      </c>
      <c r="CD23" s="93">
        <f t="shared" ref="CD23" si="461">(CD21/CD22)*89.56</f>
        <v>8932.5641181237606</v>
      </c>
      <c r="CE23" s="93">
        <f t="shared" ref="CE23" si="462">(CE21/CE22)*89.56</f>
        <v>13033.103694086318</v>
      </c>
      <c r="CF23" s="93">
        <f t="shared" ref="CF23" si="463">(CF21/CF22)*89.56</f>
        <v>8891.3175598632552</v>
      </c>
      <c r="CG23" s="93">
        <f t="shared" ref="CG23" si="464">(CG21/CG22)*89.56</f>
        <v>23797.976023203653</v>
      </c>
      <c r="CH23" s="93">
        <f t="shared" ref="CH23" si="465">(CH21/CH22)*89.56</f>
        <v>13165.230807098673</v>
      </c>
      <c r="CI23" s="93">
        <f t="shared" ref="CI23" si="466">(CI21/CI22)*89.56</f>
        <v>5821.7345291507372</v>
      </c>
      <c r="CJ23" s="93">
        <f t="shared" ref="CJ23" si="467">(CJ21/CJ22)*89.56</f>
        <v>6365.1467536735263</v>
      </c>
      <c r="CK23" s="93">
        <f t="shared" ref="CK23" si="468">(CK21/CK22)*89.56</f>
        <v>8713.7238690583381</v>
      </c>
      <c r="CL23" s="93">
        <f t="shared" ref="CL23" si="469">(CL21/CL22)*89.56</f>
        <v>13813.415300377532</v>
      </c>
      <c r="CM23" s="93">
        <f t="shared" ref="CM23" si="470">(CM21/CM22)*89.56</f>
        <v>10147.877992667798</v>
      </c>
      <c r="CN23" s="93">
        <f t="shared" ref="CN23" si="471">(CN21/CN22)*89.56</f>
        <v>4070.2613701436262</v>
      </c>
      <c r="CO23" s="93">
        <f t="shared" ref="CO23" si="472">(CO21/CO22)*89.56</f>
        <v>12842.261827223825</v>
      </c>
      <c r="CP23" s="93">
        <f t="shared" ref="CP23" si="473">(CP21/CP22)*89.56</f>
        <v>7837.0623314682452</v>
      </c>
      <c r="CQ23" s="93">
        <f t="shared" ref="CQ23" si="474">(CQ21/CQ22)*89.56</f>
        <v>13804.056185853256</v>
      </c>
      <c r="CR23" s="93">
        <f t="shared" ref="CR23" si="475">(CR21/CR22)*89.56</f>
        <v>18125.012225540737</v>
      </c>
      <c r="CS23" s="93">
        <f t="shared" ref="CS23" si="476">(CS21/CS22)*89.56</f>
        <v>7148.6246752006791</v>
      </c>
      <c r="CT23" s="93">
        <f t="shared" ref="CT23" si="477">(CT21/CT22)*89.56</f>
        <v>2090.2535777527614</v>
      </c>
      <c r="CU23" s="93">
        <f t="shared" ref="CU23" si="478">(CU21/CU22)*89.56</f>
        <v>12651.236377916852</v>
      </c>
      <c r="CV23" s="93">
        <f t="shared" ref="CV23" si="479">(CV21/CV22)*89.56</f>
        <v>3142.0062552145564</v>
      </c>
      <c r="CW23" s="93">
        <f t="shared" ref="CW23" si="480">(CW21/CW22)*89.56</f>
        <v>14300.255367598402</v>
      </c>
      <c r="CX23" s="93">
        <f t="shared" ref="CX23" si="481">(CX21/CX22)*89.56</f>
        <v>9467.1948011416789</v>
      </c>
      <c r="CY23" s="93">
        <f t="shared" ref="CY23" si="482">(CY21/CY22)*89.56</f>
        <v>14754.70855710328</v>
      </c>
      <c r="CZ23" s="93">
        <f t="shared" ref="CZ23" si="483">(CZ21/CZ22)*89.56</f>
        <v>2846.3795135199834</v>
      </c>
      <c r="DA23" s="93">
        <f t="shared" ref="DA23" si="484">(DA21/DA22)*89.56</f>
        <v>8499.5637357735613</v>
      </c>
      <c r="DB23" s="93">
        <f t="shared" ref="DB23" si="485">(DB21/DB22)*89.56</f>
        <v>7999.537005240315</v>
      </c>
      <c r="DC23" s="93">
        <f t="shared" ref="DC23" si="486">(DC21/DC22)*89.56</f>
        <v>6577.0086426496127</v>
      </c>
      <c r="DD23" s="93">
        <f t="shared" ref="DD23" si="487">(DD21/DD22)*89.56</f>
        <v>6984.3184836689252</v>
      </c>
      <c r="DE23" s="93">
        <f t="shared" ref="DE23" si="488">(DE21/DE22)*89.56</f>
        <v>3884.7763797575553</v>
      </c>
      <c r="DF23" s="93">
        <f t="shared" ref="DF23" si="489">(DF21/DF22)*89.56</f>
        <v>4771.0533742687649</v>
      </c>
      <c r="DG23" s="93">
        <f t="shared" ref="DG23" si="490">(DG21/DG22)*89.56</f>
        <v>2361.5674830810563</v>
      </c>
      <c r="DH23" s="93">
        <f t="shared" ref="DH23" si="491">(DH21/DH22)*89.56</f>
        <v>2748.2213581565111</v>
      </c>
      <c r="DI23" s="93">
        <f t="shared" ref="DI23" si="492">(DI21/DI22)*89.56</f>
        <v>1239.2022157215488</v>
      </c>
      <c r="DJ23" s="93">
        <f t="shared" ref="DJ23" si="493">(DJ21/DJ22)*89.56</f>
        <v>5537.8886019387855</v>
      </c>
      <c r="DK23" s="93">
        <f t="shared" ref="DK23" si="494">(DK21/DK22)*89.56</f>
        <v>2177.2223861553443</v>
      </c>
      <c r="DL23" s="93">
        <f t="shared" ref="DL23" si="495">(DL21/DL22)*89.56</f>
        <v>14860.826176022207</v>
      </c>
      <c r="DM23" s="93">
        <f t="shared" ref="DM23" si="496">(DM21/DM22)*89.56</f>
        <v>17776.882032830166</v>
      </c>
      <c r="DN23" s="93" t="e">
        <f t="shared" ref="DN23" si="497">(DN21/DN22)*89.56</f>
        <v>#VALUE!</v>
      </c>
      <c r="DO23" s="93" t="e">
        <f t="shared" ref="DO23" si="498">(DO21/DO22)*89.56</f>
        <v>#VALUE!</v>
      </c>
      <c r="DP23" s="93" t="e">
        <f t="shared" ref="DP23" si="499">(DP21/DP22)*89.56</f>
        <v>#VALUE!</v>
      </c>
    </row>
    <row r="24" spans="1:120" x14ac:dyDescent="0.35">
      <c r="A24" s="85"/>
      <c r="N24" s="87"/>
      <c r="O24" s="88"/>
      <c r="AB24" s="87"/>
      <c r="AC24" s="88"/>
      <c r="AD24" s="85"/>
      <c r="AO24" s="89"/>
      <c r="AP24" s="89"/>
      <c r="BK24" s="89"/>
      <c r="BL24" s="89"/>
    </row>
    <row r="25" spans="1:120" s="1" customFormat="1" x14ac:dyDescent="0.35">
      <c r="A25" s="76" t="s">
        <v>2128</v>
      </c>
      <c r="B25" s="3">
        <v>4099498.8107968802</v>
      </c>
      <c r="C25" s="3">
        <v>3604578.2848924701</v>
      </c>
      <c r="D25" s="3">
        <v>3475698.4871143899</v>
      </c>
      <c r="E25" s="3">
        <v>3515393.9614198799</v>
      </c>
      <c r="F25" s="3">
        <v>4075160.26716037</v>
      </c>
      <c r="G25" s="3">
        <v>3877785.9871999598</v>
      </c>
      <c r="H25" s="3">
        <v>3562182.0533064501</v>
      </c>
      <c r="I25" s="3">
        <v>3720618.8320478098</v>
      </c>
      <c r="J25" s="3">
        <v>4041991.3658205299</v>
      </c>
      <c r="K25" s="3">
        <v>3914703.1645438801</v>
      </c>
      <c r="L25" s="3">
        <v>3705280.1772013302</v>
      </c>
      <c r="M25" s="3">
        <v>3792981.9786354699</v>
      </c>
      <c r="N25" s="77">
        <f>STDEV(B25:M25)/AVERAGE(B25:M25)*100</f>
        <v>5.8342465779617187</v>
      </c>
      <c r="O25" s="79"/>
      <c r="P25" s="3">
        <v>37617.3531263287</v>
      </c>
      <c r="Q25" s="3">
        <v>44380.571813748698</v>
      </c>
      <c r="R25" s="3">
        <v>42823.587820824498</v>
      </c>
      <c r="S25" s="3">
        <v>39187.028486683797</v>
      </c>
      <c r="T25" s="3">
        <v>42579.286297467101</v>
      </c>
      <c r="U25" s="3">
        <v>52853.874119408101</v>
      </c>
      <c r="V25" s="3">
        <v>49559.841020774002</v>
      </c>
      <c r="W25" s="3">
        <v>31401.648099042799</v>
      </c>
      <c r="X25" s="3">
        <v>52134.976279096198</v>
      </c>
      <c r="Y25" s="3">
        <v>50633.568576255697</v>
      </c>
      <c r="Z25" s="3">
        <v>28200.5655810141</v>
      </c>
      <c r="AA25" s="3">
        <v>36029.953620754</v>
      </c>
      <c r="AB25" s="77">
        <f>STDEV(P25:AA25)/AVERAGE(P25:AA25)*100</f>
        <v>19.179367716631084</v>
      </c>
      <c r="AC25" s="79"/>
      <c r="AD25" s="3">
        <v>33170.833063392398</v>
      </c>
      <c r="AE25" s="3">
        <v>78959.178381768506</v>
      </c>
      <c r="AF25" s="3">
        <v>36006.713381519403</v>
      </c>
      <c r="AG25" s="3" t="s">
        <v>2</v>
      </c>
      <c r="AH25" s="3">
        <v>29012.4759268052</v>
      </c>
      <c r="AI25" s="3">
        <v>27868.062890413501</v>
      </c>
      <c r="AJ25" s="3">
        <v>37719.142720930897</v>
      </c>
      <c r="AK25" s="3">
        <v>21508.403628180899</v>
      </c>
      <c r="AL25" s="3">
        <v>29498.588702319201</v>
      </c>
      <c r="AM25" s="3">
        <v>50902.535091890699</v>
      </c>
      <c r="AN25" s="3">
        <v>65992.5151799296</v>
      </c>
      <c r="AO25" s="3">
        <v>25665.242674792898</v>
      </c>
      <c r="AP25" s="3">
        <v>68703.394209425402</v>
      </c>
      <c r="AQ25" s="3">
        <v>34852.154903556198</v>
      </c>
      <c r="AR25" s="3">
        <v>51905.073350348197</v>
      </c>
      <c r="AS25" s="3">
        <v>33683.145257943303</v>
      </c>
      <c r="AT25" s="3">
        <v>23876.4526474636</v>
      </c>
      <c r="AU25" s="3">
        <v>36722.872800821002</v>
      </c>
      <c r="AV25" s="3" t="s">
        <v>2</v>
      </c>
      <c r="AW25" s="3">
        <v>68862.028165848198</v>
      </c>
      <c r="AX25" s="3">
        <v>30827.051950671699</v>
      </c>
      <c r="AY25" s="3">
        <v>51526.181413677303</v>
      </c>
      <c r="AZ25" s="3">
        <v>77899.707900143694</v>
      </c>
      <c r="BA25" s="3">
        <v>30093.916751133998</v>
      </c>
      <c r="BB25" s="3">
        <v>19496.930648680798</v>
      </c>
      <c r="BC25" s="3">
        <v>135864.81484461401</v>
      </c>
      <c r="BD25" s="3">
        <v>36487.442382598601</v>
      </c>
      <c r="BE25" s="3">
        <v>27258.670425954999</v>
      </c>
      <c r="BF25" s="3">
        <v>27333.459147056601</v>
      </c>
      <c r="BG25" s="3" t="s">
        <v>2</v>
      </c>
      <c r="BH25" s="3" t="s">
        <v>2</v>
      </c>
      <c r="BI25" s="3">
        <v>22824.551664651201</v>
      </c>
      <c r="BJ25" s="3" t="s">
        <v>2</v>
      </c>
      <c r="BK25" s="3">
        <v>47126.892333539698</v>
      </c>
      <c r="BL25" s="3" t="s">
        <v>2</v>
      </c>
      <c r="BM25" s="3">
        <v>47963.304978959</v>
      </c>
      <c r="BN25" s="3">
        <v>22548.294881877999</v>
      </c>
      <c r="BO25" s="3">
        <v>25656.955647118299</v>
      </c>
      <c r="BP25" s="3">
        <v>39128.829607335298</v>
      </c>
      <c r="BQ25" s="3">
        <v>20592.6400758286</v>
      </c>
      <c r="BR25" s="3">
        <v>53613.531141974199</v>
      </c>
      <c r="BS25" s="3">
        <v>55661.654170528403</v>
      </c>
      <c r="BT25" s="3">
        <v>52082.305207021302</v>
      </c>
      <c r="BU25" s="3">
        <v>41666.523844165</v>
      </c>
      <c r="BV25" s="3">
        <v>140541.148683162</v>
      </c>
      <c r="BW25" s="3">
        <v>49967.749706851399</v>
      </c>
      <c r="BX25" s="3">
        <v>26330.6704641535</v>
      </c>
      <c r="BY25" s="3">
        <v>30697.679433105099</v>
      </c>
      <c r="BZ25" s="3">
        <v>32673.663151206802</v>
      </c>
      <c r="CA25" s="3">
        <v>77242.189035122006</v>
      </c>
      <c r="CB25" s="3">
        <v>32653.0768579959</v>
      </c>
      <c r="CC25" s="3">
        <v>43046.998617677498</v>
      </c>
      <c r="CD25" s="3">
        <v>44716.619257855396</v>
      </c>
      <c r="CE25" s="3" t="s">
        <v>2</v>
      </c>
      <c r="CF25" s="3">
        <v>69965.428525207695</v>
      </c>
      <c r="CG25" s="3">
        <v>86818.172915243005</v>
      </c>
      <c r="CH25" s="3">
        <v>39570.081427545301</v>
      </c>
      <c r="CI25" s="3">
        <v>19145.619287742698</v>
      </c>
      <c r="CJ25" s="3">
        <v>501463.74320428801</v>
      </c>
      <c r="CK25" s="3">
        <v>63842.346359003503</v>
      </c>
      <c r="CL25" s="3">
        <v>43858.370134822399</v>
      </c>
      <c r="CM25" s="3">
        <v>39400.859846514199</v>
      </c>
      <c r="CN25" s="3" t="s">
        <v>2</v>
      </c>
      <c r="CO25" s="3">
        <v>29480.671499686199</v>
      </c>
      <c r="CP25" s="3">
        <v>29958.242176034299</v>
      </c>
      <c r="CQ25" s="3">
        <v>54403.723684442397</v>
      </c>
      <c r="CR25" s="3">
        <v>46369.157990230298</v>
      </c>
      <c r="CS25" s="3">
        <v>43307.216502150499</v>
      </c>
      <c r="CT25" s="3">
        <v>56414.655545801201</v>
      </c>
      <c r="CU25" s="3">
        <v>42842.941368782303</v>
      </c>
      <c r="CV25" s="3">
        <v>25141.8327966203</v>
      </c>
      <c r="CW25" s="3">
        <v>53575.391772346396</v>
      </c>
      <c r="CX25" s="3">
        <v>26907.356956936899</v>
      </c>
      <c r="CY25" s="3">
        <v>28203.201137293301</v>
      </c>
      <c r="CZ25" s="3">
        <v>12563.1654784972</v>
      </c>
      <c r="DA25" s="3">
        <v>26630.442550014701</v>
      </c>
      <c r="DB25" s="3">
        <v>41899.697961368503</v>
      </c>
      <c r="DC25" s="3">
        <v>39709.408192473202</v>
      </c>
      <c r="DD25" s="3">
        <v>34218.090183145498</v>
      </c>
      <c r="DE25" s="3">
        <v>23712.237959856298</v>
      </c>
      <c r="DF25" s="3">
        <v>35522.022656423498</v>
      </c>
      <c r="DG25" s="3" t="s">
        <v>2</v>
      </c>
      <c r="DH25" s="3">
        <v>31760.650800253799</v>
      </c>
      <c r="DI25" s="3">
        <v>15189.031440086799</v>
      </c>
      <c r="DJ25" s="3">
        <v>83021.521984039893</v>
      </c>
      <c r="DK25" s="3" t="s">
        <v>2</v>
      </c>
      <c r="DL25" s="3">
        <v>48081.095775683702</v>
      </c>
      <c r="DM25" s="3">
        <v>97268.470174285903</v>
      </c>
      <c r="DN25" s="3" t="s">
        <v>2</v>
      </c>
      <c r="DO25" s="3" t="s">
        <v>2</v>
      </c>
      <c r="DP25" s="3" t="s">
        <v>2</v>
      </c>
    </row>
    <row r="26" spans="1:120" s="1" customFormat="1" x14ac:dyDescent="0.35">
      <c r="A26" s="76" t="s">
        <v>2129</v>
      </c>
      <c r="B26" s="3">
        <v>2780107.3643572801</v>
      </c>
      <c r="C26" s="3">
        <v>2543746.6150932699</v>
      </c>
      <c r="D26" s="3">
        <v>2384687.9067219598</v>
      </c>
      <c r="E26" s="3">
        <v>2262697.4961419902</v>
      </c>
      <c r="F26" s="3">
        <v>2599579.9055228601</v>
      </c>
      <c r="G26" s="3">
        <v>2439939.22231445</v>
      </c>
      <c r="H26" s="3">
        <v>2281087.5721579399</v>
      </c>
      <c r="I26" s="3">
        <v>2326608.81033496</v>
      </c>
      <c r="J26" s="3">
        <v>2613133.8228011401</v>
      </c>
      <c r="K26" s="3">
        <v>2505898.41381688</v>
      </c>
      <c r="L26" s="3">
        <v>2353526.15021047</v>
      </c>
      <c r="M26" s="3">
        <v>2350508.0853702901</v>
      </c>
      <c r="N26" s="77">
        <f>STDEV(B26:M26)/AVERAGE(B26:M26)*100</f>
        <v>6.4109132085816176</v>
      </c>
      <c r="O26" s="79"/>
      <c r="P26" s="3">
        <v>869051.77850554197</v>
      </c>
      <c r="Q26" s="3">
        <v>764306.059960532</v>
      </c>
      <c r="R26" s="3">
        <v>775839.21805111703</v>
      </c>
      <c r="S26" s="3">
        <v>841544.19312755798</v>
      </c>
      <c r="T26" s="3">
        <v>845517.88594330102</v>
      </c>
      <c r="U26" s="3">
        <v>834591.65765109705</v>
      </c>
      <c r="V26" s="3">
        <v>791137.98558721202</v>
      </c>
      <c r="W26" s="3">
        <v>809446.34323500597</v>
      </c>
      <c r="X26" s="3">
        <v>855925.41044395301</v>
      </c>
      <c r="Y26" s="3">
        <v>832248.08067788801</v>
      </c>
      <c r="Z26" s="3">
        <v>767462.92562224797</v>
      </c>
      <c r="AA26" s="3">
        <v>771642.69781958801</v>
      </c>
      <c r="AB26" s="77">
        <f>STDEV(P26:AA26)/AVERAGE(P26:AA26)*100</f>
        <v>4.6484582483209591</v>
      </c>
      <c r="AC26" s="79"/>
      <c r="AD26" s="3">
        <v>914965.92864161404</v>
      </c>
      <c r="AE26" s="3">
        <v>995147.328052414</v>
      </c>
      <c r="AF26" s="3">
        <v>896456.64868460305</v>
      </c>
      <c r="AG26" s="3">
        <v>852063.50386837602</v>
      </c>
      <c r="AH26" s="3">
        <v>674944.822457809</v>
      </c>
      <c r="AI26" s="3">
        <v>977559.31274405296</v>
      </c>
      <c r="AJ26" s="3">
        <v>859922.00761987304</v>
      </c>
      <c r="AK26" s="3">
        <v>748365.50335160596</v>
      </c>
      <c r="AL26" s="3">
        <v>750598.34420368902</v>
      </c>
      <c r="AM26" s="3">
        <v>1024217.59982633</v>
      </c>
      <c r="AN26" s="3">
        <v>623973.96720494004</v>
      </c>
      <c r="AO26" s="3">
        <v>794064.43375653902</v>
      </c>
      <c r="AP26" s="3">
        <v>791147.57738262997</v>
      </c>
      <c r="AQ26" s="3">
        <v>735606.92888168001</v>
      </c>
      <c r="AR26" s="3">
        <v>679655.348916727</v>
      </c>
      <c r="AS26" s="3">
        <v>935318.93906420004</v>
      </c>
      <c r="AT26" s="3">
        <v>906218.63133191504</v>
      </c>
      <c r="AU26" s="3">
        <v>774767.28919741896</v>
      </c>
      <c r="AV26" s="3">
        <v>842631.72379340196</v>
      </c>
      <c r="AW26" s="3">
        <v>927900.83831870905</v>
      </c>
      <c r="AX26" s="3">
        <v>991274.15799296799</v>
      </c>
      <c r="AY26" s="3">
        <v>712484.73759906006</v>
      </c>
      <c r="AZ26" s="3">
        <v>843410.75210762897</v>
      </c>
      <c r="BA26" s="3">
        <v>631349.57951799</v>
      </c>
      <c r="BB26" s="3">
        <v>815839.22082330601</v>
      </c>
      <c r="BC26" s="3">
        <v>704304.66238679097</v>
      </c>
      <c r="BD26" s="3">
        <v>661293.82925579499</v>
      </c>
      <c r="BE26" s="3">
        <v>530200.63819418603</v>
      </c>
      <c r="BF26" s="3">
        <v>593264.73433214903</v>
      </c>
      <c r="BG26" s="3">
        <v>628901.087790958</v>
      </c>
      <c r="BH26" s="3">
        <v>844459.88912653702</v>
      </c>
      <c r="BI26" s="3">
        <v>930003.67643731297</v>
      </c>
      <c r="BJ26" s="3">
        <v>963017.35906383803</v>
      </c>
      <c r="BK26" s="3">
        <v>706153.98216257</v>
      </c>
      <c r="BL26" s="3">
        <v>635831.17825180199</v>
      </c>
      <c r="BM26" s="3">
        <v>629906.83905859105</v>
      </c>
      <c r="BN26" s="3">
        <v>829588.68531584705</v>
      </c>
      <c r="BO26" s="3">
        <v>699717.634444325</v>
      </c>
      <c r="BP26" s="3">
        <v>724481.26744273806</v>
      </c>
      <c r="BQ26" s="3">
        <v>1019817.87490301</v>
      </c>
      <c r="BR26" s="3">
        <v>829506.53453060705</v>
      </c>
      <c r="BS26" s="3">
        <v>772192.53604607005</v>
      </c>
      <c r="BT26" s="3">
        <v>736929.56041087303</v>
      </c>
      <c r="BU26" s="3">
        <v>731633.68385273998</v>
      </c>
      <c r="BV26" s="3">
        <v>698042.77580757998</v>
      </c>
      <c r="BW26" s="3">
        <v>737117.96122351405</v>
      </c>
      <c r="BX26" s="3">
        <v>753560.713119047</v>
      </c>
      <c r="BY26" s="3">
        <v>627610.91910331103</v>
      </c>
      <c r="BZ26" s="3">
        <v>755705.15662395197</v>
      </c>
      <c r="CA26" s="3">
        <v>1117822.3719691001</v>
      </c>
      <c r="CB26" s="3">
        <v>617546.88712512795</v>
      </c>
      <c r="CC26" s="3">
        <v>935166.32789089996</v>
      </c>
      <c r="CD26" s="3">
        <v>682367.59174575401</v>
      </c>
      <c r="CE26" s="3">
        <v>609443.28403594706</v>
      </c>
      <c r="CF26" s="3">
        <v>784391.42332697299</v>
      </c>
      <c r="CG26" s="3">
        <v>704617.72976470506</v>
      </c>
      <c r="CH26" s="3">
        <v>1073778.7802870099</v>
      </c>
      <c r="CI26" s="3">
        <v>876311.21891124896</v>
      </c>
      <c r="CJ26" s="3">
        <v>710748.94003475504</v>
      </c>
      <c r="CK26" s="3">
        <v>613944.46963185805</v>
      </c>
      <c r="CL26" s="3">
        <v>730611.486636188</v>
      </c>
      <c r="CM26" s="3">
        <v>781133.40042652003</v>
      </c>
      <c r="CN26" s="3">
        <v>676519.91046356806</v>
      </c>
      <c r="CO26" s="3">
        <v>750017.68115636904</v>
      </c>
      <c r="CP26" s="3">
        <v>758447.23366459704</v>
      </c>
      <c r="CQ26" s="3">
        <v>691050.52436303103</v>
      </c>
      <c r="CR26" s="3">
        <v>798295.55652257998</v>
      </c>
      <c r="CS26" s="3">
        <v>642787.83964628202</v>
      </c>
      <c r="CT26" s="3">
        <v>946290.05791302002</v>
      </c>
      <c r="CU26" s="3">
        <v>763359.40760798403</v>
      </c>
      <c r="CV26" s="3">
        <v>691280.630623637</v>
      </c>
      <c r="CW26" s="3">
        <v>825371.15655117296</v>
      </c>
      <c r="CX26" s="3">
        <v>727548.07054223702</v>
      </c>
      <c r="CY26" s="3">
        <v>757089.56407171499</v>
      </c>
      <c r="CZ26" s="3">
        <v>817164.33676980797</v>
      </c>
      <c r="DA26" s="3">
        <v>806379.15910765005</v>
      </c>
      <c r="DB26" s="3">
        <v>668008.82069612201</v>
      </c>
      <c r="DC26" s="3">
        <v>622448.82028057496</v>
      </c>
      <c r="DD26" s="3">
        <v>633707.98923470802</v>
      </c>
      <c r="DE26" s="3">
        <v>760550.91174298897</v>
      </c>
      <c r="DF26" s="3">
        <v>745162.68129957805</v>
      </c>
      <c r="DG26" s="3">
        <v>1003155.9271166</v>
      </c>
      <c r="DH26" s="3">
        <v>1010625.84034416</v>
      </c>
      <c r="DI26" s="3">
        <v>906598.96286303899</v>
      </c>
      <c r="DJ26" s="3">
        <v>783830.346609017</v>
      </c>
      <c r="DK26" s="3">
        <v>946768.24665355706</v>
      </c>
      <c r="DL26" s="3">
        <v>743903.70997433702</v>
      </c>
      <c r="DM26" s="3">
        <v>754729.50500720902</v>
      </c>
      <c r="DN26" s="3">
        <v>1429260.0958110101</v>
      </c>
      <c r="DO26" s="3">
        <v>1367088.04442009</v>
      </c>
      <c r="DP26" s="3" t="s">
        <v>2</v>
      </c>
    </row>
    <row r="27" spans="1:120" s="95" customFormat="1" x14ac:dyDescent="0.35">
      <c r="A27" s="91" t="s">
        <v>2119</v>
      </c>
      <c r="B27" s="92">
        <f>(B25/B26)*117.1</f>
        <v>172.67365890212497</v>
      </c>
      <c r="C27" s="93">
        <f>(C25/C26)*117.1</f>
        <v>165.93481231833758</v>
      </c>
      <c r="D27" s="93">
        <f t="shared" ref="D27:M27" si="500">(D25/D26)*117.1</f>
        <v>170.67402895524864</v>
      </c>
      <c r="E27" s="93">
        <f t="shared" si="500"/>
        <v>181.93003421100514</v>
      </c>
      <c r="F27" s="93">
        <f t="shared" si="500"/>
        <v>183.56860901665516</v>
      </c>
      <c r="G27" s="93">
        <f t="shared" si="500"/>
        <v>186.10657796237274</v>
      </c>
      <c r="H27" s="93">
        <f t="shared" si="500"/>
        <v>182.86519269734708</v>
      </c>
      <c r="I27" s="93">
        <f t="shared" si="500"/>
        <v>187.26159004361091</v>
      </c>
      <c r="J27" s="93">
        <f t="shared" si="500"/>
        <v>181.13009934952862</v>
      </c>
      <c r="K27" s="93">
        <f t="shared" si="500"/>
        <v>182.93309020051404</v>
      </c>
      <c r="L27" s="93">
        <f t="shared" si="500"/>
        <v>184.35669759245044</v>
      </c>
      <c r="M27" s="93">
        <f t="shared" si="500"/>
        <v>188.96263002143323</v>
      </c>
      <c r="N27" s="77">
        <f>STDEV(B27:M27)/AVERAGE(B27:M27)*100</f>
        <v>3.9361526487256078</v>
      </c>
      <c r="O27" s="94"/>
      <c r="P27" s="92">
        <f>(P25/P26)*117.1</f>
        <v>5.0687337164974222</v>
      </c>
      <c r="Q27" s="93">
        <f>(Q25/Q26)*117.1</f>
        <v>6.7995862281378985</v>
      </c>
      <c r="R27" s="93">
        <f t="shared" ref="R27" si="501">(R25/R26)*117.1</f>
        <v>6.4635068931101038</v>
      </c>
      <c r="S27" s="93">
        <f t="shared" ref="S27" si="502">(S25/S26)*117.1</f>
        <v>5.4528342935106204</v>
      </c>
      <c r="T27" s="93">
        <f t="shared" ref="T27" si="503">(T25/T26)*117.1</f>
        <v>5.8970182752204394</v>
      </c>
      <c r="U27" s="93">
        <f t="shared" ref="U27" si="504">(U25/U26)*117.1</f>
        <v>7.4158285703475029</v>
      </c>
      <c r="V27" s="93">
        <f t="shared" ref="V27" si="505">(V25/V26)*117.1</f>
        <v>7.335581768615361</v>
      </c>
      <c r="W27" s="93">
        <f t="shared" ref="W27" si="506">(W25/W26)*117.1</f>
        <v>4.542775470084905</v>
      </c>
      <c r="X27" s="93">
        <f t="shared" ref="X27" si="507">(X25/X26)*117.1</f>
        <v>7.13263754970846</v>
      </c>
      <c r="Y27" s="93">
        <f t="shared" ref="Y27" si="508">(Y25/Y26)*117.1</f>
        <v>7.1243070641269126</v>
      </c>
      <c r="Z27" s="93">
        <f t="shared" ref="Z27" si="509">(Z25/Z26)*117.1</f>
        <v>4.3028609191242744</v>
      </c>
      <c r="AA27" s="93">
        <f t="shared" ref="AA27" si="510">(AA25/AA26)*117.1</f>
        <v>5.4676958402018485</v>
      </c>
      <c r="AB27" s="77">
        <f>STDEV(P27:AA27)/AVERAGE(P27:AA27)*100</f>
        <v>18.257072002758406</v>
      </c>
      <c r="AC27" s="83"/>
      <c r="AD27" s="92">
        <f>(AD25/AD26)*117.1</f>
        <v>4.2452996665023415</v>
      </c>
      <c r="AE27" s="93">
        <f>(AE25/AE26)*117.1</f>
        <v>9.2912069679175211</v>
      </c>
      <c r="AF27" s="93">
        <f t="shared" ref="AF27" si="511">(AF25/AF26)*117.1</f>
        <v>4.7033910040856393</v>
      </c>
      <c r="AG27" s="93" t="e">
        <f t="shared" ref="AG27" si="512">(AG25/AG26)*117.1</f>
        <v>#VALUE!</v>
      </c>
      <c r="AH27" s="93">
        <f t="shared" ref="AH27" si="513">(AH25/AH26)*117.1</f>
        <v>5.0335387693728979</v>
      </c>
      <c r="AI27" s="93">
        <f t="shared" ref="AI27" si="514">(AI25/AI26)*117.1</f>
        <v>3.3382630822748238</v>
      </c>
      <c r="AJ27" s="93">
        <f t="shared" ref="AJ27" si="515">(AJ25/AJ26)*117.1</f>
        <v>5.1364095504966958</v>
      </c>
      <c r="AK27" s="93">
        <f t="shared" ref="AK27" si="516">(AK25/AK26)*117.1</f>
        <v>3.3655133134546</v>
      </c>
      <c r="AL27" s="93">
        <f t="shared" ref="AL27" si="517">(AL25/AL26)*117.1</f>
        <v>4.6020415095722527</v>
      </c>
      <c r="AM27" s="93">
        <f t="shared" ref="AM27" si="518">(AM25/AM26)*117.1</f>
        <v>5.8197465658382717</v>
      </c>
      <c r="AN27" s="93">
        <f t="shared" ref="AN27" si="519">(AN25/AN26)*117.1</f>
        <v>12.384688999423652</v>
      </c>
      <c r="AO27" s="93">
        <f t="shared" ref="AO27" si="520">(AO25/AO26)*117.1</f>
        <v>3.7848312925947099</v>
      </c>
      <c r="AP27" s="93">
        <f t="shared" ref="AP27" si="521">(AP25/AP26)*117.1</f>
        <v>10.168984513028162</v>
      </c>
      <c r="AQ27" s="93">
        <f t="shared" ref="AQ27" si="522">(AQ25/AQ26)*117.1</f>
        <v>5.5480545097786544</v>
      </c>
      <c r="AR27" s="93">
        <f t="shared" ref="AR27" si="523">(AR25/AR26)*117.1</f>
        <v>8.9428915685183181</v>
      </c>
      <c r="AS27" s="93">
        <f t="shared" ref="AS27" si="524">(AS25/AS26)*117.1</f>
        <v>4.2170602400625876</v>
      </c>
      <c r="AT27" s="93">
        <f t="shared" ref="AT27" si="525">(AT25/AT26)*117.1</f>
        <v>3.0852738051839266</v>
      </c>
      <c r="AU27" s="93">
        <f t="shared" ref="AU27" si="526">(AU25/AU26)*117.1</f>
        <v>5.5503742413167245</v>
      </c>
      <c r="AV27" s="93" t="e">
        <f t="shared" ref="AV27" si="527">(AV25/AV26)*117.1</f>
        <v>#VALUE!</v>
      </c>
      <c r="AW27" s="93">
        <f t="shared" ref="AW27" si="528">(AW25/AW26)*117.1</f>
        <v>8.6903073746886115</v>
      </c>
      <c r="AX27" s="93">
        <f t="shared" ref="AX27" si="529">(AX25/AX26)*117.1</f>
        <v>3.6416240192647731</v>
      </c>
      <c r="AY27" s="93">
        <f t="shared" ref="AY27" si="530">(AY25/AY26)*117.1</f>
        <v>8.4685545179172568</v>
      </c>
      <c r="AZ27" s="93">
        <f t="shared" ref="AZ27" si="531">(AZ25/AZ26)*117.1</f>
        <v>10.815674061910402</v>
      </c>
      <c r="BA27" s="93">
        <f t="shared" ref="BA27" si="532">(BA25/BA26)*117.1</f>
        <v>5.5816900270183458</v>
      </c>
      <c r="BB27" s="93">
        <f t="shared" ref="BB27" si="533">(BB25/BB26)*117.1</f>
        <v>2.7984565104096557</v>
      </c>
      <c r="BC27" s="93">
        <f t="shared" ref="BC27" si="534">(BC25/BC26)*117.1</f>
        <v>22.589329118436179</v>
      </c>
      <c r="BD27" s="93">
        <f t="shared" ref="BD27" si="535">(BD25/BD26)*117.1</f>
        <v>6.4610908403767686</v>
      </c>
      <c r="BE27" s="93">
        <f t="shared" ref="BE27" si="536">(BE25/BE26)*117.1</f>
        <v>6.02034414321143</v>
      </c>
      <c r="BF27" s="93">
        <f t="shared" ref="BF27" si="537">(BF25/BF26)*117.1</f>
        <v>5.3951429789998882</v>
      </c>
      <c r="BG27" s="93" t="e">
        <f t="shared" ref="BG27" si="538">(BG25/BG26)*117.1</f>
        <v>#VALUE!</v>
      </c>
      <c r="BH27" s="93" t="e">
        <f t="shared" ref="BH27" si="539">(BH25/BH26)*117.1</f>
        <v>#VALUE!</v>
      </c>
      <c r="BI27" s="93">
        <f t="shared" ref="BI27" si="540">(BI25/BI26)*117.1</f>
        <v>2.8739187463962814</v>
      </c>
      <c r="BJ27" s="93" t="e">
        <f t="shared" ref="BJ27" si="541">(BJ25/BJ26)*117.1</f>
        <v>#VALUE!</v>
      </c>
      <c r="BK27" s="93">
        <f t="shared" ref="BK27" si="542">(BK25/BK26)*117.1</f>
        <v>7.8149514576935735</v>
      </c>
      <c r="BL27" s="93" t="e">
        <f t="shared" ref="BL27" si="543">(BL25/BL26)*117.1</f>
        <v>#VALUE!</v>
      </c>
      <c r="BM27" s="93">
        <f t="shared" ref="BM27" si="544">(BM25/BM26)*117.1</f>
        <v>8.916402656351659</v>
      </c>
      <c r="BN27" s="93">
        <f t="shared" ref="BN27" si="545">(BN25/BN26)*117.1</f>
        <v>3.1827885039953734</v>
      </c>
      <c r="BO27" s="93">
        <f t="shared" ref="BO27" si="546">(BO25/BO26)*117.1</f>
        <v>4.2937741717249924</v>
      </c>
      <c r="BP27" s="93">
        <f t="shared" ref="BP27" si="547">(BP25/BP26)*117.1</f>
        <v>6.3245057573294901</v>
      </c>
      <c r="BQ27" s="93">
        <f t="shared" ref="BQ27" si="548">(BQ25/BQ26)*117.1</f>
        <v>2.3645380339198954</v>
      </c>
      <c r="BR27" s="93">
        <f t="shared" ref="BR27" si="549">(BR25/BR26)*117.1</f>
        <v>7.5685292826268009</v>
      </c>
      <c r="BS27" s="93">
        <f t="shared" ref="BS27" si="550">(BS25/BS26)*117.1</f>
        <v>8.4408737447055611</v>
      </c>
      <c r="BT27" s="93">
        <f t="shared" ref="BT27" si="551">(BT25/BT26)*117.1</f>
        <v>8.2760120741279586</v>
      </c>
      <c r="BU27" s="93">
        <f t="shared" ref="BU27" si="552">(BU25/BU26)*117.1</f>
        <v>6.6688426870375954</v>
      </c>
      <c r="BV27" s="93">
        <f t="shared" ref="BV27" si="553">(BV25/BV26)*117.1</f>
        <v>23.576447004638652</v>
      </c>
      <c r="BW27" s="93">
        <f t="shared" ref="BW27" si="554">(BW25/BW26)*117.1</f>
        <v>7.9379743792432835</v>
      </c>
      <c r="BX27" s="93">
        <f t="shared" ref="BX27" si="555">(BX25/BX26)*117.1</f>
        <v>4.0916696659918284</v>
      </c>
      <c r="BY27" s="93">
        <f t="shared" ref="BY27" si="556">(BY25/BY26)*117.1</f>
        <v>5.7275903783708451</v>
      </c>
      <c r="BZ27" s="93">
        <f t="shared" ref="BZ27" si="557">(BZ25/BZ26)*117.1</f>
        <v>5.0629348251360726</v>
      </c>
      <c r="CA27" s="93">
        <f t="shared" ref="CA27" si="558">(CA25/CA26)*117.1</f>
        <v>8.0916794678920763</v>
      </c>
      <c r="CB27" s="93">
        <f t="shared" ref="CB27" si="559">(CB25/CB26)*117.1</f>
        <v>6.1917165802125771</v>
      </c>
      <c r="CC27" s="93">
        <f t="shared" ref="CC27" si="560">(CC25/CC26)*117.1</f>
        <v>5.3902748503559401</v>
      </c>
      <c r="CD27" s="93">
        <f t="shared" ref="CD27" si="561">(CD25/CD26)*117.1</f>
        <v>7.673746787561222</v>
      </c>
      <c r="CE27" s="93" t="e">
        <f t="shared" ref="CE27" si="562">(CE25/CE26)*117.1</f>
        <v>#VALUE!</v>
      </c>
      <c r="CF27" s="93">
        <f t="shared" ref="CF27" si="563">(CF25/CF26)*117.1</f>
        <v>10.444978663269493</v>
      </c>
      <c r="CG27" s="93">
        <f t="shared" ref="CG27" si="564">(CG25/CG26)*117.1</f>
        <v>14.428260344470543</v>
      </c>
      <c r="CH27" s="93">
        <f t="shared" ref="CH27" si="565">(CH25/CH26)*117.1</f>
        <v>4.3152804099248696</v>
      </c>
      <c r="CI27" s="93">
        <f t="shared" ref="CI27" si="566">(CI25/CI26)*117.1</f>
        <v>2.5583970286037503</v>
      </c>
      <c r="CJ27" s="93">
        <f t="shared" ref="CJ27" si="567">(CJ25/CJ26)*117.1</f>
        <v>82.619052975795782</v>
      </c>
      <c r="CK27" s="93">
        <f t="shared" ref="CK27" si="568">(CK25/CK26)*117.1</f>
        <v>12.176897306562818</v>
      </c>
      <c r="CL27" s="93">
        <f t="shared" ref="CL27" si="569">(CL25/CL26)*117.1</f>
        <v>7.0294749490369153</v>
      </c>
      <c r="CM27" s="93">
        <f t="shared" ref="CM27" si="570">(CM25/CM26)*117.1</f>
        <v>5.9065976253320249</v>
      </c>
      <c r="CN27" s="93" t="e">
        <f t="shared" ref="CN27" si="571">(CN25/CN26)*117.1</f>
        <v>#VALUE!</v>
      </c>
      <c r="CO27" s="93">
        <f t="shared" ref="CO27" si="572">(CO25/CO26)*117.1</f>
        <v>4.6028069995506113</v>
      </c>
      <c r="CP27" s="93">
        <f t="shared" ref="CP27" si="573">(CP25/CP26)*117.1</f>
        <v>4.6253846056810648</v>
      </c>
      <c r="CQ27" s="93">
        <f t="shared" ref="CQ27" si="574">(CQ25/CQ26)*117.1</f>
        <v>9.2188281737001958</v>
      </c>
      <c r="CR27" s="93">
        <f t="shared" ref="CR27" si="575">(CR25/CR26)*117.1</f>
        <v>6.8017770564934663</v>
      </c>
      <c r="CS27" s="93">
        <f t="shared" ref="CS27" si="576">(CS25/CS26)*117.1</f>
        <v>7.8895006090850774</v>
      </c>
      <c r="CT27" s="93">
        <f t="shared" ref="CT27" si="577">(CT25/CT26)*117.1</f>
        <v>6.9811112450898616</v>
      </c>
      <c r="CU27" s="93">
        <f t="shared" ref="CU27" si="578">(CU25/CU26)*117.1</f>
        <v>6.5721446336858316</v>
      </c>
      <c r="CV27" s="93">
        <f t="shared" ref="CV27" si="579">(CV25/CV26)*117.1</f>
        <v>4.2589195907720105</v>
      </c>
      <c r="CW27" s="93">
        <f t="shared" ref="CW27" si="580">(CW25/CW26)*117.1</f>
        <v>7.6010390316478116</v>
      </c>
      <c r="CX27" s="93">
        <f t="shared" ref="CX27" si="581">(CX25/CX26)*117.1</f>
        <v>4.3307811912812868</v>
      </c>
      <c r="CY27" s="93">
        <f t="shared" ref="CY27" si="582">(CY25/CY26)*117.1</f>
        <v>4.3622247748539946</v>
      </c>
      <c r="CZ27" s="93">
        <f t="shared" ref="CZ27" si="583">(CZ25/CZ26)*117.1</f>
        <v>1.8003070023189696</v>
      </c>
      <c r="DA27" s="93">
        <f t="shared" ref="DA27" si="584">(DA25/DA26)*117.1</f>
        <v>3.867194219227605</v>
      </c>
      <c r="DB27" s="93">
        <f t="shared" ref="DB27" si="585">(DB25/DB26)*117.1</f>
        <v>7.344894976331763</v>
      </c>
      <c r="DC27" s="93">
        <f t="shared" ref="DC27" si="586">(DC25/DC26)*117.1</f>
        <v>7.4704482486489265</v>
      </c>
      <c r="DD27" s="93">
        <f t="shared" ref="DD27" si="587">(DD25/DD26)*117.1</f>
        <v>6.323004330883192</v>
      </c>
      <c r="DE27" s="93">
        <f t="shared" ref="DE27" si="588">(DE25/DE26)*117.1</f>
        <v>3.6509101786962246</v>
      </c>
      <c r="DF27" s="93">
        <f t="shared" ref="DF27" si="589">(DF25/DF26)*117.1</f>
        <v>5.5821754865833038</v>
      </c>
      <c r="DG27" s="93" t="e">
        <f t="shared" ref="DG27" si="590">(DG25/DG26)*117.1</f>
        <v>#VALUE!</v>
      </c>
      <c r="DH27" s="93">
        <f t="shared" ref="DH27" si="591">(DH25/DH26)*117.1</f>
        <v>3.6800683895468054</v>
      </c>
      <c r="DI27" s="93">
        <f t="shared" ref="DI27" si="592">(DI25/DI26)*117.1</f>
        <v>1.9618769207690618</v>
      </c>
      <c r="DJ27" s="93">
        <f t="shared" ref="DJ27" si="593">(DJ25/DJ26)*117.1</f>
        <v>12.402964833384308</v>
      </c>
      <c r="DK27" s="93" t="e">
        <f t="shared" ref="DK27" si="594">(DK25/DK26)*117.1</f>
        <v>#VALUE!</v>
      </c>
      <c r="DL27" s="93">
        <f t="shared" ref="DL27" si="595">(DL25/DL26)*117.1</f>
        <v>7.5685821159929345</v>
      </c>
      <c r="DM27" s="93">
        <f t="shared" ref="DM27" si="596">(DM25/DM26)*117.1</f>
        <v>15.091682227661263</v>
      </c>
      <c r="DN27" s="93" t="e">
        <f t="shared" ref="DN27" si="597">(DN25/DN26)*117.1</f>
        <v>#VALUE!</v>
      </c>
      <c r="DO27" s="93" t="e">
        <f t="shared" ref="DO27" si="598">(DO25/DO26)*117.1</f>
        <v>#VALUE!</v>
      </c>
      <c r="DP27" s="93" t="e">
        <f t="shared" ref="DP27" si="599">(DP25/DP26)*117.1</f>
        <v>#VALUE!</v>
      </c>
    </row>
    <row r="28" spans="1:120" x14ac:dyDescent="0.35">
      <c r="A28" s="85"/>
      <c r="N28" s="87"/>
      <c r="O28" s="88"/>
      <c r="AB28" s="87"/>
      <c r="AC28" s="88"/>
      <c r="AD28" s="85"/>
      <c r="AO28" s="89"/>
      <c r="AP28" s="89"/>
      <c r="BK28" s="89"/>
      <c r="BL28" s="89"/>
    </row>
    <row r="29" spans="1:120" s="1" customFormat="1" x14ac:dyDescent="0.35">
      <c r="A29" s="76" t="s">
        <v>2130</v>
      </c>
      <c r="B29" s="3">
        <v>2045308.4136976099</v>
      </c>
      <c r="C29" s="3">
        <v>2199688.2367087901</v>
      </c>
      <c r="D29" s="3">
        <v>2578883.1181671</v>
      </c>
      <c r="E29" s="3">
        <v>2745257.3693748699</v>
      </c>
      <c r="F29" s="3">
        <v>1991477.71790096</v>
      </c>
      <c r="G29" s="3">
        <v>2567961.0043695299</v>
      </c>
      <c r="H29" s="3">
        <v>2309664.24040695</v>
      </c>
      <c r="I29" s="3">
        <v>2783426.97085285</v>
      </c>
      <c r="J29" s="3">
        <v>2138838.6311846399</v>
      </c>
      <c r="K29" s="3">
        <v>2632258.4334189901</v>
      </c>
      <c r="L29" s="3">
        <v>2683661.6481800498</v>
      </c>
      <c r="M29" s="3">
        <v>2532421.5970775899</v>
      </c>
      <c r="N29" s="77">
        <f>STDEV(B29:M29)/AVERAGE(B29:M29)*100</f>
        <v>11.578017948433237</v>
      </c>
      <c r="O29" s="79"/>
      <c r="P29" s="3">
        <v>114661.427520838</v>
      </c>
      <c r="Q29" s="3">
        <v>116601.992824209</v>
      </c>
      <c r="R29" s="3">
        <v>121336.63204139</v>
      </c>
      <c r="S29" s="3">
        <v>139773.27480049999</v>
      </c>
      <c r="T29" s="3">
        <v>100968.628383274</v>
      </c>
      <c r="U29" s="3">
        <v>115096.716617182</v>
      </c>
      <c r="V29" s="3">
        <v>113692.527648148</v>
      </c>
      <c r="W29" s="3">
        <v>112832.063204304</v>
      </c>
      <c r="X29" s="3">
        <v>99773.847544179298</v>
      </c>
      <c r="Y29" s="3">
        <v>112299.36180635801</v>
      </c>
      <c r="Z29" s="3">
        <v>128569.318145397</v>
      </c>
      <c r="AA29" s="3">
        <v>115260.36014953601</v>
      </c>
      <c r="AB29" s="77">
        <f>STDEV(P29:AA29)/AVERAGE(P29:AA29)*100</f>
        <v>9.2826130612350735</v>
      </c>
      <c r="AC29" s="79"/>
      <c r="AD29" s="3">
        <v>37433.490213222402</v>
      </c>
      <c r="AE29" s="3">
        <v>213288.53270881501</v>
      </c>
      <c r="AF29" s="3">
        <v>181845.56827355601</v>
      </c>
      <c r="AG29" s="3">
        <v>42020.312550786402</v>
      </c>
      <c r="AH29" s="3">
        <v>103819.69395147001</v>
      </c>
      <c r="AI29" s="3">
        <v>120433.46384132101</v>
      </c>
      <c r="AJ29" s="3">
        <v>102002.01289256501</v>
      </c>
      <c r="AK29" s="3">
        <v>79396.879309152195</v>
      </c>
      <c r="AL29" s="3">
        <v>68877.230201687998</v>
      </c>
      <c r="AM29" s="3">
        <v>39381.572086054402</v>
      </c>
      <c r="AN29" s="3">
        <v>184808.493608916</v>
      </c>
      <c r="AO29" s="3">
        <v>108655.84629740599</v>
      </c>
      <c r="AP29" s="3">
        <v>171393.021537433</v>
      </c>
      <c r="AQ29" s="3">
        <v>109462.448314554</v>
      </c>
      <c r="AR29" s="3">
        <v>157380.94170916799</v>
      </c>
      <c r="AS29" s="3">
        <v>50477.145722211499</v>
      </c>
      <c r="AT29" s="3">
        <v>27245.5583932298</v>
      </c>
      <c r="AU29" s="3">
        <v>92535.686647602706</v>
      </c>
      <c r="AV29" s="3">
        <v>63729.129116238801</v>
      </c>
      <c r="AW29" s="3">
        <v>161541.47569541901</v>
      </c>
      <c r="AX29" s="3">
        <v>23258.2662489215</v>
      </c>
      <c r="AY29" s="3">
        <v>126638.40998797301</v>
      </c>
      <c r="AZ29" s="3">
        <v>355139.69311879802</v>
      </c>
      <c r="BA29" s="3">
        <v>76967.0937245307</v>
      </c>
      <c r="BB29" s="3">
        <v>71918.850311978502</v>
      </c>
      <c r="BC29" s="3">
        <v>258264.42425720199</v>
      </c>
      <c r="BD29" s="3">
        <v>144342.79868793799</v>
      </c>
      <c r="BE29" s="3">
        <v>106671.19700538801</v>
      </c>
      <c r="BF29" s="3">
        <v>84972.368776821299</v>
      </c>
      <c r="BG29" s="3">
        <v>125906.410307264</v>
      </c>
      <c r="BH29" s="3">
        <v>94711.894114381794</v>
      </c>
      <c r="BI29" s="3">
        <v>34722.932270015197</v>
      </c>
      <c r="BJ29" s="3">
        <v>54106.192126364302</v>
      </c>
      <c r="BK29" s="3">
        <v>185048.42175528099</v>
      </c>
      <c r="BL29" s="3">
        <v>133997.08015476601</v>
      </c>
      <c r="BM29" s="3">
        <v>113559.307544436</v>
      </c>
      <c r="BN29" s="3">
        <v>102512.04386515</v>
      </c>
      <c r="BO29" s="3">
        <v>81788.049460972499</v>
      </c>
      <c r="BP29" s="3">
        <v>80253.059926477799</v>
      </c>
      <c r="BQ29" s="3">
        <v>42558.930189690298</v>
      </c>
      <c r="BR29" s="3">
        <v>121872.15321155101</v>
      </c>
      <c r="BS29" s="3">
        <v>193503.69339747899</v>
      </c>
      <c r="BT29" s="3">
        <v>182029.56991341599</v>
      </c>
      <c r="BU29" s="3">
        <v>147410.493543221</v>
      </c>
      <c r="BV29" s="3">
        <v>60489.777763808903</v>
      </c>
      <c r="BW29" s="3">
        <v>104445.718606512</v>
      </c>
      <c r="BX29" s="3">
        <v>132907.82650493801</v>
      </c>
      <c r="BY29" s="3">
        <v>106492.41440864799</v>
      </c>
      <c r="BZ29" s="3">
        <v>96993.764482746294</v>
      </c>
      <c r="CA29" s="3">
        <v>382266.33903003403</v>
      </c>
      <c r="CB29" s="3">
        <v>88871.740577989505</v>
      </c>
      <c r="CC29" s="3">
        <v>140740.77739920301</v>
      </c>
      <c r="CD29" s="3">
        <v>87850.773646584596</v>
      </c>
      <c r="CE29" s="3">
        <v>154410.70354304701</v>
      </c>
      <c r="CF29" s="3">
        <v>301277.72264500998</v>
      </c>
      <c r="CG29" s="3">
        <v>266536.80364578299</v>
      </c>
      <c r="CH29" s="3">
        <v>83381.738400436807</v>
      </c>
      <c r="CI29" s="3">
        <v>69876.134695158296</v>
      </c>
      <c r="CJ29" s="3">
        <v>51752.653462534698</v>
      </c>
      <c r="CK29" s="3">
        <v>94058.151634226699</v>
      </c>
      <c r="CL29" s="3">
        <v>96903.154323812996</v>
      </c>
      <c r="CM29" s="3">
        <v>98919.524956987399</v>
      </c>
      <c r="CN29" s="3">
        <v>28368.246923948202</v>
      </c>
      <c r="CO29" s="3">
        <v>91541.3726081926</v>
      </c>
      <c r="CP29" s="3">
        <v>116608.042690424</v>
      </c>
      <c r="CQ29" s="3">
        <v>129297.681987883</v>
      </c>
      <c r="CR29" s="3">
        <v>206047.48728609199</v>
      </c>
      <c r="CS29" s="3">
        <v>145297.203805228</v>
      </c>
      <c r="CT29" s="3">
        <v>34847.718001312402</v>
      </c>
      <c r="CU29" s="3">
        <v>129884.075086635</v>
      </c>
      <c r="CV29" s="3">
        <v>41131.3395754843</v>
      </c>
      <c r="CW29" s="3">
        <v>241487.975388522</v>
      </c>
      <c r="CX29" s="3">
        <v>105277.52570997</v>
      </c>
      <c r="CY29" s="3">
        <v>145339.42616170901</v>
      </c>
      <c r="CZ29" s="3">
        <v>45218.363190082397</v>
      </c>
      <c r="DA29" s="3">
        <v>80769.2235051592</v>
      </c>
      <c r="DB29" s="3">
        <v>92500.312521315194</v>
      </c>
      <c r="DC29" s="3">
        <v>232113.34245525699</v>
      </c>
      <c r="DD29" s="3">
        <v>110361.43789365</v>
      </c>
      <c r="DE29" s="3">
        <v>43263.811389069102</v>
      </c>
      <c r="DF29" s="3">
        <v>42186.830117571699</v>
      </c>
      <c r="DG29" s="3">
        <v>16946.028865841301</v>
      </c>
      <c r="DH29" s="3">
        <v>35866.1913806456</v>
      </c>
      <c r="DI29" s="3">
        <v>15730.7533277686</v>
      </c>
      <c r="DJ29" s="3">
        <v>271944.41304689698</v>
      </c>
      <c r="DK29" s="3">
        <v>23907.928189357499</v>
      </c>
      <c r="DL29" s="3">
        <v>139215.90741481999</v>
      </c>
      <c r="DM29" s="3">
        <v>193586.12793128699</v>
      </c>
      <c r="DN29" s="3">
        <v>9326.6080495202896</v>
      </c>
      <c r="DO29" s="3">
        <v>13707.504243944601</v>
      </c>
      <c r="DP29" s="3" t="s">
        <v>2</v>
      </c>
    </row>
    <row r="30" spans="1:120" s="1" customFormat="1" x14ac:dyDescent="0.35">
      <c r="A30" s="76" t="s">
        <v>2131</v>
      </c>
      <c r="B30" s="3">
        <v>523828.88550903799</v>
      </c>
      <c r="C30" s="3">
        <v>566148.83047977497</v>
      </c>
      <c r="D30" s="3">
        <v>651165.63963292097</v>
      </c>
      <c r="E30" s="3">
        <v>661016.86080371495</v>
      </c>
      <c r="F30" s="3">
        <v>474830.66045160301</v>
      </c>
      <c r="G30" s="3">
        <v>599571.93414365803</v>
      </c>
      <c r="H30" s="3">
        <v>521362.31869266997</v>
      </c>
      <c r="I30" s="3">
        <v>674869.78249325603</v>
      </c>
      <c r="J30" s="3">
        <v>489401.73189083399</v>
      </c>
      <c r="K30" s="3">
        <v>616300.64729356905</v>
      </c>
      <c r="L30" s="3">
        <v>589405.35306823999</v>
      </c>
      <c r="M30" s="3">
        <v>617397.23884434998</v>
      </c>
      <c r="N30" s="77">
        <f>STDEV(B30:M30)/AVERAGE(B30:M30)*100</f>
        <v>11.560830268171191</v>
      </c>
      <c r="O30" s="79"/>
      <c r="P30" s="3">
        <v>173242.15274088399</v>
      </c>
      <c r="Q30" s="3">
        <v>190166.21489049101</v>
      </c>
      <c r="R30" s="3">
        <v>203530.51071165799</v>
      </c>
      <c r="S30" s="3">
        <v>214069.29798147999</v>
      </c>
      <c r="T30" s="3">
        <v>170027.575347893</v>
      </c>
      <c r="U30" s="3">
        <v>187369.32181210199</v>
      </c>
      <c r="V30" s="3">
        <v>171853.67372954899</v>
      </c>
      <c r="W30" s="3">
        <v>179706.015390532</v>
      </c>
      <c r="X30" s="3">
        <v>169810.74110973699</v>
      </c>
      <c r="Y30" s="3">
        <v>166248.457589342</v>
      </c>
      <c r="Z30" s="3">
        <v>192264.510036872</v>
      </c>
      <c r="AA30" s="3">
        <v>200135.1748104</v>
      </c>
      <c r="AB30" s="77">
        <f>STDEV(P30:AA30)/AVERAGE(P30:AA30)*100</f>
        <v>8.392582017530156</v>
      </c>
      <c r="AC30" s="79"/>
      <c r="AD30" s="3">
        <v>203194.28447013299</v>
      </c>
      <c r="AE30" s="3">
        <v>196959.18400061101</v>
      </c>
      <c r="AF30" s="3">
        <v>188312.76740319701</v>
      </c>
      <c r="AG30" s="3">
        <v>197449.366647157</v>
      </c>
      <c r="AH30" s="3">
        <v>143614.32843837101</v>
      </c>
      <c r="AI30" s="3">
        <v>229132.96773897301</v>
      </c>
      <c r="AJ30" s="3">
        <v>190088.80345383799</v>
      </c>
      <c r="AK30" s="3">
        <v>165520.44750351299</v>
      </c>
      <c r="AL30" s="3">
        <v>157670.749202821</v>
      </c>
      <c r="AM30" s="3">
        <v>229510.07855238099</v>
      </c>
      <c r="AN30" s="3">
        <v>164268.35082862101</v>
      </c>
      <c r="AO30" s="3">
        <v>173679.04946645899</v>
      </c>
      <c r="AP30" s="3">
        <v>183422.43713633899</v>
      </c>
      <c r="AQ30" s="3">
        <v>203535.12728745199</v>
      </c>
      <c r="AR30" s="3">
        <v>161113.46563870701</v>
      </c>
      <c r="AS30" s="3">
        <v>217432.563202808</v>
      </c>
      <c r="AT30" s="3">
        <v>216801.61651735299</v>
      </c>
      <c r="AU30" s="3">
        <v>193843.972005594</v>
      </c>
      <c r="AV30" s="3">
        <v>190514.229786546</v>
      </c>
      <c r="AW30" s="3">
        <v>214011.45030142399</v>
      </c>
      <c r="AX30" s="3">
        <v>241902.588422423</v>
      </c>
      <c r="AY30" s="3">
        <v>178101.90227398399</v>
      </c>
      <c r="AZ30" s="3">
        <v>202213.08119467201</v>
      </c>
      <c r="BA30" s="3">
        <v>166685.47377574901</v>
      </c>
      <c r="BB30" s="3">
        <v>175035.10156815301</v>
      </c>
      <c r="BC30" s="3">
        <v>179398.41127275</v>
      </c>
      <c r="BD30" s="3">
        <v>143810.38155243799</v>
      </c>
      <c r="BE30" s="3">
        <v>134287.05229061699</v>
      </c>
      <c r="BF30" s="3">
        <v>144054.68716802701</v>
      </c>
      <c r="BG30" s="3">
        <v>168588.165374164</v>
      </c>
      <c r="BH30" s="3">
        <v>172272.98537278801</v>
      </c>
      <c r="BI30" s="3">
        <v>178064.929082424</v>
      </c>
      <c r="BJ30" s="3">
        <v>204140.05787395101</v>
      </c>
      <c r="BK30" s="3">
        <v>127593.111910548</v>
      </c>
      <c r="BL30" s="3">
        <v>136942.61744711001</v>
      </c>
      <c r="BM30" s="3">
        <v>129778.748278111</v>
      </c>
      <c r="BN30" s="3">
        <v>165806.64733162499</v>
      </c>
      <c r="BO30" s="3">
        <v>150404.890053223</v>
      </c>
      <c r="BP30" s="3">
        <v>145702.276098968</v>
      </c>
      <c r="BQ30" s="3">
        <v>223407.486702959</v>
      </c>
      <c r="BR30" s="3">
        <v>179668.70050423199</v>
      </c>
      <c r="BS30" s="3">
        <v>167789.48923557799</v>
      </c>
      <c r="BT30" s="3">
        <v>172291.815393761</v>
      </c>
      <c r="BU30" s="3">
        <v>174918.920983177</v>
      </c>
      <c r="BV30" s="3">
        <v>171476.956949744</v>
      </c>
      <c r="BW30" s="3">
        <v>162620.01920186399</v>
      </c>
      <c r="BX30" s="3">
        <v>171202.446494301</v>
      </c>
      <c r="BY30" s="3">
        <v>141299.65555127201</v>
      </c>
      <c r="BZ30" s="3">
        <v>172219.41761996099</v>
      </c>
      <c r="CA30" s="3">
        <v>286301.08437298099</v>
      </c>
      <c r="CB30" s="3">
        <v>144931.79946688199</v>
      </c>
      <c r="CC30" s="3">
        <v>203616.20217686199</v>
      </c>
      <c r="CD30" s="3">
        <v>160095.133963203</v>
      </c>
      <c r="CE30" s="3">
        <v>144059.976220051</v>
      </c>
      <c r="CF30" s="3">
        <v>228820.24923516699</v>
      </c>
      <c r="CG30" s="3">
        <v>162715.27745239201</v>
      </c>
      <c r="CH30" s="3">
        <v>242817.95352152901</v>
      </c>
      <c r="CI30" s="3">
        <v>197147.83944339701</v>
      </c>
      <c r="CJ30" s="3">
        <v>153098.22591310699</v>
      </c>
      <c r="CK30" s="3">
        <v>147315.19293595001</v>
      </c>
      <c r="CL30" s="3">
        <v>142882.847566201</v>
      </c>
      <c r="CM30" s="3">
        <v>163308.59529614801</v>
      </c>
      <c r="CN30" s="3">
        <v>124531.682578721</v>
      </c>
      <c r="CO30" s="3">
        <v>169674.95385450099</v>
      </c>
      <c r="CP30" s="3">
        <v>140290.59253163499</v>
      </c>
      <c r="CQ30" s="3">
        <v>148869.76771460299</v>
      </c>
      <c r="CR30" s="3">
        <v>185046.973078023</v>
      </c>
      <c r="CS30" s="3">
        <v>143439.069791908</v>
      </c>
      <c r="CT30" s="3">
        <v>221461.47305380501</v>
      </c>
      <c r="CU30" s="3">
        <v>166560.65331989501</v>
      </c>
      <c r="CV30" s="3">
        <v>139503.54930186199</v>
      </c>
      <c r="CW30" s="3">
        <v>179699.74063114601</v>
      </c>
      <c r="CX30" s="3">
        <v>151577.94620340201</v>
      </c>
      <c r="CY30" s="3">
        <v>148703.25831088799</v>
      </c>
      <c r="CZ30" s="3">
        <v>163565.86201686101</v>
      </c>
      <c r="DA30" s="3">
        <v>170259.61993709701</v>
      </c>
      <c r="DB30" s="3">
        <v>158669.53819291899</v>
      </c>
      <c r="DC30" s="3">
        <v>143208.17997566101</v>
      </c>
      <c r="DD30" s="3">
        <v>145577.798654343</v>
      </c>
      <c r="DE30" s="3">
        <v>147701.769584708</v>
      </c>
      <c r="DF30" s="3">
        <v>167414.67185800901</v>
      </c>
      <c r="DG30" s="3">
        <v>209483.93624156099</v>
      </c>
      <c r="DH30" s="3">
        <v>203259.04048408</v>
      </c>
      <c r="DI30" s="3">
        <v>188753.853018961</v>
      </c>
      <c r="DJ30" s="3">
        <v>199207.40340869801</v>
      </c>
      <c r="DK30" s="3">
        <v>202642.82809905501</v>
      </c>
      <c r="DL30" s="3">
        <v>160704.443501387</v>
      </c>
      <c r="DM30" s="3">
        <v>177564.95363517001</v>
      </c>
      <c r="DN30" s="3">
        <v>305509.18096353201</v>
      </c>
      <c r="DO30" s="3">
        <v>291625.67421219102</v>
      </c>
      <c r="DP30" s="3" t="s">
        <v>2</v>
      </c>
    </row>
    <row r="31" spans="1:120" s="95" customFormat="1" x14ac:dyDescent="0.35">
      <c r="A31" s="91" t="s">
        <v>2119</v>
      </c>
      <c r="B31" s="92">
        <f>(B29/B30)*57.6</f>
        <v>224.90123757589095</v>
      </c>
      <c r="C31" s="93">
        <f>(C29/C30)*57.6</f>
        <v>223.79635108855462</v>
      </c>
      <c r="D31" s="93">
        <f t="shared" ref="D31:M31" si="600">(D29/D30)*57.6</f>
        <v>228.11963433783592</v>
      </c>
      <c r="E31" s="93">
        <f t="shared" si="600"/>
        <v>239.21753566728961</v>
      </c>
      <c r="F31" s="93">
        <f t="shared" si="600"/>
        <v>241.57900090528588</v>
      </c>
      <c r="G31" s="93">
        <f t="shared" si="600"/>
        <v>246.70026301838948</v>
      </c>
      <c r="H31" s="93">
        <f t="shared" si="600"/>
        <v>255.1712225406572</v>
      </c>
      <c r="I31" s="93">
        <f t="shared" si="600"/>
        <v>237.56493130988022</v>
      </c>
      <c r="J31" s="93">
        <f t="shared" si="600"/>
        <v>251.73001468600364</v>
      </c>
      <c r="K31" s="93">
        <f t="shared" si="600"/>
        <v>246.01318598439175</v>
      </c>
      <c r="L31" s="93">
        <f t="shared" si="600"/>
        <v>262.26248222973652</v>
      </c>
      <c r="M31" s="93">
        <f t="shared" si="600"/>
        <v>236.26196363415119</v>
      </c>
      <c r="N31" s="77">
        <f>STDEV(B31:M31)/AVERAGE(B31:M31)*100</f>
        <v>4.9775049316596851</v>
      </c>
      <c r="O31" s="94"/>
      <c r="P31" s="92">
        <f>(P29/P30)*57.6</f>
        <v>38.122928633186234</v>
      </c>
      <c r="Q31" s="93">
        <f>(Q29/Q30)*57.6</f>
        <v>35.317918014732889</v>
      </c>
      <c r="R31" s="93">
        <f t="shared" ref="R31" si="601">(R29/R30)*57.6</f>
        <v>34.338782824975944</v>
      </c>
      <c r="S31" s="93">
        <f t="shared" ref="S31" si="602">(S29/S30)*57.6</f>
        <v>37.609039243008674</v>
      </c>
      <c r="T31" s="93">
        <f t="shared" ref="T31" si="603">(T29/T30)*57.6</f>
        <v>34.204998706691562</v>
      </c>
      <c r="U31" s="93">
        <f t="shared" ref="U31" si="604">(U29/U30)*57.6</f>
        <v>35.38237110020583</v>
      </c>
      <c r="V31" s="93">
        <f t="shared" ref="V31" si="605">(V29/V30)*57.6</f>
        <v>38.106194941396389</v>
      </c>
      <c r="W31" s="93">
        <f t="shared" ref="W31" si="606">(W29/W30)*57.6</f>
        <v>36.165327167508515</v>
      </c>
      <c r="X31" s="93">
        <f t="shared" ref="X31" si="607">(X29/X30)*57.6</f>
        <v>33.843404610258752</v>
      </c>
      <c r="Y31" s="93">
        <f t="shared" ref="Y31" si="608">(Y29/Y30)*57.6</f>
        <v>38.908290241249766</v>
      </c>
      <c r="Z31" s="93">
        <f t="shared" ref="Z31" si="609">(Z29/Z30)*57.6</f>
        <v>38.5177312430393</v>
      </c>
      <c r="AA31" s="93">
        <f t="shared" ref="AA31" si="610">(AA29/AA30)*57.6</f>
        <v>33.172563248328494</v>
      </c>
      <c r="AB31" s="77">
        <f>STDEV(P31:AA31)/AVERAGE(P31:AA31)*100</f>
        <v>5.6331450743930453</v>
      </c>
      <c r="AC31" s="83"/>
      <c r="AD31" s="92">
        <f>(AD29/AD30)*57.6</f>
        <v>10.61136656429202</v>
      </c>
      <c r="AE31" s="93">
        <f>(AE29/AE30)*57.6</f>
        <v>62.37545888690132</v>
      </c>
      <c r="AF31" s="93">
        <f t="shared" ref="AF31" si="611">(AF29/AF30)*57.6</f>
        <v>55.621851226530289</v>
      </c>
      <c r="AG31" s="93">
        <f t="shared" ref="AG31" si="612">(AG29/AG30)*57.6</f>
        <v>12.258180636509763</v>
      </c>
      <c r="AH31" s="93">
        <f t="shared" ref="AH31" si="613">(AH29/AH30)*57.6</f>
        <v>41.639399331737756</v>
      </c>
      <c r="AI31" s="93">
        <f t="shared" ref="AI31" si="614">(AI29/AI30)*57.6</f>
        <v>30.274855625152313</v>
      </c>
      <c r="AJ31" s="93">
        <f t="shared" ref="AJ31" si="615">(AJ29/AJ30)*57.6</f>
        <v>30.908269376520813</v>
      </c>
      <c r="AK31" s="93">
        <f t="shared" ref="AK31" si="616">(AK29/AK30)*57.6</f>
        <v>27.629578805422842</v>
      </c>
      <c r="AL31" s="93">
        <f t="shared" ref="AL31" si="617">(AL29/AL30)*57.6</f>
        <v>25.162108252012079</v>
      </c>
      <c r="AM31" s="93">
        <f t="shared" ref="AM31" si="618">(AM29/AM30)*57.6</f>
        <v>9.8835683664280669</v>
      </c>
      <c r="AN31" s="93">
        <f t="shared" ref="AN31" si="619">(AN29/AN30)*57.6</f>
        <v>64.802313885645063</v>
      </c>
      <c r="AO31" s="93">
        <f t="shared" ref="AO31" si="620">(AO29/AO30)*57.6</f>
        <v>36.03530054981816</v>
      </c>
      <c r="AP31" s="93">
        <f t="shared" ref="AP31" si="621">(AP29/AP30)*57.6</f>
        <v>53.822412321443792</v>
      </c>
      <c r="AQ31" s="93">
        <f t="shared" ref="AQ31" si="622">(AQ29/AQ30)*57.6</f>
        <v>30.977635688476163</v>
      </c>
      <c r="AR31" s="93">
        <f t="shared" ref="AR31" si="623">(AR29/AR30)*57.6</f>
        <v>56.265577842986978</v>
      </c>
      <c r="AS31" s="93">
        <f t="shared" ref="AS31" si="624">(AS29/AS30)*57.6</f>
        <v>13.371886670385507</v>
      </c>
      <c r="AT31" s="93">
        <f t="shared" ref="AT31" si="625">(AT29/AT30)*57.6</f>
        <v>7.2386183676099343</v>
      </c>
      <c r="AU31" s="93">
        <f t="shared" ref="AU31" si="626">(AU29/AU30)*57.6</f>
        <v>27.496627807173184</v>
      </c>
      <c r="AV31" s="93">
        <f t="shared" ref="AV31" si="627">(AV29/AV30)*57.6</f>
        <v>19.267840734039407</v>
      </c>
      <c r="AW31" s="93">
        <f t="shared" ref="AW31" si="628">(AW29/AW30)*57.6</f>
        <v>43.477996092969903</v>
      </c>
      <c r="AX31" s="93">
        <f t="shared" ref="AX31" si="629">(AX29/AX30)*57.6</f>
        <v>5.5380810295360119</v>
      </c>
      <c r="AY31" s="93">
        <f t="shared" ref="AY31" si="630">(AY29/AY30)*57.6</f>
        <v>40.956173528601113</v>
      </c>
      <c r="AZ31" s="93">
        <f t="shared" ref="AZ31" si="631">(AZ29/AZ30)*57.6</f>
        <v>101.16084579092873</v>
      </c>
      <c r="BA31" s="93">
        <f t="shared" ref="BA31" si="632">(BA29/BA30)*57.6</f>
        <v>26.596826334713086</v>
      </c>
      <c r="BB31" s="93">
        <f t="shared" ref="BB31" si="633">(BB29/BB30)*57.6</f>
        <v>23.666828772381958</v>
      </c>
      <c r="BC31" s="93">
        <f t="shared" ref="BC31" si="634">(BC29/BC30)*57.6</f>
        <v>82.921753496456134</v>
      </c>
      <c r="BD31" s="93">
        <f t="shared" ref="BD31" si="635">(BD29/BD30)*57.6</f>
        <v>57.813247657601252</v>
      </c>
      <c r="BE31" s="93">
        <f t="shared" ref="BE31" si="636">(BE29/BE30)*57.6</f>
        <v>45.754678822000365</v>
      </c>
      <c r="BF31" s="93">
        <f t="shared" ref="BF31" si="637">(BF29/BF30)*57.6</f>
        <v>33.976044360403307</v>
      </c>
      <c r="BG31" s="93">
        <f t="shared" ref="BG31" si="638">(BG29/BG30)*57.6</f>
        <v>43.01730917827404</v>
      </c>
      <c r="BH31" s="93">
        <f t="shared" ref="BH31" si="639">(BH29/BH30)*57.6</f>
        <v>31.667211717398605</v>
      </c>
      <c r="BI31" s="93">
        <f t="shared" ref="BI31" si="640">(BI29/BI30)*57.6</f>
        <v>11.232087694411076</v>
      </c>
      <c r="BJ31" s="93">
        <f t="shared" ref="BJ31" si="641">(BJ29/BJ30)*57.6</f>
        <v>15.266561099943054</v>
      </c>
      <c r="BK31" s="93">
        <f t="shared" ref="BK31" si="642">(BK29/BK30)*57.6</f>
        <v>83.53733938691586</v>
      </c>
      <c r="BL31" s="93">
        <f t="shared" ref="BL31" si="643">(BL29/BL30)*57.6</f>
        <v>56.36106539219216</v>
      </c>
      <c r="BM31" s="93">
        <f t="shared" ref="BM31" si="644">(BM29/BM30)*57.6</f>
        <v>50.40128835687613</v>
      </c>
      <c r="BN31" s="93">
        <f t="shared" ref="BN31" si="645">(BN29/BN30)*57.6</f>
        <v>35.611924019082515</v>
      </c>
      <c r="BO31" s="93">
        <f t="shared" ref="BO31" si="646">(BO29/BO30)*57.6</f>
        <v>31.322064377594113</v>
      </c>
      <c r="BP31" s="93">
        <f t="shared" ref="BP31" si="647">(BP29/BP30)*57.6</f>
        <v>31.726177349660926</v>
      </c>
      <c r="BQ31" s="93">
        <f t="shared" ref="BQ31" si="648">(BQ29/BQ30)*57.6</f>
        <v>10.972749459312068</v>
      </c>
      <c r="BR31" s="93">
        <f t="shared" ref="BR31" si="649">(BR29/BR30)*57.6</f>
        <v>39.071001266689692</v>
      </c>
      <c r="BS31" s="93">
        <f t="shared" ref="BS31" si="650">(BS29/BS30)*57.6</f>
        <v>66.427359606810455</v>
      </c>
      <c r="BT31" s="93">
        <f t="shared" ref="BT31" si="651">(BT29/BT30)*57.6</f>
        <v>60.855492195321311</v>
      </c>
      <c r="BU31" s="93">
        <f t="shared" ref="BU31" si="652">(BU29/BU30)*57.6</f>
        <v>48.541600762024743</v>
      </c>
      <c r="BV31" s="93">
        <f t="shared" ref="BV31" si="653">(BV29/BV30)*57.6</f>
        <v>20.318830361659241</v>
      </c>
      <c r="BW31" s="93">
        <f t="shared" ref="BW31" si="654">(BW29/BW30)*57.6</f>
        <v>36.994666593091473</v>
      </c>
      <c r="BX31" s="93">
        <f t="shared" ref="BX31" si="655">(BX29/BX30)*57.6</f>
        <v>44.716012904285613</v>
      </c>
      <c r="BY31" s="93">
        <f t="shared" ref="BY31" si="656">(BY29/BY30)*57.6</f>
        <v>43.411026346857255</v>
      </c>
      <c r="BZ31" s="93">
        <f t="shared" ref="BZ31" si="657">(BZ29/BZ30)*57.6</f>
        <v>32.440249255369949</v>
      </c>
      <c r="CA31" s="93">
        <f t="shared" ref="CA31" si="658">(CA29/CA30)*57.6</f>
        <v>76.906942830314719</v>
      </c>
      <c r="CB31" s="93">
        <f t="shared" ref="CB31" si="659">(CB29/CB30)*57.6</f>
        <v>35.320145586558652</v>
      </c>
      <c r="CC31" s="93">
        <f t="shared" ref="CC31" si="660">(CC29/CC30)*57.6</f>
        <v>39.81347599810649</v>
      </c>
      <c r="CD31" s="93">
        <f t="shared" ref="CD31" si="661">(CD29/CD30)*57.6</f>
        <v>31.607485104490021</v>
      </c>
      <c r="CE31" s="93">
        <f t="shared" ref="CE31" si="662">(CE29/CE30)*57.6</f>
        <v>61.73856720963132</v>
      </c>
      <c r="CF31" s="93">
        <f t="shared" ref="CF31" si="663">(CF29/CF30)*57.6</f>
        <v>75.839428032951957</v>
      </c>
      <c r="CG31" s="93">
        <f t="shared" ref="CG31" si="664">(CG29/CG30)*57.6</f>
        <v>94.352049361124145</v>
      </c>
      <c r="CH31" s="93">
        <f t="shared" ref="CH31" si="665">(CH29/CH30)*57.6</f>
        <v>19.779378181108548</v>
      </c>
      <c r="CI31" s="93">
        <f t="shared" ref="CI31" si="666">(CI29/CI30)*57.6</f>
        <v>20.415467751533207</v>
      </c>
      <c r="CJ31" s="93">
        <f t="shared" ref="CJ31" si="667">(CJ29/CJ30)*57.6</f>
        <v>19.47085161609828</v>
      </c>
      <c r="CK31" s="93">
        <f t="shared" ref="CK31" si="668">(CK29/CK30)*57.6</f>
        <v>36.776583773589451</v>
      </c>
      <c r="CL31" s="93">
        <f t="shared" ref="CL31" si="669">(CL29/CL30)*57.6</f>
        <v>39.064322863984991</v>
      </c>
      <c r="CM31" s="93">
        <f t="shared" ref="CM31" si="670">(CM29/CM30)*57.6</f>
        <v>34.88955757160241</v>
      </c>
      <c r="CN31" s="93">
        <f t="shared" ref="CN31" si="671">(CN29/CN30)*57.6</f>
        <v>13.121247452723518</v>
      </c>
      <c r="CO31" s="93">
        <f t="shared" ref="CO31" si="672">(CO29/CO30)*57.6</f>
        <v>31.075788986236532</v>
      </c>
      <c r="CP31" s="93">
        <f t="shared" ref="CP31" si="673">(CP29/CP30)*57.6</f>
        <v>47.87650502975707</v>
      </c>
      <c r="CQ31" s="93">
        <f t="shared" ref="CQ31" si="674">(CQ29/CQ30)*57.6</f>
        <v>50.027259374648125</v>
      </c>
      <c r="CR31" s="93">
        <f t="shared" ref="CR31" si="675">(CR29/CR30)*57.6</f>
        <v>64.13687870849283</v>
      </c>
      <c r="CS31" s="93">
        <f t="shared" ref="CS31" si="676">(CS29/CS30)*57.6</f>
        <v>58.346160159310166</v>
      </c>
      <c r="CT31" s="93">
        <f t="shared" ref="CT31" si="677">(CT29/CT30)*57.6</f>
        <v>9.0635564244979516</v>
      </c>
      <c r="CU31" s="93">
        <f t="shared" ref="CU31" si="678">(CU29/CU30)*57.6</f>
        <v>44.916506845236789</v>
      </c>
      <c r="CV31" s="93">
        <f t="shared" ref="CV31" si="679">(CV29/CV30)*57.6</f>
        <v>16.982830697887298</v>
      </c>
      <c r="CW31" s="93">
        <f t="shared" ref="CW31" si="680">(CW29/CW30)*57.6</f>
        <v>77.405272447944768</v>
      </c>
      <c r="CX31" s="93">
        <f t="shared" ref="CX31" si="681">(CX29/CX30)*57.6</f>
        <v>40.005724003919589</v>
      </c>
      <c r="CY31" s="93">
        <f t="shared" ref="CY31" si="682">(CY29/CY30)*57.6</f>
        <v>56.297024301998611</v>
      </c>
      <c r="CZ31" s="93">
        <f t="shared" ref="CZ31" si="683">(CZ29/CZ30)*57.6</f>
        <v>15.923724471798742</v>
      </c>
      <c r="DA31" s="93">
        <f t="shared" ref="DA31" si="684">(DA29/DA30)*57.6</f>
        <v>27.32478361936894</v>
      </c>
      <c r="DB31" s="93">
        <f t="shared" ref="DB31" si="685">(DB29/DB30)*57.6</f>
        <v>33.579337671920761</v>
      </c>
      <c r="DC31" s="93">
        <f t="shared" ref="DC31" si="686">(DC29/DC30)*57.6</f>
        <v>93.358693111629933</v>
      </c>
      <c r="DD31" s="93">
        <f t="shared" ref="DD31" si="687">(DD29/DD30)*57.6</f>
        <v>43.666128224453672</v>
      </c>
      <c r="DE31" s="93">
        <f t="shared" ref="DE31" si="688">(DE29/DE30)*57.6</f>
        <v>16.871805551261211</v>
      </c>
      <c r="DF31" s="93">
        <f t="shared" ref="DF31" si="689">(DF29/DF30)*57.6</f>
        <v>14.514626393277384</v>
      </c>
      <c r="DG31" s="93">
        <f t="shared" ref="DG31" si="690">(DG29/DG30)*57.6</f>
        <v>4.6595041137039956</v>
      </c>
      <c r="DH31" s="93">
        <f t="shared" ref="DH31" si="691">(DH29/DH30)*57.6</f>
        <v>10.163841266814376</v>
      </c>
      <c r="DI31" s="93">
        <f t="shared" ref="DI31" si="692">(DI29/DI30)*57.6</f>
        <v>4.8003862023862967</v>
      </c>
      <c r="DJ31" s="93">
        <f t="shared" ref="DJ31" si="693">(DJ29/DJ30)*57.6</f>
        <v>78.631606674600775</v>
      </c>
      <c r="DK31" s="93">
        <f t="shared" ref="DK31" si="694">(DK29/DK30)*57.6</f>
        <v>6.7956841928491318</v>
      </c>
      <c r="DL31" s="93">
        <f t="shared" ref="DL31" si="695">(DL29/DL30)*57.6</f>
        <v>49.898036995003338</v>
      </c>
      <c r="DM31" s="93">
        <f t="shared" ref="DM31" si="696">(DM29/DM30)*57.6</f>
        <v>62.797082084972637</v>
      </c>
      <c r="DN31" s="93">
        <f t="shared" ref="DN31" si="697">(DN29/DN30)*57.6</f>
        <v>1.758417282119239</v>
      </c>
      <c r="DO31" s="93">
        <f t="shared" ref="DO31" si="698">(DO29/DO30)*57.6</f>
        <v>2.707416782092785</v>
      </c>
      <c r="DP31" s="93" t="e">
        <f t="shared" ref="DP31" si="699">(DP29/DP30)*57.6</f>
        <v>#VALUE!</v>
      </c>
    </row>
    <row r="32" spans="1:120" x14ac:dyDescent="0.35">
      <c r="A32" s="85"/>
      <c r="N32" s="87"/>
      <c r="O32" s="88"/>
      <c r="AB32" s="87"/>
      <c r="AC32" s="88"/>
      <c r="AD32" s="85"/>
      <c r="AO32" s="89"/>
      <c r="AP32" s="89"/>
      <c r="BK32" s="89"/>
      <c r="BL32" s="89"/>
    </row>
    <row r="33" spans="1:120" s="1" customFormat="1" x14ac:dyDescent="0.35">
      <c r="A33" s="76" t="s">
        <v>2132</v>
      </c>
      <c r="B33" s="3">
        <v>3832268.5990367201</v>
      </c>
      <c r="C33" s="3">
        <v>3604015.4022483299</v>
      </c>
      <c r="D33" s="3">
        <v>3434545.7083257101</v>
      </c>
      <c r="E33" s="3">
        <v>3383889.4901875402</v>
      </c>
      <c r="F33" s="3">
        <v>3680006.16341693</v>
      </c>
      <c r="G33" s="3">
        <v>3682982.9479948301</v>
      </c>
      <c r="H33" s="3">
        <v>3615656.5681389999</v>
      </c>
      <c r="I33" s="3">
        <v>3682098.6495668902</v>
      </c>
      <c r="J33" s="3">
        <v>3728186.0187915899</v>
      </c>
      <c r="K33" s="3">
        <v>3561199.0177101502</v>
      </c>
      <c r="L33" s="3">
        <v>3706703.3231014102</v>
      </c>
      <c r="M33" s="3">
        <v>3743670.9695958798</v>
      </c>
      <c r="N33" s="77">
        <f>STDEV(B33:M33)/AVERAGE(B33:M33)*100</f>
        <v>3.5261561623264721</v>
      </c>
      <c r="O33" s="79"/>
      <c r="P33" s="3">
        <v>902739.875338946</v>
      </c>
      <c r="Q33" s="3">
        <v>850385.26645683195</v>
      </c>
      <c r="R33" s="3">
        <v>855888.22357846296</v>
      </c>
      <c r="S33" s="3">
        <v>850066.55157907098</v>
      </c>
      <c r="T33" s="3">
        <v>817041.40251211601</v>
      </c>
      <c r="U33" s="3">
        <v>835905.83267345501</v>
      </c>
      <c r="V33" s="3">
        <v>850298.840788626</v>
      </c>
      <c r="W33" s="3">
        <v>815842.98230011901</v>
      </c>
      <c r="X33" s="3">
        <v>871698.73650967097</v>
      </c>
      <c r="Y33" s="3">
        <v>860768.08270817599</v>
      </c>
      <c r="Z33" s="3">
        <v>806322.29865231004</v>
      </c>
      <c r="AA33" s="3">
        <v>818105.78204365599</v>
      </c>
      <c r="AB33" s="77">
        <f>STDEV(P33:AA33)/AVERAGE(P33:AA33)*100</f>
        <v>3.2774119910148216</v>
      </c>
      <c r="AC33" s="79"/>
      <c r="AD33" s="3">
        <v>192718.75013250401</v>
      </c>
      <c r="AE33" s="3">
        <v>1404507.1619367199</v>
      </c>
      <c r="AF33" s="3">
        <v>754237.68366003898</v>
      </c>
      <c r="AG33" s="3">
        <v>264482.32995463099</v>
      </c>
      <c r="AH33" s="3">
        <v>981524.987482531</v>
      </c>
      <c r="AI33" s="3">
        <v>833624.67075913702</v>
      </c>
      <c r="AJ33" s="3">
        <v>384106.356097479</v>
      </c>
      <c r="AK33" s="3">
        <v>553192.15389880002</v>
      </c>
      <c r="AL33" s="3">
        <v>580135.99153573997</v>
      </c>
      <c r="AM33" s="3">
        <v>179024.28743570199</v>
      </c>
      <c r="AN33" s="3">
        <v>4068311.6179447202</v>
      </c>
      <c r="AO33" s="3">
        <v>568326.54726097698</v>
      </c>
      <c r="AP33" s="3">
        <v>1315175.1380996299</v>
      </c>
      <c r="AQ33" s="3">
        <v>892324.94843581505</v>
      </c>
      <c r="AR33" s="3">
        <v>935709.125707709</v>
      </c>
      <c r="AS33" s="3">
        <v>265926.934679522</v>
      </c>
      <c r="AT33" s="3">
        <v>121421.047154785</v>
      </c>
      <c r="AU33" s="3">
        <v>330050.95769698702</v>
      </c>
      <c r="AV33" s="3">
        <v>163631.76853536299</v>
      </c>
      <c r="AW33" s="3">
        <v>896605.97563222097</v>
      </c>
      <c r="AX33" s="3">
        <v>165900.73258479001</v>
      </c>
      <c r="AY33" s="3">
        <v>513763.43879296299</v>
      </c>
      <c r="AZ33" s="3">
        <v>821189.13064978505</v>
      </c>
      <c r="BA33" s="3">
        <v>637411.17004950705</v>
      </c>
      <c r="BB33" s="3">
        <v>388222.37642513501</v>
      </c>
      <c r="BC33" s="3">
        <v>1161104.96423276</v>
      </c>
      <c r="BD33" s="3">
        <v>1137456.34192735</v>
      </c>
      <c r="BE33" s="3">
        <v>1207705.5282189699</v>
      </c>
      <c r="BF33" s="3">
        <v>499525.09203543601</v>
      </c>
      <c r="BG33" s="3">
        <v>505747.83720040001</v>
      </c>
      <c r="BH33" s="3">
        <v>456681.22670099098</v>
      </c>
      <c r="BI33" s="3">
        <v>265752.58276663499</v>
      </c>
      <c r="BJ33" s="3">
        <v>295399.08566878398</v>
      </c>
      <c r="BK33" s="3">
        <v>1887391.5615699999</v>
      </c>
      <c r="BL33" s="3">
        <v>716456.008299215</v>
      </c>
      <c r="BM33" s="3">
        <v>793406.79272949102</v>
      </c>
      <c r="BN33" s="3">
        <v>597691.83929725701</v>
      </c>
      <c r="BO33" s="3">
        <v>497058.61324747902</v>
      </c>
      <c r="BP33" s="3">
        <v>622558.66005462105</v>
      </c>
      <c r="BQ33" s="3">
        <v>315972.156739078</v>
      </c>
      <c r="BR33" s="3">
        <v>922887.86960018496</v>
      </c>
      <c r="BS33" s="3">
        <v>1162446.3750567699</v>
      </c>
      <c r="BT33" s="3">
        <v>633112.28881341498</v>
      </c>
      <c r="BU33" s="3">
        <v>1743728.4968627701</v>
      </c>
      <c r="BV33" s="3">
        <v>291404.93526811397</v>
      </c>
      <c r="BW33" s="3">
        <v>635059.88057016197</v>
      </c>
      <c r="BX33" s="3">
        <v>647383.06938829599</v>
      </c>
      <c r="BY33" s="3">
        <v>1294709.2832197901</v>
      </c>
      <c r="BZ33" s="3">
        <v>756286.13635007804</v>
      </c>
      <c r="CA33" s="3">
        <v>1373095.26270351</v>
      </c>
      <c r="CB33" s="3">
        <v>737258.731633174</v>
      </c>
      <c r="CC33" s="3">
        <v>562975.63305049797</v>
      </c>
      <c r="CD33" s="3">
        <v>347259.70471431501</v>
      </c>
      <c r="CE33" s="3">
        <v>1087763.42507131</v>
      </c>
      <c r="CF33" s="3">
        <v>993813.73169150902</v>
      </c>
      <c r="CG33" s="3">
        <v>1924760.94709243</v>
      </c>
      <c r="CH33" s="3">
        <v>293051.56889645901</v>
      </c>
      <c r="CI33" s="3">
        <v>324641.11239347397</v>
      </c>
      <c r="CJ33" s="3">
        <v>365236.60630820901</v>
      </c>
      <c r="CK33" s="3">
        <v>422528.841997738</v>
      </c>
      <c r="CL33" s="3">
        <v>924990.53063681198</v>
      </c>
      <c r="CM33" s="3">
        <v>516051.39706370299</v>
      </c>
      <c r="CN33" s="3">
        <v>344859.64443482901</v>
      </c>
      <c r="CO33" s="3">
        <v>665996.44873014803</v>
      </c>
      <c r="CP33" s="3">
        <v>977600.16103928501</v>
      </c>
      <c r="CQ33" s="3">
        <v>1004318.07991209</v>
      </c>
      <c r="CR33" s="3">
        <v>1114817.0074639299</v>
      </c>
      <c r="CS33" s="3">
        <v>703111.69839523302</v>
      </c>
      <c r="CT33" s="3">
        <v>247199.33607454901</v>
      </c>
      <c r="CU33" s="3">
        <v>818207.73662517196</v>
      </c>
      <c r="CV33" s="3">
        <v>309922.05693403498</v>
      </c>
      <c r="CW33" s="3">
        <v>1236227.81997788</v>
      </c>
      <c r="CX33" s="3">
        <v>491939.21525243402</v>
      </c>
      <c r="CY33" s="3">
        <v>808360.60430930101</v>
      </c>
      <c r="CZ33" s="3">
        <v>238952.628795736</v>
      </c>
      <c r="DA33" s="3">
        <v>398176.73904305103</v>
      </c>
      <c r="DB33" s="3">
        <v>810251.205647222</v>
      </c>
      <c r="DC33" s="3">
        <v>831706.68687599502</v>
      </c>
      <c r="DD33" s="3">
        <v>784451.33394745004</v>
      </c>
      <c r="DE33" s="3">
        <v>283330.815379865</v>
      </c>
      <c r="DF33" s="3">
        <v>394312.81541870401</v>
      </c>
      <c r="DG33" s="3">
        <v>85406.387770387504</v>
      </c>
      <c r="DH33" s="3">
        <v>294530.32662284502</v>
      </c>
      <c r="DI33" s="3">
        <v>78167.490101490897</v>
      </c>
      <c r="DJ33" s="3">
        <v>805565.57884484099</v>
      </c>
      <c r="DK33" s="3">
        <v>112400.770213329</v>
      </c>
      <c r="DL33" s="3">
        <v>699580.08594450797</v>
      </c>
      <c r="DM33" s="3">
        <v>1065876.1356832599</v>
      </c>
      <c r="DN33" s="3" t="s">
        <v>2</v>
      </c>
      <c r="DO33" s="3" t="s">
        <v>2</v>
      </c>
      <c r="DP33" s="3" t="s">
        <v>2</v>
      </c>
    </row>
    <row r="34" spans="1:120" s="1" customFormat="1" x14ac:dyDescent="0.35">
      <c r="A34" s="76" t="s">
        <v>2133</v>
      </c>
      <c r="B34" s="3">
        <v>1732842.43320013</v>
      </c>
      <c r="C34" s="3">
        <v>1606935.5205681899</v>
      </c>
      <c r="D34" s="3">
        <v>1648461.3577384001</v>
      </c>
      <c r="E34" s="3">
        <v>1419331.97076246</v>
      </c>
      <c r="F34" s="3">
        <v>1575593.1851411399</v>
      </c>
      <c r="G34" s="3">
        <v>1619078.12062287</v>
      </c>
      <c r="H34" s="3">
        <v>1507407.11098246</v>
      </c>
      <c r="I34" s="3">
        <v>1629990.0790687101</v>
      </c>
      <c r="J34" s="3">
        <v>1674359.97678763</v>
      </c>
      <c r="K34" s="3">
        <v>1553237.2164421901</v>
      </c>
      <c r="L34" s="3">
        <v>1627434.3605412899</v>
      </c>
      <c r="M34" s="3">
        <v>1602219.7707020801</v>
      </c>
      <c r="N34" s="77">
        <f>STDEV(B34:M34)/AVERAGE(B34:M34)*100</f>
        <v>5.0429014754670431</v>
      </c>
      <c r="O34" s="79"/>
      <c r="P34" s="3">
        <v>312523.22197704698</v>
      </c>
      <c r="Q34" s="3">
        <v>293485.55101732298</v>
      </c>
      <c r="R34" s="3">
        <v>295418.403202735</v>
      </c>
      <c r="S34" s="3">
        <v>275764.967710572</v>
      </c>
      <c r="T34" s="3">
        <v>285636.58467508102</v>
      </c>
      <c r="U34" s="3">
        <v>307356.537030234</v>
      </c>
      <c r="V34" s="3">
        <v>295146.893323194</v>
      </c>
      <c r="W34" s="3">
        <v>289553.12158348103</v>
      </c>
      <c r="X34" s="3">
        <v>307457.70221693098</v>
      </c>
      <c r="Y34" s="3">
        <v>286890.77297956601</v>
      </c>
      <c r="Z34" s="3">
        <v>294915.46396907099</v>
      </c>
      <c r="AA34" s="3">
        <v>250547.309247289</v>
      </c>
      <c r="AB34" s="77">
        <f>STDEV(P34:AA34)/AVERAGE(P34:AA34)*100</f>
        <v>5.6475225212176792</v>
      </c>
      <c r="AC34" s="79"/>
      <c r="AD34" s="3">
        <v>304894.38163758302</v>
      </c>
      <c r="AE34" s="3">
        <v>295235.542236851</v>
      </c>
      <c r="AF34" s="3">
        <v>295555.02995317901</v>
      </c>
      <c r="AG34" s="3">
        <v>270028.92083820503</v>
      </c>
      <c r="AH34" s="3">
        <v>277121.58551380498</v>
      </c>
      <c r="AI34" s="3">
        <v>303916.829003066</v>
      </c>
      <c r="AJ34" s="3">
        <v>258872.27198896799</v>
      </c>
      <c r="AK34" s="3">
        <v>303033.27552261302</v>
      </c>
      <c r="AL34" s="3">
        <v>286633.10264571302</v>
      </c>
      <c r="AM34" s="3">
        <v>292550.26745866099</v>
      </c>
      <c r="AN34" s="3">
        <v>260432.570290298</v>
      </c>
      <c r="AO34" s="3">
        <v>269428.83633540297</v>
      </c>
      <c r="AP34" s="3">
        <v>274674.09158314002</v>
      </c>
      <c r="AQ34" s="3">
        <v>288828.74754241999</v>
      </c>
      <c r="AR34" s="3">
        <v>255573.43088044599</v>
      </c>
      <c r="AS34" s="3">
        <v>269990.674035787</v>
      </c>
      <c r="AT34" s="3">
        <v>243164.25598089199</v>
      </c>
      <c r="AU34" s="3">
        <v>278071.91544300498</v>
      </c>
      <c r="AV34" s="3">
        <v>277248.52051004203</v>
      </c>
      <c r="AW34" s="3">
        <v>250440.548848342</v>
      </c>
      <c r="AX34" s="3">
        <v>260728.017701017</v>
      </c>
      <c r="AY34" s="3">
        <v>303414.34311811102</v>
      </c>
      <c r="AZ34" s="3">
        <v>299087.96700337803</v>
      </c>
      <c r="BA34" s="3">
        <v>275009.004947457</v>
      </c>
      <c r="BB34" s="3">
        <v>265288.80502237001</v>
      </c>
      <c r="BC34" s="3">
        <v>312116.61738059699</v>
      </c>
      <c r="BD34" s="3">
        <v>225190.65388044901</v>
      </c>
      <c r="BE34" s="3">
        <v>227377.03862687899</v>
      </c>
      <c r="BF34" s="3">
        <v>217027.541114288</v>
      </c>
      <c r="BG34" s="3">
        <v>232028.21113850901</v>
      </c>
      <c r="BH34" s="3">
        <v>225729.35914451699</v>
      </c>
      <c r="BI34" s="3">
        <v>210857.36138641101</v>
      </c>
      <c r="BJ34" s="3">
        <v>249007.724266251</v>
      </c>
      <c r="BK34" s="3">
        <v>239669.44067952901</v>
      </c>
      <c r="BL34" s="3">
        <v>201864.27240587899</v>
      </c>
      <c r="BM34" s="3">
        <v>249067.662634824</v>
      </c>
      <c r="BN34" s="3">
        <v>235563.69300608299</v>
      </c>
      <c r="BO34" s="3">
        <v>291041.51429494901</v>
      </c>
      <c r="BP34" s="3">
        <v>298344.79729955801</v>
      </c>
      <c r="BQ34" s="3">
        <v>256005.52731155101</v>
      </c>
      <c r="BR34" s="3">
        <v>270461.97950288601</v>
      </c>
      <c r="BS34" s="3">
        <v>254622.03013958401</v>
      </c>
      <c r="BT34" s="3">
        <v>266774.35007423698</v>
      </c>
      <c r="BU34" s="3">
        <v>254713.60319934101</v>
      </c>
      <c r="BV34" s="3">
        <v>258202.939671717</v>
      </c>
      <c r="BW34" s="3">
        <v>272951.02255259902</v>
      </c>
      <c r="BX34" s="3">
        <v>258914.84817152101</v>
      </c>
      <c r="BY34" s="3">
        <v>262310.52993090701</v>
      </c>
      <c r="BZ34" s="3">
        <v>286741.15286286297</v>
      </c>
      <c r="CA34" s="3">
        <v>266395.45739134098</v>
      </c>
      <c r="CB34" s="3">
        <v>255876.468781376</v>
      </c>
      <c r="CC34" s="3">
        <v>276919.64701748098</v>
      </c>
      <c r="CD34" s="3">
        <v>250825.52466337199</v>
      </c>
      <c r="CE34" s="3">
        <v>247117.39547303799</v>
      </c>
      <c r="CF34" s="3">
        <v>231465.98449260101</v>
      </c>
      <c r="CG34" s="3">
        <v>249582.04296653401</v>
      </c>
      <c r="CH34" s="3">
        <v>249713.794470808</v>
      </c>
      <c r="CI34" s="3">
        <v>243329.06451754901</v>
      </c>
      <c r="CJ34" s="3">
        <v>236316.35037264699</v>
      </c>
      <c r="CK34" s="3">
        <v>239632.233590763</v>
      </c>
      <c r="CL34" s="3">
        <v>249274.99076230801</v>
      </c>
      <c r="CM34" s="3">
        <v>264761.67972755799</v>
      </c>
      <c r="CN34" s="3">
        <v>258038.65672351301</v>
      </c>
      <c r="CO34" s="3">
        <v>246301.23479657801</v>
      </c>
      <c r="CP34" s="3">
        <v>286570.34604618902</v>
      </c>
      <c r="CQ34" s="3">
        <v>253154.50446703</v>
      </c>
      <c r="CR34" s="3">
        <v>258611.967969138</v>
      </c>
      <c r="CS34" s="3">
        <v>277228.09352281102</v>
      </c>
      <c r="CT34" s="3">
        <v>267562.48940763797</v>
      </c>
      <c r="CU34" s="3">
        <v>315270.02753755701</v>
      </c>
      <c r="CV34" s="3">
        <v>253947.772676886</v>
      </c>
      <c r="CW34" s="3">
        <v>229138.166017285</v>
      </c>
      <c r="CX34" s="3">
        <v>264969.24276806897</v>
      </c>
      <c r="CY34" s="3">
        <v>269495.03419864899</v>
      </c>
      <c r="CZ34" s="3">
        <v>256523.16609137601</v>
      </c>
      <c r="DA34" s="3">
        <v>238098.071519611</v>
      </c>
      <c r="DB34" s="3">
        <v>234705.510619115</v>
      </c>
      <c r="DC34" s="3">
        <v>255287.22559730601</v>
      </c>
      <c r="DD34" s="3">
        <v>263662.36045244703</v>
      </c>
      <c r="DE34" s="3">
        <v>228549.879368322</v>
      </c>
      <c r="DF34" s="3">
        <v>238572.13548848699</v>
      </c>
      <c r="DG34" s="3">
        <v>203744.77851750699</v>
      </c>
      <c r="DH34" s="3">
        <v>256397.67630959101</v>
      </c>
      <c r="DI34" s="3">
        <v>232106.50124219299</v>
      </c>
      <c r="DJ34" s="3">
        <v>248840.713186924</v>
      </c>
      <c r="DK34" s="3">
        <v>235780.06738967801</v>
      </c>
      <c r="DL34" s="3">
        <v>243611.08048939699</v>
      </c>
      <c r="DM34" s="3">
        <v>242136.71549305899</v>
      </c>
      <c r="DN34" s="3">
        <v>268691.86439617799</v>
      </c>
      <c r="DO34" s="3">
        <v>260994.67899106399</v>
      </c>
      <c r="DP34" s="3" t="s">
        <v>2</v>
      </c>
    </row>
    <row r="35" spans="1:120" s="95" customFormat="1" x14ac:dyDescent="0.35">
      <c r="A35" s="91" t="s">
        <v>2119</v>
      </c>
      <c r="B35" s="92">
        <f>(B33/B34)*65</f>
        <v>143.75078435571641</v>
      </c>
      <c r="C35" s="93">
        <f>(C33/C34)*65</f>
        <v>145.78120786284572</v>
      </c>
      <c r="D35" s="93">
        <f t="shared" ref="D35:M35" si="700">(D33/D34)*65</f>
        <v>135.42657217482605</v>
      </c>
      <c r="E35" s="93">
        <f t="shared" si="700"/>
        <v>154.96925412314374</v>
      </c>
      <c r="F35" s="93">
        <f t="shared" si="700"/>
        <v>151.81609242659496</v>
      </c>
      <c r="G35" s="93">
        <f t="shared" si="700"/>
        <v>147.85814752877246</v>
      </c>
      <c r="H35" s="93">
        <f t="shared" si="700"/>
        <v>155.90856326520915</v>
      </c>
      <c r="I35" s="93">
        <f t="shared" si="700"/>
        <v>146.83304843094015</v>
      </c>
      <c r="J35" s="93">
        <f t="shared" si="700"/>
        <v>144.73117763265185</v>
      </c>
      <c r="K35" s="93">
        <f t="shared" si="700"/>
        <v>149.02935218187591</v>
      </c>
      <c r="L35" s="93">
        <f t="shared" si="700"/>
        <v>148.04634942170921</v>
      </c>
      <c r="M35" s="93">
        <f t="shared" si="700"/>
        <v>151.875927056563</v>
      </c>
      <c r="N35" s="77">
        <f>STDEV(B35:M35)/AVERAGE(B35:M35)*100</f>
        <v>3.7281468959385569</v>
      </c>
      <c r="O35" s="94"/>
      <c r="P35" s="92">
        <f>(P33/P34)*65</f>
        <v>187.755941865149</v>
      </c>
      <c r="Q35" s="93">
        <f>(Q33/Q34)*65</f>
        <v>188.33991018669082</v>
      </c>
      <c r="R35" s="93">
        <f t="shared" ref="R35" si="701">(R33/R34)*65</f>
        <v>188.3184457348155</v>
      </c>
      <c r="S35" s="93">
        <f t="shared" ref="S35" si="702">(S33/S34)*65</f>
        <v>200.36745896828913</v>
      </c>
      <c r="T35" s="93">
        <f t="shared" ref="T35" si="703">(T33/T34)*65</f>
        <v>185.9274827266924</v>
      </c>
      <c r="U35" s="93">
        <f t="shared" ref="U35" si="704">(U33/U34)*65</f>
        <v>176.77801698562823</v>
      </c>
      <c r="V35" s="93">
        <f t="shared" ref="V35" si="705">(V33/V34)*65</f>
        <v>187.26073660798843</v>
      </c>
      <c r="W35" s="93">
        <f t="shared" ref="W35" si="706">(W33/W34)*65</f>
        <v>183.14357503556982</v>
      </c>
      <c r="X35" s="93">
        <f t="shared" ref="X35" si="707">(X33/X34)*65</f>
        <v>184.28687089175955</v>
      </c>
      <c r="Y35" s="93">
        <f t="shared" ref="Y35" si="708">(Y33/Y34)*65</f>
        <v>195.02169691604726</v>
      </c>
      <c r="Z35" s="93">
        <f t="shared" ref="Z35" si="709">(Z33/Z34)*65</f>
        <v>177.71516185362429</v>
      </c>
      <c r="AA35" s="93">
        <f t="shared" ref="AA35" si="710">(AA33/AA34)*65</f>
        <v>212.24285342594646</v>
      </c>
      <c r="AB35" s="77">
        <f>STDEV(P35:AA35)/AVERAGE(P35:AA35)*100</f>
        <v>5.1806257871713077</v>
      </c>
      <c r="AC35" s="83"/>
      <c r="AD35" s="92">
        <f>(AD33/AD34)*65</f>
        <v>41.085436508642587</v>
      </c>
      <c r="AE35" s="93">
        <f>(AE33/AE34)*65</f>
        <v>309.22078295250623</v>
      </c>
      <c r="AF35" s="93">
        <f t="shared" ref="AF35" si="711">(AF33/AF34)*65</f>
        <v>165.87587579094495</v>
      </c>
      <c r="AG35" s="93">
        <f t="shared" ref="AG35" si="712">(AG33/AG34)*65</f>
        <v>63.66485261536733</v>
      </c>
      <c r="AH35" s="93">
        <f t="shared" ref="AH35" si="713">(AH33/AH34)*65</f>
        <v>230.22069561299591</v>
      </c>
      <c r="AI35" s="93">
        <f t="shared" ref="AI35" si="714">(AI33/AI34)*65</f>
        <v>178.29089549627167</v>
      </c>
      <c r="AJ35" s="93">
        <f t="shared" ref="AJ35" si="715">(AJ33/AJ34)*65</f>
        <v>96.444910667760183</v>
      </c>
      <c r="AK35" s="93">
        <f t="shared" ref="AK35" si="716">(AK33/AK34)*65</f>
        <v>118.65855306289217</v>
      </c>
      <c r="AL35" s="93">
        <f t="shared" ref="AL35" si="717">(AL33/AL34)*65</f>
        <v>131.55786649119986</v>
      </c>
      <c r="AM35" s="93">
        <f t="shared" ref="AM35" si="718">(AM33/AM34)*65</f>
        <v>39.776339240451883</v>
      </c>
      <c r="AN35" s="93">
        <f t="shared" ref="AN35" si="719">(AN33/AN34)*65</f>
        <v>1015.3885701455911</v>
      </c>
      <c r="AO35" s="93">
        <f t="shared" ref="AO35" si="720">(AO33/AO34)*65</f>
        <v>137.10939806746077</v>
      </c>
      <c r="AP35" s="93">
        <f t="shared" ref="AP35" si="721">(AP33/AP34)*65</f>
        <v>311.22842159505387</v>
      </c>
      <c r="AQ35" s="93">
        <f t="shared" ref="AQ35" si="722">(AQ33/AQ34)*65</f>
        <v>200.81491936604894</v>
      </c>
      <c r="AR35" s="93">
        <f t="shared" ref="AR35" si="723">(AR33/AR34)*65</f>
        <v>237.9789360790497</v>
      </c>
      <c r="AS35" s="93">
        <f t="shared" ref="AS35" si="724">(AS33/AS34)*65</f>
        <v>64.021658584687955</v>
      </c>
      <c r="AT35" s="93">
        <f t="shared" ref="AT35" si="725">(AT33/AT34)*65</f>
        <v>32.456941638993243</v>
      </c>
      <c r="AU35" s="93">
        <f t="shared" ref="AU35" si="726">(AU33/AU34)*65</f>
        <v>77.150230062342757</v>
      </c>
      <c r="AV35" s="93">
        <f t="shared" ref="AV35" si="727">(AV33/AV34)*65</f>
        <v>38.362927727195405</v>
      </c>
      <c r="AW35" s="93">
        <f t="shared" ref="AW35" si="728">(AW33/AW34)*65</f>
        <v>232.70747761931443</v>
      </c>
      <c r="AX35" s="93">
        <f t="shared" ref="AX35" si="729">(AX33/AX34)*65</f>
        <v>41.359374082984438</v>
      </c>
      <c r="AY35" s="93">
        <f t="shared" ref="AY35" si="730">(AY33/AY34)*65</f>
        <v>110.06277151684608</v>
      </c>
      <c r="AZ35" s="93">
        <f t="shared" ref="AZ35" si="731">(AZ33/AZ34)*65</f>
        <v>178.46687055662508</v>
      </c>
      <c r="BA35" s="93">
        <f t="shared" ref="BA35" si="732">(BA33/BA34)*65</f>
        <v>150.65588874492991</v>
      </c>
      <c r="BB35" s="93">
        <f t="shared" ref="BB35" si="733">(BB33/BB34)*65</f>
        <v>95.120691072907988</v>
      </c>
      <c r="BC35" s="93">
        <f t="shared" ref="BC35" si="734">(BC33/BC34)*65</f>
        <v>241.80648665398863</v>
      </c>
      <c r="BD35" s="93">
        <f t="shared" ref="BD35" si="735">(BD33/BD34)*65</f>
        <v>328.32029638551865</v>
      </c>
      <c r="BE35" s="93">
        <f t="shared" ref="BE35" si="736">(BE33/BE34)*65</f>
        <v>345.24532383875106</v>
      </c>
      <c r="BF35" s="93">
        <f t="shared" ref="BF35" si="737">(BF33/BF34)*65</f>
        <v>149.60834378713668</v>
      </c>
      <c r="BG35" s="93">
        <f t="shared" ref="BG35" si="738">(BG33/BG34)*65</f>
        <v>141.67936414594919</v>
      </c>
      <c r="BH35" s="93">
        <f t="shared" ref="BH35" si="739">(BH33/BH34)*65</f>
        <v>131.50384977861862</v>
      </c>
      <c r="BI35" s="93">
        <f t="shared" ref="BI35" si="740">(BI33/BI34)*65</f>
        <v>81.922289865780868</v>
      </c>
      <c r="BJ35" s="93">
        <f t="shared" ref="BJ35" si="741">(BJ33/BJ34)*65</f>
        <v>77.109819083123682</v>
      </c>
      <c r="BK35" s="93">
        <f t="shared" ref="BK35" si="742">(BK33/BK34)*65</f>
        <v>511.87356700218874</v>
      </c>
      <c r="BL35" s="93">
        <f t="shared" ref="BL35" si="743">(BL33/BL34)*65</f>
        <v>230.69778512273629</v>
      </c>
      <c r="BM35" s="93">
        <f t="shared" ref="BM35" si="744">(BM33/BM34)*65</f>
        <v>207.05795759214843</v>
      </c>
      <c r="BN35" s="93">
        <f t="shared" ref="BN35" si="745">(BN33/BN34)*65</f>
        <v>164.92341862427196</v>
      </c>
      <c r="BO35" s="93">
        <f t="shared" ref="BO35" si="746">(BO33/BO34)*65</f>
        <v>111.01100109156094</v>
      </c>
      <c r="BP35" s="93">
        <f t="shared" ref="BP35" si="747">(BP33/BP34)*65</f>
        <v>135.63606025587737</v>
      </c>
      <c r="BQ35" s="93">
        <f t="shared" ref="BQ35" si="748">(BQ33/BQ34)*65</f>
        <v>80.225573266805725</v>
      </c>
      <c r="BR35" s="93">
        <f t="shared" ref="BR35" si="749">(BR33/BR34)*65</f>
        <v>221.79720652148785</v>
      </c>
      <c r="BS35" s="93">
        <f t="shared" ref="BS35" si="750">(BS33/BS34)*65</f>
        <v>296.74971304434473</v>
      </c>
      <c r="BT35" s="93">
        <f t="shared" ref="BT35" si="751">(BT33/BT34)*65</f>
        <v>154.25882871205673</v>
      </c>
      <c r="BU35" s="93">
        <f t="shared" ref="BU35" si="752">(BU33/BU34)*65</f>
        <v>444.97958048741265</v>
      </c>
      <c r="BV35" s="93">
        <f t="shared" ref="BV35" si="753">(BV33/BV34)*65</f>
        <v>73.358269338488867</v>
      </c>
      <c r="BW35" s="93">
        <f t="shared" ref="BW35" si="754">(BW33/BW34)*65</f>
        <v>151.23186515670912</v>
      </c>
      <c r="BX35" s="93">
        <f t="shared" ref="BX35" si="755">(BX33/BX34)*65</f>
        <v>162.52408777407368</v>
      </c>
      <c r="BY35" s="93">
        <f t="shared" ref="BY35" si="756">(BY33/BY34)*65</f>
        <v>320.82624906995994</v>
      </c>
      <c r="BZ35" s="93">
        <f t="shared" ref="BZ35" si="757">(BZ33/BZ34)*65</f>
        <v>171.43893847098292</v>
      </c>
      <c r="CA35" s="93">
        <f t="shared" ref="CA35" si="758">(CA33/CA34)*65</f>
        <v>335.03271020352315</v>
      </c>
      <c r="CB35" s="93">
        <f t="shared" ref="CB35" si="759">(CB33/CB34)*65</f>
        <v>187.28497303556782</v>
      </c>
      <c r="CC35" s="93">
        <f t="shared" ref="CC35" si="760">(CC33/CC34)*65</f>
        <v>132.14452835833765</v>
      </c>
      <c r="CD35" s="93">
        <f t="shared" ref="CD35" si="761">(CD33/CD34)*65</f>
        <v>89.990366158802033</v>
      </c>
      <c r="CE35" s="93">
        <f t="shared" ref="CE35" si="762">(CE33/CE34)*65</f>
        <v>286.1175454455186</v>
      </c>
      <c r="CF35" s="93">
        <f t="shared" ref="CF35" si="763">(CF33/CF34)*65</f>
        <v>279.08157953123782</v>
      </c>
      <c r="CG35" s="93">
        <f t="shared" ref="CG35" si="764">(CG33/CG34)*65</f>
        <v>501.27589338542134</v>
      </c>
      <c r="CH35" s="93">
        <f t="shared" ref="CH35" si="765">(CH33/CH34)*65</f>
        <v>76.28073578649105</v>
      </c>
      <c r="CI35" s="93">
        <f t="shared" ref="CI35" si="766">(CI33/CI34)*65</f>
        <v>86.720722604240919</v>
      </c>
      <c r="CJ35" s="93">
        <f t="shared" ref="CJ35" si="767">(CJ33/CJ34)*65</f>
        <v>100.46016440503337</v>
      </c>
      <c r="CK35" s="93">
        <f t="shared" ref="CK35" si="768">(CK33/CK34)*65</f>
        <v>114.61051928746713</v>
      </c>
      <c r="CL35" s="93">
        <f t="shared" ref="CL35" si="769">(CL33/CL34)*65</f>
        <v>241.19701823085563</v>
      </c>
      <c r="CM35" s="93">
        <f t="shared" ref="CM35" si="770">(CM33/CM34)*65</f>
        <v>126.6925819614722</v>
      </c>
      <c r="CN35" s="93">
        <f t="shared" ref="CN35" si="771">(CN33/CN34)*65</f>
        <v>86.870227790258483</v>
      </c>
      <c r="CO35" s="93">
        <f t="shared" ref="CO35" si="772">(CO33/CO34)*65</f>
        <v>175.75944839745915</v>
      </c>
      <c r="CP35" s="93">
        <f t="shared" ref="CP35" si="773">(CP33/CP34)*65</f>
        <v>221.73965779875769</v>
      </c>
      <c r="CQ35" s="93">
        <f t="shared" ref="CQ35" si="774">(CQ33/CQ34)*65</f>
        <v>257.86890630969509</v>
      </c>
      <c r="CR35" s="93">
        <f t="shared" ref="CR35" si="775">(CR33/CR34)*65</f>
        <v>280.20012397029893</v>
      </c>
      <c r="CS35" s="93">
        <f t="shared" ref="CS35" si="776">(CS33/CS34)*65</f>
        <v>164.85436167359299</v>
      </c>
      <c r="CT35" s="93">
        <f t="shared" ref="CT35" si="777">(CT33/CT34)*65</f>
        <v>60.05309967185184</v>
      </c>
      <c r="CU35" s="93">
        <f t="shared" ref="CU35" si="778">(CU33/CU34)*65</f>
        <v>168.69190926911256</v>
      </c>
      <c r="CV35" s="93">
        <f t="shared" ref="CV35" si="779">(CV33/CV34)*65</f>
        <v>79.327073785143853</v>
      </c>
      <c r="CW35" s="93">
        <f t="shared" ref="CW35" si="780">(CW33/CW34)*65</f>
        <v>350.68277666366873</v>
      </c>
      <c r="CX35" s="93">
        <f t="shared" ref="CX35" si="781">(CX33/CX34)*65</f>
        <v>120.67834235159611</v>
      </c>
      <c r="CY35" s="93">
        <f t="shared" ref="CY35" si="782">(CY33/CY34)*65</f>
        <v>194.96997203063111</v>
      </c>
      <c r="CZ35" s="93">
        <f t="shared" ref="CZ35" si="783">(CZ33/CZ34)*65</f>
        <v>60.547829298934431</v>
      </c>
      <c r="DA35" s="93">
        <f t="shared" ref="DA35" si="784">(DA33/DA34)*65</f>
        <v>108.70095617581086</v>
      </c>
      <c r="DB35" s="93">
        <f t="shared" ref="DB35" si="785">(DB33/DB34)*65</f>
        <v>224.39323315479137</v>
      </c>
      <c r="DC35" s="93">
        <f t="shared" ref="DC35" si="786">(DC33/DC34)*65</f>
        <v>211.76513834740882</v>
      </c>
      <c r="DD35" s="93">
        <f t="shared" ref="DD35" si="787">(DD33/DD34)*65</f>
        <v>193.38875908979227</v>
      </c>
      <c r="DE35" s="93">
        <f t="shared" ref="DE35" si="788">(DE33/DE34)*65</f>
        <v>80.579797506748676</v>
      </c>
      <c r="DF35" s="93">
        <f t="shared" ref="DF35" si="789">(DF33/DF34)*65</f>
        <v>107.43221520709668</v>
      </c>
      <c r="DG35" s="93">
        <f t="shared" ref="DG35" si="790">(DG33/DG34)*65</f>
        <v>27.246907849460182</v>
      </c>
      <c r="DH35" s="93">
        <f t="shared" ref="DH35" si="791">(DH33/DH34)*65</f>
        <v>74.667101145521556</v>
      </c>
      <c r="DI35" s="93">
        <f t="shared" ref="DI35" si="792">(DI33/DI34)*65</f>
        <v>21.890325473025957</v>
      </c>
      <c r="DJ35" s="93">
        <f t="shared" ref="DJ35" si="793">(DJ33/DJ34)*65</f>
        <v>210.4228120644454</v>
      </c>
      <c r="DK35" s="93">
        <f t="shared" ref="DK35" si="794">(DK33/DK34)*65</f>
        <v>30.98671632743044</v>
      </c>
      <c r="DL35" s="93">
        <f t="shared" ref="DL35" si="795">(DL33/DL34)*65</f>
        <v>186.66107262051321</v>
      </c>
      <c r="DM35" s="93">
        <f t="shared" ref="DM35" si="796">(DM33/DM34)*65</f>
        <v>286.12739987958537</v>
      </c>
      <c r="DN35" s="93" t="e">
        <f t="shared" ref="DN35" si="797">(DN33/DN34)*65</f>
        <v>#VALUE!</v>
      </c>
      <c r="DO35" s="93" t="e">
        <f t="shared" ref="DO35" si="798">(DO33/DO34)*65</f>
        <v>#VALUE!</v>
      </c>
      <c r="DP35" s="93" t="e">
        <f t="shared" ref="DP35" si="799">(DP33/DP34)*65</f>
        <v>#VALUE!</v>
      </c>
    </row>
    <row r="36" spans="1:120" x14ac:dyDescent="0.35">
      <c r="A36" s="85"/>
      <c r="N36" s="87"/>
      <c r="O36" s="88"/>
      <c r="AB36" s="87"/>
      <c r="AC36" s="88"/>
      <c r="AD36" s="85"/>
      <c r="AO36" s="89"/>
      <c r="AP36" s="89"/>
      <c r="BK36" s="89"/>
      <c r="BL36" s="89"/>
    </row>
    <row r="37" spans="1:120" s="1" customFormat="1" x14ac:dyDescent="0.35">
      <c r="A37" s="76" t="s">
        <v>2134</v>
      </c>
      <c r="B37" s="3">
        <v>1166659.3820616801</v>
      </c>
      <c r="C37" s="3">
        <v>1172380.80232552</v>
      </c>
      <c r="D37" s="3">
        <v>1187009.92419262</v>
      </c>
      <c r="E37" s="3">
        <v>1025485.2721937801</v>
      </c>
      <c r="F37" s="3">
        <v>962277.20465561899</v>
      </c>
      <c r="G37" s="3">
        <v>1196215.39572228</v>
      </c>
      <c r="H37" s="3">
        <v>1145405.8977860999</v>
      </c>
      <c r="I37" s="3">
        <v>1208628.9842794701</v>
      </c>
      <c r="J37" s="3">
        <v>998723.03429489501</v>
      </c>
      <c r="K37" s="3">
        <v>1079025.6607852001</v>
      </c>
      <c r="L37" s="3">
        <v>1069886.89995276</v>
      </c>
      <c r="M37" s="3">
        <v>1134640.0471452</v>
      </c>
      <c r="N37" s="77">
        <f>STDEV(B37:M37)/AVERAGE(B37:M37)*100</f>
        <v>7.4692496068223928</v>
      </c>
      <c r="O37" s="79"/>
      <c r="P37" s="3" t="s">
        <v>2</v>
      </c>
      <c r="Q37" s="3" t="s">
        <v>2</v>
      </c>
      <c r="R37" s="3" t="s">
        <v>2</v>
      </c>
      <c r="S37" s="3" t="s">
        <v>2</v>
      </c>
      <c r="T37" s="3" t="s">
        <v>2</v>
      </c>
      <c r="U37" s="3" t="s">
        <v>2</v>
      </c>
      <c r="V37" s="3" t="s">
        <v>2</v>
      </c>
      <c r="W37" s="3" t="s">
        <v>2</v>
      </c>
      <c r="X37" s="3" t="s">
        <v>2</v>
      </c>
      <c r="Y37" s="3" t="s">
        <v>2</v>
      </c>
      <c r="Z37" s="3" t="s">
        <v>2</v>
      </c>
      <c r="AA37" s="3" t="s">
        <v>2</v>
      </c>
      <c r="AB37" s="77" t="e">
        <f>STDEV(P37:AA37)/AVERAGE(P37:AA37)*100</f>
        <v>#DIV/0!</v>
      </c>
      <c r="AC37" s="79"/>
      <c r="AD37" s="3" t="s">
        <v>2</v>
      </c>
      <c r="AE37" s="3" t="s">
        <v>2</v>
      </c>
      <c r="AF37" s="3" t="s">
        <v>2</v>
      </c>
      <c r="AG37" s="3" t="s">
        <v>2</v>
      </c>
      <c r="AH37" s="3" t="s">
        <v>2</v>
      </c>
      <c r="AI37" s="3" t="s">
        <v>2</v>
      </c>
      <c r="AJ37" s="3" t="s">
        <v>2</v>
      </c>
      <c r="AK37" s="3" t="s">
        <v>2</v>
      </c>
      <c r="AL37" s="3" t="s">
        <v>2</v>
      </c>
      <c r="AM37" s="3" t="s">
        <v>2</v>
      </c>
      <c r="AN37" s="3" t="s">
        <v>2</v>
      </c>
      <c r="AO37" s="3" t="s">
        <v>2</v>
      </c>
      <c r="AP37" s="3" t="s">
        <v>2</v>
      </c>
      <c r="AQ37" s="3" t="s">
        <v>2</v>
      </c>
      <c r="AR37" s="3" t="s">
        <v>2</v>
      </c>
      <c r="AS37" s="3" t="s">
        <v>2</v>
      </c>
      <c r="AT37" s="3" t="s">
        <v>2</v>
      </c>
      <c r="AU37" s="3" t="s">
        <v>2</v>
      </c>
      <c r="AV37" s="3" t="s">
        <v>2</v>
      </c>
      <c r="AW37" s="3" t="s">
        <v>2</v>
      </c>
      <c r="AX37" s="3" t="s">
        <v>2</v>
      </c>
      <c r="AY37" s="3" t="s">
        <v>2</v>
      </c>
      <c r="AZ37" s="3" t="s">
        <v>2</v>
      </c>
      <c r="BA37" s="3" t="s">
        <v>2</v>
      </c>
      <c r="BB37" s="3" t="s">
        <v>2</v>
      </c>
      <c r="BC37" s="3" t="s">
        <v>2</v>
      </c>
      <c r="BD37" s="3" t="s">
        <v>2</v>
      </c>
      <c r="BE37" s="3" t="s">
        <v>2</v>
      </c>
      <c r="BF37" s="3" t="s">
        <v>2</v>
      </c>
      <c r="BG37" s="3" t="s">
        <v>2</v>
      </c>
      <c r="BH37" s="3" t="s">
        <v>2</v>
      </c>
      <c r="BI37" s="3" t="s">
        <v>2</v>
      </c>
      <c r="BJ37" s="3" t="s">
        <v>2</v>
      </c>
      <c r="BK37" s="3" t="s">
        <v>2</v>
      </c>
      <c r="BL37" s="3" t="s">
        <v>2</v>
      </c>
      <c r="BM37" s="3" t="s">
        <v>2</v>
      </c>
      <c r="BN37" s="3" t="s">
        <v>2</v>
      </c>
      <c r="BO37" s="3" t="s">
        <v>2</v>
      </c>
      <c r="BP37" s="3" t="s">
        <v>2</v>
      </c>
      <c r="BQ37" s="3" t="s">
        <v>2</v>
      </c>
      <c r="BR37" s="3" t="s">
        <v>2</v>
      </c>
      <c r="BS37" s="3" t="s">
        <v>2</v>
      </c>
      <c r="BT37" s="3" t="s">
        <v>2</v>
      </c>
      <c r="BU37" s="3" t="s">
        <v>2</v>
      </c>
      <c r="BV37" s="3" t="s">
        <v>2</v>
      </c>
      <c r="BW37" s="3" t="s">
        <v>2</v>
      </c>
      <c r="BX37" s="3" t="s">
        <v>2</v>
      </c>
      <c r="BY37" s="3" t="s">
        <v>2</v>
      </c>
      <c r="BZ37" s="3" t="s">
        <v>2</v>
      </c>
      <c r="CA37" s="3" t="s">
        <v>2</v>
      </c>
      <c r="CB37" s="3" t="s">
        <v>2</v>
      </c>
      <c r="CC37" s="3" t="s">
        <v>2</v>
      </c>
      <c r="CD37" s="3" t="s">
        <v>2</v>
      </c>
      <c r="CE37" s="3" t="s">
        <v>2</v>
      </c>
      <c r="CF37" s="3" t="s">
        <v>2</v>
      </c>
      <c r="CG37" s="3" t="s">
        <v>2</v>
      </c>
      <c r="CH37" s="3" t="s">
        <v>2</v>
      </c>
      <c r="CI37" s="3" t="s">
        <v>2</v>
      </c>
      <c r="CJ37" s="3" t="s">
        <v>2</v>
      </c>
      <c r="CK37" s="3" t="s">
        <v>2</v>
      </c>
      <c r="CL37" s="3" t="s">
        <v>2</v>
      </c>
      <c r="CM37" s="3" t="s">
        <v>2</v>
      </c>
      <c r="CN37" s="3" t="s">
        <v>2</v>
      </c>
      <c r="CO37" s="3" t="s">
        <v>2</v>
      </c>
      <c r="CP37" s="3" t="s">
        <v>2</v>
      </c>
      <c r="CQ37" s="3" t="s">
        <v>2</v>
      </c>
      <c r="CR37" s="3" t="s">
        <v>2</v>
      </c>
      <c r="CS37" s="3" t="s">
        <v>2</v>
      </c>
      <c r="CT37" s="3" t="s">
        <v>2</v>
      </c>
      <c r="CU37" s="3" t="s">
        <v>2</v>
      </c>
      <c r="CV37" s="3" t="s">
        <v>2</v>
      </c>
      <c r="CW37" s="3" t="s">
        <v>2</v>
      </c>
      <c r="CX37" s="3" t="s">
        <v>2</v>
      </c>
      <c r="CY37" s="3" t="s">
        <v>2</v>
      </c>
      <c r="CZ37" s="3" t="s">
        <v>2</v>
      </c>
      <c r="DA37" s="3" t="s">
        <v>2</v>
      </c>
      <c r="DB37" s="3" t="s">
        <v>2</v>
      </c>
      <c r="DC37" s="3" t="s">
        <v>2</v>
      </c>
      <c r="DD37" s="3" t="s">
        <v>2</v>
      </c>
      <c r="DE37" s="3" t="s">
        <v>2</v>
      </c>
      <c r="DF37" s="3" t="s">
        <v>2</v>
      </c>
      <c r="DG37" s="3" t="s">
        <v>2</v>
      </c>
      <c r="DH37" s="3" t="s">
        <v>2</v>
      </c>
      <c r="DI37" s="3" t="s">
        <v>2</v>
      </c>
      <c r="DJ37" s="3" t="s">
        <v>2</v>
      </c>
      <c r="DK37" s="3" t="s">
        <v>2</v>
      </c>
      <c r="DL37" s="3" t="s">
        <v>2</v>
      </c>
      <c r="DM37" s="3" t="s">
        <v>2</v>
      </c>
      <c r="DN37" s="3" t="s">
        <v>2</v>
      </c>
      <c r="DO37" s="3" t="s">
        <v>2</v>
      </c>
      <c r="DP37" s="3" t="s">
        <v>2</v>
      </c>
    </row>
    <row r="38" spans="1:120" s="1" customFormat="1" x14ac:dyDescent="0.35">
      <c r="A38" s="76" t="s">
        <v>2135</v>
      </c>
      <c r="B38" s="3">
        <v>3069273.2089949199</v>
      </c>
      <c r="C38" s="3">
        <v>2899854.7136732899</v>
      </c>
      <c r="D38" s="3">
        <v>3064960.0822042902</v>
      </c>
      <c r="E38" s="3">
        <v>2441916.8180143898</v>
      </c>
      <c r="F38" s="3">
        <v>2298069.14922394</v>
      </c>
      <c r="G38" s="3">
        <v>2845233.8335090801</v>
      </c>
      <c r="H38" s="3">
        <v>2847278.2663899101</v>
      </c>
      <c r="I38" s="3">
        <v>2791418.9018922602</v>
      </c>
      <c r="J38" s="3">
        <v>2399608.8301985799</v>
      </c>
      <c r="K38" s="3">
        <v>2581381.3598313499</v>
      </c>
      <c r="L38" s="3">
        <v>2591250.0275249602</v>
      </c>
      <c r="M38" s="3">
        <v>2493901.8819007399</v>
      </c>
      <c r="N38" s="77">
        <f>STDEV(B38:M38)/AVERAGE(B38:M38)*100</f>
        <v>9.6737874410245581</v>
      </c>
      <c r="O38" s="79"/>
      <c r="P38" s="3">
        <v>665637.47695702303</v>
      </c>
      <c r="Q38" s="3">
        <v>637940.71348647401</v>
      </c>
      <c r="R38" s="3">
        <v>678903.51464084303</v>
      </c>
      <c r="S38" s="3">
        <v>557085.58768873406</v>
      </c>
      <c r="T38" s="3">
        <v>563560.89910601696</v>
      </c>
      <c r="U38" s="3">
        <v>627859.63499484304</v>
      </c>
      <c r="V38" s="3">
        <v>593470.45207926701</v>
      </c>
      <c r="W38" s="3">
        <v>645170.67171815503</v>
      </c>
      <c r="X38" s="3">
        <v>622951.22353492398</v>
      </c>
      <c r="Y38" s="3">
        <v>598877.39859045297</v>
      </c>
      <c r="Z38" s="3">
        <v>587312.61235831596</v>
      </c>
      <c r="AA38" s="3">
        <v>567069.411452726</v>
      </c>
      <c r="AB38" s="77">
        <f>STDEV(P38:AA38)/AVERAGE(P38:AA38)*100</f>
        <v>6.6087272273395534</v>
      </c>
      <c r="AC38" s="79"/>
      <c r="AD38" s="3">
        <v>503362.87169240997</v>
      </c>
      <c r="AE38" s="3">
        <v>601850.24698752805</v>
      </c>
      <c r="AF38" s="3">
        <v>564305.03154434601</v>
      </c>
      <c r="AG38" s="3">
        <v>486954.074540628</v>
      </c>
      <c r="AH38" s="3">
        <v>440282.36818071199</v>
      </c>
      <c r="AI38" s="3">
        <v>583425.16414085205</v>
      </c>
      <c r="AJ38" s="3">
        <v>448539.62186461402</v>
      </c>
      <c r="AK38" s="3">
        <v>560993.74664711102</v>
      </c>
      <c r="AL38" s="3">
        <v>540394.07146916504</v>
      </c>
      <c r="AM38" s="3">
        <v>564710.23323730705</v>
      </c>
      <c r="AN38" s="3">
        <v>442019.28397872602</v>
      </c>
      <c r="AO38" s="3">
        <v>571722.85209890804</v>
      </c>
      <c r="AP38" s="3">
        <v>557067.20904824301</v>
      </c>
      <c r="AQ38" s="3">
        <v>586595.28018506104</v>
      </c>
      <c r="AR38" s="3">
        <v>556368.07384216296</v>
      </c>
      <c r="AS38" s="3">
        <v>505166.67220817</v>
      </c>
      <c r="AT38" s="3">
        <v>504833.34493967198</v>
      </c>
      <c r="AU38" s="3">
        <v>561257.11241883005</v>
      </c>
      <c r="AV38" s="3">
        <v>492923.72602219402</v>
      </c>
      <c r="AW38" s="3">
        <v>522931.22862402198</v>
      </c>
      <c r="AX38" s="3">
        <v>477262.01061582798</v>
      </c>
      <c r="AY38" s="3">
        <v>569119.75193052599</v>
      </c>
      <c r="AZ38" s="3">
        <v>562229.14362254599</v>
      </c>
      <c r="BA38" s="3">
        <v>544708.58879319404</v>
      </c>
      <c r="BB38" s="3">
        <v>562111.26251177199</v>
      </c>
      <c r="BC38" s="3">
        <v>564868.53878898604</v>
      </c>
      <c r="BD38" s="3">
        <v>392342.90678585903</v>
      </c>
      <c r="BE38" s="3">
        <v>389141.13769877801</v>
      </c>
      <c r="BF38" s="3">
        <v>381830.75617515901</v>
      </c>
      <c r="BG38" s="3">
        <v>403705.80663066701</v>
      </c>
      <c r="BH38" s="3">
        <v>356246.59510904399</v>
      </c>
      <c r="BI38" s="3">
        <v>354186.76662174799</v>
      </c>
      <c r="BJ38" s="3">
        <v>364380.57574498601</v>
      </c>
      <c r="BK38" s="3">
        <v>367569.67693962401</v>
      </c>
      <c r="BL38" s="3">
        <v>397110.39110328897</v>
      </c>
      <c r="BM38" s="3">
        <v>411322.89695352898</v>
      </c>
      <c r="BN38" s="3">
        <v>454243.317312131</v>
      </c>
      <c r="BO38" s="3">
        <v>441363.671611397</v>
      </c>
      <c r="BP38" s="3">
        <v>480866.85323216498</v>
      </c>
      <c r="BQ38" s="3">
        <v>432111.89545507397</v>
      </c>
      <c r="BR38" s="3">
        <v>510469.94436616101</v>
      </c>
      <c r="BS38" s="3">
        <v>474628.50665209501</v>
      </c>
      <c r="BT38" s="3">
        <v>535590.18200797203</v>
      </c>
      <c r="BU38" s="3">
        <v>535978.24574176699</v>
      </c>
      <c r="BV38" s="3">
        <v>461967.25801930402</v>
      </c>
      <c r="BW38" s="3">
        <v>484597.37756664702</v>
      </c>
      <c r="BX38" s="3">
        <v>509374.153266965</v>
      </c>
      <c r="BY38" s="3">
        <v>465885.84299375699</v>
      </c>
      <c r="BZ38" s="3">
        <v>531024.116678847</v>
      </c>
      <c r="CA38" s="3">
        <v>503552.01643645199</v>
      </c>
      <c r="CB38" s="3">
        <v>472509.79196397599</v>
      </c>
      <c r="CC38" s="3">
        <v>503907.17250710202</v>
      </c>
      <c r="CD38" s="3">
        <v>461304.86877083703</v>
      </c>
      <c r="CE38" s="3">
        <v>460811.607157933</v>
      </c>
      <c r="CF38" s="3">
        <v>451952.75999741198</v>
      </c>
      <c r="CG38" s="3">
        <v>487875.58506936103</v>
      </c>
      <c r="CH38" s="3">
        <v>488909.92986412701</v>
      </c>
      <c r="CI38" s="3">
        <v>437976.72904023598</v>
      </c>
      <c r="CJ38" s="3">
        <v>408249.005079903</v>
      </c>
      <c r="CK38" s="3">
        <v>397358.83237230597</v>
      </c>
      <c r="CL38" s="3">
        <v>451538.474255507</v>
      </c>
      <c r="CM38" s="3">
        <v>479637.13673630898</v>
      </c>
      <c r="CN38" s="3">
        <v>469399.56760163099</v>
      </c>
      <c r="CO38" s="3">
        <v>433464.66451312602</v>
      </c>
      <c r="CP38" s="3">
        <v>496377.21346042299</v>
      </c>
      <c r="CQ38" s="3">
        <v>479029.64291973802</v>
      </c>
      <c r="CR38" s="3">
        <v>475898.85424509301</v>
      </c>
      <c r="CS38" s="3">
        <v>497652.40405857097</v>
      </c>
      <c r="CT38" s="3">
        <v>438339.60464451299</v>
      </c>
      <c r="CU38" s="3">
        <v>489476.77308342903</v>
      </c>
      <c r="CV38" s="3">
        <v>435575.69205799501</v>
      </c>
      <c r="CW38" s="3">
        <v>444800.69546503702</v>
      </c>
      <c r="CX38" s="3">
        <v>433172.11231717002</v>
      </c>
      <c r="CY38" s="3">
        <v>463644.02074961498</v>
      </c>
      <c r="CZ38" s="3">
        <v>427213.63276235398</v>
      </c>
      <c r="DA38" s="3">
        <v>438738.06660819898</v>
      </c>
      <c r="DB38" s="3">
        <v>428471.66873324901</v>
      </c>
      <c r="DC38" s="3">
        <v>440462.12286381703</v>
      </c>
      <c r="DD38" s="3">
        <v>413321.04051507701</v>
      </c>
      <c r="DE38" s="3">
        <v>412329.73022142798</v>
      </c>
      <c r="DF38" s="3">
        <v>466556.111682166</v>
      </c>
      <c r="DG38" s="3">
        <v>392926.11371251597</v>
      </c>
      <c r="DH38" s="3">
        <v>414159.02717512602</v>
      </c>
      <c r="DI38" s="3">
        <v>387031.03894262598</v>
      </c>
      <c r="DJ38" s="3">
        <v>413353.31920208398</v>
      </c>
      <c r="DK38" s="3">
        <v>394821.40344842098</v>
      </c>
      <c r="DL38" s="3">
        <v>408132.45838102303</v>
      </c>
      <c r="DM38" s="3">
        <v>454798.57320196799</v>
      </c>
      <c r="DN38" s="3">
        <v>457641.22478306899</v>
      </c>
      <c r="DO38" s="3">
        <v>383760.15851197502</v>
      </c>
      <c r="DP38" s="3" t="s">
        <v>2</v>
      </c>
    </row>
    <row r="39" spans="1:120" s="95" customFormat="1" x14ac:dyDescent="0.35">
      <c r="A39" s="91" t="s">
        <v>2119</v>
      </c>
      <c r="B39" s="92">
        <f>(B37/B38)*136.3</f>
        <v>51.808901634755124</v>
      </c>
      <c r="C39" s="93">
        <f>(C37/C38)*136.3</f>
        <v>55.104658382886015</v>
      </c>
      <c r="D39" s="93">
        <f t="shared" ref="D39:M39" si="800">(D37/D38)*136.3</f>
        <v>52.786805807629527</v>
      </c>
      <c r="E39" s="93">
        <f t="shared" si="800"/>
        <v>57.239313628081398</v>
      </c>
      <c r="F39" s="93">
        <f t="shared" si="800"/>
        <v>57.073296962736386</v>
      </c>
      <c r="G39" s="93">
        <f t="shared" si="800"/>
        <v>57.304308882008961</v>
      </c>
      <c r="H39" s="93">
        <f t="shared" si="800"/>
        <v>54.830897882766443</v>
      </c>
      <c r="I39" s="93">
        <f t="shared" si="800"/>
        <v>59.01519490522174</v>
      </c>
      <c r="J39" s="93">
        <f t="shared" si="800"/>
        <v>56.728391670041105</v>
      </c>
      <c r="K39" s="93">
        <f t="shared" si="800"/>
        <v>56.973835735232633</v>
      </c>
      <c r="L39" s="93">
        <f t="shared" si="800"/>
        <v>56.276153560853757</v>
      </c>
      <c r="M39" s="93">
        <f t="shared" si="800"/>
        <v>62.011837573987634</v>
      </c>
      <c r="N39" s="77">
        <f>STDEV(B39:M39)/AVERAGE(B39:M39)*100</f>
        <v>4.7497880047052305</v>
      </c>
      <c r="O39" s="94"/>
      <c r="P39" s="92" t="e">
        <f>(P37/P38)*136.3</f>
        <v>#VALUE!</v>
      </c>
      <c r="Q39" s="93" t="e">
        <f>(Q37/Q38)*136.3</f>
        <v>#VALUE!</v>
      </c>
      <c r="R39" s="93" t="e">
        <f t="shared" ref="R39" si="801">(R37/R38)*136.3</f>
        <v>#VALUE!</v>
      </c>
      <c r="S39" s="93" t="e">
        <f t="shared" ref="S39" si="802">(S37/S38)*136.3</f>
        <v>#VALUE!</v>
      </c>
      <c r="T39" s="93" t="e">
        <f t="shared" ref="T39" si="803">(T37/T38)*136.3</f>
        <v>#VALUE!</v>
      </c>
      <c r="U39" s="93" t="e">
        <f t="shared" ref="U39" si="804">(U37/U38)*136.3</f>
        <v>#VALUE!</v>
      </c>
      <c r="V39" s="93" t="e">
        <f t="shared" ref="V39" si="805">(V37/V38)*136.3</f>
        <v>#VALUE!</v>
      </c>
      <c r="W39" s="93" t="e">
        <f t="shared" ref="W39" si="806">(W37/W38)*136.3</f>
        <v>#VALUE!</v>
      </c>
      <c r="X39" s="93" t="e">
        <f t="shared" ref="X39" si="807">(X37/X38)*136.3</f>
        <v>#VALUE!</v>
      </c>
      <c r="Y39" s="93" t="e">
        <f t="shared" ref="Y39" si="808">(Y37/Y38)*136.3</f>
        <v>#VALUE!</v>
      </c>
      <c r="Z39" s="93" t="e">
        <f t="shared" ref="Z39" si="809">(Z37/Z38)*136.3</f>
        <v>#VALUE!</v>
      </c>
      <c r="AA39" s="93" t="e">
        <f t="shared" ref="AA39" si="810">(AA37/AA38)*136.3</f>
        <v>#VALUE!</v>
      </c>
      <c r="AB39" s="77"/>
      <c r="AC39" s="83"/>
      <c r="AD39" s="92" t="e">
        <f>(AD37/AD38)*136.3</f>
        <v>#VALUE!</v>
      </c>
      <c r="AE39" s="93" t="e">
        <f>(AE37/AE38)*136.3</f>
        <v>#VALUE!</v>
      </c>
      <c r="AF39" s="93" t="e">
        <f t="shared" ref="AF39" si="811">(AF37/AF38)*136.3</f>
        <v>#VALUE!</v>
      </c>
      <c r="AG39" s="93" t="e">
        <f t="shared" ref="AG39" si="812">(AG37/AG38)*136.3</f>
        <v>#VALUE!</v>
      </c>
      <c r="AH39" s="93" t="e">
        <f t="shared" ref="AH39" si="813">(AH37/AH38)*136.3</f>
        <v>#VALUE!</v>
      </c>
      <c r="AI39" s="93" t="e">
        <f t="shared" ref="AI39" si="814">(AI37/AI38)*136.3</f>
        <v>#VALUE!</v>
      </c>
      <c r="AJ39" s="93" t="e">
        <f t="shared" ref="AJ39" si="815">(AJ37/AJ38)*136.3</f>
        <v>#VALUE!</v>
      </c>
      <c r="AK39" s="93" t="e">
        <f t="shared" ref="AK39" si="816">(AK37/AK38)*136.3</f>
        <v>#VALUE!</v>
      </c>
      <c r="AL39" s="93" t="e">
        <f t="shared" ref="AL39" si="817">(AL37/AL38)*136.3</f>
        <v>#VALUE!</v>
      </c>
      <c r="AM39" s="93" t="e">
        <f t="shared" ref="AM39" si="818">(AM37/AM38)*136.3</f>
        <v>#VALUE!</v>
      </c>
      <c r="AN39" s="93" t="e">
        <f t="shared" ref="AN39" si="819">(AN37/AN38)*136.3</f>
        <v>#VALUE!</v>
      </c>
      <c r="AO39" s="93" t="e">
        <f t="shared" ref="AO39" si="820">(AO37/AO38)*136.3</f>
        <v>#VALUE!</v>
      </c>
      <c r="AP39" s="93" t="e">
        <f t="shared" ref="AP39" si="821">(AP37/AP38)*136.3</f>
        <v>#VALUE!</v>
      </c>
      <c r="AQ39" s="93" t="e">
        <f t="shared" ref="AQ39" si="822">(AQ37/AQ38)*136.3</f>
        <v>#VALUE!</v>
      </c>
      <c r="AR39" s="93" t="e">
        <f t="shared" ref="AR39" si="823">(AR37/AR38)*136.3</f>
        <v>#VALUE!</v>
      </c>
      <c r="AS39" s="93" t="e">
        <f t="shared" ref="AS39" si="824">(AS37/AS38)*136.3</f>
        <v>#VALUE!</v>
      </c>
      <c r="AT39" s="93" t="e">
        <f t="shared" ref="AT39" si="825">(AT37/AT38)*136.3</f>
        <v>#VALUE!</v>
      </c>
      <c r="AU39" s="93" t="e">
        <f t="shared" ref="AU39" si="826">(AU37/AU38)*136.3</f>
        <v>#VALUE!</v>
      </c>
      <c r="AV39" s="93" t="e">
        <f t="shared" ref="AV39" si="827">(AV37/AV38)*136.3</f>
        <v>#VALUE!</v>
      </c>
      <c r="AW39" s="93" t="e">
        <f t="shared" ref="AW39" si="828">(AW37/AW38)*136.3</f>
        <v>#VALUE!</v>
      </c>
      <c r="AX39" s="93" t="e">
        <f t="shared" ref="AX39" si="829">(AX37/AX38)*136.3</f>
        <v>#VALUE!</v>
      </c>
      <c r="AY39" s="93" t="e">
        <f t="shared" ref="AY39" si="830">(AY37/AY38)*136.3</f>
        <v>#VALUE!</v>
      </c>
      <c r="AZ39" s="93" t="e">
        <f t="shared" ref="AZ39" si="831">(AZ37/AZ38)*136.3</f>
        <v>#VALUE!</v>
      </c>
      <c r="BA39" s="93" t="e">
        <f t="shared" ref="BA39" si="832">(BA37/BA38)*136.3</f>
        <v>#VALUE!</v>
      </c>
      <c r="BB39" s="93" t="e">
        <f t="shared" ref="BB39" si="833">(BB37/BB38)*136.3</f>
        <v>#VALUE!</v>
      </c>
      <c r="BC39" s="93" t="e">
        <f t="shared" ref="BC39" si="834">(BC37/BC38)*136.3</f>
        <v>#VALUE!</v>
      </c>
      <c r="BD39" s="93" t="e">
        <f t="shared" ref="BD39" si="835">(BD37/BD38)*136.3</f>
        <v>#VALUE!</v>
      </c>
      <c r="BE39" s="93" t="e">
        <f t="shared" ref="BE39" si="836">(BE37/BE38)*136.3</f>
        <v>#VALUE!</v>
      </c>
      <c r="BF39" s="93" t="e">
        <f t="shared" ref="BF39" si="837">(BF37/BF38)*136.3</f>
        <v>#VALUE!</v>
      </c>
      <c r="BG39" s="93" t="e">
        <f t="shared" ref="BG39" si="838">(BG37/BG38)*136.3</f>
        <v>#VALUE!</v>
      </c>
      <c r="BH39" s="93" t="e">
        <f t="shared" ref="BH39" si="839">(BH37/BH38)*136.3</f>
        <v>#VALUE!</v>
      </c>
      <c r="BI39" s="93" t="e">
        <f t="shared" ref="BI39" si="840">(BI37/BI38)*136.3</f>
        <v>#VALUE!</v>
      </c>
      <c r="BJ39" s="93" t="e">
        <f t="shared" ref="BJ39" si="841">(BJ37/BJ38)*136.3</f>
        <v>#VALUE!</v>
      </c>
      <c r="BK39" s="93" t="e">
        <f t="shared" ref="BK39" si="842">(BK37/BK38)*136.3</f>
        <v>#VALUE!</v>
      </c>
      <c r="BL39" s="93" t="e">
        <f t="shared" ref="BL39" si="843">(BL37/BL38)*136.3</f>
        <v>#VALUE!</v>
      </c>
      <c r="BM39" s="93" t="e">
        <f t="shared" ref="BM39" si="844">(BM37/BM38)*136.3</f>
        <v>#VALUE!</v>
      </c>
      <c r="BN39" s="93" t="e">
        <f t="shared" ref="BN39" si="845">(BN37/BN38)*136.3</f>
        <v>#VALUE!</v>
      </c>
      <c r="BO39" s="93" t="e">
        <f t="shared" ref="BO39" si="846">(BO37/BO38)*136.3</f>
        <v>#VALUE!</v>
      </c>
      <c r="BP39" s="93" t="e">
        <f t="shared" ref="BP39" si="847">(BP37/BP38)*136.3</f>
        <v>#VALUE!</v>
      </c>
      <c r="BQ39" s="93" t="e">
        <f t="shared" ref="BQ39" si="848">(BQ37/BQ38)*136.3</f>
        <v>#VALUE!</v>
      </c>
      <c r="BR39" s="93" t="e">
        <f t="shared" ref="BR39" si="849">(BR37/BR38)*136.3</f>
        <v>#VALUE!</v>
      </c>
      <c r="BS39" s="93" t="e">
        <f t="shared" ref="BS39" si="850">(BS37/BS38)*136.3</f>
        <v>#VALUE!</v>
      </c>
      <c r="BT39" s="93" t="e">
        <f t="shared" ref="BT39" si="851">(BT37/BT38)*136.3</f>
        <v>#VALUE!</v>
      </c>
      <c r="BU39" s="93" t="e">
        <f t="shared" ref="BU39" si="852">(BU37/BU38)*136.3</f>
        <v>#VALUE!</v>
      </c>
      <c r="BV39" s="93" t="e">
        <f t="shared" ref="BV39" si="853">(BV37/BV38)*136.3</f>
        <v>#VALUE!</v>
      </c>
      <c r="BW39" s="93" t="e">
        <f t="shared" ref="BW39" si="854">(BW37/BW38)*136.3</f>
        <v>#VALUE!</v>
      </c>
      <c r="BX39" s="93" t="e">
        <f t="shared" ref="BX39" si="855">(BX37/BX38)*136.3</f>
        <v>#VALUE!</v>
      </c>
      <c r="BY39" s="93" t="e">
        <f t="shared" ref="BY39" si="856">(BY37/BY38)*136.3</f>
        <v>#VALUE!</v>
      </c>
      <c r="BZ39" s="93" t="e">
        <f t="shared" ref="BZ39" si="857">(BZ37/BZ38)*136.3</f>
        <v>#VALUE!</v>
      </c>
      <c r="CA39" s="93" t="e">
        <f t="shared" ref="CA39" si="858">(CA37/CA38)*136.3</f>
        <v>#VALUE!</v>
      </c>
      <c r="CB39" s="93" t="e">
        <f t="shared" ref="CB39" si="859">(CB37/CB38)*136.3</f>
        <v>#VALUE!</v>
      </c>
      <c r="CC39" s="93" t="e">
        <f t="shared" ref="CC39" si="860">(CC37/CC38)*136.3</f>
        <v>#VALUE!</v>
      </c>
      <c r="CD39" s="93" t="e">
        <f t="shared" ref="CD39" si="861">(CD37/CD38)*136.3</f>
        <v>#VALUE!</v>
      </c>
      <c r="CE39" s="93" t="e">
        <f t="shared" ref="CE39" si="862">(CE37/CE38)*136.3</f>
        <v>#VALUE!</v>
      </c>
      <c r="CF39" s="93" t="e">
        <f t="shared" ref="CF39" si="863">(CF37/CF38)*136.3</f>
        <v>#VALUE!</v>
      </c>
      <c r="CG39" s="93" t="e">
        <f t="shared" ref="CG39" si="864">(CG37/CG38)*136.3</f>
        <v>#VALUE!</v>
      </c>
      <c r="CH39" s="93" t="e">
        <f t="shared" ref="CH39" si="865">(CH37/CH38)*136.3</f>
        <v>#VALUE!</v>
      </c>
      <c r="CI39" s="93" t="e">
        <f t="shared" ref="CI39" si="866">(CI37/CI38)*136.3</f>
        <v>#VALUE!</v>
      </c>
      <c r="CJ39" s="93" t="e">
        <f t="shared" ref="CJ39" si="867">(CJ37/CJ38)*136.3</f>
        <v>#VALUE!</v>
      </c>
      <c r="CK39" s="93" t="e">
        <f t="shared" ref="CK39" si="868">(CK37/CK38)*136.3</f>
        <v>#VALUE!</v>
      </c>
      <c r="CL39" s="93" t="e">
        <f t="shared" ref="CL39" si="869">(CL37/CL38)*136.3</f>
        <v>#VALUE!</v>
      </c>
      <c r="CM39" s="93" t="e">
        <f t="shared" ref="CM39" si="870">(CM37/CM38)*136.3</f>
        <v>#VALUE!</v>
      </c>
      <c r="CN39" s="93" t="e">
        <f t="shared" ref="CN39" si="871">(CN37/CN38)*136.3</f>
        <v>#VALUE!</v>
      </c>
      <c r="CO39" s="93" t="e">
        <f t="shared" ref="CO39" si="872">(CO37/CO38)*136.3</f>
        <v>#VALUE!</v>
      </c>
      <c r="CP39" s="93" t="e">
        <f t="shared" ref="CP39" si="873">(CP37/CP38)*136.3</f>
        <v>#VALUE!</v>
      </c>
      <c r="CQ39" s="93" t="e">
        <f t="shared" ref="CQ39" si="874">(CQ37/CQ38)*136.3</f>
        <v>#VALUE!</v>
      </c>
      <c r="CR39" s="93" t="e">
        <f t="shared" ref="CR39" si="875">(CR37/CR38)*136.3</f>
        <v>#VALUE!</v>
      </c>
      <c r="CS39" s="93" t="e">
        <f t="shared" ref="CS39" si="876">(CS37/CS38)*136.3</f>
        <v>#VALUE!</v>
      </c>
      <c r="CT39" s="93" t="e">
        <f t="shared" ref="CT39" si="877">(CT37/CT38)*136.3</f>
        <v>#VALUE!</v>
      </c>
      <c r="CU39" s="93" t="e">
        <f t="shared" ref="CU39" si="878">(CU37/CU38)*136.3</f>
        <v>#VALUE!</v>
      </c>
      <c r="CV39" s="93" t="e">
        <f t="shared" ref="CV39" si="879">(CV37/CV38)*136.3</f>
        <v>#VALUE!</v>
      </c>
      <c r="CW39" s="93" t="e">
        <f t="shared" ref="CW39" si="880">(CW37/CW38)*136.3</f>
        <v>#VALUE!</v>
      </c>
      <c r="CX39" s="93" t="e">
        <f t="shared" ref="CX39" si="881">(CX37/CX38)*136.3</f>
        <v>#VALUE!</v>
      </c>
      <c r="CY39" s="93" t="e">
        <f t="shared" ref="CY39" si="882">(CY37/CY38)*136.3</f>
        <v>#VALUE!</v>
      </c>
      <c r="CZ39" s="93" t="e">
        <f t="shared" ref="CZ39" si="883">(CZ37/CZ38)*136.3</f>
        <v>#VALUE!</v>
      </c>
      <c r="DA39" s="93" t="e">
        <f t="shared" ref="DA39" si="884">(DA37/DA38)*136.3</f>
        <v>#VALUE!</v>
      </c>
      <c r="DB39" s="93" t="e">
        <f t="shared" ref="DB39" si="885">(DB37/DB38)*136.3</f>
        <v>#VALUE!</v>
      </c>
      <c r="DC39" s="93" t="e">
        <f t="shared" ref="DC39" si="886">(DC37/DC38)*136.3</f>
        <v>#VALUE!</v>
      </c>
      <c r="DD39" s="93" t="e">
        <f t="shared" ref="DD39" si="887">(DD37/DD38)*136.3</f>
        <v>#VALUE!</v>
      </c>
      <c r="DE39" s="93" t="e">
        <f t="shared" ref="DE39" si="888">(DE37/DE38)*136.3</f>
        <v>#VALUE!</v>
      </c>
      <c r="DF39" s="93" t="e">
        <f t="shared" ref="DF39" si="889">(DF37/DF38)*136.3</f>
        <v>#VALUE!</v>
      </c>
      <c r="DG39" s="93" t="e">
        <f t="shared" ref="DG39" si="890">(DG37/DG38)*136.3</f>
        <v>#VALUE!</v>
      </c>
      <c r="DH39" s="93" t="e">
        <f t="shared" ref="DH39" si="891">(DH37/DH38)*136.3</f>
        <v>#VALUE!</v>
      </c>
      <c r="DI39" s="93" t="e">
        <f t="shared" ref="DI39" si="892">(DI37/DI38)*136.3</f>
        <v>#VALUE!</v>
      </c>
      <c r="DJ39" s="93" t="e">
        <f t="shared" ref="DJ39" si="893">(DJ37/DJ38)*136.3</f>
        <v>#VALUE!</v>
      </c>
      <c r="DK39" s="93" t="e">
        <f t="shared" ref="DK39" si="894">(DK37/DK38)*136.3</f>
        <v>#VALUE!</v>
      </c>
      <c r="DL39" s="93" t="e">
        <f t="shared" ref="DL39" si="895">(DL37/DL38)*136.3</f>
        <v>#VALUE!</v>
      </c>
      <c r="DM39" s="93" t="e">
        <f t="shared" ref="DM39" si="896">(DM37/DM38)*136.3</f>
        <v>#VALUE!</v>
      </c>
      <c r="DN39" s="93" t="e">
        <f t="shared" ref="DN39" si="897">(DN37/DN38)*136.3</f>
        <v>#VALUE!</v>
      </c>
      <c r="DO39" s="93" t="e">
        <f t="shared" ref="DO39" si="898">(DO37/DO38)*136.3</f>
        <v>#VALUE!</v>
      </c>
      <c r="DP39" s="93" t="e">
        <f t="shared" ref="DP39" si="899">(DP37/DP38)*136.3</f>
        <v>#VALUE!</v>
      </c>
    </row>
    <row r="40" spans="1:120" x14ac:dyDescent="0.35">
      <c r="A40" s="85"/>
      <c r="N40" s="87"/>
      <c r="O40" s="88"/>
      <c r="AB40" s="87"/>
      <c r="AC40" s="88"/>
      <c r="AD40" s="85"/>
      <c r="AO40" s="89"/>
      <c r="AP40" s="89"/>
      <c r="BK40" s="89"/>
      <c r="BL40" s="89"/>
    </row>
    <row r="41" spans="1:120" s="1" customFormat="1" x14ac:dyDescent="0.35">
      <c r="A41" s="76" t="s">
        <v>2136</v>
      </c>
      <c r="B41" s="3">
        <v>1135980.91775812</v>
      </c>
      <c r="C41" s="3">
        <v>1070411.2082086301</v>
      </c>
      <c r="D41" s="3">
        <v>1059841.9193534299</v>
      </c>
      <c r="E41" s="3">
        <v>914617.26585240103</v>
      </c>
      <c r="F41" s="3">
        <v>953122.90023086104</v>
      </c>
      <c r="G41" s="3">
        <v>1024524.88926378</v>
      </c>
      <c r="H41" s="3">
        <v>985418.26463410701</v>
      </c>
      <c r="I41" s="3">
        <v>1020869.87155471</v>
      </c>
      <c r="J41" s="3">
        <v>1034572.37359301</v>
      </c>
      <c r="K41" s="3">
        <v>954908.79322480201</v>
      </c>
      <c r="L41" s="3">
        <v>994745.17574368301</v>
      </c>
      <c r="M41" s="3">
        <v>993462.23282583198</v>
      </c>
      <c r="N41" s="77">
        <f>STDEV(B41:M41)/AVERAGE(B41:M41)*100</f>
        <v>5.9126635461131265</v>
      </c>
      <c r="O41" s="79"/>
      <c r="P41" s="3">
        <v>426271.97624403902</v>
      </c>
      <c r="Q41" s="3">
        <v>372348.31179997098</v>
      </c>
      <c r="R41" s="3">
        <v>360746.58513020398</v>
      </c>
      <c r="S41" s="3">
        <v>349545.44665480498</v>
      </c>
      <c r="T41" s="3">
        <v>329224.85841237602</v>
      </c>
      <c r="U41" s="3">
        <v>378803.24958398199</v>
      </c>
      <c r="V41" s="3">
        <v>346150.82426656899</v>
      </c>
      <c r="W41" s="3">
        <v>360258.935853959</v>
      </c>
      <c r="X41" s="3">
        <v>399245.39447694801</v>
      </c>
      <c r="Y41" s="3">
        <v>380569.85218191298</v>
      </c>
      <c r="Z41" s="3">
        <v>366522.74412957701</v>
      </c>
      <c r="AA41" s="3">
        <v>330225.18848618702</v>
      </c>
      <c r="AB41" s="77">
        <f>STDEV(P41:AA41)/AVERAGE(P41:AA41)*100</f>
        <v>7.5845692648365768</v>
      </c>
      <c r="AC41" s="79"/>
      <c r="AD41" s="3">
        <v>70855.161931976196</v>
      </c>
      <c r="AE41" s="3">
        <v>1215805.0017359999</v>
      </c>
      <c r="AF41" s="3">
        <v>282342.219195296</v>
      </c>
      <c r="AG41" s="3">
        <v>166816.55723658699</v>
      </c>
      <c r="AH41" s="3">
        <v>488395.62251201802</v>
      </c>
      <c r="AI41" s="3">
        <v>322260.40551928798</v>
      </c>
      <c r="AJ41" s="3">
        <v>139738.01898976101</v>
      </c>
      <c r="AK41" s="3">
        <v>207050.73193942499</v>
      </c>
      <c r="AL41" s="3">
        <v>227222.572680093</v>
      </c>
      <c r="AM41" s="3">
        <v>78746.870688887997</v>
      </c>
      <c r="AN41" s="3">
        <v>1989466.2947009599</v>
      </c>
      <c r="AO41" s="3">
        <v>231664.202363933</v>
      </c>
      <c r="AP41" s="3">
        <v>491450.59586717602</v>
      </c>
      <c r="AQ41" s="3">
        <v>478964.00655611098</v>
      </c>
      <c r="AR41" s="3">
        <v>439945.53052230697</v>
      </c>
      <c r="AS41" s="3">
        <v>130603.263103228</v>
      </c>
      <c r="AT41" s="3">
        <v>56834.247869118102</v>
      </c>
      <c r="AU41" s="3">
        <v>213443.386974903</v>
      </c>
      <c r="AV41" s="3">
        <v>80964.730970052406</v>
      </c>
      <c r="AW41" s="3">
        <v>327700.17145957099</v>
      </c>
      <c r="AX41" s="3">
        <v>74030.881824730401</v>
      </c>
      <c r="AY41" s="3">
        <v>253001.09541495499</v>
      </c>
      <c r="AZ41" s="3">
        <v>527180.18633578497</v>
      </c>
      <c r="BA41" s="3">
        <v>213242.769032551</v>
      </c>
      <c r="BB41" s="3">
        <v>151620.28824995301</v>
      </c>
      <c r="BC41" s="3">
        <v>337859.10047591198</v>
      </c>
      <c r="BD41" s="3">
        <v>307409.33469282801</v>
      </c>
      <c r="BE41" s="3">
        <v>446382.84788587398</v>
      </c>
      <c r="BF41" s="3">
        <v>161149.681669994</v>
      </c>
      <c r="BG41" s="3">
        <v>142304.16184193999</v>
      </c>
      <c r="BH41" s="3">
        <v>181943.196934771</v>
      </c>
      <c r="BI41" s="3">
        <v>176254.48066580901</v>
      </c>
      <c r="BJ41" s="3">
        <v>143555.882622009</v>
      </c>
      <c r="BK41" s="3">
        <v>622247.23114888405</v>
      </c>
      <c r="BL41" s="3">
        <v>428857.87863069901</v>
      </c>
      <c r="BM41" s="3">
        <v>260612.50017681401</v>
      </c>
      <c r="BN41" s="3">
        <v>224010.97557203899</v>
      </c>
      <c r="BO41" s="3">
        <v>283536.93788054399</v>
      </c>
      <c r="BP41" s="3">
        <v>221867.99276067299</v>
      </c>
      <c r="BQ41" s="3">
        <v>238927.84523315</v>
      </c>
      <c r="BR41" s="3">
        <v>290507.00714259403</v>
      </c>
      <c r="BS41" s="3">
        <v>403790.02232696599</v>
      </c>
      <c r="BT41" s="3">
        <v>264106.65564576897</v>
      </c>
      <c r="BU41" s="3">
        <v>745560.83889583498</v>
      </c>
      <c r="BV41" s="3">
        <v>125601.123951189</v>
      </c>
      <c r="BW41" s="3">
        <v>182100.038611105</v>
      </c>
      <c r="BX41" s="3">
        <v>318731.55309433403</v>
      </c>
      <c r="BY41" s="3">
        <v>524745.38501361001</v>
      </c>
      <c r="BZ41" s="3">
        <v>299233.491243119</v>
      </c>
      <c r="CA41" s="3">
        <v>465815.226400182</v>
      </c>
      <c r="CB41" s="3">
        <v>232577.49062014901</v>
      </c>
      <c r="CC41" s="3">
        <v>268174.92603649403</v>
      </c>
      <c r="CD41" s="3">
        <v>122226.674198487</v>
      </c>
      <c r="CE41" s="3">
        <v>455588.08415582502</v>
      </c>
      <c r="CF41" s="3">
        <v>433555.89045874501</v>
      </c>
      <c r="CG41" s="3">
        <v>770788.97085968999</v>
      </c>
      <c r="CH41" s="3">
        <v>134129.676884113</v>
      </c>
      <c r="CI41" s="3">
        <v>135310.78639019601</v>
      </c>
      <c r="CJ41" s="3">
        <v>186733.613138224</v>
      </c>
      <c r="CK41" s="3">
        <v>191604.92051247001</v>
      </c>
      <c r="CL41" s="3">
        <v>271100.49663992599</v>
      </c>
      <c r="CM41" s="3">
        <v>511899.92918332701</v>
      </c>
      <c r="CN41" s="3">
        <v>96762.7050707538</v>
      </c>
      <c r="CO41" s="3">
        <v>242730.113106745</v>
      </c>
      <c r="CP41" s="3">
        <v>365146.53757557803</v>
      </c>
      <c r="CQ41" s="3">
        <v>362265.69143126899</v>
      </c>
      <c r="CR41" s="3">
        <v>437031.34541160101</v>
      </c>
      <c r="CS41" s="3">
        <v>187751.40785175201</v>
      </c>
      <c r="CT41" s="3">
        <v>119311.186117648</v>
      </c>
      <c r="CU41" s="3">
        <v>292973.78338221798</v>
      </c>
      <c r="CV41" s="3">
        <v>82998.470880499706</v>
      </c>
      <c r="CW41" s="3">
        <v>936977.23836370604</v>
      </c>
      <c r="CX41" s="3">
        <v>143299.03831648899</v>
      </c>
      <c r="CY41" s="3">
        <v>278744.16669065598</v>
      </c>
      <c r="CZ41" s="3">
        <v>105388.638996761</v>
      </c>
      <c r="DA41" s="3">
        <v>192394.95761121999</v>
      </c>
      <c r="DB41" s="3">
        <v>420160.38108918403</v>
      </c>
      <c r="DC41" s="3">
        <v>446050.48858691298</v>
      </c>
      <c r="DD41" s="3">
        <v>325122.40946295898</v>
      </c>
      <c r="DE41" s="3">
        <v>92308.085244379705</v>
      </c>
      <c r="DF41" s="3">
        <v>193745.17365860299</v>
      </c>
      <c r="DG41" s="3">
        <v>33951.724086307098</v>
      </c>
      <c r="DH41" s="3">
        <v>107126.54599297899</v>
      </c>
      <c r="DI41" s="3">
        <v>32801.522140829104</v>
      </c>
      <c r="DJ41" s="3">
        <v>423937.04229910998</v>
      </c>
      <c r="DK41" s="3">
        <v>44955.544916081599</v>
      </c>
      <c r="DL41" s="3">
        <v>308447.52763031202</v>
      </c>
      <c r="DM41" s="3">
        <v>447011.495077639</v>
      </c>
      <c r="DN41" s="3" t="s">
        <v>2</v>
      </c>
      <c r="DO41" s="3" t="s">
        <v>2</v>
      </c>
      <c r="DP41" s="3" t="s">
        <v>2</v>
      </c>
    </row>
    <row r="42" spans="1:120" s="1" customFormat="1" x14ac:dyDescent="0.35">
      <c r="A42" s="76" t="s">
        <v>2137</v>
      </c>
      <c r="B42" s="3">
        <v>2255860.2823842298</v>
      </c>
      <c r="C42" s="3">
        <v>2021546.4996595499</v>
      </c>
      <c r="D42" s="3">
        <v>2098628.0388144599</v>
      </c>
      <c r="E42" s="3">
        <v>1882637.21312779</v>
      </c>
      <c r="F42" s="3">
        <v>2064037.93241822</v>
      </c>
      <c r="G42" s="3">
        <v>2177493.16902263</v>
      </c>
      <c r="H42" s="3">
        <v>2153344.0743004</v>
      </c>
      <c r="I42" s="3">
        <v>2187786.7569552902</v>
      </c>
      <c r="J42" s="3">
        <v>2079648.6868644699</v>
      </c>
      <c r="K42" s="3">
        <v>2065684.2731868799</v>
      </c>
      <c r="L42" s="3">
        <v>2071915.92169104</v>
      </c>
      <c r="M42" s="3">
        <v>2099019.3525106902</v>
      </c>
      <c r="N42" s="77">
        <f>STDEV(B42:M42)/AVERAGE(B42:M42)*100</f>
        <v>4.4971389607706991</v>
      </c>
      <c r="O42" s="79"/>
      <c r="P42" s="3">
        <v>400602.55851272499</v>
      </c>
      <c r="Q42" s="3">
        <v>348683.72398841102</v>
      </c>
      <c r="R42" s="3">
        <v>408770.76884718402</v>
      </c>
      <c r="S42" s="3">
        <v>354784.58890952799</v>
      </c>
      <c r="T42" s="3">
        <v>337513.55382695998</v>
      </c>
      <c r="U42" s="3">
        <v>413490.76486626198</v>
      </c>
      <c r="V42" s="3">
        <v>366272.78520929301</v>
      </c>
      <c r="W42" s="3">
        <v>414927.82474348502</v>
      </c>
      <c r="X42" s="3">
        <v>397871.06067702</v>
      </c>
      <c r="Y42" s="3">
        <v>377838.28220556298</v>
      </c>
      <c r="Z42" s="3">
        <v>350604.38315884402</v>
      </c>
      <c r="AA42" s="3">
        <v>328408.917001225</v>
      </c>
      <c r="AB42" s="77">
        <f>STDEV(P42:AA42)/AVERAGE(P42:AA42)*100</f>
        <v>8.3373122097574903</v>
      </c>
      <c r="AC42" s="79"/>
      <c r="AD42" s="3">
        <v>374500.80036451202</v>
      </c>
      <c r="AE42" s="3">
        <v>426451.14545282401</v>
      </c>
      <c r="AF42" s="3">
        <v>393854.93204507697</v>
      </c>
      <c r="AG42" s="3">
        <v>364058.86470704101</v>
      </c>
      <c r="AH42" s="3">
        <v>342410.980581082</v>
      </c>
      <c r="AI42" s="3">
        <v>392486.498830394</v>
      </c>
      <c r="AJ42" s="3">
        <v>331534.89534957899</v>
      </c>
      <c r="AK42" s="3">
        <v>359906.374735441</v>
      </c>
      <c r="AL42" s="3">
        <v>370178.54189620301</v>
      </c>
      <c r="AM42" s="3">
        <v>365863.097090884</v>
      </c>
      <c r="AN42" s="3">
        <v>336733.54188973102</v>
      </c>
      <c r="AO42" s="3">
        <v>372503.91673389898</v>
      </c>
      <c r="AP42" s="3">
        <v>347489.62351817801</v>
      </c>
      <c r="AQ42" s="3">
        <v>358483.635196071</v>
      </c>
      <c r="AR42" s="3">
        <v>363338.14485375897</v>
      </c>
      <c r="AS42" s="3">
        <v>348579.42395936901</v>
      </c>
      <c r="AT42" s="3">
        <v>331913.87025181903</v>
      </c>
      <c r="AU42" s="3">
        <v>369372.94336882199</v>
      </c>
      <c r="AV42" s="3">
        <v>372434.39813519298</v>
      </c>
      <c r="AW42" s="3">
        <v>330787.94710895099</v>
      </c>
      <c r="AX42" s="3">
        <v>336672.90739337</v>
      </c>
      <c r="AY42" s="3">
        <v>416222.213541887</v>
      </c>
      <c r="AZ42" s="3">
        <v>348903.43320161599</v>
      </c>
      <c r="BA42" s="3">
        <v>350465.83186945599</v>
      </c>
      <c r="BB42" s="3">
        <v>376626.05442979501</v>
      </c>
      <c r="BC42" s="3">
        <v>353761.92770447303</v>
      </c>
      <c r="BD42" s="3">
        <v>289303.29975657997</v>
      </c>
      <c r="BE42" s="3">
        <v>282488.944286393</v>
      </c>
      <c r="BF42" s="3">
        <v>302459.26961309998</v>
      </c>
      <c r="BG42" s="3">
        <v>266713.53262296203</v>
      </c>
      <c r="BH42" s="3">
        <v>282340.96027574397</v>
      </c>
      <c r="BI42" s="3">
        <v>292299.40279172</v>
      </c>
      <c r="BJ42" s="3">
        <v>285673.67383311299</v>
      </c>
      <c r="BK42" s="3">
        <v>299714.93493321002</v>
      </c>
      <c r="BL42" s="3">
        <v>279861.33769537503</v>
      </c>
      <c r="BM42" s="3">
        <v>306198.85718397598</v>
      </c>
      <c r="BN42" s="3">
        <v>303317.66126385098</v>
      </c>
      <c r="BO42" s="3">
        <v>360979.238837115</v>
      </c>
      <c r="BP42" s="3">
        <v>392420.13884765102</v>
      </c>
      <c r="BQ42" s="3">
        <v>312520.12220082397</v>
      </c>
      <c r="BR42" s="3">
        <v>366216.66669730999</v>
      </c>
      <c r="BS42" s="3">
        <v>335861.93010296603</v>
      </c>
      <c r="BT42" s="3">
        <v>352867.73345125897</v>
      </c>
      <c r="BU42" s="3">
        <v>392207.53632077802</v>
      </c>
      <c r="BV42" s="3">
        <v>330866.96188852203</v>
      </c>
      <c r="BW42" s="3">
        <v>347743.57884304703</v>
      </c>
      <c r="BX42" s="3">
        <v>362260.24564986699</v>
      </c>
      <c r="BY42" s="3">
        <v>339686.90166664898</v>
      </c>
      <c r="BZ42" s="3">
        <v>360387.98603836499</v>
      </c>
      <c r="CA42" s="3">
        <v>351952.78692348499</v>
      </c>
      <c r="CB42" s="3">
        <v>332582.37369497598</v>
      </c>
      <c r="CC42" s="3">
        <v>332415.83925749297</v>
      </c>
      <c r="CD42" s="3">
        <v>324046.23662514001</v>
      </c>
      <c r="CE42" s="3">
        <v>331444.45422757801</v>
      </c>
      <c r="CF42" s="3">
        <v>325653.023065191</v>
      </c>
      <c r="CG42" s="3">
        <v>313641.478025424</v>
      </c>
      <c r="CH42" s="3">
        <v>339171.01424873498</v>
      </c>
      <c r="CI42" s="3">
        <v>314778.60777115403</v>
      </c>
      <c r="CJ42" s="3">
        <v>317441.68731002603</v>
      </c>
      <c r="CK42" s="3">
        <v>281535.63290908298</v>
      </c>
      <c r="CL42" s="3">
        <v>360841.89209940197</v>
      </c>
      <c r="CM42" s="3">
        <v>354094.788264681</v>
      </c>
      <c r="CN42" s="3">
        <v>321820.26817441202</v>
      </c>
      <c r="CO42" s="3">
        <v>329568.04911989399</v>
      </c>
      <c r="CP42" s="3">
        <v>349047.25186148402</v>
      </c>
      <c r="CQ42" s="3">
        <v>335587.722226149</v>
      </c>
      <c r="CR42" s="3">
        <v>346942.66874267202</v>
      </c>
      <c r="CS42" s="3">
        <v>387605.38691363198</v>
      </c>
      <c r="CT42" s="3">
        <v>320956.32317702402</v>
      </c>
      <c r="CU42" s="3">
        <v>372136.96980360302</v>
      </c>
      <c r="CV42" s="3">
        <v>333166.537644531</v>
      </c>
      <c r="CW42" s="3">
        <v>327681.94721771299</v>
      </c>
      <c r="CX42" s="3">
        <v>346329.02905637102</v>
      </c>
      <c r="CY42" s="3">
        <v>319184.93130972801</v>
      </c>
      <c r="CZ42" s="3">
        <v>314964.95606878499</v>
      </c>
      <c r="DA42" s="3">
        <v>310646.07971787901</v>
      </c>
      <c r="DB42" s="3">
        <v>301366.59922817501</v>
      </c>
      <c r="DC42" s="3">
        <v>308061.32052222698</v>
      </c>
      <c r="DD42" s="3">
        <v>308498.98166752199</v>
      </c>
      <c r="DE42" s="3">
        <v>294342.00925521902</v>
      </c>
      <c r="DF42" s="3">
        <v>324514.524565486</v>
      </c>
      <c r="DG42" s="3">
        <v>290255.71582366002</v>
      </c>
      <c r="DH42" s="3">
        <v>302418.04270195001</v>
      </c>
      <c r="DI42" s="3">
        <v>275351.131851112</v>
      </c>
      <c r="DJ42" s="3">
        <v>309857.480757921</v>
      </c>
      <c r="DK42" s="3">
        <v>305810.34838000801</v>
      </c>
      <c r="DL42" s="3">
        <v>321917.14130737702</v>
      </c>
      <c r="DM42" s="3">
        <v>325773.26640190597</v>
      </c>
      <c r="DN42" s="3">
        <v>353092.88313500601</v>
      </c>
      <c r="DO42" s="3">
        <v>326292.77902521001</v>
      </c>
      <c r="DP42" s="3" t="s">
        <v>2</v>
      </c>
    </row>
    <row r="43" spans="1:120" s="95" customFormat="1" x14ac:dyDescent="0.35">
      <c r="A43" s="91" t="s">
        <v>2119</v>
      </c>
      <c r="B43" s="92">
        <f>(B41/B42)*134.5</f>
        <v>67.730007319860803</v>
      </c>
      <c r="C43" s="93">
        <f>(C41/C42)*134.5</f>
        <v>71.217905464112192</v>
      </c>
      <c r="D43" s="93">
        <f t="shared" ref="D43:M43" si="900">(D41/D42)*134.5</f>
        <v>67.924727734774677</v>
      </c>
      <c r="E43" s="93">
        <f t="shared" si="900"/>
        <v>65.342393850151652</v>
      </c>
      <c r="F43" s="93">
        <f t="shared" si="900"/>
        <v>62.108853750986029</v>
      </c>
      <c r="G43" s="93">
        <f t="shared" si="900"/>
        <v>63.2831365748116</v>
      </c>
      <c r="H43" s="93">
        <f t="shared" si="900"/>
        <v>61.55019914146694</v>
      </c>
      <c r="I43" s="93">
        <f t="shared" si="900"/>
        <v>62.760686016399774</v>
      </c>
      <c r="J43" s="93">
        <f t="shared" si="900"/>
        <v>66.910332080203034</v>
      </c>
      <c r="K43" s="93">
        <f t="shared" si="900"/>
        <v>62.175635626343606</v>
      </c>
      <c r="L43" s="93">
        <f t="shared" si="900"/>
        <v>64.574640668008897</v>
      </c>
      <c r="M43" s="93">
        <f t="shared" si="900"/>
        <v>63.658617608859743</v>
      </c>
      <c r="N43" s="77">
        <f>STDEV(B43:M43)/AVERAGE(B43:M43)*100</f>
        <v>4.5627739241310863</v>
      </c>
      <c r="O43" s="94"/>
      <c r="P43" s="92">
        <f>(P41/P42)*134.5</f>
        <v>143.11835904812892</v>
      </c>
      <c r="Q43" s="93">
        <f>(Q41/Q42)*134.5</f>
        <v>143.62829260926617</v>
      </c>
      <c r="R43" s="93">
        <f t="shared" ref="R43" si="901">(R41/R42)*134.5</f>
        <v>118.69834977889879</v>
      </c>
      <c r="S43" s="93">
        <f t="shared" ref="S43" si="902">(S41/S42)*134.5</f>
        <v>132.51382400676954</v>
      </c>
      <c r="T43" s="93">
        <f t="shared" ref="T43" si="903">(T41/T42)*134.5</f>
        <v>131.19693403236451</v>
      </c>
      <c r="U43" s="93">
        <f t="shared" ref="U43" si="904">(U41/U42)*134.5</f>
        <v>123.21686818210887</v>
      </c>
      <c r="V43" s="93">
        <f t="shared" ref="V43" si="905">(V41/V42)*134.5</f>
        <v>127.11096140339801</v>
      </c>
      <c r="W43" s="93">
        <f t="shared" ref="W43" si="906">(W41/W42)*134.5</f>
        <v>116.77892872649124</v>
      </c>
      <c r="X43" s="93">
        <f t="shared" ref="X43" si="907">(X41/X42)*134.5</f>
        <v>134.9645924631356</v>
      </c>
      <c r="Y43" s="93">
        <f t="shared" ref="Y43" si="908">(Y41/Y42)*134.5</f>
        <v>135.4723635193196</v>
      </c>
      <c r="Z43" s="93">
        <f t="shared" ref="Z43" si="909">(Z41/Z42)*134.5</f>
        <v>140.60665369118783</v>
      </c>
      <c r="AA43" s="93">
        <f t="shared" ref="AA43" si="910">(AA41/AA42)*134.5</f>
        <v>135.24385469480563</v>
      </c>
      <c r="AB43" s="77">
        <f>STDEV(P43:AA43)/AVERAGE(P43:AA43)*100</f>
        <v>6.7616133760921082</v>
      </c>
      <c r="AC43" s="83"/>
      <c r="AD43" s="92">
        <f>(AD41/AD42)*134.5</f>
        <v>25.447260114197263</v>
      </c>
      <c r="AE43" s="93">
        <f>(AE41/AE42)*134.5</f>
        <v>383.45722476569586</v>
      </c>
      <c r="AF43" s="93">
        <f t="shared" ref="AF43" si="911">(AF41/AF42)*134.5</f>
        <v>96.418821733635269</v>
      </c>
      <c r="AG43" s="93">
        <f t="shared" ref="AG43" si="912">(AG41/AG42)*134.5</f>
        <v>61.62966795596617</v>
      </c>
      <c r="AH43" s="93">
        <f t="shared" ref="AH43" si="913">(AH41/AH42)*134.5</f>
        <v>191.84317955104655</v>
      </c>
      <c r="AI43" s="93">
        <f t="shared" ref="AI43" si="914">(AI41/AI42)*134.5</f>
        <v>110.43443448757857</v>
      </c>
      <c r="AJ43" s="93">
        <f t="shared" ref="AJ43" si="915">(AJ41/AJ42)*134.5</f>
        <v>56.690151829433127</v>
      </c>
      <c r="AK43" s="93">
        <f t="shared" ref="AK43" si="916">(AK41/AK42)*134.5</f>
        <v>77.376577356606504</v>
      </c>
      <c r="AL43" s="93">
        <f t="shared" ref="AL43" si="917">(AL41/AL42)*134.5</f>
        <v>82.558637431885089</v>
      </c>
      <c r="AM43" s="93">
        <f t="shared" ref="AM43" si="918">(AM41/AM42)*134.5</f>
        <v>28.949227708047346</v>
      </c>
      <c r="AN43" s="93">
        <f t="shared" ref="AN43" si="919">(AN41/AN42)*134.5</f>
        <v>794.64378610938513</v>
      </c>
      <c r="AO43" s="93">
        <f t="shared" ref="AO43" si="920">(AO41/AO42)*134.5</f>
        <v>83.647000254785354</v>
      </c>
      <c r="AP43" s="93">
        <f t="shared" ref="AP43" si="921">(AP41/AP42)*134.5</f>
        <v>190.22181000658662</v>
      </c>
      <c r="AQ43" s="93">
        <f t="shared" ref="AQ43" si="922">(AQ41/AQ42)*134.5</f>
        <v>179.70320694433468</v>
      </c>
      <c r="AR43" s="93">
        <f t="shared" ref="AR43" si="923">(AR41/AR42)*134.5</f>
        <v>162.85841355596415</v>
      </c>
      <c r="AS43" s="93">
        <f t="shared" ref="AS43" si="924">(AS41/AS42)*134.5</f>
        <v>50.393504837025908</v>
      </c>
      <c r="AT43" s="93">
        <f t="shared" ref="AT43" si="925">(AT41/AT42)*134.5</f>
        <v>23.030692669145818</v>
      </c>
      <c r="AU43" s="93">
        <f t="shared" ref="AU43" si="926">(AU41/AU42)*134.5</f>
        <v>77.72127348120118</v>
      </c>
      <c r="AV43" s="93">
        <f t="shared" ref="AV43" si="927">(AV41/AV42)*134.5</f>
        <v>29.239394561828544</v>
      </c>
      <c r="AW43" s="93">
        <f t="shared" ref="AW43" si="928">(AW41/AW42)*134.5</f>
        <v>133.24449529231239</v>
      </c>
      <c r="AX43" s="93">
        <f t="shared" ref="AX43" si="929">(AX41/AX42)*134.5</f>
        <v>29.575155549395781</v>
      </c>
      <c r="AY43" s="93">
        <f t="shared" ref="AY43" si="930">(AY41/AY42)*134.5</f>
        <v>81.75596166225985</v>
      </c>
      <c r="AZ43" s="93">
        <f t="shared" ref="AZ43" si="931">(AZ41/AZ42)*134.5</f>
        <v>203.22452665918527</v>
      </c>
      <c r="BA43" s="93">
        <f t="shared" ref="BA43" si="932">(BA41/BA42)*134.5</f>
        <v>81.837228701830981</v>
      </c>
      <c r="BB43" s="93">
        <f t="shared" ref="BB43" si="933">(BB41/BB42)*134.5</f>
        <v>54.146356922898505</v>
      </c>
      <c r="BC43" s="93">
        <f t="shared" ref="BC43" si="934">(BC41/BC42)*134.5</f>
        <v>128.45375789554075</v>
      </c>
      <c r="BD43" s="93">
        <f t="shared" ref="BD43" si="935">(BD41/BD42)*134.5</f>
        <v>142.91767688434385</v>
      </c>
      <c r="BE43" s="93">
        <f t="shared" ref="BE43" si="936">(BE41/BE42)*134.5</f>
        <v>212.53395665559859</v>
      </c>
      <c r="BF43" s="93">
        <f t="shared" ref="BF43" si="937">(BF41/BF42)*134.5</f>
        <v>71.661325547535583</v>
      </c>
      <c r="BG43" s="93">
        <f t="shared" ref="BG43" si="938">(BG41/BG42)*134.5</f>
        <v>71.762049639970641</v>
      </c>
      <c r="BH43" s="93">
        <f t="shared" ref="BH43" si="939">(BH41/BH42)*134.5</f>
        <v>86.673077699484764</v>
      </c>
      <c r="BI43" s="93">
        <f t="shared" ref="BI43" si="940">(BI41/BI42)*134.5</f>
        <v>81.102552462084063</v>
      </c>
      <c r="BJ43" s="93">
        <f t="shared" ref="BJ43" si="941">(BJ41/BJ42)*134.5</f>
        <v>67.588538886295339</v>
      </c>
      <c r="BK43" s="93">
        <f t="shared" ref="BK43" si="942">(BK41/BK42)*134.5</f>
        <v>279.23951340020915</v>
      </c>
      <c r="BL43" s="93">
        <f t="shared" ref="BL43" si="943">(BL41/BL42)*134.5</f>
        <v>206.10701410501497</v>
      </c>
      <c r="BM43" s="93">
        <f t="shared" ref="BM43" si="944">(BM41/BM42)*134.5</f>
        <v>114.47587230124988</v>
      </c>
      <c r="BN43" s="93">
        <f t="shared" ref="BN43" si="945">(BN41/BN42)*134.5</f>
        <v>99.333075722979785</v>
      </c>
      <c r="BO43" s="93">
        <f t="shared" ref="BO43" si="946">(BO41/BO42)*134.5</f>
        <v>105.64518410473235</v>
      </c>
      <c r="BP43" s="93">
        <f t="shared" ref="BP43" si="947">(BP41/BP42)*134.5</f>
        <v>76.044122286740645</v>
      </c>
      <c r="BQ43" s="93">
        <f t="shared" ref="BQ43" si="948">(BQ41/BQ42)*134.5</f>
        <v>102.82792339114845</v>
      </c>
      <c r="BR43" s="93">
        <f t="shared" ref="BR43" si="949">(BR41/BR42)*134.5</f>
        <v>106.69419503229263</v>
      </c>
      <c r="BS43" s="93">
        <f t="shared" ref="BS43" si="950">(BS41/BS42)*134.5</f>
        <v>161.70263175206267</v>
      </c>
      <c r="BT43" s="93">
        <f t="shared" ref="BT43" si="951">(BT41/BT42)*134.5</f>
        <v>100.66759246283586</v>
      </c>
      <c r="BU43" s="93">
        <f t="shared" ref="BU43" si="952">(BU41/BU42)*134.5</f>
        <v>255.67569091654238</v>
      </c>
      <c r="BV43" s="93">
        <f t="shared" ref="BV43" si="953">(BV41/BV42)*134.5</f>
        <v>51.057836282628735</v>
      </c>
      <c r="BW43" s="93">
        <f t="shared" ref="BW43" si="954">(BW41/BW42)*134.5</f>
        <v>70.432516035754645</v>
      </c>
      <c r="BX43" s="93">
        <f t="shared" ref="BX43" si="955">(BX41/BX42)*134.5</f>
        <v>118.33866510603043</v>
      </c>
      <c r="BY43" s="93">
        <f t="shared" ref="BY43" si="956">(BY41/BY42)*134.5</f>
        <v>207.77443562893799</v>
      </c>
      <c r="BZ43" s="93">
        <f t="shared" ref="BZ43" si="957">(BZ41/BZ42)*134.5</f>
        <v>111.67659891946296</v>
      </c>
      <c r="CA43" s="93">
        <f t="shared" ref="CA43" si="958">(CA41/CA42)*134.5</f>
        <v>178.01293320755872</v>
      </c>
      <c r="CB43" s="93">
        <f t="shared" ref="CB43" si="959">(CB41/CB42)*134.5</f>
        <v>94.056916308798918</v>
      </c>
      <c r="CC43" s="93">
        <f t="shared" ref="CC43" si="960">(CC41/CC42)*134.5</f>
        <v>108.50724692444211</v>
      </c>
      <c r="CD43" s="93">
        <f t="shared" ref="CD43" si="961">(CD41/CD42)*134.5</f>
        <v>50.731919774503872</v>
      </c>
      <c r="CE43" s="93">
        <f t="shared" ref="CE43" si="962">(CE41/CE42)*134.5</f>
        <v>184.87742527405339</v>
      </c>
      <c r="CF43" s="93">
        <f t="shared" ref="CF43" si="963">(CF41/CF42)*134.5</f>
        <v>179.06564084015193</v>
      </c>
      <c r="CG43" s="93">
        <f t="shared" ref="CG43" si="964">(CG41/CG42)*134.5</f>
        <v>330.54019906201518</v>
      </c>
      <c r="CH43" s="93">
        <f t="shared" ref="CH43" si="965">(CH41/CH42)*134.5</f>
        <v>53.189809220203685</v>
      </c>
      <c r="CI43" s="93">
        <f t="shared" ref="CI43" si="966">(CI41/CI42)*134.5</f>
        <v>57.8161930962995</v>
      </c>
      <c r="CJ43" s="93">
        <f t="shared" ref="CJ43" si="967">(CJ41/CJ42)*134.5</f>
        <v>79.119006643138761</v>
      </c>
      <c r="CK43" s="93">
        <f t="shared" ref="CK43" si="968">(CK41/CK42)*134.5</f>
        <v>91.536767629159982</v>
      </c>
      <c r="CL43" s="93">
        <f t="shared" ref="CL43" si="969">(CL41/CL42)*134.5</f>
        <v>101.04984370280791</v>
      </c>
      <c r="CM43" s="93">
        <f t="shared" ref="CM43" si="970">(CM41/CM42)*134.5</f>
        <v>194.44098799808555</v>
      </c>
      <c r="CN43" s="93">
        <f t="shared" ref="CN43" si="971">(CN41/CN42)*134.5</f>
        <v>40.440535041015721</v>
      </c>
      <c r="CO43" s="93">
        <f t="shared" ref="CO43" si="972">(CO41/CO42)*134.5</f>
        <v>99.060574288196349</v>
      </c>
      <c r="CP43" s="93">
        <f t="shared" ref="CP43" si="973">(CP41/CP42)*134.5</f>
        <v>140.70361259685535</v>
      </c>
      <c r="CQ43" s="93">
        <f t="shared" ref="CQ43" si="974">(CQ41/CQ42)*134.5</f>
        <v>145.19224712479379</v>
      </c>
      <c r="CR43" s="93">
        <f t="shared" ref="CR43" si="975">(CR41/CR42)*134.5</f>
        <v>169.4248682956264</v>
      </c>
      <c r="CS43" s="93">
        <f t="shared" ref="CS43" si="976">(CS41/CS42)*134.5</f>
        <v>65.150189364338061</v>
      </c>
      <c r="CT43" s="93">
        <f t="shared" ref="CT43" si="977">(CT41/CT42)*134.5</f>
        <v>49.998561716986984</v>
      </c>
      <c r="CU43" s="93">
        <f t="shared" ref="CU43" si="978">(CU41/CU42)*134.5</f>
        <v>105.88836117439359</v>
      </c>
      <c r="CV43" s="93">
        <f t="shared" ref="CV43" si="979">(CV41/CV42)*134.5</f>
        <v>33.506649294227103</v>
      </c>
      <c r="CW43" s="93">
        <f t="shared" ref="CW43" si="980">(CW41/CW42)*134.5</f>
        <v>384.59072777722497</v>
      </c>
      <c r="CX43" s="93">
        <f t="shared" ref="CX43" si="981">(CX41/CX42)*134.5</f>
        <v>55.651473126818487</v>
      </c>
      <c r="CY43" s="93">
        <f t="shared" ref="CY43" si="982">(CY41/CY42)*134.5</f>
        <v>117.45883574783466</v>
      </c>
      <c r="CZ43" s="93">
        <f t="shared" ref="CZ43" si="983">(CZ41/CZ42)*134.5</f>
        <v>45.004282768425625</v>
      </c>
      <c r="DA43" s="93">
        <f t="shared" ref="DA43" si="984">(DA41/DA42)*134.5</f>
        <v>83.300976539636494</v>
      </c>
      <c r="DB43" s="93">
        <f t="shared" ref="DB43" si="985">(DB41/DB42)*134.5</f>
        <v>187.51769904570079</v>
      </c>
      <c r="DC43" s="93">
        <f t="shared" ref="DC43" si="986">(DC41/DC42)*134.5</f>
        <v>194.74626224817206</v>
      </c>
      <c r="DD43" s="93">
        <f t="shared" ref="DD43" si="987">(DD41/DD42)*134.5</f>
        <v>141.74751513408856</v>
      </c>
      <c r="DE43" s="93">
        <f t="shared" ref="DE43" si="988">(DE41/DE42)*134.5</f>
        <v>42.180310913770562</v>
      </c>
      <c r="DF43" s="93">
        <f t="shared" ref="DF43" si="989">(DF41/DF42)*134.5</f>
        <v>80.300645685963843</v>
      </c>
      <c r="DG43" s="93">
        <f t="shared" ref="DG43" si="990">(DG41/DG42)*134.5</f>
        <v>15.732702719220899</v>
      </c>
      <c r="DH43" s="93">
        <f t="shared" ref="DH43" si="991">(DH41/DH42)*134.5</f>
        <v>47.644380961277768</v>
      </c>
      <c r="DI43" s="93">
        <f t="shared" ref="DI43" si="992">(DI41/DI42)*134.5</f>
        <v>16.022468105658877</v>
      </c>
      <c r="DJ43" s="93">
        <f t="shared" ref="DJ43" si="993">(DJ41/DJ42)*134.5</f>
        <v>184.01857541008451</v>
      </c>
      <c r="DK43" s="93">
        <f t="shared" ref="DK43" si="994">(DK41/DK42)*134.5</f>
        <v>19.772126166572392</v>
      </c>
      <c r="DL43" s="93">
        <f t="shared" ref="DL43" si="995">(DL41/DL42)*134.5</f>
        <v>128.87226911183518</v>
      </c>
      <c r="DM43" s="93">
        <f t="shared" ref="DM43" si="996">(DM41/DM42)*134.5</f>
        <v>184.55487999978715</v>
      </c>
      <c r="DN43" s="93" t="e">
        <f t="shared" ref="DN43" si="997">(DN41/DN42)*134.5</f>
        <v>#VALUE!</v>
      </c>
      <c r="DO43" s="93" t="e">
        <f t="shared" ref="DO43" si="998">(DO41/DO42)*134.5</f>
        <v>#VALUE!</v>
      </c>
      <c r="DP43" s="93" t="e">
        <f t="shared" ref="DP43" si="999">(DP41/DP42)*134.5</f>
        <v>#VALUE!</v>
      </c>
    </row>
    <row r="44" spans="1:120" x14ac:dyDescent="0.35">
      <c r="A44" s="85"/>
      <c r="N44" s="87"/>
      <c r="O44" s="88"/>
      <c r="AB44" s="87"/>
      <c r="AC44" s="88"/>
      <c r="AD44" s="85"/>
      <c r="AO44" s="89"/>
      <c r="AP44" s="89"/>
      <c r="BK44" s="89"/>
      <c r="BL44" s="89"/>
    </row>
    <row r="45" spans="1:120" s="1" customFormat="1" x14ac:dyDescent="0.35">
      <c r="A45" s="76" t="s">
        <v>2138</v>
      </c>
      <c r="B45" s="3">
        <v>4687686.3054806897</v>
      </c>
      <c r="C45" s="3">
        <v>4747588.1667762697</v>
      </c>
      <c r="D45" s="3">
        <v>4329876.49183557</v>
      </c>
      <c r="E45" s="3">
        <v>4325596.8846495198</v>
      </c>
      <c r="F45" s="3">
        <v>4830146.1576878196</v>
      </c>
      <c r="G45" s="3">
        <v>4612672.0942388298</v>
      </c>
      <c r="H45" s="3">
        <v>4696284.6284150099</v>
      </c>
      <c r="I45" s="3">
        <v>4584924.0833064402</v>
      </c>
      <c r="J45" s="3">
        <v>4658848.8094934104</v>
      </c>
      <c r="K45" s="3">
        <v>4628306.6906108595</v>
      </c>
      <c r="L45" s="3">
        <v>4289078.0566413002</v>
      </c>
      <c r="M45" s="3">
        <v>4375692.7040994298</v>
      </c>
      <c r="N45" s="77">
        <f>STDEV(B45:M45)/AVERAGE(B45:M45)*100</f>
        <v>4.0508157131656146</v>
      </c>
      <c r="O45" s="79"/>
      <c r="P45" s="3">
        <v>180460.130628176</v>
      </c>
      <c r="Q45" s="3">
        <v>162561.05426441901</v>
      </c>
      <c r="R45" s="3">
        <v>164125.02074369599</v>
      </c>
      <c r="S45" s="3">
        <v>170020.68576905501</v>
      </c>
      <c r="T45" s="3">
        <v>178784.56941734999</v>
      </c>
      <c r="U45" s="3">
        <v>176537.03551381599</v>
      </c>
      <c r="V45" s="3">
        <v>179612.74232508201</v>
      </c>
      <c r="W45" s="3">
        <v>177076.669136354</v>
      </c>
      <c r="X45" s="3">
        <v>178227.104131831</v>
      </c>
      <c r="Y45" s="3">
        <v>167461.875754921</v>
      </c>
      <c r="Z45" s="3">
        <v>164103.54792561999</v>
      </c>
      <c r="AA45" s="3">
        <v>164066.07971493801</v>
      </c>
      <c r="AB45" s="77">
        <f>STDEV(P45:AA45)/AVERAGE(P45:AA45)*100</f>
        <v>4.1559202205552355</v>
      </c>
      <c r="AC45" s="79"/>
      <c r="AD45" s="3">
        <v>45304.099418238402</v>
      </c>
      <c r="AE45" s="3">
        <v>319627.38496550202</v>
      </c>
      <c r="AF45" s="3">
        <v>236855.329927185</v>
      </c>
      <c r="AG45" s="3">
        <v>60514.714930102498</v>
      </c>
      <c r="AH45" s="3">
        <v>216858.78524530001</v>
      </c>
      <c r="AI45" s="3">
        <v>190477.43464283901</v>
      </c>
      <c r="AJ45" s="3">
        <v>91129.859871234905</v>
      </c>
      <c r="AK45" s="3">
        <v>87503.437222347304</v>
      </c>
      <c r="AL45" s="3">
        <v>118575.489963097</v>
      </c>
      <c r="AM45" s="3">
        <v>39676.8052498541</v>
      </c>
      <c r="AN45" s="3">
        <v>354767.00227162999</v>
      </c>
      <c r="AO45" s="3">
        <v>158746.79254814499</v>
      </c>
      <c r="AP45" s="3">
        <v>223878.54476131301</v>
      </c>
      <c r="AQ45" s="3">
        <v>157549.84372199801</v>
      </c>
      <c r="AR45" s="3">
        <v>212718.45967600599</v>
      </c>
      <c r="AS45" s="3">
        <v>58647.579787262002</v>
      </c>
      <c r="AT45" s="3">
        <v>41566.330228947001</v>
      </c>
      <c r="AU45" s="3">
        <v>115349.154863847</v>
      </c>
      <c r="AV45" s="3">
        <v>46735.367227864503</v>
      </c>
      <c r="AW45" s="3">
        <v>175100.34148628701</v>
      </c>
      <c r="AX45" s="3">
        <v>21005.503524379499</v>
      </c>
      <c r="AY45" s="3">
        <v>171475.38125230299</v>
      </c>
      <c r="AZ45" s="3">
        <v>534898.77484999096</v>
      </c>
      <c r="BA45" s="3">
        <v>109436.241192715</v>
      </c>
      <c r="BB45" s="3">
        <v>92363.009880316094</v>
      </c>
      <c r="BC45" s="3">
        <v>265375.71308415598</v>
      </c>
      <c r="BD45" s="3">
        <v>187217.505053378</v>
      </c>
      <c r="BE45" s="3">
        <v>178290.26257040299</v>
      </c>
      <c r="BF45" s="3">
        <v>128101.246335244</v>
      </c>
      <c r="BG45" s="3">
        <v>142503.65638082099</v>
      </c>
      <c r="BH45" s="3">
        <v>138709.69369631799</v>
      </c>
      <c r="BI45" s="3">
        <v>54811.864707101398</v>
      </c>
      <c r="BJ45" s="3">
        <v>61628.809354311299</v>
      </c>
      <c r="BK45" s="3">
        <v>278976.40044898202</v>
      </c>
      <c r="BL45" s="3">
        <v>208139.493892884</v>
      </c>
      <c r="BM45" s="3">
        <v>209470.75241930201</v>
      </c>
      <c r="BN45" s="3">
        <v>129122.62668167301</v>
      </c>
      <c r="BO45" s="3">
        <v>184313.320834285</v>
      </c>
      <c r="BP45" s="3">
        <v>125681.18898830999</v>
      </c>
      <c r="BQ45" s="3">
        <v>40315.151248284703</v>
      </c>
      <c r="BR45" s="3">
        <v>194651.02203431699</v>
      </c>
      <c r="BS45" s="3">
        <v>311555.743977623</v>
      </c>
      <c r="BT45" s="3">
        <v>234322.60495953701</v>
      </c>
      <c r="BU45" s="3">
        <v>226408.92830257199</v>
      </c>
      <c r="BV45" s="3">
        <v>80511.036482972806</v>
      </c>
      <c r="BW45" s="3">
        <v>156002.15573669801</v>
      </c>
      <c r="BX45" s="3">
        <v>185979.63770519401</v>
      </c>
      <c r="BY45" s="3">
        <v>192021.218519135</v>
      </c>
      <c r="BZ45" s="3">
        <v>157657.20277648</v>
      </c>
      <c r="CA45" s="3">
        <v>456644.77434482501</v>
      </c>
      <c r="CB45" s="3">
        <v>143111.80548314299</v>
      </c>
      <c r="CC45" s="3">
        <v>159264.70121153799</v>
      </c>
      <c r="CD45" s="3">
        <v>133320.58421780501</v>
      </c>
      <c r="CE45" s="3">
        <v>182933.487649091</v>
      </c>
      <c r="CF45" s="3">
        <v>282927.91206069</v>
      </c>
      <c r="CG45" s="3">
        <v>357876.55599470402</v>
      </c>
      <c r="CH45" s="3">
        <v>81247.017504544696</v>
      </c>
      <c r="CI45" s="3">
        <v>106138.700501725</v>
      </c>
      <c r="CJ45" s="3">
        <v>75810.379594718004</v>
      </c>
      <c r="CK45" s="3">
        <v>143980.00366587401</v>
      </c>
      <c r="CL45" s="3">
        <v>211762.56490923199</v>
      </c>
      <c r="CM45" s="3">
        <v>141508.32005953099</v>
      </c>
      <c r="CN45" s="3">
        <v>50886.784063420302</v>
      </c>
      <c r="CO45" s="3">
        <v>155716.50108281901</v>
      </c>
      <c r="CP45" s="3">
        <v>186053.55124921701</v>
      </c>
      <c r="CQ45" s="3">
        <v>224424.11442247601</v>
      </c>
      <c r="CR45" s="3">
        <v>366561.79017901397</v>
      </c>
      <c r="CS45" s="3">
        <v>191424.42668501299</v>
      </c>
      <c r="CT45" s="3">
        <v>39505.212340818303</v>
      </c>
      <c r="CU45" s="3">
        <v>206793.639466227</v>
      </c>
      <c r="CV45" s="3">
        <v>62297.3488653557</v>
      </c>
      <c r="CW45" s="3">
        <v>307526.97716957098</v>
      </c>
      <c r="CX45" s="3">
        <v>135712.65562097699</v>
      </c>
      <c r="CY45" s="3">
        <v>218283.738745679</v>
      </c>
      <c r="CZ45" s="3">
        <v>57398.623049689697</v>
      </c>
      <c r="DA45" s="3">
        <v>123542.566341097</v>
      </c>
      <c r="DB45" s="3">
        <v>144395.82028965899</v>
      </c>
      <c r="DC45" s="3">
        <v>335961.47550177801</v>
      </c>
      <c r="DD45" s="3">
        <v>178370.16762367901</v>
      </c>
      <c r="DE45" s="3">
        <v>53574.401998797701</v>
      </c>
      <c r="DF45" s="3">
        <v>72772.715125221905</v>
      </c>
      <c r="DG45" s="3">
        <v>9392.6253732830501</v>
      </c>
      <c r="DH45" s="3">
        <v>45529.029076204199</v>
      </c>
      <c r="DI45" s="3">
        <v>14542.229415236099</v>
      </c>
      <c r="DJ45" s="3">
        <v>248005.11599508001</v>
      </c>
      <c r="DK45" s="3">
        <v>36774.910955255596</v>
      </c>
      <c r="DL45" s="3">
        <v>187539.47479280099</v>
      </c>
      <c r="DM45" s="3">
        <v>205909.894727559</v>
      </c>
      <c r="DN45" s="3" t="s">
        <v>2</v>
      </c>
      <c r="DO45" s="3" t="s">
        <v>2</v>
      </c>
      <c r="DP45" s="3">
        <v>17902.325628391602</v>
      </c>
    </row>
    <row r="46" spans="1:120" s="1" customFormat="1" x14ac:dyDescent="0.35">
      <c r="A46" s="76" t="s">
        <v>2139</v>
      </c>
      <c r="B46" s="3">
        <v>5347658.6507978197</v>
      </c>
      <c r="C46" s="3">
        <v>5230207.5866062604</v>
      </c>
      <c r="D46" s="3">
        <v>5090787.3246309301</v>
      </c>
      <c r="E46" s="3">
        <v>4935346.0289212698</v>
      </c>
      <c r="F46" s="3">
        <v>5264679.5214334903</v>
      </c>
      <c r="G46" s="3">
        <v>5008620.8030687599</v>
      </c>
      <c r="H46" s="3">
        <v>4916280.3009844599</v>
      </c>
      <c r="I46" s="3">
        <v>5122809.0231954902</v>
      </c>
      <c r="J46" s="3">
        <v>5016394.5350908199</v>
      </c>
      <c r="K46" s="3">
        <v>5096514.8024329599</v>
      </c>
      <c r="L46" s="3">
        <v>4783173.3952299198</v>
      </c>
      <c r="M46" s="3">
        <v>4921298.2338608801</v>
      </c>
      <c r="N46" s="77">
        <f>STDEV(B46:M46)/AVERAGE(B46:M46)*100</f>
        <v>3.2435058486020947</v>
      </c>
      <c r="O46" s="98"/>
      <c r="P46" s="3">
        <v>1008671.8183048</v>
      </c>
      <c r="Q46" s="3">
        <v>982605.99807348696</v>
      </c>
      <c r="R46" s="3">
        <v>989549.77304606396</v>
      </c>
      <c r="S46" s="3">
        <v>972571.88789846899</v>
      </c>
      <c r="T46" s="3">
        <v>948868.12840323395</v>
      </c>
      <c r="U46" s="3">
        <v>1008425.68739578</v>
      </c>
      <c r="V46" s="3">
        <v>955840.074904604</v>
      </c>
      <c r="W46" s="3">
        <v>987208.72472066002</v>
      </c>
      <c r="X46" s="3">
        <v>998625.12320579798</v>
      </c>
      <c r="Y46" s="3">
        <v>975352.13931734499</v>
      </c>
      <c r="Z46" s="3">
        <v>931857.16416907997</v>
      </c>
      <c r="AA46" s="3">
        <v>901527.37425508595</v>
      </c>
      <c r="AB46" s="77">
        <f>STDEV(P46:AA46)/AVERAGE(P46:AA46)*100</f>
        <v>3.3153266000947057</v>
      </c>
      <c r="AC46" s="98"/>
      <c r="AD46" s="3">
        <v>909503.12529940903</v>
      </c>
      <c r="AE46" s="3">
        <v>1074540.5787187901</v>
      </c>
      <c r="AF46" s="3">
        <v>1004994.8983345201</v>
      </c>
      <c r="AG46" s="3">
        <v>873634.76562532398</v>
      </c>
      <c r="AH46" s="3">
        <v>878659.83816646005</v>
      </c>
      <c r="AI46" s="3">
        <v>983599.20946134999</v>
      </c>
      <c r="AJ46" s="3">
        <v>851021.96799507702</v>
      </c>
      <c r="AK46" s="3">
        <v>939369.45993645699</v>
      </c>
      <c r="AL46" s="3">
        <v>910634.70401858399</v>
      </c>
      <c r="AM46" s="3">
        <v>984974.96838447498</v>
      </c>
      <c r="AN46" s="3">
        <v>835807.60062693199</v>
      </c>
      <c r="AO46" s="3">
        <v>900459.21327172103</v>
      </c>
      <c r="AP46" s="3">
        <v>880064.48686595599</v>
      </c>
      <c r="AQ46" s="3">
        <v>913376.84844242898</v>
      </c>
      <c r="AR46" s="3">
        <v>898691.24251532799</v>
      </c>
      <c r="AS46" s="3">
        <v>880434.62381112599</v>
      </c>
      <c r="AT46" s="3">
        <v>854116.80850034696</v>
      </c>
      <c r="AU46" s="3">
        <v>927612.65304184298</v>
      </c>
      <c r="AV46" s="3">
        <v>888539.51550554403</v>
      </c>
      <c r="AW46" s="3">
        <v>859480.72467593302</v>
      </c>
      <c r="AX46" s="3">
        <v>873240.82157220796</v>
      </c>
      <c r="AY46" s="3">
        <v>1010873.24904327</v>
      </c>
      <c r="AZ46" s="3">
        <v>1142130.52918109</v>
      </c>
      <c r="BA46" s="3">
        <v>884878.12010180601</v>
      </c>
      <c r="BB46" s="3">
        <v>911668.33701280097</v>
      </c>
      <c r="BC46" s="3">
        <v>909471.97686922597</v>
      </c>
      <c r="BD46" s="3">
        <v>880411.82599988999</v>
      </c>
      <c r="BE46" s="3">
        <v>867774.17464103701</v>
      </c>
      <c r="BF46" s="3">
        <v>849965.89594185201</v>
      </c>
      <c r="BG46" s="3">
        <v>902132.45723399299</v>
      </c>
      <c r="BH46" s="3">
        <v>856489.60276404</v>
      </c>
      <c r="BI46" s="3">
        <v>869749.86602116004</v>
      </c>
      <c r="BJ46" s="3">
        <v>855463.47218814096</v>
      </c>
      <c r="BK46" s="3">
        <v>833227.29208654503</v>
      </c>
      <c r="BL46" s="3">
        <v>864184.87614332302</v>
      </c>
      <c r="BM46" s="3">
        <v>870175.05193103896</v>
      </c>
      <c r="BN46" s="3">
        <v>853181.97538979095</v>
      </c>
      <c r="BO46" s="3">
        <v>901626.86148637196</v>
      </c>
      <c r="BP46" s="3">
        <v>912478.91153671301</v>
      </c>
      <c r="BQ46" s="3">
        <v>851395.18165189202</v>
      </c>
      <c r="BR46" s="3">
        <v>934419.19204360002</v>
      </c>
      <c r="BS46" s="3">
        <v>904265.92044363997</v>
      </c>
      <c r="BT46" s="3">
        <v>918080.34400853503</v>
      </c>
      <c r="BU46" s="3">
        <v>911701.98571349296</v>
      </c>
      <c r="BV46" s="3">
        <v>880281.78624228796</v>
      </c>
      <c r="BW46" s="3">
        <v>926256.12551481801</v>
      </c>
      <c r="BX46" s="3">
        <v>891355.48092471703</v>
      </c>
      <c r="BY46" s="3">
        <v>868282.28319801996</v>
      </c>
      <c r="BZ46" s="3">
        <v>960379.76751457097</v>
      </c>
      <c r="CA46" s="3">
        <v>883465.43707029801</v>
      </c>
      <c r="CB46" s="3">
        <v>826390.50252581201</v>
      </c>
      <c r="CC46" s="3">
        <v>864306.49777649995</v>
      </c>
      <c r="CD46" s="3">
        <v>898681.43218910496</v>
      </c>
      <c r="CE46" s="3">
        <v>836706.04614299303</v>
      </c>
      <c r="CF46" s="3">
        <v>880085.94493587699</v>
      </c>
      <c r="CG46" s="3">
        <v>874402.58208646101</v>
      </c>
      <c r="CH46" s="3">
        <v>914224.49613586406</v>
      </c>
      <c r="CI46" s="3">
        <v>862211.84019884397</v>
      </c>
      <c r="CJ46" s="3">
        <v>826135.14484018495</v>
      </c>
      <c r="CK46" s="3">
        <v>808149.436230561</v>
      </c>
      <c r="CL46" s="3">
        <v>863842.31102130795</v>
      </c>
      <c r="CM46" s="3">
        <v>888892.94371381099</v>
      </c>
      <c r="CN46" s="3">
        <v>919123.17984361004</v>
      </c>
      <c r="CO46" s="3">
        <v>895435.40638746799</v>
      </c>
      <c r="CP46" s="3">
        <v>905356.62128148798</v>
      </c>
      <c r="CQ46" s="3">
        <v>896798.73421243904</v>
      </c>
      <c r="CR46" s="3">
        <v>958403.19801081903</v>
      </c>
      <c r="CS46" s="3">
        <v>941915.06314344797</v>
      </c>
      <c r="CT46" s="3">
        <v>899850.50294537295</v>
      </c>
      <c r="CU46" s="3">
        <v>936952.46311037301</v>
      </c>
      <c r="CV46" s="3">
        <v>885471.72652405803</v>
      </c>
      <c r="CW46" s="3">
        <v>808838.80684278405</v>
      </c>
      <c r="CX46" s="3">
        <v>910056.55972882803</v>
      </c>
      <c r="CY46" s="3">
        <v>883378.44942754798</v>
      </c>
      <c r="CZ46" s="3">
        <v>866760.56773500796</v>
      </c>
      <c r="DA46" s="3">
        <v>799513.61341577</v>
      </c>
      <c r="DB46" s="3">
        <v>826381.19087701302</v>
      </c>
      <c r="DC46" s="3">
        <v>842065.00091674097</v>
      </c>
      <c r="DD46" s="3">
        <v>847621.38799250603</v>
      </c>
      <c r="DE46" s="3">
        <v>821377.83068215998</v>
      </c>
      <c r="DF46" s="3">
        <v>828637.974294635</v>
      </c>
      <c r="DG46" s="3">
        <v>803144.06849148101</v>
      </c>
      <c r="DH46" s="3">
        <v>852083.41074741399</v>
      </c>
      <c r="DI46" s="3">
        <v>806722.27925581695</v>
      </c>
      <c r="DJ46" s="3">
        <v>854148.29793383495</v>
      </c>
      <c r="DK46" s="3">
        <v>804709.54436297202</v>
      </c>
      <c r="DL46" s="3">
        <v>812515.99007225002</v>
      </c>
      <c r="DM46" s="3">
        <v>847458.19351111597</v>
      </c>
      <c r="DN46" s="3">
        <v>1016291.89471237</v>
      </c>
      <c r="DO46" s="3">
        <v>893295.05871124403</v>
      </c>
      <c r="DP46" s="3" t="s">
        <v>2</v>
      </c>
    </row>
    <row r="47" spans="1:120" s="95" customFormat="1" x14ac:dyDescent="0.35">
      <c r="A47" s="91" t="s">
        <v>2119</v>
      </c>
      <c r="B47" s="92">
        <f>(B45/B46)*164.6</f>
        <v>144.28616638928648</v>
      </c>
      <c r="C47" s="93">
        <f>(C45/C46)*164.6</f>
        <v>149.41147159293493</v>
      </c>
      <c r="D47" s="93">
        <f t="shared" ref="D47:M47" si="1000">(D45/D46)*164.6</f>
        <v>139.99753380147413</v>
      </c>
      <c r="E47" s="93">
        <f t="shared" si="1000"/>
        <v>144.26409881718729</v>
      </c>
      <c r="F47" s="93">
        <f t="shared" si="1000"/>
        <v>151.01433132228672</v>
      </c>
      <c r="G47" s="93">
        <f t="shared" si="1000"/>
        <v>151.58780362181238</v>
      </c>
      <c r="H47" s="93">
        <f t="shared" si="1000"/>
        <v>157.23441352241849</v>
      </c>
      <c r="I47" s="93">
        <f t="shared" si="1000"/>
        <v>147.31732155056775</v>
      </c>
      <c r="J47" s="93">
        <f t="shared" si="1000"/>
        <v>152.86806264506305</v>
      </c>
      <c r="K47" s="93">
        <f t="shared" si="1000"/>
        <v>149.47847907963936</v>
      </c>
      <c r="L47" s="93">
        <f t="shared" si="1000"/>
        <v>147.59704275559145</v>
      </c>
      <c r="M47" s="93">
        <f t="shared" si="1000"/>
        <v>146.35142697493478</v>
      </c>
      <c r="N47" s="77">
        <f>STDEV(B47:M47)/AVERAGE(B47:M47)*100</f>
        <v>3.0655257446118402</v>
      </c>
      <c r="O47" s="94"/>
      <c r="P47" s="92">
        <f>(P45/P46)*164.6</f>
        <v>29.4483666167244</v>
      </c>
      <c r="Q47" s="93">
        <f>(Q45/Q46)*164.6</f>
        <v>27.231209237868125</v>
      </c>
      <c r="R47" s="93">
        <f t="shared" ref="R47" si="1001">(R45/R46)*164.6</f>
        <v>27.300272457497496</v>
      </c>
      <c r="S47" s="93">
        <f t="shared" ref="S47" si="1002">(S45/S46)*164.6</f>
        <v>28.774638898989</v>
      </c>
      <c r="T47" s="93">
        <f t="shared" ref="T47" si="1003">(T45/T46)*164.6</f>
        <v>31.013730196225978</v>
      </c>
      <c r="U47" s="93">
        <f t="shared" ref="U47" si="1004">(U45/U46)*164.6</f>
        <v>28.815208109796622</v>
      </c>
      <c r="V47" s="93">
        <f t="shared" ref="V47" si="1005">(V45/V46)*164.6</f>
        <v>30.930129592713623</v>
      </c>
      <c r="W47" s="93">
        <f t="shared" ref="W47" si="1006">(W45/W46)*164.6</f>
        <v>29.524475432580111</v>
      </c>
      <c r="X47" s="93">
        <f t="shared" ref="X47" si="1007">(X45/X46)*164.6</f>
        <v>29.376570505180194</v>
      </c>
      <c r="Y47" s="93">
        <f t="shared" ref="Y47" si="1008">(Y45/Y46)*164.6</f>
        <v>28.260792833809095</v>
      </c>
      <c r="Z47" s="93">
        <f t="shared" ref="Z47" si="1009">(Z45/Z46)*164.6</f>
        <v>28.98667846015077</v>
      </c>
      <c r="AA47" s="93">
        <f t="shared" ref="AA47" si="1010">(AA45/AA46)*164.6</f>
        <v>29.955026871361191</v>
      </c>
      <c r="AB47" s="77">
        <f>STDEV(P47:AA47)/AVERAGE(P47:AA47)*100</f>
        <v>4.1060066629894516</v>
      </c>
      <c r="AC47" s="83"/>
      <c r="AD47" s="92">
        <f>(AD45/AD46)*164.6</f>
        <v>8.1990424846392624</v>
      </c>
      <c r="AE47" s="93">
        <f>(AE45/AE46)*164.6</f>
        <v>48.961080304711295</v>
      </c>
      <c r="AF47" s="93">
        <f t="shared" ref="AF47" si="1011">(AF45/AF46)*164.6</f>
        <v>38.792622102483293</v>
      </c>
      <c r="AG47" s="93">
        <f t="shared" ref="AG47" si="1012">(AG45/AG46)*164.6</f>
        <v>11.401471724130914</v>
      </c>
      <c r="AH47" s="93">
        <f t="shared" ref="AH47" si="1013">(AH45/AH46)*164.6</f>
        <v>40.624317285131283</v>
      </c>
      <c r="AI47" s="93">
        <f t="shared" ref="AI47" si="1014">(AI45/AI46)*164.6</f>
        <v>31.875366959049273</v>
      </c>
      <c r="AJ47" s="93">
        <f t="shared" ref="AJ47" si="1015">(AJ45/AJ46)*164.6</f>
        <v>17.625837521143797</v>
      </c>
      <c r="AK47" s="93">
        <f t="shared" ref="AK47" si="1016">(AK45/AK46)*164.6</f>
        <v>15.332695367563527</v>
      </c>
      <c r="AL47" s="93">
        <f t="shared" ref="AL47" si="1017">(AL45/AL46)*164.6</f>
        <v>21.432881441697678</v>
      </c>
      <c r="AM47" s="93">
        <f t="shared" ref="AM47" si="1018">(AM45/AM46)*164.6</f>
        <v>6.6304244815861679</v>
      </c>
      <c r="AN47" s="93">
        <f t="shared" ref="AN47" si="1019">(AN45/AN46)*164.6</f>
        <v>69.866137290578564</v>
      </c>
      <c r="AO47" s="93">
        <f t="shared" ref="AO47" si="1020">(AO45/AO46)*164.6</f>
        <v>29.018218336047834</v>
      </c>
      <c r="AP47" s="93">
        <f t="shared" ref="AP47" si="1021">(AP45/AP46)*164.6</f>
        <v>41.87239573652387</v>
      </c>
      <c r="AQ47" s="93">
        <f t="shared" ref="AQ47" si="1022">(AQ45/AQ46)*164.6</f>
        <v>28.392119113664435</v>
      </c>
      <c r="AR47" s="93">
        <f t="shared" ref="AR47" si="1023">(AR45/AR46)*164.6</f>
        <v>38.960498117987832</v>
      </c>
      <c r="AS47" s="93">
        <f t="shared" ref="AS47" si="1024">(AS45/AS46)*164.6</f>
        <v>10.964348029836462</v>
      </c>
      <c r="AT47" s="93">
        <f t="shared" ref="AT47" si="1025">(AT45/AT46)*164.6</f>
        <v>8.0104007878003216</v>
      </c>
      <c r="AU47" s="93">
        <f t="shared" ref="AU47" si="1026">(AU45/AU46)*164.6</f>
        <v>20.468102530003726</v>
      </c>
      <c r="AV47" s="93">
        <f t="shared" ref="AV47" si="1027">(AV45/AV46)*164.6</f>
        <v>8.6576244629139385</v>
      </c>
      <c r="AW47" s="93">
        <f t="shared" ref="AW47" si="1028">(AW45/AW46)*164.6</f>
        <v>33.533638836996587</v>
      </c>
      <c r="AX47" s="93">
        <f t="shared" ref="AX47" si="1029">(AX45/AX46)*164.6</f>
        <v>3.9593956153903478</v>
      </c>
      <c r="AY47" s="93">
        <f t="shared" ref="AY47" si="1030">(AY45/AY46)*164.6</f>
        <v>27.921253016480723</v>
      </c>
      <c r="AZ47" s="93">
        <f t="shared" ref="AZ47" si="1031">(AZ45/AZ46)*164.6</f>
        <v>77.087807471039667</v>
      </c>
      <c r="BA47" s="93">
        <f t="shared" ref="BA47" si="1032">(BA45/BA46)*164.6</f>
        <v>20.356707766995587</v>
      </c>
      <c r="BB47" s="93">
        <f t="shared" ref="BB47" si="1033">(BB45/BB46)*164.6</f>
        <v>16.675967354657136</v>
      </c>
      <c r="BC47" s="93">
        <f t="shared" ref="BC47" si="1034">(BC45/BC46)*164.6</f>
        <v>48.028794162541843</v>
      </c>
      <c r="BD47" s="93">
        <f t="shared" ref="BD47" si="1035">(BD45/BD46)*164.6</f>
        <v>35.001803044601388</v>
      </c>
      <c r="BE47" s="93">
        <f t="shared" ref="BE47" si="1036">(BE45/BE46)*164.6</f>
        <v>33.818219159642339</v>
      </c>
      <c r="BF47" s="93">
        <f t="shared" ref="BF47" si="1037">(BF45/BF46)*164.6</f>
        <v>24.807424918403623</v>
      </c>
      <c r="BG47" s="93">
        <f t="shared" ref="BG47" si="1038">(BG45/BG46)*164.6</f>
        <v>26.000729329927154</v>
      </c>
      <c r="BH47" s="93">
        <f t="shared" ref="BH47" si="1039">(BH45/BH46)*164.6</f>
        <v>26.657201101720759</v>
      </c>
      <c r="BI47" s="93">
        <f t="shared" ref="BI47" si="1040">(BI45/BI46)*164.6</f>
        <v>10.373135177429729</v>
      </c>
      <c r="BJ47" s="93">
        <f t="shared" ref="BJ47" si="1041">(BJ45/BJ46)*164.6</f>
        <v>11.858018897957878</v>
      </c>
      <c r="BK47" s="93">
        <f t="shared" ref="BK47" si="1042">(BK45/BK46)*164.6</f>
        <v>55.110431391309859</v>
      </c>
      <c r="BL47" s="93">
        <f t="shared" ref="BL47" si="1043">(BL45/BL46)*164.6</f>
        <v>39.644017895410151</v>
      </c>
      <c r="BM47" s="93">
        <f t="shared" ref="BM47" si="1044">(BM45/BM46)*164.6</f>
        <v>39.622930778931995</v>
      </c>
      <c r="BN47" s="93">
        <f t="shared" ref="BN47" si="1045">(BN45/BN46)*164.6</f>
        <v>24.910962684242488</v>
      </c>
      <c r="BO47" s="93">
        <f t="shared" ref="BO47" si="1046">(BO45/BO46)*164.6</f>
        <v>33.648035462596816</v>
      </c>
      <c r="BP47" s="93">
        <f t="shared" ref="BP47" si="1047">(BP45/BP46)*164.6</f>
        <v>22.671344450729798</v>
      </c>
      <c r="BQ47" s="93">
        <f t="shared" ref="BQ47" si="1048">(BQ45/BQ46)*164.6</f>
        <v>7.7941172777048395</v>
      </c>
      <c r="BR47" s="93">
        <f t="shared" ref="BR47" si="1049">(BR45/BR46)*164.6</f>
        <v>34.288206513371364</v>
      </c>
      <c r="BS47" s="93">
        <f t="shared" ref="BS47" si="1050">(BS45/BS46)*164.6</f>
        <v>56.711277401184553</v>
      </c>
      <c r="BT47" s="93">
        <f t="shared" ref="BT47" si="1051">(BT45/BT46)*164.6</f>
        <v>42.011029893023426</v>
      </c>
      <c r="BU47" s="93">
        <f t="shared" ref="BU47" si="1052">(BU45/BU46)*164.6</f>
        <v>40.876196588996642</v>
      </c>
      <c r="BV47" s="93">
        <f t="shared" ref="BV47" si="1053">(BV45/BV46)*164.6</f>
        <v>15.054402819882748</v>
      </c>
      <c r="BW47" s="93">
        <f t="shared" ref="BW47" si="1054">(BW45/BW46)*164.6</f>
        <v>27.722305015784428</v>
      </c>
      <c r="BX47" s="93">
        <f t="shared" ref="BX47" si="1055">(BX45/BX46)*164.6</f>
        <v>34.343479140911249</v>
      </c>
      <c r="BY47" s="93">
        <f t="shared" ref="BY47" si="1056">(BY45/BY46)*164.6</f>
        <v>36.401402147510382</v>
      </c>
      <c r="BZ47" s="93">
        <f t="shared" ref="BZ47" si="1057">(BZ45/BZ46)*164.6</f>
        <v>27.0209519762867</v>
      </c>
      <c r="CA47" s="93">
        <f t="shared" ref="CA47" si="1058">(CA45/CA46)*164.6</f>
        <v>85.078291355021463</v>
      </c>
      <c r="CB47" s="93">
        <f t="shared" ref="CB47" si="1059">(CB45/CB46)*164.6</f>
        <v>28.50492970396833</v>
      </c>
      <c r="CC47" s="93">
        <f t="shared" ref="CC47" si="1060">(CC45/CC46)*164.6</f>
        <v>30.330640677652354</v>
      </c>
      <c r="CD47" s="93">
        <f t="shared" ref="CD47" si="1061">(CD45/CD46)*164.6</f>
        <v>24.418628644408244</v>
      </c>
      <c r="CE47" s="93">
        <f t="shared" ref="CE47" si="1062">(CE45/CE46)*164.6</f>
        <v>35.987372394216493</v>
      </c>
      <c r="CF47" s="93">
        <f t="shared" ref="CF47" si="1063">(CF45/CF46)*164.6</f>
        <v>52.915211966693377</v>
      </c>
      <c r="CG47" s="93">
        <f t="shared" ref="CG47" si="1064">(CG45/CG46)*164.6</f>
        <v>67.36768889241867</v>
      </c>
      <c r="CH47" s="93">
        <f t="shared" ref="CH47" si="1065">(CH45/CH46)*164.6</f>
        <v>14.627981571017367</v>
      </c>
      <c r="CI47" s="93">
        <f t="shared" ref="CI47" si="1066">(CI45/CI46)*164.6</f>
        <v>20.2623407474373</v>
      </c>
      <c r="CJ47" s="93">
        <f t="shared" ref="CJ47" si="1067">(CJ45/CJ46)*164.6</f>
        <v>15.104536538878895</v>
      </c>
      <c r="CK47" s="93">
        <f t="shared" ref="CK47" si="1068">(CK45/CK46)*164.6</f>
        <v>29.325156389321076</v>
      </c>
      <c r="CL47" s="93">
        <f t="shared" ref="CL47" si="1069">(CL45/CL46)*164.6</f>
        <v>40.350093691115582</v>
      </c>
      <c r="CM47" s="93">
        <f t="shared" ref="CM47" si="1070">(CM45/CM46)*164.6</f>
        <v>26.203683634255519</v>
      </c>
      <c r="CN47" s="93">
        <f t="shared" ref="CN47" si="1071">(CN45/CN46)*164.6</f>
        <v>9.1129946894214573</v>
      </c>
      <c r="CO47" s="93">
        <f t="shared" ref="CO47" si="1072">(CO45/CO46)*164.6</f>
        <v>28.623992189048117</v>
      </c>
      <c r="CP47" s="93">
        <f t="shared" ref="CP47" si="1073">(CP45/CP46)*164.6</f>
        <v>33.825802800529317</v>
      </c>
      <c r="CQ47" s="93">
        <f t="shared" ref="CQ47" si="1074">(CQ45/CQ46)*164.6</f>
        <v>41.191192432246375</v>
      </c>
      <c r="CR47" s="93">
        <f t="shared" ref="CR47" si="1075">(CR45/CR46)*164.6</f>
        <v>62.954788536488785</v>
      </c>
      <c r="CS47" s="93">
        <f t="shared" ref="CS47" si="1076">(CS45/CS46)*164.6</f>
        <v>33.451488212960655</v>
      </c>
      <c r="CT47" s="93">
        <f t="shared" ref="CT47" si="1077">(CT45/CT46)*164.6</f>
        <v>7.22626472954635</v>
      </c>
      <c r="CU47" s="93">
        <f t="shared" ref="CU47" si="1078">(CU45/CU46)*164.6</f>
        <v>36.328665963634123</v>
      </c>
      <c r="CV47" s="93">
        <f t="shared" ref="CV47" si="1079">(CV45/CV46)*164.6</f>
        <v>11.580430313106046</v>
      </c>
      <c r="CW47" s="93">
        <f t="shared" ref="CW47" si="1080">(CW45/CW46)*164.6</f>
        <v>62.582235191826435</v>
      </c>
      <c r="CX47" s="93">
        <f t="shared" ref="CX47" si="1081">(CX45/CX46)*164.6</f>
        <v>24.54606021615735</v>
      </c>
      <c r="CY47" s="93">
        <f t="shared" ref="CY47" si="1082">(CY45/CY46)*164.6</f>
        <v>40.672832148918744</v>
      </c>
      <c r="CZ47" s="93">
        <f t="shared" ref="CZ47" si="1083">(CZ45/CZ46)*164.6</f>
        <v>10.900142098835506</v>
      </c>
      <c r="DA47" s="93">
        <f t="shared" ref="DA47" si="1084">(DA45/DA46)*164.6</f>
        <v>25.434346680936034</v>
      </c>
      <c r="DB47" s="93">
        <f t="shared" ref="DB47" si="1085">(DB45/DB46)*164.6</f>
        <v>28.761003132772295</v>
      </c>
      <c r="DC47" s="93">
        <f t="shared" ref="DC47" si="1086">(DC45/DC46)*164.6</f>
        <v>65.671009728927515</v>
      </c>
      <c r="DD47" s="93">
        <f t="shared" ref="DD47" si="1087">(DD45/DD46)*164.6</f>
        <v>34.637787586262675</v>
      </c>
      <c r="DE47" s="93">
        <f t="shared" ref="DE47" si="1088">(DE45/DE46)*164.6</f>
        <v>10.736041611542404</v>
      </c>
      <c r="DF47" s="93">
        <f t="shared" ref="DF47" si="1089">(DF45/DF46)*164.6</f>
        <v>14.455515292800742</v>
      </c>
      <c r="DG47" s="93">
        <f t="shared" ref="DG47" si="1090">(DG45/DG46)*164.6</f>
        <v>1.9249673839293115</v>
      </c>
      <c r="DH47" s="93">
        <f t="shared" ref="DH47" si="1091">(DH45/DH46)*164.6</f>
        <v>8.7950053849419518</v>
      </c>
      <c r="DI47" s="93">
        <f t="shared" ref="DI47" si="1092">(DI45/DI46)*164.6</f>
        <v>2.9671313453199168</v>
      </c>
      <c r="DJ47" s="93">
        <f t="shared" ref="DJ47" si="1093">(DJ45/DJ46)*164.6</f>
        <v>47.792218507648819</v>
      </c>
      <c r="DK47" s="93">
        <f t="shared" ref="DK47" si="1094">(DK45/DK46)*164.6</f>
        <v>7.5221555226201451</v>
      </c>
      <c r="DL47" s="93">
        <f t="shared" ref="DL47" si="1095">(DL45/DL46)*164.6</f>
        <v>37.991864687056967</v>
      </c>
      <c r="DM47" s="93">
        <f t="shared" ref="DM47" si="1096">(DM45/DM46)*164.6</f>
        <v>39.99344030380378</v>
      </c>
      <c r="DN47" s="93" t="e">
        <f t="shared" ref="DN47" si="1097">(DN45/DN46)*164.6</f>
        <v>#VALUE!</v>
      </c>
      <c r="DO47" s="93" t="e">
        <f t="shared" ref="DO47" si="1098">(DO45/DO46)*164.6</f>
        <v>#VALUE!</v>
      </c>
      <c r="DP47" s="93" t="e">
        <f t="shared" ref="DP47" si="1099">(DP45/DP46)*164.6</f>
        <v>#VALUE!</v>
      </c>
    </row>
    <row r="48" spans="1:120" x14ac:dyDescent="0.35">
      <c r="A48" s="85"/>
      <c r="N48" s="87"/>
      <c r="O48" s="98"/>
      <c r="AB48" s="87"/>
      <c r="AC48" s="88"/>
      <c r="AD48" s="85"/>
      <c r="AO48" s="89"/>
      <c r="AP48" s="89"/>
      <c r="BK48" s="89"/>
      <c r="BL48" s="89"/>
    </row>
    <row r="49" spans="1:120" s="1" customFormat="1" x14ac:dyDescent="0.35">
      <c r="A49" s="76" t="s">
        <v>2140</v>
      </c>
      <c r="B49" s="3">
        <v>1817314.88499402</v>
      </c>
      <c r="C49" s="3">
        <v>1858909.14760056</v>
      </c>
      <c r="D49" s="3">
        <v>1874064.0797460999</v>
      </c>
      <c r="E49" s="3">
        <v>1767153.48303993</v>
      </c>
      <c r="F49" s="3">
        <v>1889067.63240772</v>
      </c>
      <c r="G49" s="3">
        <v>1846573.1335797501</v>
      </c>
      <c r="H49" s="3">
        <v>1800971.9235962301</v>
      </c>
      <c r="I49" s="3">
        <v>1828662.75112624</v>
      </c>
      <c r="J49" s="3">
        <v>1785733.3720666401</v>
      </c>
      <c r="K49" s="3">
        <v>1702097.3634152201</v>
      </c>
      <c r="L49" s="3">
        <v>1796112.6180396299</v>
      </c>
      <c r="M49" s="3">
        <v>1849802.07943427</v>
      </c>
      <c r="N49" s="77">
        <f>STDEV(B49:M49)/AVERAGE(B49:M49)*100</f>
        <v>2.8551352454597105</v>
      </c>
      <c r="O49" s="79"/>
      <c r="P49" s="3">
        <v>44910.390700151998</v>
      </c>
      <c r="Q49" s="3">
        <v>50929.613829812697</v>
      </c>
      <c r="R49" s="3">
        <v>39541.262143684398</v>
      </c>
      <c r="S49" s="3">
        <v>51433.330183565398</v>
      </c>
      <c r="T49" s="3">
        <v>46176.638762150098</v>
      </c>
      <c r="U49" s="3">
        <v>43331.523091712203</v>
      </c>
      <c r="V49" s="3">
        <v>46925.971457287</v>
      </c>
      <c r="W49" s="3">
        <v>43438.498099654098</v>
      </c>
      <c r="X49" s="3">
        <v>36930.069834325397</v>
      </c>
      <c r="Y49" s="3">
        <v>45018.4134371197</v>
      </c>
      <c r="Z49" s="3">
        <v>45550.245153578602</v>
      </c>
      <c r="AA49" s="3">
        <v>42817.094431988698</v>
      </c>
      <c r="AB49" s="77">
        <f>STDEV(P49:AA49)/AVERAGE(P49:AA49)*100</f>
        <v>9.1917223837636399</v>
      </c>
      <c r="AC49" s="79"/>
      <c r="AD49" s="3">
        <v>18525.817428694299</v>
      </c>
      <c r="AE49" s="3">
        <v>80199.797573461197</v>
      </c>
      <c r="AF49" s="3">
        <v>73771.736559293597</v>
      </c>
      <c r="AG49" s="3">
        <v>18641.247843232701</v>
      </c>
      <c r="AH49" s="3">
        <v>61570.303074596202</v>
      </c>
      <c r="AI49" s="3">
        <v>39351.819410342403</v>
      </c>
      <c r="AJ49" s="3">
        <v>26257.736277916702</v>
      </c>
      <c r="AK49" s="3">
        <v>22130.786304956</v>
      </c>
      <c r="AL49" s="3">
        <v>23658.929167779901</v>
      </c>
      <c r="AM49" s="3">
        <v>14381.374417089801</v>
      </c>
      <c r="AN49" s="3">
        <v>71358.403588860907</v>
      </c>
      <c r="AO49" s="3">
        <v>40716.724103811597</v>
      </c>
      <c r="AP49" s="3">
        <v>75169.759197145293</v>
      </c>
      <c r="AQ49" s="3">
        <v>42477.276054063397</v>
      </c>
      <c r="AR49" s="3">
        <v>62737.472583961397</v>
      </c>
      <c r="AS49" s="3">
        <v>18087.139308845701</v>
      </c>
      <c r="AT49" s="3">
        <v>11401.8324594472</v>
      </c>
      <c r="AU49" s="3">
        <v>42539.6583421627</v>
      </c>
      <c r="AV49" s="3">
        <v>17407.2000277234</v>
      </c>
      <c r="AW49" s="3">
        <v>41926.388747069199</v>
      </c>
      <c r="AX49" s="3">
        <v>12024.323335524099</v>
      </c>
      <c r="AY49" s="3">
        <v>60151.668621579498</v>
      </c>
      <c r="AZ49" s="3">
        <v>144568.208248346</v>
      </c>
      <c r="BA49" s="3">
        <v>32185.921580300201</v>
      </c>
      <c r="BB49" s="3">
        <v>35316.7629158001</v>
      </c>
      <c r="BC49" s="3">
        <v>89781.880731349695</v>
      </c>
      <c r="BD49" s="3">
        <v>41637.927154737801</v>
      </c>
      <c r="BE49" s="3">
        <v>47140.0148785536</v>
      </c>
      <c r="BF49" s="3">
        <v>31160.828918931598</v>
      </c>
      <c r="BG49" s="3">
        <v>35710.466102567203</v>
      </c>
      <c r="BH49" s="3">
        <v>30419.5592432747</v>
      </c>
      <c r="BI49" s="3">
        <v>14209.6620171093</v>
      </c>
      <c r="BJ49" s="3">
        <v>9458.3644524195297</v>
      </c>
      <c r="BK49" s="3">
        <v>58660.4991876028</v>
      </c>
      <c r="BL49" s="3">
        <v>61542.5566483851</v>
      </c>
      <c r="BM49" s="3">
        <v>61635.901573124298</v>
      </c>
      <c r="BN49" s="3">
        <v>31421.799158667302</v>
      </c>
      <c r="BO49" s="3">
        <v>35634.163264450901</v>
      </c>
      <c r="BP49" s="3">
        <v>33253.394049047798</v>
      </c>
      <c r="BQ49" s="3">
        <v>18794.5073435999</v>
      </c>
      <c r="BR49" s="3">
        <v>51430.245536998598</v>
      </c>
      <c r="BS49" s="3">
        <v>65916.108009484393</v>
      </c>
      <c r="BT49" s="3">
        <v>68420.364441932994</v>
      </c>
      <c r="BU49" s="3">
        <v>58557.637592419997</v>
      </c>
      <c r="BV49" s="3">
        <v>30317.247111941801</v>
      </c>
      <c r="BW49" s="3">
        <v>40708.828797492301</v>
      </c>
      <c r="BX49" s="3">
        <v>40426.137958558204</v>
      </c>
      <c r="BY49" s="3">
        <v>50807.862407359498</v>
      </c>
      <c r="BZ49" s="3">
        <v>39475.641411183802</v>
      </c>
      <c r="CA49" s="3">
        <v>107790.92594850301</v>
      </c>
      <c r="CB49" s="3">
        <v>39398.632329039203</v>
      </c>
      <c r="CC49" s="3">
        <v>35464.232712680197</v>
      </c>
      <c r="CD49" s="3">
        <v>39317.190967061601</v>
      </c>
      <c r="CE49" s="3">
        <v>58567.025914892998</v>
      </c>
      <c r="CF49" s="3">
        <v>73860.421825650104</v>
      </c>
      <c r="CG49" s="3">
        <v>81546.875049074704</v>
      </c>
      <c r="CH49" s="3">
        <v>30641.815989323601</v>
      </c>
      <c r="CI49" s="3">
        <v>30756.371785643099</v>
      </c>
      <c r="CJ49" s="3">
        <v>14945.5038760228</v>
      </c>
      <c r="CK49" s="3">
        <v>39115.596743804199</v>
      </c>
      <c r="CL49" s="3">
        <v>48406.409107072803</v>
      </c>
      <c r="CM49" s="3">
        <v>33773.415578823602</v>
      </c>
      <c r="CN49" s="3">
        <v>15168.511028103299</v>
      </c>
      <c r="CO49" s="3">
        <v>34902.481678068398</v>
      </c>
      <c r="CP49" s="3">
        <v>44542.144566112998</v>
      </c>
      <c r="CQ49" s="3">
        <v>51161.364381339103</v>
      </c>
      <c r="CR49" s="3">
        <v>64948.065062269903</v>
      </c>
      <c r="CS49" s="3">
        <v>45519.580019646797</v>
      </c>
      <c r="CT49" s="3">
        <v>18025.669741062</v>
      </c>
      <c r="CU49" s="3">
        <v>47996.086814237598</v>
      </c>
      <c r="CV49" s="3">
        <v>13678.3052664561</v>
      </c>
      <c r="CW49" s="3">
        <v>44125.091952909403</v>
      </c>
      <c r="CX49" s="3">
        <v>31347.794142016199</v>
      </c>
      <c r="CY49" s="3">
        <v>67542.546070286102</v>
      </c>
      <c r="CZ49" s="3">
        <v>15370.4518995489</v>
      </c>
      <c r="DA49" s="3">
        <v>32891.250765530101</v>
      </c>
      <c r="DB49" s="3">
        <v>38780.395604844802</v>
      </c>
      <c r="DC49" s="3">
        <v>77698.655429106497</v>
      </c>
      <c r="DD49" s="3">
        <v>44379.867239057297</v>
      </c>
      <c r="DE49" s="3" t="s">
        <v>2</v>
      </c>
      <c r="DF49" s="3">
        <v>21451.577392509502</v>
      </c>
      <c r="DG49" s="3" t="s">
        <v>2</v>
      </c>
      <c r="DH49" s="3" t="s">
        <v>2</v>
      </c>
      <c r="DI49" s="3">
        <v>7513.5948109096698</v>
      </c>
      <c r="DJ49" s="3">
        <v>75196.7866749557</v>
      </c>
      <c r="DK49" s="3">
        <v>13631.347205517901</v>
      </c>
      <c r="DL49" s="3">
        <v>40126.282738192502</v>
      </c>
      <c r="DM49" s="3">
        <v>50743.334001407296</v>
      </c>
      <c r="DN49" s="3" t="s">
        <v>2</v>
      </c>
      <c r="DO49" s="3" t="s">
        <v>2</v>
      </c>
      <c r="DP49" s="3" t="s">
        <v>2</v>
      </c>
    </row>
    <row r="50" spans="1:120" s="1" customFormat="1" x14ac:dyDescent="0.35">
      <c r="A50" s="76" t="s">
        <v>2141</v>
      </c>
      <c r="B50" s="3">
        <v>818254.05090424104</v>
      </c>
      <c r="C50" s="3">
        <v>824375.74135825003</v>
      </c>
      <c r="D50" s="3">
        <v>776793.796763552</v>
      </c>
      <c r="E50" s="3">
        <v>716351.70516081701</v>
      </c>
      <c r="F50" s="3">
        <v>727399.49533159903</v>
      </c>
      <c r="G50" s="3">
        <v>753235.87265646504</v>
      </c>
      <c r="H50" s="3">
        <v>798248.40891947399</v>
      </c>
      <c r="I50" s="3">
        <v>766833.45803442399</v>
      </c>
      <c r="J50" s="3">
        <v>766780.68988169997</v>
      </c>
      <c r="K50" s="3">
        <v>792620.34122368204</v>
      </c>
      <c r="L50" s="3">
        <v>731917.94668228296</v>
      </c>
      <c r="M50" s="3">
        <v>720134.94331766502</v>
      </c>
      <c r="N50" s="77">
        <f>STDEV(B50:M50)/AVERAGE(B50:M50)*100</f>
        <v>4.8822030886756576</v>
      </c>
      <c r="O50" s="79"/>
      <c r="P50" s="3">
        <v>139226.683156574</v>
      </c>
      <c r="Q50" s="3">
        <v>132020.86308756101</v>
      </c>
      <c r="R50" s="3">
        <v>139106.359675844</v>
      </c>
      <c r="S50" s="3">
        <v>125242.021418062</v>
      </c>
      <c r="T50" s="3">
        <v>127758.246736477</v>
      </c>
      <c r="U50" s="3">
        <v>122473.76507002</v>
      </c>
      <c r="V50" s="3">
        <v>135111.77447459899</v>
      </c>
      <c r="W50" s="3">
        <v>137622.736287912</v>
      </c>
      <c r="X50" s="3">
        <v>128219.891530826</v>
      </c>
      <c r="Y50" s="3">
        <v>105519.824215972</v>
      </c>
      <c r="Z50" s="3">
        <v>114049.87820227499</v>
      </c>
      <c r="AA50" s="3">
        <v>118742.119401508</v>
      </c>
      <c r="AB50" s="77">
        <f>STDEV(P50:AA50)/AVERAGE(P50:AA50)*100</f>
        <v>8.2957602497713037</v>
      </c>
      <c r="AC50" s="79"/>
      <c r="AD50" s="3">
        <v>133834.10757619599</v>
      </c>
      <c r="AE50" s="3">
        <v>131282.07179875</v>
      </c>
      <c r="AF50" s="3">
        <v>123849.769143966</v>
      </c>
      <c r="AG50" s="3">
        <v>128484.584135226</v>
      </c>
      <c r="AH50" s="3">
        <v>127315.751460627</v>
      </c>
      <c r="AI50" s="3">
        <v>146958.44074641401</v>
      </c>
      <c r="AJ50" s="3">
        <v>104327.85700975099</v>
      </c>
      <c r="AK50" s="3">
        <v>109753.947386858</v>
      </c>
      <c r="AL50" s="3">
        <v>116864.53407191701</v>
      </c>
      <c r="AM50" s="3">
        <v>141675.282532752</v>
      </c>
      <c r="AN50" s="3">
        <v>96585.396331817698</v>
      </c>
      <c r="AO50" s="3">
        <v>133376.763259386</v>
      </c>
      <c r="AP50" s="3">
        <v>122813.325064605</v>
      </c>
      <c r="AQ50" s="3">
        <v>118249.54374417799</v>
      </c>
      <c r="AR50" s="3">
        <v>120561.650765511</v>
      </c>
      <c r="AS50" s="3">
        <v>131126.764263961</v>
      </c>
      <c r="AT50" s="3">
        <v>136409.02912440599</v>
      </c>
      <c r="AU50" s="3">
        <v>133655.67285563101</v>
      </c>
      <c r="AV50" s="3">
        <v>149781.802511858</v>
      </c>
      <c r="AW50" s="3">
        <v>111962.85230648999</v>
      </c>
      <c r="AX50" s="3">
        <v>131213.98816531201</v>
      </c>
      <c r="AY50" s="3">
        <v>161131.33125336</v>
      </c>
      <c r="AZ50" s="3">
        <v>143541.35702068699</v>
      </c>
      <c r="BA50" s="3">
        <v>117715.146273456</v>
      </c>
      <c r="BB50" s="3">
        <v>137421.023547847</v>
      </c>
      <c r="BC50" s="3">
        <v>120261.344121756</v>
      </c>
      <c r="BD50" s="3">
        <v>121903.308954422</v>
      </c>
      <c r="BE50" s="3">
        <v>105713.848944527</v>
      </c>
      <c r="BF50" s="3">
        <v>126506.361899333</v>
      </c>
      <c r="BG50" s="3">
        <v>119023.448843497</v>
      </c>
      <c r="BH50" s="3">
        <v>103510.896213031</v>
      </c>
      <c r="BI50" s="3">
        <v>123284.815837046</v>
      </c>
      <c r="BJ50" s="3">
        <v>129673.671150763</v>
      </c>
      <c r="BK50" s="3">
        <v>104692.629070061</v>
      </c>
      <c r="BL50" s="3">
        <v>96998.769798095993</v>
      </c>
      <c r="BM50" s="3">
        <v>116728.305965853</v>
      </c>
      <c r="BN50" s="3">
        <v>130243.535453201</v>
      </c>
      <c r="BO50" s="3">
        <v>111619.792475489</v>
      </c>
      <c r="BP50" s="3">
        <v>122252.67196400699</v>
      </c>
      <c r="BQ50" s="3">
        <v>138789.20677771899</v>
      </c>
      <c r="BR50" s="3">
        <v>112301.620523787</v>
      </c>
      <c r="BS50" s="3">
        <v>106313.388676513</v>
      </c>
      <c r="BT50" s="3">
        <v>107102.147994261</v>
      </c>
      <c r="BU50" s="3">
        <v>128000.89306408699</v>
      </c>
      <c r="BV50" s="3">
        <v>111427.78918404299</v>
      </c>
      <c r="BW50" s="3">
        <v>118441.745574409</v>
      </c>
      <c r="BX50" s="3">
        <v>109384.04537749699</v>
      </c>
      <c r="BY50" s="3">
        <v>117093.016026743</v>
      </c>
      <c r="BZ50" s="3">
        <v>116439.99617123199</v>
      </c>
      <c r="CA50" s="3">
        <v>121636.66649108</v>
      </c>
      <c r="CB50" s="3">
        <v>110100.794918018</v>
      </c>
      <c r="CC50" s="3">
        <v>110296.39994819299</v>
      </c>
      <c r="CD50" s="3">
        <v>119737.97557300499</v>
      </c>
      <c r="CE50" s="3">
        <v>93897.148101598199</v>
      </c>
      <c r="CF50" s="3">
        <v>118764.229373233</v>
      </c>
      <c r="CG50" s="3">
        <v>115143.30989305</v>
      </c>
      <c r="CH50" s="3">
        <v>132793.09407902599</v>
      </c>
      <c r="CI50" s="3">
        <v>114734.11409576199</v>
      </c>
      <c r="CJ50" s="3">
        <v>84671.146708571396</v>
      </c>
      <c r="CK50" s="3">
        <v>106704.795310765</v>
      </c>
      <c r="CL50" s="3">
        <v>121231.126706835</v>
      </c>
      <c r="CM50" s="3">
        <v>89683.965843894301</v>
      </c>
      <c r="CN50" s="3">
        <v>120125.007420532</v>
      </c>
      <c r="CO50" s="3">
        <v>113175.79455407801</v>
      </c>
      <c r="CP50" s="3">
        <v>103349.39377182801</v>
      </c>
      <c r="CQ50" s="3">
        <v>127520.89089202099</v>
      </c>
      <c r="CR50" s="3">
        <v>104011.136885888</v>
      </c>
      <c r="CS50" s="3">
        <v>108036.75781366701</v>
      </c>
      <c r="CT50" s="3">
        <v>109975.623477058</v>
      </c>
      <c r="CU50" s="3">
        <v>125096.73740408399</v>
      </c>
      <c r="CV50" s="3">
        <v>116066.044038555</v>
      </c>
      <c r="CW50" s="3">
        <v>110665.192585892</v>
      </c>
      <c r="CX50" s="3">
        <v>138108.81963014201</v>
      </c>
      <c r="CY50" s="3">
        <v>118392.39020646</v>
      </c>
      <c r="CZ50" s="3">
        <v>117604.440244086</v>
      </c>
      <c r="DA50" s="3">
        <v>107067.418890506</v>
      </c>
      <c r="DB50" s="3">
        <v>105583.632692427</v>
      </c>
      <c r="DC50" s="3">
        <v>110141.76495307501</v>
      </c>
      <c r="DD50" s="3">
        <v>107732.747219242</v>
      </c>
      <c r="DE50" s="3">
        <v>134694.053199544</v>
      </c>
      <c r="DF50" s="3">
        <v>101005.49452303701</v>
      </c>
      <c r="DG50" s="3">
        <v>128030.127352443</v>
      </c>
      <c r="DH50" s="3">
        <v>121065.316867096</v>
      </c>
      <c r="DI50" s="3">
        <v>128611.45440027901</v>
      </c>
      <c r="DJ50" s="3">
        <v>122415.684830711</v>
      </c>
      <c r="DK50" s="3">
        <v>121022.82648159</v>
      </c>
      <c r="DL50" s="3">
        <v>100090.468138603</v>
      </c>
      <c r="DM50" s="3">
        <v>112186.337042324</v>
      </c>
      <c r="DN50" s="3">
        <v>177913.40979522301</v>
      </c>
      <c r="DO50" s="3">
        <v>161950.14263109199</v>
      </c>
      <c r="DP50" s="3" t="s">
        <v>2</v>
      </c>
    </row>
    <row r="51" spans="1:120" s="95" customFormat="1" x14ac:dyDescent="0.35">
      <c r="A51" s="91" t="s">
        <v>2119</v>
      </c>
      <c r="B51" s="92">
        <f>(B49/B50)*31.9</f>
        <v>70.848833277690233</v>
      </c>
      <c r="C51" s="93">
        <f>(C49/C50)*31.9</f>
        <v>71.932249863097482</v>
      </c>
      <c r="D51" s="93">
        <f t="shared" ref="D51:M51" si="1100">(D49/D50)*31.9</f>
        <v>76.960764095928795</v>
      </c>
      <c r="E51" s="93">
        <f t="shared" si="1100"/>
        <v>78.693462586675238</v>
      </c>
      <c r="F51" s="93">
        <f t="shared" si="1100"/>
        <v>82.844788676042469</v>
      </c>
      <c r="G51" s="93">
        <f t="shared" si="1100"/>
        <v>78.203501850554673</v>
      </c>
      <c r="H51" s="93">
        <f t="shared" si="1100"/>
        <v>71.971335890899724</v>
      </c>
      <c r="I51" s="93">
        <f t="shared" si="1100"/>
        <v>76.07172215783568</v>
      </c>
      <c r="J51" s="93">
        <f t="shared" si="1100"/>
        <v>74.290987397862665</v>
      </c>
      <c r="K51" s="93">
        <f t="shared" si="1100"/>
        <v>68.503043725978017</v>
      </c>
      <c r="L51" s="93">
        <f t="shared" si="1100"/>
        <v>78.281988814704818</v>
      </c>
      <c r="M51" s="93">
        <f t="shared" si="1100"/>
        <v>81.941151282147104</v>
      </c>
      <c r="N51" s="77">
        <f>STDEV(B51:M51)/AVERAGE(B51:M51)*100</f>
        <v>5.875740909694958</v>
      </c>
      <c r="O51" s="94"/>
      <c r="P51" s="92">
        <f>(P49/P50)*31.9</f>
        <v>10.289992053633163</v>
      </c>
      <c r="Q51" s="93">
        <f>(Q49/Q50)*31.9</f>
        <v>12.306044993006108</v>
      </c>
      <c r="R51" s="93">
        <f t="shared" ref="R51" si="1101">(R49/R50)*31.9</f>
        <v>9.0676390736042691</v>
      </c>
      <c r="S51" s="93">
        <f t="shared" ref="S51" si="1102">(S49/S50)*31.9</f>
        <v>13.10042120271237</v>
      </c>
      <c r="T51" s="93">
        <f t="shared" ref="T51" si="1103">(T49/T50)*31.9</f>
        <v>11.529860608927827</v>
      </c>
      <c r="U51" s="93">
        <f t="shared" ref="U51" si="1104">(U49/U50)*31.9</f>
        <v>11.286299444091984</v>
      </c>
      <c r="V51" s="93">
        <f t="shared" ref="V51" si="1105">(V49/V50)*31.9</f>
        <v>11.079260081576972</v>
      </c>
      <c r="W51" s="93">
        <f t="shared" ref="W51" si="1106">(W49/W50)*31.9</f>
        <v>10.068743920917642</v>
      </c>
      <c r="X51" s="93">
        <f t="shared" ref="X51" si="1107">(X49/X50)*31.9</f>
        <v>9.187881955365361</v>
      </c>
      <c r="Y51" s="93">
        <f t="shared" ref="Y51" si="1108">(Y49/Y50)*31.9</f>
        <v>13.609645384783962</v>
      </c>
      <c r="Z51" s="93">
        <f t="shared" ref="Z51" si="1109">(Z49/Z50)*31.9</f>
        <v>12.740503043958295</v>
      </c>
      <c r="AA51" s="93">
        <f t="shared" ref="AA51" si="1110">(AA49/AA50)*31.9</f>
        <v>11.502787041908679</v>
      </c>
      <c r="AB51" s="77">
        <f>STDEV(P51:AA51)/AVERAGE(P51:AA51)*100</f>
        <v>12.996564739385905</v>
      </c>
      <c r="AC51" s="83"/>
      <c r="AD51" s="92">
        <f>(AD49/AD50)*31.9</f>
        <v>4.4157172388876145</v>
      </c>
      <c r="AE51" s="93">
        <f>(AE49/AE50)*31.9</f>
        <v>19.487607923458835</v>
      </c>
      <c r="AF51" s="93">
        <f t="shared" ref="AF51" si="1111">(AF49/AF50)*31.9</f>
        <v>19.001395097522636</v>
      </c>
      <c r="AG51" s="93">
        <f t="shared" ref="AG51" si="1112">(AG49/AG50)*31.9</f>
        <v>4.6282268818589669</v>
      </c>
      <c r="AH51" s="93">
        <f t="shared" ref="AH51" si="1113">(AH49/AH50)*31.9</f>
        <v>15.426941643485675</v>
      </c>
      <c r="AI51" s="93">
        <f t="shared" ref="AI51" si="1114">(AI49/AI50)*31.9</f>
        <v>8.5420274794291071</v>
      </c>
      <c r="AJ51" s="93">
        <f t="shared" ref="AJ51" si="1115">(AJ49/AJ50)*31.9</f>
        <v>8.0287452582032284</v>
      </c>
      <c r="AK51" s="93">
        <f t="shared" ref="AK51" si="1116">(AK49/AK50)*31.9</f>
        <v>6.4323161028523508</v>
      </c>
      <c r="AL51" s="93">
        <f t="shared" ref="AL51" si="1117">(AL49/AL50)*31.9</f>
        <v>6.4580742690312993</v>
      </c>
      <c r="AM51" s="93">
        <f t="shared" ref="AM51" si="1118">(AM49/AM50)*31.9</f>
        <v>3.2381501960238461</v>
      </c>
      <c r="AN51" s="93">
        <f t="shared" ref="AN51" si="1119">(AN49/AN50)*31.9</f>
        <v>23.568087526030894</v>
      </c>
      <c r="AO51" s="93">
        <f t="shared" ref="AO51" si="1120">(AO49/AO50)*31.9</f>
        <v>9.7383042380898832</v>
      </c>
      <c r="AP51" s="93">
        <f t="shared" ref="AP51" si="1121">(AP49/AP50)*31.9</f>
        <v>19.524879056303785</v>
      </c>
      <c r="AQ51" s="93">
        <f t="shared" ref="AQ51" si="1122">(AQ49/AQ50)*31.9</f>
        <v>11.459030311830162</v>
      </c>
      <c r="AR51" s="93">
        <f t="shared" ref="AR51" si="1123">(AR49/AR50)*31.9</f>
        <v>16.600016362756094</v>
      </c>
      <c r="AS51" s="93">
        <f t="shared" ref="AS51" si="1124">(AS49/AS50)*31.9</f>
        <v>4.4001676331363226</v>
      </c>
      <c r="AT51" s="93">
        <f t="shared" ref="AT51" si="1125">(AT49/AT50)*31.9</f>
        <v>2.6663810877552088</v>
      </c>
      <c r="AU51" s="93">
        <f t="shared" ref="AU51" si="1126">(AU49/AU50)*31.9</f>
        <v>10.153067745809624</v>
      </c>
      <c r="AV51" s="93">
        <f t="shared" ref="AV51" si="1127">(AV49/AV50)*31.9</f>
        <v>3.7073240645532688</v>
      </c>
      <c r="AW51" s="93">
        <f t="shared" ref="AW51" si="1128">(AW49/AW50)*31.9</f>
        <v>11.945495970130633</v>
      </c>
      <c r="AX51" s="93">
        <f t="shared" ref="AX51" si="1129">(AX49/AX50)*31.9</f>
        <v>2.9232852363268207</v>
      </c>
      <c r="AY51" s="93">
        <f t="shared" ref="AY51" si="1130">(AY49/AY50)*31.9</f>
        <v>11.908535814249801</v>
      </c>
      <c r="AZ51" s="93">
        <f t="shared" ref="AZ51" si="1131">(AZ49/AZ50)*31.9</f>
        <v>32.128202901534515</v>
      </c>
      <c r="BA51" s="93">
        <f t="shared" ref="BA51" si="1132">(BA49/BA50)*31.9</f>
        <v>8.7221647418799275</v>
      </c>
      <c r="BB51" s="93">
        <f t="shared" ref="BB51" si="1133">(BB49/BB50)*31.9</f>
        <v>8.1981978297648457</v>
      </c>
      <c r="BC51" s="93">
        <f t="shared" ref="BC51" si="1134">(BC49/BC50)*31.9</f>
        <v>23.815150381409488</v>
      </c>
      <c r="BD51" s="93">
        <f t="shared" ref="BD51" si="1135">(BD49/BD50)*31.9</f>
        <v>10.895929631678419</v>
      </c>
      <c r="BE51" s="93">
        <f t="shared" ref="BE51" si="1136">(BE49/BE50)*31.9</f>
        <v>14.224876774801347</v>
      </c>
      <c r="BF51" s="93">
        <f t="shared" ref="BF51" si="1137">(BF49/BF50)*31.9</f>
        <v>7.857552992512062</v>
      </c>
      <c r="BG51" s="93">
        <f t="shared" ref="BG51" si="1138">(BG49/BG50)*31.9</f>
        <v>9.5709196779348193</v>
      </c>
      <c r="BH51" s="93">
        <f t="shared" ref="BH51" si="1139">(BH49/BH50)*31.9</f>
        <v>9.3747032956159551</v>
      </c>
      <c r="BI51" s="93">
        <f t="shared" ref="BI51" si="1140">(BI49/BI50)*31.9</f>
        <v>3.6767562596267234</v>
      </c>
      <c r="BJ51" s="93">
        <f t="shared" ref="BJ51" si="1141">(BJ49/BJ50)*31.9</f>
        <v>2.3267778520852627</v>
      </c>
      <c r="BK51" s="93">
        <f t="shared" ref="BK51" si="1142">(BK49/BK50)*31.9</f>
        <v>17.873941467572305</v>
      </c>
      <c r="BL51" s="93">
        <f t="shared" ref="BL51" si="1143">(BL49/BL50)*31.9</f>
        <v>20.239509853268476</v>
      </c>
      <c r="BM51" s="93">
        <f t="shared" ref="BM51" si="1144">(BM49/BM50)*31.9</f>
        <v>16.844117148053542</v>
      </c>
      <c r="BN51" s="93">
        <f t="shared" ref="BN51" si="1145">(BN49/BN50)*31.9</f>
        <v>7.6960087859535449</v>
      </c>
      <c r="BO51" s="93">
        <f t="shared" ref="BO51" si="1146">(BO49/BO50)*31.9</f>
        <v>10.183944826681184</v>
      </c>
      <c r="BP51" s="93">
        <f t="shared" ref="BP51" si="1147">(BP49/BP50)*31.9</f>
        <v>8.6769741153545912</v>
      </c>
      <c r="BQ51" s="93">
        <f t="shared" ref="BQ51" si="1148">(BQ49/BQ50)*31.9</f>
        <v>4.3198228319083292</v>
      </c>
      <c r="BR51" s="93">
        <f t="shared" ref="BR51" si="1149">(BR49/BR50)*31.9</f>
        <v>14.609093127758996</v>
      </c>
      <c r="BS51" s="93">
        <f t="shared" ref="BS51" si="1150">(BS49/BS50)*31.9</f>
        <v>19.778542210714903</v>
      </c>
      <c r="BT51" s="93">
        <f t="shared" ref="BT51" si="1151">(BT49/BT50)*31.9</f>
        <v>20.378766127217318</v>
      </c>
      <c r="BU51" s="93">
        <f t="shared" ref="BU51" si="1152">(BU49/BU50)*31.9</f>
        <v>14.593559423549806</v>
      </c>
      <c r="BV51" s="93">
        <f t="shared" ref="BV51" si="1153">(BV49/BV50)*31.9</f>
        <v>8.6793446226737103</v>
      </c>
      <c r="BW51" s="93">
        <f t="shared" ref="BW51" si="1154">(BW49/BW50)*31.9</f>
        <v>10.964137959484679</v>
      </c>
      <c r="BX51" s="93">
        <f t="shared" ref="BX51" si="1155">(BX49/BX50)*31.9</f>
        <v>11.78959688707315</v>
      </c>
      <c r="BY51" s="93">
        <f t="shared" ref="BY51" si="1156">(BY49/BY50)*31.9</f>
        <v>13.841737669688158</v>
      </c>
      <c r="BZ51" s="93">
        <f t="shared" ref="BZ51" si="1157">(BZ49/BZ50)*31.9</f>
        <v>10.814780165098313</v>
      </c>
      <c r="CA51" s="93">
        <f t="shared" ref="CA51" si="1158">(CA49/CA50)*31.9</f>
        <v>28.268865276815227</v>
      </c>
      <c r="CB51" s="93">
        <f t="shared" ref="CB51" si="1159">(CB49/CB50)*31.9</f>
        <v>11.415143480409808</v>
      </c>
      <c r="CC51" s="93">
        <f t="shared" ref="CC51" si="1160">(CC49/CC50)*31.9</f>
        <v>10.256989566893228</v>
      </c>
      <c r="CD51" s="93">
        <f t="shared" ref="CD51" si="1161">(CD49/CD50)*31.9</f>
        <v>10.474691808068528</v>
      </c>
      <c r="CE51" s="93">
        <f t="shared" ref="CE51" si="1162">(CE49/CE50)*31.9</f>
        <v>19.897176479349184</v>
      </c>
      <c r="CF51" s="93">
        <f t="shared" ref="CF51" si="1163">(CF49/CF50)*31.9</f>
        <v>19.838864518993503</v>
      </c>
      <c r="CG51" s="93">
        <f t="shared" ref="CG51" si="1164">(CG49/CG50)*31.9</f>
        <v>22.592240195993348</v>
      </c>
      <c r="CH51" s="93">
        <f t="shared" ref="CH51" si="1165">(CH49/CH50)*31.9</f>
        <v>7.3608792448026108</v>
      </c>
      <c r="CI51" s="93">
        <f t="shared" ref="CI51" si="1166">(CI49/CI50)*31.9</f>
        <v>8.5513211802299995</v>
      </c>
      <c r="CJ51" s="93">
        <f t="shared" ref="CJ51" si="1167">(CJ49/CJ50)*31.9</f>
        <v>5.6307442638764211</v>
      </c>
      <c r="CK51" s="93">
        <f t="shared" ref="CK51" si="1168">(CK49/CK50)*31.9</f>
        <v>11.693828121719568</v>
      </c>
      <c r="CL51" s="93">
        <f t="shared" ref="CL51" si="1169">(CL49/CL50)*31.9</f>
        <v>12.737359558240934</v>
      </c>
      <c r="CM51" s="93">
        <f t="shared" ref="CM51" si="1170">(CM49/CM50)*31.9</f>
        <v>12.012982998987445</v>
      </c>
      <c r="CN51" s="93">
        <f t="shared" ref="CN51" si="1171">(CN49/CN50)*31.9</f>
        <v>4.0280996620674534</v>
      </c>
      <c r="CO51" s="93">
        <f t="shared" ref="CO51" si="1172">(CO49/CO50)*31.9</f>
        <v>9.8376969202401217</v>
      </c>
      <c r="CP51" s="93">
        <f t="shared" ref="CP51" si="1173">(CP49/CP50)*31.9</f>
        <v>13.748454246340495</v>
      </c>
      <c r="CQ51" s="93">
        <f t="shared" ref="CQ51" si="1174">(CQ49/CQ50)*31.9</f>
        <v>12.798275736221624</v>
      </c>
      <c r="CR51" s="93">
        <f t="shared" ref="CR51" si="1175">(CR49/CR50)*31.9</f>
        <v>19.919436874913277</v>
      </c>
      <c r="CS51" s="93">
        <f t="shared" ref="CS51" si="1176">(CS49/CS50)*31.9</f>
        <v>13.440560712967272</v>
      </c>
      <c r="CT51" s="93">
        <f t="shared" ref="CT51" si="1177">(CT49/CT50)*31.9</f>
        <v>5.2286029081693037</v>
      </c>
      <c r="CU51" s="93">
        <f t="shared" ref="CU51" si="1178">(CU49/CU50)*31.9</f>
        <v>12.239129502063214</v>
      </c>
      <c r="CV51" s="93">
        <f t="shared" ref="CV51" si="1179">(CV49/CV50)*31.9</f>
        <v>3.7593935557500879</v>
      </c>
      <c r="CW51" s="93">
        <f t="shared" ref="CW51" si="1180">(CW49/CW50)*31.9</f>
        <v>12.719360084294966</v>
      </c>
      <c r="CX51" s="93">
        <f t="shared" ref="CX51" si="1181">(CX49/CX50)*31.9</f>
        <v>7.2406283379173102</v>
      </c>
      <c r="CY51" s="93">
        <f t="shared" ref="CY51" si="1182">(CY49/CY50)*31.9</f>
        <v>18.19886578761345</v>
      </c>
      <c r="CZ51" s="93">
        <f t="shared" ref="CZ51" si="1183">(CZ49/CZ50)*31.9</f>
        <v>4.1692083613336743</v>
      </c>
      <c r="DA51" s="93">
        <f t="shared" ref="DA51" si="1184">(DA49/DA50)*31.9</f>
        <v>9.799721617399042</v>
      </c>
      <c r="DB51" s="93">
        <f t="shared" ref="DB51" si="1185">(DB49/DB50)*31.9</f>
        <v>11.71672718818359</v>
      </c>
      <c r="DC51" s="93">
        <f t="shared" ref="DC51" si="1186">(DC49/DC50)*31.9</f>
        <v>22.503608047723574</v>
      </c>
      <c r="DD51" s="93">
        <f t="shared" ref="DD51" si="1187">(DD49/DD50)*31.9</f>
        <v>13.141016092765788</v>
      </c>
      <c r="DE51" s="93" t="e">
        <f t="shared" ref="DE51" si="1188">(DE49/DE50)*31.9</f>
        <v>#VALUE!</v>
      </c>
      <c r="DF51" s="93">
        <f t="shared" ref="DF51" si="1189">(DF49/DF50)*31.9</f>
        <v>6.7749316218136917</v>
      </c>
      <c r="DG51" s="93" t="e">
        <f t="shared" ref="DG51" si="1190">(DG49/DG50)*31.9</f>
        <v>#VALUE!</v>
      </c>
      <c r="DH51" s="93" t="e">
        <f t="shared" ref="DH51" si="1191">(DH49/DH50)*31.9</f>
        <v>#VALUE!</v>
      </c>
      <c r="DI51" s="93">
        <f t="shared" ref="DI51" si="1192">(DI49/DI50)*31.9</f>
        <v>1.8636261877736646</v>
      </c>
      <c r="DJ51" s="93">
        <f t="shared" ref="DJ51" si="1193">(DJ49/DJ50)*31.9</f>
        <v>19.59534432412287</v>
      </c>
      <c r="DK51" s="93">
        <f t="shared" ref="DK51" si="1194">(DK49/DK50)*31.9</f>
        <v>3.5930409865461943</v>
      </c>
      <c r="DL51" s="93">
        <f t="shared" ref="DL51" si="1195">(DL49/DL50)*31.9</f>
        <v>12.788714481540707</v>
      </c>
      <c r="DM51" s="93">
        <f t="shared" ref="DM51" si="1196">(DM49/DM50)*31.9</f>
        <v>14.428783373453124</v>
      </c>
      <c r="DN51" s="93" t="e">
        <f t="shared" ref="DN51" si="1197">(DN49/DN50)*31.9</f>
        <v>#VALUE!</v>
      </c>
      <c r="DO51" s="93" t="e">
        <f t="shared" ref="DO51" si="1198">(DO49/DO50)*31.9</f>
        <v>#VALUE!</v>
      </c>
      <c r="DP51" s="93" t="e">
        <f t="shared" ref="DP51" si="1199">(DP49/DP50)*31.9</f>
        <v>#VALUE!</v>
      </c>
    </row>
    <row r="52" spans="1:120" x14ac:dyDescent="0.35">
      <c r="A52" s="85"/>
      <c r="N52" s="87"/>
      <c r="O52" s="88"/>
      <c r="AB52" s="87"/>
      <c r="AC52" s="88"/>
      <c r="AD52" s="85"/>
      <c r="AO52" s="89"/>
      <c r="AP52" s="89"/>
      <c r="BK52" s="89"/>
      <c r="BL52" s="89"/>
    </row>
    <row r="53" spans="1:120" s="1" customFormat="1" x14ac:dyDescent="0.35">
      <c r="A53" s="76" t="s">
        <v>2142</v>
      </c>
      <c r="B53" s="3">
        <v>32990271.487060301</v>
      </c>
      <c r="C53" s="3">
        <v>32491384.374016501</v>
      </c>
      <c r="D53" s="3">
        <v>32132973.3289885</v>
      </c>
      <c r="E53" s="3">
        <v>28402778.014532998</v>
      </c>
      <c r="F53" s="3">
        <v>30053290.6791352</v>
      </c>
      <c r="G53" s="3">
        <v>32914734.460433301</v>
      </c>
      <c r="H53" s="3">
        <v>31818889.873664498</v>
      </c>
      <c r="I53" s="3">
        <v>32861382.360194098</v>
      </c>
      <c r="J53" s="3">
        <v>32219393.940469801</v>
      </c>
      <c r="K53" s="3">
        <v>31687377.386167798</v>
      </c>
      <c r="L53" s="3">
        <v>31759892.882890601</v>
      </c>
      <c r="M53" s="3">
        <v>31300130.450099502</v>
      </c>
      <c r="N53" s="77">
        <f>STDEV(B53:M53)/AVERAGE(B53:M53)*100</f>
        <v>4.1791429436721756</v>
      </c>
      <c r="O53" s="79"/>
      <c r="P53" s="3">
        <v>8531718.3856889904</v>
      </c>
      <c r="Q53" s="3">
        <v>7800381.1377019798</v>
      </c>
      <c r="R53" s="3">
        <v>7972687.7671309896</v>
      </c>
      <c r="S53" s="3">
        <v>7278915.1860795198</v>
      </c>
      <c r="T53" s="3">
        <v>7132342.9166015098</v>
      </c>
      <c r="U53" s="3">
        <v>8053576.3547255099</v>
      </c>
      <c r="V53" s="3">
        <v>7768485.3536803396</v>
      </c>
      <c r="W53" s="3">
        <v>7589426.7336879103</v>
      </c>
      <c r="X53" s="3">
        <v>8087186.6111743702</v>
      </c>
      <c r="Y53" s="3">
        <v>8007302.0359189296</v>
      </c>
      <c r="Z53" s="3">
        <v>7475652.1455460498</v>
      </c>
      <c r="AA53" s="3">
        <v>7236362.1415898502</v>
      </c>
      <c r="AB53" s="77">
        <f>STDEV(P53:AA53)/AVERAGE(P53:AA53)*100</f>
        <v>5.371450497740839</v>
      </c>
      <c r="AC53" s="79"/>
      <c r="AD53" s="3">
        <v>1644152.2106623999</v>
      </c>
      <c r="AE53" s="3">
        <v>16396621.3393446</v>
      </c>
      <c r="AF53" s="3">
        <v>9209676.7293248307</v>
      </c>
      <c r="AG53" s="3">
        <v>2163464.0667261002</v>
      </c>
      <c r="AH53" s="3">
        <v>9526542.3037145603</v>
      </c>
      <c r="AI53" s="3">
        <v>9072028.9337336794</v>
      </c>
      <c r="AJ53" s="3">
        <v>3359912.7915319102</v>
      </c>
      <c r="AK53" s="3">
        <v>3889177.1894714702</v>
      </c>
      <c r="AL53" s="3">
        <v>7127167.9009935698</v>
      </c>
      <c r="AM53" s="3">
        <v>1661728.3307135501</v>
      </c>
      <c r="AN53" s="3">
        <v>32979703.267526001</v>
      </c>
      <c r="AO53" s="3">
        <v>3518371.3342859698</v>
      </c>
      <c r="AP53" s="3">
        <v>11772940.3186456</v>
      </c>
      <c r="AQ53" s="3">
        <v>10053294.3380717</v>
      </c>
      <c r="AR53" s="3">
        <v>9050592.6009388398</v>
      </c>
      <c r="AS53" s="3">
        <v>2522513.0738850599</v>
      </c>
      <c r="AT53" s="3">
        <v>1050264.5211300601</v>
      </c>
      <c r="AU53" s="3">
        <v>4365740.2385048801</v>
      </c>
      <c r="AV53" s="3">
        <v>2183788.79340549</v>
      </c>
      <c r="AW53" s="3">
        <v>4426084.7289625304</v>
      </c>
      <c r="AX53" s="3">
        <v>1301658.8040675099</v>
      </c>
      <c r="AY53" s="3">
        <v>6788288.9190472197</v>
      </c>
      <c r="AZ53" s="3">
        <v>6859542.6357371798</v>
      </c>
      <c r="BA53" s="3">
        <v>7322862.6066009598</v>
      </c>
      <c r="BB53" s="3">
        <v>3497879.95166953</v>
      </c>
      <c r="BC53" s="3">
        <v>13703319.4302947</v>
      </c>
      <c r="BD53" s="3">
        <v>10000224.983798999</v>
      </c>
      <c r="BE53" s="3">
        <v>8132898.8691860801</v>
      </c>
      <c r="BF53" s="3">
        <v>4729038.5095486604</v>
      </c>
      <c r="BG53" s="3">
        <v>4771019.3621245399</v>
      </c>
      <c r="BH53" s="3">
        <v>3822113.6400325899</v>
      </c>
      <c r="BI53" s="3">
        <v>2222888.8033209802</v>
      </c>
      <c r="BJ53" s="3">
        <v>3192653.1910468298</v>
      </c>
      <c r="BK53" s="3">
        <v>12757568.807109499</v>
      </c>
      <c r="BL53" s="3">
        <v>12740997.8221901</v>
      </c>
      <c r="BM53" s="3">
        <v>9129642.5946894102</v>
      </c>
      <c r="BN53" s="3">
        <v>5274623.7770243501</v>
      </c>
      <c r="BO53" s="3">
        <v>5146997.47922609</v>
      </c>
      <c r="BP53" s="3">
        <v>6928588.35069279</v>
      </c>
      <c r="BQ53" s="3">
        <v>2175832.9210382602</v>
      </c>
      <c r="BR53" s="3">
        <v>8073789.55614579</v>
      </c>
      <c r="BS53" s="3">
        <v>12527291.736156199</v>
      </c>
      <c r="BT53" s="3">
        <v>5021485.68799234</v>
      </c>
      <c r="BU53" s="3">
        <v>15534218.5632063</v>
      </c>
      <c r="BV53" s="3">
        <v>1814344.12876023</v>
      </c>
      <c r="BW53" s="3">
        <v>5744346.0727757597</v>
      </c>
      <c r="BX53" s="3">
        <v>6108280.2526692301</v>
      </c>
      <c r="BY53" s="3">
        <v>8154563.2347855503</v>
      </c>
      <c r="BZ53" s="3">
        <v>5218982.5973686296</v>
      </c>
      <c r="CA53" s="3">
        <v>12878017.1196966</v>
      </c>
      <c r="CB53" s="3">
        <v>8055258.8726882897</v>
      </c>
      <c r="CC53" s="3">
        <v>5555506.1034254404</v>
      </c>
      <c r="CD53" s="3">
        <v>2400138.4868740202</v>
      </c>
      <c r="CE53" s="3">
        <v>8601830.3286952693</v>
      </c>
      <c r="CF53" s="3">
        <v>3971468.4454549202</v>
      </c>
      <c r="CG53" s="3">
        <v>14744423.0235925</v>
      </c>
      <c r="CH53" s="3">
        <v>1911612.30912068</v>
      </c>
      <c r="CI53" s="3">
        <v>3026453.4609359899</v>
      </c>
      <c r="CJ53" s="3">
        <v>3188941.6076337402</v>
      </c>
      <c r="CK53" s="3">
        <v>4790701.3278207602</v>
      </c>
      <c r="CL53" s="3">
        <v>9035395.5698943809</v>
      </c>
      <c r="CM53" s="3">
        <v>5469879.32360797</v>
      </c>
      <c r="CN53" s="3">
        <v>2541943.7769278102</v>
      </c>
      <c r="CO53" s="3">
        <v>6014045.2642529001</v>
      </c>
      <c r="CP53" s="3">
        <v>8886145.1415078808</v>
      </c>
      <c r="CQ53" s="3">
        <v>10123060.6056247</v>
      </c>
      <c r="CR53" s="3">
        <v>9299553.3157592192</v>
      </c>
      <c r="CS53" s="3">
        <v>8221329.9624253297</v>
      </c>
      <c r="CT53" s="3">
        <v>1252659.70013896</v>
      </c>
      <c r="CU53" s="3">
        <v>9334477.2155129798</v>
      </c>
      <c r="CV53" s="3">
        <v>3435820.49448728</v>
      </c>
      <c r="CW53" s="3">
        <v>7026397.34594627</v>
      </c>
      <c r="CX53" s="3">
        <v>5585266.1319568502</v>
      </c>
      <c r="CY53" s="3">
        <v>8108301.09014739</v>
      </c>
      <c r="CZ53" s="3">
        <v>2008767.3837283601</v>
      </c>
      <c r="DA53" s="3">
        <v>3974019.8335645301</v>
      </c>
      <c r="DB53" s="3">
        <v>4811217.9720702898</v>
      </c>
      <c r="DC53" s="3">
        <v>7013880.1593137104</v>
      </c>
      <c r="DD53" s="3">
        <v>6519583.1103982199</v>
      </c>
      <c r="DE53" s="3">
        <v>2617967.9251369801</v>
      </c>
      <c r="DF53" s="3">
        <v>3816452.5665184599</v>
      </c>
      <c r="DG53" s="3">
        <v>780756.63811462896</v>
      </c>
      <c r="DH53" s="3">
        <v>2693636.2162486301</v>
      </c>
      <c r="DI53" s="3">
        <v>865127.36044070602</v>
      </c>
      <c r="DJ53" s="3">
        <v>3155987.0478297598</v>
      </c>
      <c r="DK53" s="3">
        <v>874586.00971129094</v>
      </c>
      <c r="DL53" s="3">
        <v>8605948.2679612208</v>
      </c>
      <c r="DM53" s="3">
        <v>7882784.5453406004</v>
      </c>
      <c r="DN53" s="3">
        <v>8301.6704084608391</v>
      </c>
      <c r="DO53" s="3">
        <v>13962.6346685344</v>
      </c>
      <c r="DP53" s="3" t="s">
        <v>2</v>
      </c>
    </row>
    <row r="54" spans="1:120" s="1" customFormat="1" x14ac:dyDescent="0.35">
      <c r="A54" s="76" t="s">
        <v>2143</v>
      </c>
      <c r="B54" s="3">
        <v>7145486.4166756496</v>
      </c>
      <c r="C54" s="3">
        <v>7057361.1937052002</v>
      </c>
      <c r="D54" s="3">
        <v>6866777.3887961702</v>
      </c>
      <c r="E54" s="3">
        <v>6558421.1388617205</v>
      </c>
      <c r="F54" s="3">
        <v>6776692.9410522198</v>
      </c>
      <c r="G54" s="3">
        <v>7138984.3845958598</v>
      </c>
      <c r="H54" s="3">
        <v>7021003.3059041603</v>
      </c>
      <c r="I54" s="3">
        <v>6960955.0624680296</v>
      </c>
      <c r="J54" s="3">
        <v>7180786.4522928102</v>
      </c>
      <c r="K54" s="3">
        <v>7018633.8990510497</v>
      </c>
      <c r="L54" s="3">
        <v>7068439.9128690902</v>
      </c>
      <c r="M54" s="3">
        <v>6990347.2843598099</v>
      </c>
      <c r="N54" s="77">
        <f>STDEV(B54:M54)/AVERAGE(B54:M54)*100</f>
        <v>2.5264067529617384</v>
      </c>
      <c r="O54" s="79"/>
      <c r="P54" s="3">
        <v>1145036.0912347101</v>
      </c>
      <c r="Q54" s="3">
        <v>1125434.93046042</v>
      </c>
      <c r="R54" s="3">
        <v>1161947.8385099701</v>
      </c>
      <c r="S54" s="3">
        <v>1088645.0775252699</v>
      </c>
      <c r="T54" s="3">
        <v>1049158.6473105201</v>
      </c>
      <c r="U54" s="3">
        <v>1149886.8306949399</v>
      </c>
      <c r="V54" s="3">
        <v>1100235.74810679</v>
      </c>
      <c r="W54" s="3">
        <v>1137007.4896990799</v>
      </c>
      <c r="X54" s="3">
        <v>1166789.1956211501</v>
      </c>
      <c r="Y54" s="3">
        <v>1118582.13247907</v>
      </c>
      <c r="Z54" s="3">
        <v>1101620.3514038399</v>
      </c>
      <c r="AA54" s="3">
        <v>1044677.00444919</v>
      </c>
      <c r="AB54" s="77">
        <f>STDEV(P54:AA54)/AVERAGE(P54:AA54)*100</f>
        <v>3.6231928321938494</v>
      </c>
      <c r="AC54" s="79"/>
      <c r="AD54" s="3">
        <v>994228.31101230998</v>
      </c>
      <c r="AE54" s="3">
        <v>1161085.4487065501</v>
      </c>
      <c r="AF54" s="3">
        <v>1134139.45911724</v>
      </c>
      <c r="AG54" s="3">
        <v>961910.32363152702</v>
      </c>
      <c r="AH54" s="3">
        <v>971398.81645630905</v>
      </c>
      <c r="AI54" s="3">
        <v>1163485.2613523901</v>
      </c>
      <c r="AJ54" s="3">
        <v>997484.71421819495</v>
      </c>
      <c r="AK54" s="3">
        <v>1078748.69590425</v>
      </c>
      <c r="AL54" s="3">
        <v>1135889.4951941699</v>
      </c>
      <c r="AM54" s="3">
        <v>1049208.2266625301</v>
      </c>
      <c r="AN54" s="3">
        <v>932396.76423041895</v>
      </c>
      <c r="AO54" s="3">
        <v>1084750.37101823</v>
      </c>
      <c r="AP54" s="3">
        <v>989019.44538011495</v>
      </c>
      <c r="AQ54" s="3">
        <v>1192795.4589510199</v>
      </c>
      <c r="AR54" s="3">
        <v>1074070.0500968101</v>
      </c>
      <c r="AS54" s="3">
        <v>1017396.99408393</v>
      </c>
      <c r="AT54" s="3">
        <v>1025536.47824948</v>
      </c>
      <c r="AU54" s="3">
        <v>1093216.92035336</v>
      </c>
      <c r="AV54" s="3">
        <v>996159.43534560304</v>
      </c>
      <c r="AW54" s="3">
        <v>997339.42000193195</v>
      </c>
      <c r="AX54" s="3">
        <v>1068810.2964513199</v>
      </c>
      <c r="AY54" s="3">
        <v>1147409.27707097</v>
      </c>
      <c r="AZ54" s="3">
        <v>1054816.2138728001</v>
      </c>
      <c r="BA54" s="3">
        <v>1063262.85889079</v>
      </c>
      <c r="BB54" s="3">
        <v>1062990.7903118101</v>
      </c>
      <c r="BC54" s="3">
        <v>1072127.16580272</v>
      </c>
      <c r="BD54" s="3">
        <v>826739.17901440605</v>
      </c>
      <c r="BE54" s="3">
        <v>897368.90193205304</v>
      </c>
      <c r="BF54" s="3">
        <v>868908.65194015496</v>
      </c>
      <c r="BG54" s="3">
        <v>824958.17091674195</v>
      </c>
      <c r="BH54" s="3">
        <v>931633.36907575699</v>
      </c>
      <c r="BI54" s="3">
        <v>855717.34301019798</v>
      </c>
      <c r="BJ54" s="3">
        <v>892179.29657373996</v>
      </c>
      <c r="BK54" s="3">
        <v>815360.50393338595</v>
      </c>
      <c r="BL54" s="3">
        <v>852721.544522802</v>
      </c>
      <c r="BM54" s="3">
        <v>949957.66182414501</v>
      </c>
      <c r="BN54" s="3">
        <v>830155.65927323897</v>
      </c>
      <c r="BO54" s="3">
        <v>1003465.09343816</v>
      </c>
      <c r="BP54" s="3">
        <v>1051787.3226220501</v>
      </c>
      <c r="BQ54" s="3">
        <v>953447.37057605595</v>
      </c>
      <c r="BR54" s="3">
        <v>1075390.04860015</v>
      </c>
      <c r="BS54" s="3">
        <v>1046970.44316274</v>
      </c>
      <c r="BT54" s="3">
        <v>1092310.5508777699</v>
      </c>
      <c r="BU54" s="3">
        <v>1115772.73859341</v>
      </c>
      <c r="BV54" s="3">
        <v>1029664.89618126</v>
      </c>
      <c r="BW54" s="3">
        <v>1070350.3750853899</v>
      </c>
      <c r="BX54" s="3">
        <v>1073461.1083724999</v>
      </c>
      <c r="BY54" s="3">
        <v>1032104.3384862</v>
      </c>
      <c r="BZ54" s="3">
        <v>1141625.7363537</v>
      </c>
      <c r="CA54" s="3">
        <v>1024249.89028286</v>
      </c>
      <c r="CB54" s="3">
        <v>1015449.92282962</v>
      </c>
      <c r="CC54" s="3">
        <v>1016474.57141431</v>
      </c>
      <c r="CD54" s="3">
        <v>992308.61507843295</v>
      </c>
      <c r="CE54" s="3">
        <v>973400.43487552798</v>
      </c>
      <c r="CF54" s="3">
        <v>945011.346591732</v>
      </c>
      <c r="CG54" s="3">
        <v>987478.75357724703</v>
      </c>
      <c r="CH54" s="3">
        <v>1022072.67026771</v>
      </c>
      <c r="CI54" s="3">
        <v>915280.01385929598</v>
      </c>
      <c r="CJ54" s="3">
        <v>882637.75696856505</v>
      </c>
      <c r="CK54" s="3">
        <v>875690.87023801298</v>
      </c>
      <c r="CL54" s="3">
        <v>1006607.72183434</v>
      </c>
      <c r="CM54" s="3">
        <v>990059.43306383304</v>
      </c>
      <c r="CN54" s="3">
        <v>1013129.20141714</v>
      </c>
      <c r="CO54" s="3">
        <v>991835.71183590696</v>
      </c>
      <c r="CP54" s="3">
        <v>1086391.1177707801</v>
      </c>
      <c r="CQ54" s="3">
        <v>1080042.1093471299</v>
      </c>
      <c r="CR54" s="3">
        <v>1106122.2958335101</v>
      </c>
      <c r="CS54" s="3">
        <v>1061440.7728212599</v>
      </c>
      <c r="CT54" s="3">
        <v>1000912.3459328</v>
      </c>
      <c r="CU54" s="3">
        <v>1116655.3013114301</v>
      </c>
      <c r="CV54" s="3">
        <v>1028787.25006007</v>
      </c>
      <c r="CW54" s="3">
        <v>966222.04063772899</v>
      </c>
      <c r="CX54" s="3">
        <v>1058916.16126398</v>
      </c>
      <c r="CY54" s="3">
        <v>980095.81747191295</v>
      </c>
      <c r="CZ54" s="3">
        <v>954201.32337837201</v>
      </c>
      <c r="DA54" s="3">
        <v>981049.15859780298</v>
      </c>
      <c r="DB54" s="3">
        <v>969430.257210674</v>
      </c>
      <c r="DC54" s="3">
        <v>966738.95429729903</v>
      </c>
      <c r="DD54" s="3">
        <v>963315.88831153198</v>
      </c>
      <c r="DE54" s="3">
        <v>939097.81177886005</v>
      </c>
      <c r="DF54" s="3">
        <v>964772.203984575</v>
      </c>
      <c r="DG54" s="3">
        <v>902951.67729426001</v>
      </c>
      <c r="DH54" s="3">
        <v>932749.32500494202</v>
      </c>
      <c r="DI54" s="3">
        <v>896433.75298335904</v>
      </c>
      <c r="DJ54" s="3">
        <v>935857.64943979599</v>
      </c>
      <c r="DK54" s="3">
        <v>911541.05624691094</v>
      </c>
      <c r="DL54" s="3">
        <v>1017940.1004909</v>
      </c>
      <c r="DM54" s="3">
        <v>1051752.91673366</v>
      </c>
      <c r="DN54" s="3">
        <v>1060857.0590911401</v>
      </c>
      <c r="DO54" s="3">
        <v>994360.97347604705</v>
      </c>
      <c r="DP54" s="3" t="s">
        <v>2</v>
      </c>
    </row>
    <row r="55" spans="1:120" s="95" customFormat="1" x14ac:dyDescent="0.35">
      <c r="A55" s="91" t="s">
        <v>2119</v>
      </c>
      <c r="B55" s="92">
        <f>(B53/B54)*121.3</f>
        <v>560.03464257401322</v>
      </c>
      <c r="C55" s="93">
        <f>(C53/C54)*121.3</f>
        <v>558.45305580838794</v>
      </c>
      <c r="D55" s="93">
        <f t="shared" ref="D55:M55" si="1200">(D53/D54)*121.3</f>
        <v>567.62138105217127</v>
      </c>
      <c r="E55" s="93">
        <f t="shared" si="1200"/>
        <v>525.31804533687068</v>
      </c>
      <c r="F55" s="93">
        <f t="shared" si="1200"/>
        <v>537.94146954710141</v>
      </c>
      <c r="G55" s="93">
        <f t="shared" si="1200"/>
        <v>559.26124431165556</v>
      </c>
      <c r="H55" s="93">
        <f t="shared" si="1200"/>
        <v>549.72646693241552</v>
      </c>
      <c r="I55" s="93">
        <f t="shared" si="1200"/>
        <v>572.63488192642694</v>
      </c>
      <c r="J55" s="93">
        <f t="shared" si="1200"/>
        <v>544.25967280103453</v>
      </c>
      <c r="K55" s="93">
        <f t="shared" si="1200"/>
        <v>547.63917483455532</v>
      </c>
      <c r="L55" s="93">
        <f t="shared" si="1200"/>
        <v>545.02479389838993</v>
      </c>
      <c r="M55" s="93">
        <f t="shared" si="1200"/>
        <v>543.13550803002477</v>
      </c>
      <c r="N55" s="77">
        <f>STDEV(B55:M55)/AVERAGE(B55:M55)*100</f>
        <v>2.4078565865290726</v>
      </c>
      <c r="O55" s="94"/>
      <c r="P55" s="92">
        <f>(P53/P54)*121.3</f>
        <v>903.81207029739005</v>
      </c>
      <c r="Q55" s="93">
        <f>(Q53/Q54)*121.3</f>
        <v>840.72939838126536</v>
      </c>
      <c r="R55" s="93">
        <f t="shared" ref="R55" si="1201">(R53/R54)*121.3</f>
        <v>832.29814119120715</v>
      </c>
      <c r="S55" s="93">
        <f t="shared" ref="S55" si="1202">(S53/S54)*121.3</f>
        <v>811.03789499378956</v>
      </c>
      <c r="T55" s="93">
        <f t="shared" ref="T55" si="1203">(T53/T54)*121.3</f>
        <v>824.61617983281349</v>
      </c>
      <c r="U55" s="93">
        <f t="shared" ref="U55" si="1204">(U53/U54)*121.3</f>
        <v>849.56083133660252</v>
      </c>
      <c r="V55" s="93">
        <f t="shared" ref="V55" si="1205">(V53/V54)*121.3</f>
        <v>856.46851142848243</v>
      </c>
      <c r="W55" s="93">
        <f t="shared" ref="W55" si="1206">(W53/W54)*121.3</f>
        <v>809.66701726827546</v>
      </c>
      <c r="X55" s="93">
        <f t="shared" ref="X55" si="1207">(X53/X54)*121.3</f>
        <v>840.74804567694025</v>
      </c>
      <c r="Y55" s="93">
        <f t="shared" ref="Y55" si="1208">(Y53/Y54)*121.3</f>
        <v>868.31865873303684</v>
      </c>
      <c r="Z55" s="93">
        <f t="shared" ref="Z55" si="1209">(Z53/Z54)*121.3</f>
        <v>823.14801473953139</v>
      </c>
      <c r="AA55" s="93">
        <f t="shared" ref="AA55" si="1210">(AA53/AA54)*121.3</f>
        <v>840.23169270166602</v>
      </c>
      <c r="AB55" s="77">
        <f>STDEV(P55:AA55)/AVERAGE(P55:AA55)*100</f>
        <v>3.1106603588279325</v>
      </c>
      <c r="AC55" s="83"/>
      <c r="AD55" s="92">
        <f>(AD53/AD54)*121.3</f>
        <v>200.59342602131935</v>
      </c>
      <c r="AE55" s="93">
        <f>(AE53/AE54)*121.3</f>
        <v>1712.9748466645131</v>
      </c>
      <c r="AF55" s="93">
        <f t="shared" ref="AF55" si="1211">(AF53/AF54)*121.3</f>
        <v>985.00566071180117</v>
      </c>
      <c r="AG55" s="93">
        <f t="shared" ref="AG55" si="1212">(AG53/AG54)*121.3</f>
        <v>272.81980954640699</v>
      </c>
      <c r="AH55" s="93">
        <f t="shared" ref="AH55" si="1213">(AH53/AH54)*121.3</f>
        <v>1189.5933594567546</v>
      </c>
      <c r="AI55" s="93">
        <f t="shared" ref="AI55" si="1214">(AI53/AI54)*121.3</f>
        <v>945.81095800284561</v>
      </c>
      <c r="AJ55" s="93">
        <f t="shared" ref="AJ55" si="1215">(AJ53/AJ54)*121.3</f>
        <v>408.58512998091868</v>
      </c>
      <c r="AK55" s="93">
        <f t="shared" ref="AK55" si="1216">(AK53/AK54)*121.3</f>
        <v>437.31890001261479</v>
      </c>
      <c r="AL55" s="93">
        <f t="shared" ref="AL55" si="1217">(AL53/AL54)*121.3</f>
        <v>761.09997499601593</v>
      </c>
      <c r="AM55" s="93">
        <f t="shared" ref="AM55" si="1218">(AM53/AM54)*121.3</f>
        <v>192.11405457306458</v>
      </c>
      <c r="AN55" s="93">
        <f t="shared" ref="AN55" si="1219">(AN53/AN54)*121.3</f>
        <v>4290.4889418538287</v>
      </c>
      <c r="AO55" s="93">
        <f t="shared" ref="AO55" si="1220">(AO53/AO54)*121.3</f>
        <v>393.43470557957136</v>
      </c>
      <c r="AP55" s="93">
        <f t="shared" ref="AP55" si="1221">(AP53/AP54)*121.3</f>
        <v>1443.9126220646333</v>
      </c>
      <c r="AQ55" s="93">
        <f t="shared" ref="AQ55" si="1222">(AQ53/AQ54)*121.3</f>
        <v>1022.358522625942</v>
      </c>
      <c r="AR55" s="93">
        <f t="shared" ref="AR55" si="1223">(AR53/AR54)*121.3</f>
        <v>1022.1278234086584</v>
      </c>
      <c r="AS55" s="93">
        <f t="shared" ref="AS55" si="1224">(AS53/AS54)*121.3</f>
        <v>300.74871229373412</v>
      </c>
      <c r="AT55" s="93">
        <f t="shared" ref="AT55" si="1225">(AT53/AT54)*121.3</f>
        <v>124.22482194932189</v>
      </c>
      <c r="AU55" s="93">
        <f t="shared" ref="AU55" si="1226">(AU53/AU54)*121.3</f>
        <v>484.40916077247607</v>
      </c>
      <c r="AV55" s="93">
        <f t="shared" ref="AV55" si="1227">(AV53/AV54)*121.3</f>
        <v>265.91484379022614</v>
      </c>
      <c r="AW55" s="93">
        <f t="shared" ref="AW55" si="1228">(AW53/AW54)*121.3</f>
        <v>538.31631123345642</v>
      </c>
      <c r="AX55" s="93">
        <f t="shared" ref="AX55" si="1229">(AX53/AX54)*121.3</f>
        <v>147.72613386830361</v>
      </c>
      <c r="AY55" s="93">
        <f t="shared" ref="AY55" si="1230">(AY53/AY54)*121.3</f>
        <v>717.63359625468422</v>
      </c>
      <c r="AZ55" s="93">
        <f t="shared" ref="AZ55" si="1231">(AZ53/AZ54)*121.3</f>
        <v>788.82227137936081</v>
      </c>
      <c r="BA55" s="93">
        <f t="shared" ref="BA55" si="1232">(BA53/BA54)*121.3</f>
        <v>835.41264208865948</v>
      </c>
      <c r="BB55" s="93">
        <f t="shared" ref="BB55" si="1233">(BB53/BB54)*121.3</f>
        <v>399.1500603811017</v>
      </c>
      <c r="BC55" s="93">
        <f t="shared" ref="BC55" si="1234">(BC53/BC54)*121.3</f>
        <v>1550.3875845270836</v>
      </c>
      <c r="BD55" s="93">
        <f t="shared" ref="BD55" si="1235">(BD53/BD54)*121.3</f>
        <v>1467.2430209258068</v>
      </c>
      <c r="BE55" s="93">
        <f t="shared" ref="BE55" si="1236">(BE53/BE54)*121.3</f>
        <v>1099.3479166798327</v>
      </c>
      <c r="BF55" s="93">
        <f t="shared" ref="BF55" si="1237">(BF53/BF54)*121.3</f>
        <v>660.17569272375113</v>
      </c>
      <c r="BG55" s="93">
        <f t="shared" ref="BG55" si="1238">(BG53/BG54)*121.3</f>
        <v>701.51999098644467</v>
      </c>
      <c r="BH55" s="93">
        <f t="shared" ref="BH55" si="1239">(BH53/BH54)*121.3</f>
        <v>497.64467431635444</v>
      </c>
      <c r="BI55" s="93">
        <f t="shared" ref="BI55" si="1240">(BI53/BI54)*121.3</f>
        <v>315.09985633143992</v>
      </c>
      <c r="BJ55" s="93">
        <f t="shared" ref="BJ55" si="1241">(BJ53/BJ54)*121.3</f>
        <v>434.07063306806077</v>
      </c>
      <c r="BK55" s="93">
        <f t="shared" ref="BK55" si="1242">(BK53/BK54)*121.3</f>
        <v>1897.9250145636324</v>
      </c>
      <c r="BL55" s="93">
        <f t="shared" ref="BL55" si="1243">(BL53/BL54)*121.3</f>
        <v>1812.4123235288239</v>
      </c>
      <c r="BM55" s="93">
        <f t="shared" ref="BM55" si="1244">(BM53/BM54)*121.3</f>
        <v>1165.7631610753097</v>
      </c>
      <c r="BN55" s="93">
        <f t="shared" ref="BN55" si="1245">(BN53/BN54)*121.3</f>
        <v>770.71312711784424</v>
      </c>
      <c r="BO55" s="93">
        <f t="shared" ref="BO55" si="1246">(BO53/BO54)*121.3</f>
        <v>622.17490006651633</v>
      </c>
      <c r="BP55" s="93">
        <f t="shared" ref="BP55" si="1247">(BP53/BP54)*121.3</f>
        <v>799.0567568773015</v>
      </c>
      <c r="BQ55" s="93">
        <f t="shared" ref="BQ55" si="1248">(BQ53/BQ54)*121.3</f>
        <v>276.81499940838899</v>
      </c>
      <c r="BR55" s="93">
        <f t="shared" ref="BR55" si="1249">(BR53/BR54)*121.3</f>
        <v>910.69344972581678</v>
      </c>
      <c r="BS55" s="93">
        <f t="shared" ref="BS55" si="1250">(BS53/BS54)*121.3</f>
        <v>1451.3881433036292</v>
      </c>
      <c r="BT55" s="93">
        <f t="shared" ref="BT55" si="1251">(BT53/BT54)*121.3</f>
        <v>557.63099007328924</v>
      </c>
      <c r="BU55" s="93">
        <f t="shared" ref="BU55" si="1252">(BU53/BU54)*121.3</f>
        <v>1688.7854009521266</v>
      </c>
      <c r="BV55" s="93">
        <f t="shared" ref="BV55" si="1253">(BV53/BV54)*121.3</f>
        <v>213.73938611953369</v>
      </c>
      <c r="BW55" s="93">
        <f t="shared" ref="BW55" si="1254">(BW53/BW54)*121.3</f>
        <v>650.99167043512409</v>
      </c>
      <c r="BX55" s="93">
        <f t="shared" ref="BX55" si="1255">(BX53/BX54)*121.3</f>
        <v>690.22937940632607</v>
      </c>
      <c r="BY55" s="93">
        <f t="shared" ref="BY55" si="1256">(BY53/BY54)*121.3</f>
        <v>958.38035312426211</v>
      </c>
      <c r="BZ55" s="93">
        <f t="shared" ref="BZ55" si="1257">(BZ53/BZ54)*121.3</f>
        <v>554.52725784089932</v>
      </c>
      <c r="CA55" s="93">
        <f t="shared" ref="CA55" si="1258">(CA53/CA54)*121.3</f>
        <v>1525.119496168852</v>
      </c>
      <c r="CB55" s="93">
        <f t="shared" ref="CB55" si="1259">(CB53/CB54)*121.3</f>
        <v>962.23642278126931</v>
      </c>
      <c r="CC55" s="93">
        <f t="shared" ref="CC55" si="1260">(CC53/CC54)*121.3</f>
        <v>662.96089375642089</v>
      </c>
      <c r="CD55" s="93">
        <f t="shared" ref="CD55" si="1261">(CD53/CD54)*121.3</f>
        <v>293.39340003090359</v>
      </c>
      <c r="CE55" s="93">
        <f t="shared" ref="CE55" si="1262">(CE53/CE54)*121.3</f>
        <v>1071.9144778316845</v>
      </c>
      <c r="CF55" s="93">
        <f t="shared" ref="CF55" si="1263">(CF53/CF54)*121.3</f>
        <v>509.7707283315878</v>
      </c>
      <c r="CG55" s="93">
        <f t="shared" ref="CG55" si="1264">(CG53/CG54)*121.3</f>
        <v>1811.1767025697959</v>
      </c>
      <c r="CH55" s="93">
        <f t="shared" ref="CH55" si="1265">(CH53/CH54)*121.3</f>
        <v>226.87092595441661</v>
      </c>
      <c r="CI55" s="93">
        <f t="shared" ref="CI55" si="1266">(CI53/CI54)*121.3</f>
        <v>401.08906482466949</v>
      </c>
      <c r="CJ55" s="93">
        <f t="shared" ref="CJ55" si="1267">(CJ53/CJ54)*121.3</f>
        <v>438.25296839159478</v>
      </c>
      <c r="CK55" s="93">
        <f t="shared" ref="CK55" si="1268">(CK53/CK54)*121.3</f>
        <v>663.60412197367293</v>
      </c>
      <c r="CL55" s="93">
        <f t="shared" ref="CL55" si="1269">(CL53/CL54)*121.3</f>
        <v>1088.7990016915039</v>
      </c>
      <c r="CM55" s="93">
        <f t="shared" ref="CM55" si="1270">(CM53/CM54)*121.3</f>
        <v>670.15811353909749</v>
      </c>
      <c r="CN55" s="93">
        <f t="shared" ref="CN55" si="1271">(CN53/CN54)*121.3</f>
        <v>304.34201255876161</v>
      </c>
      <c r="CO55" s="93">
        <f t="shared" ref="CO55" si="1272">(CO53/CO54)*121.3</f>
        <v>735.5085946679128</v>
      </c>
      <c r="CP55" s="93">
        <f t="shared" ref="CP55" si="1273">(CP53/CP54)*121.3</f>
        <v>992.17435418349214</v>
      </c>
      <c r="CQ55" s="93">
        <f t="shared" ref="CQ55" si="1274">(CQ53/CQ54)*121.3</f>
        <v>1136.9253484056658</v>
      </c>
      <c r="CR55" s="93">
        <f t="shared" ref="CR55" si="1275">(CR53/CR54)*121.3</f>
        <v>1019.8111198468977</v>
      </c>
      <c r="CS55" s="93">
        <f t="shared" ref="CS55" si="1276">(CS53/CS54)*121.3</f>
        <v>939.52234545461806</v>
      </c>
      <c r="CT55" s="93">
        <f t="shared" ref="CT55" si="1277">(CT53/CT54)*121.3</f>
        <v>151.80911919439689</v>
      </c>
      <c r="CU55" s="93">
        <f t="shared" ref="CU55" si="1278">(CU53/CU54)*121.3</f>
        <v>1013.9853228762302</v>
      </c>
      <c r="CV55" s="93">
        <f t="shared" ref="CV55" si="1279">(CV53/CV54)*121.3</f>
        <v>405.10321833495948</v>
      </c>
      <c r="CW55" s="93">
        <f t="shared" ref="CW55" si="1280">(CW53/CW54)*121.3</f>
        <v>882.09744987885335</v>
      </c>
      <c r="CX55" s="93">
        <f t="shared" ref="CX55" si="1281">(CX53/CX54)*121.3</f>
        <v>639.79832076382104</v>
      </c>
      <c r="CY55" s="93">
        <f t="shared" ref="CY55" si="1282">(CY53/CY54)*121.3</f>
        <v>1003.5109881111844</v>
      </c>
      <c r="CZ55" s="93">
        <f t="shared" ref="CZ55" si="1283">(CZ53/CZ54)*121.3</f>
        <v>255.35856813062662</v>
      </c>
      <c r="DA55" s="93">
        <f t="shared" ref="DA55" si="1284">(DA53/DA54)*121.3</f>
        <v>491.36029686867215</v>
      </c>
      <c r="DB55" s="93">
        <f t="shared" ref="DB55" si="1285">(DB53/DB54)*121.3</f>
        <v>602.00384263981107</v>
      </c>
      <c r="DC55" s="93">
        <f t="shared" ref="DC55" si="1286">(DC53/DC54)*121.3</f>
        <v>880.05522022557648</v>
      </c>
      <c r="DD55" s="93">
        <f t="shared" ref="DD55" si="1287">(DD53/DD54)*121.3</f>
        <v>820.94091967842087</v>
      </c>
      <c r="DE55" s="93">
        <f t="shared" ref="DE55" si="1288">(DE53/DE54)*121.3</f>
        <v>338.15381671222013</v>
      </c>
      <c r="DF55" s="93">
        <f t="shared" ref="DF55" si="1289">(DF53/DF54)*121.3</f>
        <v>479.83938012178749</v>
      </c>
      <c r="DG55" s="93">
        <f t="shared" ref="DG55" si="1290">(DG53/DG54)*121.3</f>
        <v>104.88466059124572</v>
      </c>
      <c r="DH55" s="93">
        <f t="shared" ref="DH55" si="1291">(DH53/DH54)*121.3</f>
        <v>350.29569496523368</v>
      </c>
      <c r="DI55" s="93">
        <f t="shared" ref="DI55" si="1292">(DI53/DI54)*121.3</f>
        <v>117.06380808644728</v>
      </c>
      <c r="DJ55" s="93">
        <f t="shared" ref="DJ55" si="1293">(DJ53/DJ54)*121.3</f>
        <v>409.05925076415889</v>
      </c>
      <c r="DK55" s="93">
        <f t="shared" ref="DK55" si="1294">(DK53/DK54)*121.3</f>
        <v>116.38234202502396</v>
      </c>
      <c r="DL55" s="93">
        <f t="shared" ref="DL55" si="1295">(DL53/DL54)*121.3</f>
        <v>1025.5038822031634</v>
      </c>
      <c r="DM55" s="93">
        <f t="shared" ref="DM55" si="1296">(DM53/DM54)*121.3</f>
        <v>909.13155565030183</v>
      </c>
      <c r="DN55" s="93">
        <f t="shared" ref="DN55" si="1297">(DN53/DN54)*121.3</f>
        <v>0.9492255454368308</v>
      </c>
      <c r="DO55" s="93">
        <f t="shared" ref="DO55" si="1298">(DO53/DO54)*121.3</f>
        <v>1.7032723834409629</v>
      </c>
      <c r="DP55" s="93" t="e">
        <f t="shared" ref="DP55" si="1299">(DP53/DP54)*121.3</f>
        <v>#VALUE!</v>
      </c>
    </row>
    <row r="56" spans="1:120" x14ac:dyDescent="0.35">
      <c r="A56" s="85"/>
      <c r="N56" s="87"/>
      <c r="O56" s="88"/>
      <c r="AB56" s="87"/>
      <c r="AC56" s="88"/>
      <c r="AD56" s="85"/>
      <c r="AO56" s="89"/>
      <c r="AP56" s="89"/>
      <c r="BK56" s="89"/>
      <c r="BL56" s="89"/>
    </row>
    <row r="57" spans="1:120" s="1" customFormat="1" x14ac:dyDescent="0.35">
      <c r="A57" s="76" t="s">
        <v>2144</v>
      </c>
      <c r="B57" s="3">
        <v>19133519.3758674</v>
      </c>
      <c r="C57" s="3">
        <v>18014580.686513901</v>
      </c>
      <c r="D57" s="3">
        <v>18058750.726795301</v>
      </c>
      <c r="E57" s="3">
        <v>17027193.355966099</v>
      </c>
      <c r="F57" s="3">
        <v>17763875.160003699</v>
      </c>
      <c r="G57" s="3">
        <v>18787343.382113699</v>
      </c>
      <c r="H57" s="3">
        <v>18611792.611948099</v>
      </c>
      <c r="I57" s="3">
        <v>18776673.209309001</v>
      </c>
      <c r="J57" s="3">
        <v>18476705.4166971</v>
      </c>
      <c r="K57" s="3">
        <v>18561721.1832195</v>
      </c>
      <c r="L57" s="3">
        <v>18428840.530470699</v>
      </c>
      <c r="M57" s="3">
        <v>18975200.1663059</v>
      </c>
      <c r="N57" s="77">
        <f>STDEV(B57:M57)/AVERAGE(B57:M57)*100</f>
        <v>3.1927601042545115</v>
      </c>
      <c r="O57" s="79"/>
      <c r="P57" s="3">
        <v>421199.754091963</v>
      </c>
      <c r="Q57" s="3">
        <v>396527.47752051102</v>
      </c>
      <c r="R57" s="3">
        <v>397219.14393170498</v>
      </c>
      <c r="S57" s="3">
        <v>362136.41481796</v>
      </c>
      <c r="T57" s="3">
        <v>369278.50088829402</v>
      </c>
      <c r="U57" s="3">
        <v>417607.07185145101</v>
      </c>
      <c r="V57" s="3">
        <v>409085.71067341999</v>
      </c>
      <c r="W57" s="3">
        <v>381558.86483870703</v>
      </c>
      <c r="X57" s="3">
        <v>401235.03179595497</v>
      </c>
      <c r="Y57" s="3">
        <v>391292.72681571398</v>
      </c>
      <c r="Z57" s="3">
        <v>363518.89222954999</v>
      </c>
      <c r="AA57" s="3">
        <v>358254.841227339</v>
      </c>
      <c r="AB57" s="77">
        <f>STDEV(P57:AA57)/AVERAGE(P57:AA57)*100</f>
        <v>5.6407215321048341</v>
      </c>
      <c r="AC57" s="79"/>
      <c r="AD57" s="3">
        <v>186499.492615219</v>
      </c>
      <c r="AE57" s="3">
        <v>845712.73592586501</v>
      </c>
      <c r="AF57" s="3">
        <v>662437.00084852194</v>
      </c>
      <c r="AG57" s="3">
        <v>170867.09548108099</v>
      </c>
      <c r="AH57" s="3">
        <v>494609.74169676902</v>
      </c>
      <c r="AI57" s="3">
        <v>365611.43930038298</v>
      </c>
      <c r="AJ57" s="3">
        <v>281862.93418554001</v>
      </c>
      <c r="AK57" s="3">
        <v>351191.33072813699</v>
      </c>
      <c r="AL57" s="3">
        <v>322980.525889827</v>
      </c>
      <c r="AM57" s="3">
        <v>226808.745926153</v>
      </c>
      <c r="AN57" s="3">
        <v>429620.32376217702</v>
      </c>
      <c r="AO57" s="3">
        <v>255365.80429755701</v>
      </c>
      <c r="AP57" s="3">
        <v>1092123.3160385899</v>
      </c>
      <c r="AQ57" s="3">
        <v>680546.27453076094</v>
      </c>
      <c r="AR57" s="3">
        <v>391448.831030595</v>
      </c>
      <c r="AS57" s="3">
        <v>156330.44815456399</v>
      </c>
      <c r="AT57" s="3">
        <v>139315.971954279</v>
      </c>
      <c r="AU57" s="3">
        <v>321244.97826565697</v>
      </c>
      <c r="AV57" s="3">
        <v>180542.73275227399</v>
      </c>
      <c r="AW57" s="3">
        <v>272099.23339647701</v>
      </c>
      <c r="AX57" s="3">
        <v>128720.685163559</v>
      </c>
      <c r="AY57" s="3">
        <v>361690.87374342501</v>
      </c>
      <c r="AZ57" s="3">
        <v>662051.65480542195</v>
      </c>
      <c r="BA57" s="3">
        <v>293447.56537998602</v>
      </c>
      <c r="BB57" s="3">
        <v>317798.85705318803</v>
      </c>
      <c r="BC57" s="3">
        <v>364409.30704014399</v>
      </c>
      <c r="BD57" s="3">
        <v>499038.81492847198</v>
      </c>
      <c r="BE57" s="3">
        <v>265081.33159975498</v>
      </c>
      <c r="BF57" s="3">
        <v>184791.97983880099</v>
      </c>
      <c r="BG57" s="3">
        <v>532615.02293136297</v>
      </c>
      <c r="BH57" s="3">
        <v>360363.02026294998</v>
      </c>
      <c r="BI57" s="3">
        <v>127942.43789774</v>
      </c>
      <c r="BJ57" s="3">
        <v>130587.519982816</v>
      </c>
      <c r="BK57" s="3">
        <v>425041.38092603802</v>
      </c>
      <c r="BL57" s="3">
        <v>472802.86899434798</v>
      </c>
      <c r="BM57" s="3">
        <v>338628.98862925998</v>
      </c>
      <c r="BN57" s="3">
        <v>169851.564975671</v>
      </c>
      <c r="BO57" s="3">
        <v>235787.09430860501</v>
      </c>
      <c r="BP57" s="3">
        <v>297933.043496806</v>
      </c>
      <c r="BQ57" s="3">
        <v>113885.968678198</v>
      </c>
      <c r="BR57" s="3">
        <v>361805.16618691199</v>
      </c>
      <c r="BS57" s="3">
        <v>485571.753121113</v>
      </c>
      <c r="BT57" s="3">
        <v>378962.38386192202</v>
      </c>
      <c r="BU57" s="3">
        <v>330552.18779514899</v>
      </c>
      <c r="BV57" s="3">
        <v>186598.939745746</v>
      </c>
      <c r="BW57" s="3">
        <v>236796.98732766</v>
      </c>
      <c r="BX57" s="3">
        <v>344634.75699874503</v>
      </c>
      <c r="BY57" s="3">
        <v>249835.46652105299</v>
      </c>
      <c r="BZ57" s="3">
        <v>367265.44090189098</v>
      </c>
      <c r="CA57" s="3">
        <v>546265.13039703295</v>
      </c>
      <c r="CB57" s="3">
        <v>366917.64274487598</v>
      </c>
      <c r="CC57" s="3">
        <v>551752.79993425903</v>
      </c>
      <c r="CD57" s="3">
        <v>338611.81459310098</v>
      </c>
      <c r="CE57" s="3">
        <v>572996.85870435298</v>
      </c>
      <c r="CF57" s="3">
        <v>508232.82101659197</v>
      </c>
      <c r="CG57" s="3">
        <v>593245.16967577196</v>
      </c>
      <c r="CH57" s="3">
        <v>525026.81987703498</v>
      </c>
      <c r="CI57" s="3">
        <v>198430.67657785799</v>
      </c>
      <c r="CJ57" s="3">
        <v>186537.88464539699</v>
      </c>
      <c r="CK57" s="3">
        <v>262227.78776912403</v>
      </c>
      <c r="CL57" s="3">
        <v>799550.33490360598</v>
      </c>
      <c r="CM57" s="3">
        <v>466700.366565793</v>
      </c>
      <c r="CN57" s="3">
        <v>141521.64609833801</v>
      </c>
      <c r="CO57" s="3">
        <v>269376.35634975502</v>
      </c>
      <c r="CP57" s="3">
        <v>268832.39878369903</v>
      </c>
      <c r="CQ57" s="3">
        <v>493540.50682389003</v>
      </c>
      <c r="CR57" s="3">
        <v>725690.38998985302</v>
      </c>
      <c r="CS57" s="3">
        <v>349777.13130289997</v>
      </c>
      <c r="CT57" s="3">
        <v>84630.711642661103</v>
      </c>
      <c r="CU57" s="3">
        <v>587998.16352535295</v>
      </c>
      <c r="CV57" s="3">
        <v>143615.41235288899</v>
      </c>
      <c r="CW57" s="3">
        <v>368301.43486996501</v>
      </c>
      <c r="CX57" s="3">
        <v>215041.748919201</v>
      </c>
      <c r="CY57" s="3">
        <v>449744.28799942299</v>
      </c>
      <c r="CZ57" s="3">
        <v>129139.87393792599</v>
      </c>
      <c r="DA57" s="3">
        <v>284554.08361085801</v>
      </c>
      <c r="DB57" s="3">
        <v>225268.865748218</v>
      </c>
      <c r="DC57" s="3">
        <v>248804.47650588199</v>
      </c>
      <c r="DD57" s="3">
        <v>209441.35836464999</v>
      </c>
      <c r="DE57" s="3">
        <v>114951.69330323899</v>
      </c>
      <c r="DF57" s="3">
        <v>220093.81409587301</v>
      </c>
      <c r="DG57" s="3">
        <v>138543.361764917</v>
      </c>
      <c r="DH57" s="3">
        <v>102048.456784657</v>
      </c>
      <c r="DI57" s="3">
        <v>94842.176675728406</v>
      </c>
      <c r="DJ57" s="3">
        <v>169742.51669737001</v>
      </c>
      <c r="DK57" s="3">
        <v>89754.254010414399</v>
      </c>
      <c r="DL57" s="3">
        <v>498772.99254703202</v>
      </c>
      <c r="DM57" s="3">
        <v>557459.19660063798</v>
      </c>
      <c r="DN57" s="3">
        <v>70096.062134116</v>
      </c>
      <c r="DO57" s="3">
        <v>64232.5406025517</v>
      </c>
      <c r="DP57" s="3">
        <v>58770.751088202502</v>
      </c>
    </row>
    <row r="58" spans="1:120" s="1" customFormat="1" x14ac:dyDescent="0.35">
      <c r="A58" s="76" t="s">
        <v>2145</v>
      </c>
      <c r="B58" s="3">
        <v>9040212.0366630796</v>
      </c>
      <c r="C58" s="3">
        <v>8468884.0847694296</v>
      </c>
      <c r="D58" s="3">
        <v>8365900.7149866996</v>
      </c>
      <c r="E58" s="3">
        <v>8302513.1100483397</v>
      </c>
      <c r="F58" s="3">
        <v>8259254.3946316298</v>
      </c>
      <c r="G58" s="3">
        <v>9032924.4419764504</v>
      </c>
      <c r="H58" s="3">
        <v>8407740.6630995497</v>
      </c>
      <c r="I58" s="3">
        <v>8820003.7748678606</v>
      </c>
      <c r="J58" s="3">
        <v>8779554.5535379201</v>
      </c>
      <c r="K58" s="3">
        <v>8916536.0917157009</v>
      </c>
      <c r="L58" s="3">
        <v>8579065.6671530902</v>
      </c>
      <c r="M58" s="3">
        <v>8552154.9084306899</v>
      </c>
      <c r="N58" s="77">
        <f>STDEV(B58:M58)/AVERAGE(B58:M58)*100</f>
        <v>3.2590264712310599</v>
      </c>
      <c r="O58" s="79"/>
      <c r="P58" s="3">
        <v>1996207.62302153</v>
      </c>
      <c r="Q58" s="3">
        <v>1993698.8629826</v>
      </c>
      <c r="R58" s="3">
        <v>1996556.1737673201</v>
      </c>
      <c r="S58" s="3">
        <v>1976984.4716473301</v>
      </c>
      <c r="T58" s="3">
        <v>1813268.2748787201</v>
      </c>
      <c r="U58" s="3">
        <v>2132004.4456826202</v>
      </c>
      <c r="V58" s="3">
        <v>2176834.8716462702</v>
      </c>
      <c r="W58" s="3">
        <v>2088022.00090387</v>
      </c>
      <c r="X58" s="3">
        <v>2004703.44744295</v>
      </c>
      <c r="Y58" s="3">
        <v>2080048.9316348</v>
      </c>
      <c r="Z58" s="3">
        <v>1963093.32443574</v>
      </c>
      <c r="AA58" s="3">
        <v>1989518.4314613</v>
      </c>
      <c r="AB58" s="77">
        <f>STDEV(P58:AA58)/AVERAGE(P58:AA58)*100</f>
        <v>4.6327546061487155</v>
      </c>
      <c r="AC58" s="79"/>
      <c r="AD58" s="3">
        <v>1513878.0577485899</v>
      </c>
      <c r="AE58" s="3">
        <v>1984878.6047193501</v>
      </c>
      <c r="AF58" s="3">
        <v>2671937.4301347001</v>
      </c>
      <c r="AG58" s="3">
        <v>1451449.8575223901</v>
      </c>
      <c r="AH58" s="3">
        <v>2504141.86415094</v>
      </c>
      <c r="AI58" s="3">
        <v>1789242.25830072</v>
      </c>
      <c r="AJ58" s="3">
        <v>1442783.4099363899</v>
      </c>
      <c r="AK58" s="3">
        <v>1764385.82900284</v>
      </c>
      <c r="AL58" s="3">
        <v>1742894.1331955099</v>
      </c>
      <c r="AM58" s="3">
        <v>1606794.67550601</v>
      </c>
      <c r="AN58" s="3">
        <v>1483005.0026487301</v>
      </c>
      <c r="AO58" s="3">
        <v>1805154.0993083401</v>
      </c>
      <c r="AP58" s="3">
        <v>3059943.8232418201</v>
      </c>
      <c r="AQ58" s="3">
        <v>2325909.3651994001</v>
      </c>
      <c r="AR58" s="3">
        <v>1947982.61942431</v>
      </c>
      <c r="AS58" s="3">
        <v>1551760.3008093201</v>
      </c>
      <c r="AT58" s="3">
        <v>1498226.10423802</v>
      </c>
      <c r="AU58" s="3">
        <v>1773280.9866864199</v>
      </c>
      <c r="AV58" s="3">
        <v>1622278.8782873901</v>
      </c>
      <c r="AW58" s="3">
        <v>1523417.4195970299</v>
      </c>
      <c r="AX58" s="3">
        <v>1506222.9274737199</v>
      </c>
      <c r="AY58" s="3">
        <v>2055524.3036521899</v>
      </c>
      <c r="AZ58" s="3">
        <v>2668166.5063928799</v>
      </c>
      <c r="BA58" s="3">
        <v>1646874.0428442201</v>
      </c>
      <c r="BB58" s="3">
        <v>1629503.0746752899</v>
      </c>
      <c r="BC58" s="3">
        <v>1686764.1123812399</v>
      </c>
      <c r="BD58" s="3">
        <v>1366960.07971385</v>
      </c>
      <c r="BE58" s="3">
        <v>1507573.27555445</v>
      </c>
      <c r="BF58" s="3">
        <v>1505070.3664248199</v>
      </c>
      <c r="BG58" s="3">
        <v>1860253.45825486</v>
      </c>
      <c r="BH58" s="3">
        <v>2219309.27373337</v>
      </c>
      <c r="BI58" s="3">
        <v>1248979.63762937</v>
      </c>
      <c r="BJ58" s="3">
        <v>1296591.81798415</v>
      </c>
      <c r="BK58" s="3">
        <v>1553472.1685308099</v>
      </c>
      <c r="BL58" s="3">
        <v>1535572.7728387199</v>
      </c>
      <c r="BM58" s="3">
        <v>2229833.03139049</v>
      </c>
      <c r="BN58" s="3">
        <v>1402795.3407378399</v>
      </c>
      <c r="BO58" s="3">
        <v>1816213.0594792599</v>
      </c>
      <c r="BP58" s="3">
        <v>1806284.0318012601</v>
      </c>
      <c r="BQ58" s="3">
        <v>1430476.022193</v>
      </c>
      <c r="BR58" s="3">
        <v>2069920.97419718</v>
      </c>
      <c r="BS58" s="3">
        <v>2019294.1914301501</v>
      </c>
      <c r="BT58" s="3">
        <v>2454437.68453715</v>
      </c>
      <c r="BU58" s="3">
        <v>1926456.9972113599</v>
      </c>
      <c r="BV58" s="3">
        <v>1788190.55403696</v>
      </c>
      <c r="BW58" s="3">
        <v>1760092.01464982</v>
      </c>
      <c r="BX58" s="3">
        <v>2111822.92410021</v>
      </c>
      <c r="BY58" s="3">
        <v>1769953.6452979301</v>
      </c>
      <c r="BZ58" s="3">
        <v>2538466.8605293399</v>
      </c>
      <c r="CA58" s="3">
        <v>2269427.96595173</v>
      </c>
      <c r="CB58" s="3">
        <v>1745766.8573755</v>
      </c>
      <c r="CC58" s="3">
        <v>2818320.2470836299</v>
      </c>
      <c r="CD58" s="3">
        <v>2655365.7784178699</v>
      </c>
      <c r="CE58" s="3">
        <v>1706083.4965376901</v>
      </c>
      <c r="CF58" s="3">
        <v>1859233.09241729</v>
      </c>
      <c r="CG58" s="3">
        <v>1785538.92937935</v>
      </c>
      <c r="CH58" s="3">
        <v>1960611.48126577</v>
      </c>
      <c r="CI58" s="3">
        <v>1920650.2316665601</v>
      </c>
      <c r="CJ58" s="3">
        <v>1386398.9937188099</v>
      </c>
      <c r="CK58" s="3">
        <v>1336142.17486263</v>
      </c>
      <c r="CL58" s="3">
        <v>2610182.4833154902</v>
      </c>
      <c r="CM58" s="3">
        <v>1971450.9253871499</v>
      </c>
      <c r="CN58" s="3">
        <v>1556860.13467076</v>
      </c>
      <c r="CO58" s="3">
        <v>1579916.2348332</v>
      </c>
      <c r="CP58" s="3">
        <v>2108141.5073499102</v>
      </c>
      <c r="CQ58" s="3">
        <v>1631864.95763091</v>
      </c>
      <c r="CR58" s="3">
        <v>2808090.6004583798</v>
      </c>
      <c r="CS58" s="3">
        <v>2439178.1813895698</v>
      </c>
      <c r="CT58" s="3">
        <v>1468916.6693712799</v>
      </c>
      <c r="CU58" s="3">
        <v>1925471.4484617601</v>
      </c>
      <c r="CV58" s="3">
        <v>1542400.8458827101</v>
      </c>
      <c r="CW58" s="3">
        <v>1692262.2395802001</v>
      </c>
      <c r="CX58" s="3">
        <v>1496781.25994714</v>
      </c>
      <c r="CY58" s="3">
        <v>2613213.1192393</v>
      </c>
      <c r="CZ58" s="3">
        <v>1473386.6854070399</v>
      </c>
      <c r="DA58" s="3">
        <v>1981248.92374142</v>
      </c>
      <c r="DB58" s="3">
        <v>1769487.1345128701</v>
      </c>
      <c r="DC58" s="3">
        <v>1732861.2777565699</v>
      </c>
      <c r="DD58" s="3">
        <v>1908976.2814275599</v>
      </c>
      <c r="DE58" s="3">
        <v>1423818.07464756</v>
      </c>
      <c r="DF58" s="3">
        <v>1871761.4619022601</v>
      </c>
      <c r="DG58" s="3">
        <v>1364906.77194008</v>
      </c>
      <c r="DH58" s="3">
        <v>1447663.0367078399</v>
      </c>
      <c r="DI58" s="3">
        <v>1291471.69951681</v>
      </c>
      <c r="DJ58" s="3">
        <v>1568806.1351128099</v>
      </c>
      <c r="DK58" s="3">
        <v>1444202.30362005</v>
      </c>
      <c r="DL58" s="3">
        <v>1973519.2136150701</v>
      </c>
      <c r="DM58" s="3">
        <v>1946147.9504323599</v>
      </c>
      <c r="DN58" s="3">
        <v>1569017.58818443</v>
      </c>
      <c r="DO58" s="3">
        <v>1425093.2480122601</v>
      </c>
      <c r="DP58" s="3" t="s">
        <v>2</v>
      </c>
    </row>
    <row r="59" spans="1:120" s="95" customFormat="1" x14ac:dyDescent="0.35">
      <c r="A59" s="91" t="s">
        <v>2119</v>
      </c>
      <c r="B59" s="92">
        <f>(B57/B58)*129.3</f>
        <v>273.66217133695062</v>
      </c>
      <c r="C59" s="93">
        <f>(C57/C58)*129.3</f>
        <v>275.04040195275195</v>
      </c>
      <c r="D59" s="93">
        <f t="shared" ref="D59:M59" si="1300">(D57/D58)*129.3</f>
        <v>279.10879515838781</v>
      </c>
      <c r="E59" s="93">
        <f t="shared" si="1300"/>
        <v>265.17466118323279</v>
      </c>
      <c r="F59" s="93">
        <f t="shared" si="1300"/>
        <v>278.09641747824151</v>
      </c>
      <c r="G59" s="93">
        <f t="shared" si="1300"/>
        <v>268.92768946662187</v>
      </c>
      <c r="H59" s="93">
        <f t="shared" si="1300"/>
        <v>286.22490644683148</v>
      </c>
      <c r="I59" s="93">
        <f t="shared" si="1300"/>
        <v>275.26335678921265</v>
      </c>
      <c r="J59" s="93">
        <f t="shared" si="1300"/>
        <v>272.11380666416818</v>
      </c>
      <c r="K59" s="93">
        <f t="shared" si="1300"/>
        <v>269.16624620856248</v>
      </c>
      <c r="L59" s="93">
        <f t="shared" si="1300"/>
        <v>277.75158426786993</v>
      </c>
      <c r="M59" s="93">
        <f t="shared" si="1300"/>
        <v>286.88598461712922</v>
      </c>
      <c r="N59" s="77">
        <f>STDEV(B59:M59)/AVERAGE(B59:M59)*100</f>
        <v>2.3826120896656082</v>
      </c>
      <c r="O59" s="94"/>
      <c r="P59" s="92">
        <f>(P57/P58)*129.3</f>
        <v>27.282296478588005</v>
      </c>
      <c r="Q59" s="93">
        <f>(Q57/Q58)*129.3</f>
        <v>25.716523089500072</v>
      </c>
      <c r="R59" s="93">
        <f t="shared" ref="R59" si="1301">(R57/R58)*129.3</f>
        <v>25.724513031585275</v>
      </c>
      <c r="S59" s="93">
        <f t="shared" ref="S59" si="1302">(S57/S58)*129.3</f>
        <v>23.6846768942731</v>
      </c>
      <c r="T59" s="93">
        <f t="shared" ref="T59" si="1303">(T57/T58)*129.3</f>
        <v>26.332402560812472</v>
      </c>
      <c r="U59" s="93">
        <f t="shared" ref="U59" si="1304">(U57/U58)*129.3</f>
        <v>25.326680016890919</v>
      </c>
      <c r="V59" s="93">
        <f t="shared" ref="V59" si="1305">(V57/V58)*129.3</f>
        <v>24.298941127339891</v>
      </c>
      <c r="W59" s="93">
        <f t="shared" ref="W59" si="1306">(W57/W58)*129.3</f>
        <v>23.627893385361016</v>
      </c>
      <c r="X59" s="93">
        <f t="shared" ref="X59" si="1307">(X57/X58)*129.3</f>
        <v>25.878984583675376</v>
      </c>
      <c r="Y59" s="93">
        <f t="shared" ref="Y59" si="1308">(Y57/Y58)*129.3</f>
        <v>24.323538166723655</v>
      </c>
      <c r="Z59" s="93">
        <f t="shared" ref="Z59" si="1309">(Z57/Z58)*129.3</f>
        <v>23.94333075264829</v>
      </c>
      <c r="AA59" s="93">
        <f t="shared" ref="AA59" si="1310">(AA57/AA58)*129.3</f>
        <v>23.283197701602191</v>
      </c>
      <c r="AB59" s="77">
        <f>STDEV(P59:AA59)/AVERAGE(P59:AA59)*100</f>
        <v>5.0549554338016067</v>
      </c>
      <c r="AC59" s="83"/>
      <c r="AD59" s="92">
        <f>(AD57/AD58)*129.3</f>
        <v>15.928881637276826</v>
      </c>
      <c r="AE59" s="93">
        <f>(AE57/AE58)*129.3</f>
        <v>55.091861283212275</v>
      </c>
      <c r="AF59" s="93">
        <f t="shared" ref="AF59" si="1311">(AF57/AF58)*129.3</f>
        <v>32.056553137696746</v>
      </c>
      <c r="AG59" s="93">
        <f t="shared" ref="AG59" si="1312">(AG57/AG58)*129.3</f>
        <v>15.221411426100859</v>
      </c>
      <c r="AH59" s="93">
        <f t="shared" ref="AH59" si="1313">(AH57/AH58)*129.3</f>
        <v>25.538904371568542</v>
      </c>
      <c r="AI59" s="93">
        <f t="shared" ref="AI59" si="1314">(AI57/AI58)*129.3</f>
        <v>26.42099407289664</v>
      </c>
      <c r="AJ59" s="93">
        <f t="shared" ref="AJ59" si="1315">(AJ57/AJ58)*129.3</f>
        <v>25.26011675709324</v>
      </c>
      <c r="AK59" s="93">
        <f t="shared" ref="AK59" si="1316">(AK57/AK58)*129.3</f>
        <v>25.736456457945756</v>
      </c>
      <c r="AL59" s="93">
        <f t="shared" ref="AL59" si="1317">(AL57/AL58)*129.3</f>
        <v>23.960940140975293</v>
      </c>
      <c r="AM59" s="93">
        <f t="shared" ref="AM59" si="1318">(AM57/AM58)*129.3</f>
        <v>18.251473754116191</v>
      </c>
      <c r="AN59" s="93">
        <f t="shared" ref="AN59" si="1319">(AN57/AN58)*129.3</f>
        <v>37.457667211664322</v>
      </c>
      <c r="AO59" s="93">
        <f t="shared" ref="AO59" si="1320">(AO57/AO58)*129.3</f>
        <v>18.2914015531004</v>
      </c>
      <c r="AP59" s="93">
        <f t="shared" ref="AP59" si="1321">(AP57/AP58)*129.3</f>
        <v>46.148410860100313</v>
      </c>
      <c r="AQ59" s="93">
        <f t="shared" ref="AQ59" si="1322">(AQ57/AQ58)*129.3</f>
        <v>37.832356932482455</v>
      </c>
      <c r="AR59" s="93">
        <f t="shared" ref="AR59" si="1323">(AR57/AR58)*129.3</f>
        <v>25.982949410100005</v>
      </c>
      <c r="AS59" s="93">
        <f t="shared" ref="AS59" si="1324">(AS57/AS58)*129.3</f>
        <v>13.02619156827428</v>
      </c>
      <c r="AT59" s="93">
        <f t="shared" ref="AT59" si="1325">(AT57/AT58)*129.3</f>
        <v>12.02325545038461</v>
      </c>
      <c r="AU59" s="93">
        <f t="shared" ref="AU59" si="1326">(AU57/AU58)*129.3</f>
        <v>23.423798034042015</v>
      </c>
      <c r="AV59" s="93">
        <f t="shared" ref="AV59" si="1327">(AV57/AV58)*129.3</f>
        <v>14.38974251425442</v>
      </c>
      <c r="AW59" s="93">
        <f t="shared" ref="AW59" si="1328">(AW57/AW58)*129.3</f>
        <v>23.094412880923233</v>
      </c>
      <c r="AX59" s="93">
        <f t="shared" ref="AX59" si="1329">(AX57/AX58)*129.3</f>
        <v>11.049881321062664</v>
      </c>
      <c r="AY59" s="93">
        <f t="shared" ref="AY59" si="1330">(AY57/AY58)*129.3</f>
        <v>22.751679409448677</v>
      </c>
      <c r="AZ59" s="93">
        <f t="shared" ref="AZ59" si="1331">(AZ57/AZ58)*129.3</f>
        <v>32.083184749241518</v>
      </c>
      <c r="BA59" s="93">
        <f t="shared" ref="BA59" si="1332">(BA57/BA58)*129.3</f>
        <v>23.0392666448877</v>
      </c>
      <c r="BB59" s="93">
        <f t="shared" ref="BB59" si="1333">(BB57/BB58)*129.3</f>
        <v>25.217130826933527</v>
      </c>
      <c r="BC59" s="93">
        <f t="shared" ref="BC59" si="1334">(BC57/BC58)*129.3</f>
        <v>27.934032420083323</v>
      </c>
      <c r="BD59" s="93">
        <f t="shared" ref="BD59" si="1335">(BD57/BD58)*129.3</f>
        <v>47.203806261671375</v>
      </c>
      <c r="BE59" s="93">
        <f t="shared" ref="BE59" si="1336">(BE57/BE58)*129.3</f>
        <v>22.735224039602837</v>
      </c>
      <c r="BF59" s="93">
        <f t="shared" ref="BF59" si="1337">(BF57/BF58)*129.3</f>
        <v>15.875405912026828</v>
      </c>
      <c r="BG59" s="93">
        <f t="shared" ref="BG59" si="1338">(BG57/BG58)*129.3</f>
        <v>37.02028998222147</v>
      </c>
      <c r="BH59" s="93">
        <f t="shared" ref="BH59" si="1339">(BH57/BH58)*129.3</f>
        <v>20.99524346222211</v>
      </c>
      <c r="BI59" s="93">
        <f t="shared" ref="BI59" si="1340">(BI57/BI58)*129.3</f>
        <v>13.245177680860515</v>
      </c>
      <c r="BJ59" s="93">
        <f t="shared" ref="BJ59" si="1341">(BJ57/BJ58)*129.3</f>
        <v>13.022576650244231</v>
      </c>
      <c r="BK59" s="93">
        <f t="shared" ref="BK59" si="1342">(BK57/BK58)*129.3</f>
        <v>35.377428490214207</v>
      </c>
      <c r="BL59" s="93">
        <f t="shared" ref="BL59" si="1343">(BL57/BL58)*129.3</f>
        <v>39.811471030419213</v>
      </c>
      <c r="BM59" s="93">
        <f t="shared" ref="BM59" si="1344">(BM57/BM58)*129.3</f>
        <v>19.635877490997533</v>
      </c>
      <c r="BN59" s="93">
        <f t="shared" ref="BN59" si="1345">(BN57/BN58)*129.3</f>
        <v>15.655745862260154</v>
      </c>
      <c r="BO59" s="93">
        <f t="shared" ref="BO59" si="1346">(BO57/BO58)*129.3</f>
        <v>16.786175572839383</v>
      </c>
      <c r="BP59" s="93">
        <f t="shared" ref="BP59" si="1347">(BP57/BP58)*129.3</f>
        <v>21.32706808337414</v>
      </c>
      <c r="BQ59" s="93">
        <f t="shared" ref="BQ59" si="1348">(BQ57/BQ58)*129.3</f>
        <v>10.294094777985899</v>
      </c>
      <c r="BR59" s="93">
        <f t="shared" ref="BR59" si="1349">(BR57/BR58)*129.3</f>
        <v>22.600576819659466</v>
      </c>
      <c r="BS59" s="93">
        <f t="shared" ref="BS59" si="1350">(BS57/BS58)*129.3</f>
        <v>31.092263794456475</v>
      </c>
      <c r="BT59" s="93">
        <f t="shared" ref="BT59" si="1351">(BT57/BT58)*129.3</f>
        <v>19.963772778605605</v>
      </c>
      <c r="BU59" s="93">
        <f t="shared" ref="BU59" si="1352">(BU57/BU58)*129.3</f>
        <v>22.186011908795042</v>
      </c>
      <c r="BV59" s="93">
        <f t="shared" ref="BV59" si="1353">(BV57/BV58)*129.3</f>
        <v>13.492545777437472</v>
      </c>
      <c r="BW59" s="93">
        <f t="shared" ref="BW59" si="1354">(BW57/BW58)*129.3</f>
        <v>17.395596483947475</v>
      </c>
      <c r="BX59" s="93">
        <f t="shared" ref="BX59" si="1355">(BX57/BX58)*129.3</f>
        <v>21.100857260048958</v>
      </c>
      <c r="BY59" s="93">
        <f t="shared" ref="BY59" si="1356">(BY57/BY58)*129.3</f>
        <v>18.251170536014001</v>
      </c>
      <c r="BZ59" s="93">
        <f t="shared" ref="BZ59" si="1357">(BZ57/BZ58)*129.3</f>
        <v>18.707126828006761</v>
      </c>
      <c r="CA59" s="93">
        <f t="shared" ref="CA59" si="1358">(CA57/CA58)*129.3</f>
        <v>31.123297333086043</v>
      </c>
      <c r="CB59" s="93">
        <f t="shared" ref="CB59" si="1359">(CB57/CB58)*129.3</f>
        <v>27.175708489640545</v>
      </c>
      <c r="CC59" s="93">
        <f t="shared" ref="CC59" si="1360">(CC57/CC58)*129.3</f>
        <v>25.313531031586393</v>
      </c>
      <c r="CD59" s="93">
        <f t="shared" ref="CD59" si="1361">(CD57/CD58)*129.3</f>
        <v>16.488315087413163</v>
      </c>
      <c r="CE59" s="93">
        <f t="shared" ref="CE59" si="1362">(CE57/CE58)*129.3</f>
        <v>43.426065594578077</v>
      </c>
      <c r="CF59" s="93">
        <f t="shared" ref="CF59" si="1363">(CF57/CF58)*129.3</f>
        <v>35.344951649933442</v>
      </c>
      <c r="CG59" s="93">
        <f t="shared" ref="CG59" si="1364">(CG57/CG58)*129.3</f>
        <v>42.959914890088889</v>
      </c>
      <c r="CH59" s="93">
        <f t="shared" ref="CH59" si="1365">(CH57/CH58)*129.3</f>
        <v>34.624895579145274</v>
      </c>
      <c r="CI59" s="93">
        <f t="shared" ref="CI59" si="1366">(CI57/CI58)*129.3</f>
        <v>13.358541840933853</v>
      </c>
      <c r="CJ59" s="93">
        <f t="shared" ref="CJ59" si="1367">(CJ57/CJ58)*129.3</f>
        <v>17.397119151070108</v>
      </c>
      <c r="CK59" s="93">
        <f t="shared" ref="CK59" si="1368">(CK57/CK58)*129.3</f>
        <v>25.376081674866413</v>
      </c>
      <c r="CL59" s="93">
        <f t="shared" ref="CL59" si="1369">(CL57/CL58)*129.3</f>
        <v>39.607138184346091</v>
      </c>
      <c r="CM59" s="93">
        <f t="shared" ref="CM59" si="1370">(CM57/CM58)*129.3</f>
        <v>30.609109575023645</v>
      </c>
      <c r="CN59" s="93">
        <f t="shared" ref="CN59" si="1371">(CN57/CN58)*129.3</f>
        <v>11.753624126540352</v>
      </c>
      <c r="CO59" s="93">
        <f t="shared" ref="CO59" si="1372">(CO57/CO58)*129.3</f>
        <v>22.045702239207987</v>
      </c>
      <c r="CP59" s="93">
        <f t="shared" ref="CP59" si="1373">(CP57/CP58)*129.3</f>
        <v>16.488470551689016</v>
      </c>
      <c r="CQ59" s="93">
        <f t="shared" ref="CQ59" si="1374">(CQ57/CQ58)*129.3</f>
        <v>39.105434082593007</v>
      </c>
      <c r="CR59" s="93">
        <f t="shared" ref="CR59" si="1375">(CR57/CR58)*129.3</f>
        <v>33.414793458007132</v>
      </c>
      <c r="CS59" s="93">
        <f t="shared" ref="CS59" si="1376">(CS57/CS58)*129.3</f>
        <v>18.541565935006915</v>
      </c>
      <c r="CT59" s="93">
        <f t="shared" ref="CT59" si="1377">(CT57/CT58)*129.3</f>
        <v>7.4495383186574884</v>
      </c>
      <c r="CU59" s="93">
        <f t="shared" ref="CU59" si="1378">(CU57/CU58)*129.3</f>
        <v>39.485479052190712</v>
      </c>
      <c r="CV59" s="93">
        <f t="shared" ref="CV59" si="1379">(CV57/CV58)*129.3</f>
        <v>12.039330026820174</v>
      </c>
      <c r="CW59" s="93">
        <f t="shared" ref="CW59" si="1380">(CW57/CW58)*129.3</f>
        <v>28.140659535427517</v>
      </c>
      <c r="CX59" s="93">
        <f t="shared" ref="CX59" si="1381">(CX57/CX58)*129.3</f>
        <v>18.576460622064872</v>
      </c>
      <c r="CY59" s="93">
        <f t="shared" ref="CY59" si="1382">(CY57/CY58)*129.3</f>
        <v>22.253040140581142</v>
      </c>
      <c r="CZ59" s="93">
        <f t="shared" ref="CZ59" si="1383">(CZ57/CZ58)*129.3</f>
        <v>11.332928324624353</v>
      </c>
      <c r="DA59" s="93">
        <f t="shared" ref="DA59" si="1384">(DA57/DA58)*129.3</f>
        <v>18.570530219596932</v>
      </c>
      <c r="DB59" s="93">
        <f t="shared" ref="DB59" si="1385">(DB57/DB58)*129.3</f>
        <v>16.460851154627445</v>
      </c>
      <c r="DC59" s="93">
        <f t="shared" ref="DC59" si="1386">(DC57/DC58)*129.3</f>
        <v>18.564912970909955</v>
      </c>
      <c r="DD59" s="93">
        <f t="shared" ref="DD59" si="1387">(DD57/DD58)*129.3</f>
        <v>14.186015771918264</v>
      </c>
      <c r="DE59" s="93">
        <f t="shared" ref="DE59" si="1388">(DE57/DE58)*129.3</f>
        <v>10.439011983878578</v>
      </c>
      <c r="DF59" s="93">
        <f t="shared" ref="DF59" si="1389">(DF57/DF58)*129.3</f>
        <v>15.203929956798316</v>
      </c>
      <c r="DG59" s="93">
        <f t="shared" ref="DG59" si="1390">(DG57/DG58)*129.3</f>
        <v>13.12445439093344</v>
      </c>
      <c r="DH59" s="93">
        <f t="shared" ref="DH59" si="1391">(DH57/DH58)*129.3</f>
        <v>9.1145972009224359</v>
      </c>
      <c r="DI59" s="93">
        <f t="shared" ref="DI59" si="1392">(DI57/DI58)*129.3</f>
        <v>9.4954410915545324</v>
      </c>
      <c r="DJ59" s="93">
        <f t="shared" ref="DJ59" si="1393">(DJ57/DJ58)*129.3</f>
        <v>13.990069848491334</v>
      </c>
      <c r="DK59" s="93">
        <f t="shared" ref="DK59" si="1394">(DK57/DK58)*129.3</f>
        <v>8.0357336464959417</v>
      </c>
      <c r="DL59" s="93">
        <f t="shared" ref="DL59" si="1395">(DL57/DL58)*129.3</f>
        <v>32.678348146505613</v>
      </c>
      <c r="DM59" s="93">
        <f t="shared" ref="DM59" si="1396">(DM57/DM58)*129.3</f>
        <v>37.036996136110403</v>
      </c>
      <c r="DN59" s="93">
        <f t="shared" ref="DN59" si="1397">(DN57/DN58)*129.3</f>
        <v>5.7764940955370863</v>
      </c>
      <c r="DO59" s="93">
        <f t="shared" ref="DO59" si="1398">(DO57/DO58)*129.3</f>
        <v>5.8278765347420167</v>
      </c>
      <c r="DP59" s="93" t="e">
        <f t="shared" ref="DP59" si="1399">(DP57/DP58)*129.3</f>
        <v>#VALUE!</v>
      </c>
    </row>
    <row r="60" spans="1:120" x14ac:dyDescent="0.35">
      <c r="A60" s="85"/>
      <c r="N60" s="87"/>
      <c r="O60" s="88"/>
      <c r="AB60" s="87"/>
      <c r="AC60" s="88"/>
      <c r="AD60" s="85"/>
      <c r="AO60" s="89"/>
      <c r="AP60" s="89"/>
      <c r="BK60" s="89"/>
      <c r="BL60" s="89"/>
    </row>
    <row r="61" spans="1:120" s="1" customFormat="1" x14ac:dyDescent="0.35">
      <c r="A61" s="76" t="s">
        <v>2146</v>
      </c>
      <c r="B61" s="3">
        <v>26172284.9562377</v>
      </c>
      <c r="C61" s="3">
        <v>24417147.534715101</v>
      </c>
      <c r="D61" s="3">
        <v>24210989.886782099</v>
      </c>
      <c r="E61" s="3">
        <v>20707862.6870916</v>
      </c>
      <c r="F61" s="3">
        <v>21818535.061974298</v>
      </c>
      <c r="G61" s="3">
        <v>23336989.206255499</v>
      </c>
      <c r="H61" s="3">
        <v>22894338.604726601</v>
      </c>
      <c r="I61" s="3">
        <v>23832782.8459819</v>
      </c>
      <c r="J61" s="3">
        <v>23052825.5006513</v>
      </c>
      <c r="K61" s="3">
        <v>22866930.511126</v>
      </c>
      <c r="L61" s="3">
        <v>23206126.401107099</v>
      </c>
      <c r="M61" s="3">
        <v>23012345.665870801</v>
      </c>
      <c r="N61" s="77">
        <f>STDEV(B61:M61)/AVERAGE(B61:M61)*100</f>
        <v>5.7931360334835968</v>
      </c>
      <c r="O61" s="79"/>
      <c r="P61" s="3">
        <v>4845815.9890362602</v>
      </c>
      <c r="Q61" s="3">
        <v>4489828.4352866998</v>
      </c>
      <c r="R61" s="3">
        <v>4486427.0677118097</v>
      </c>
      <c r="S61" s="3">
        <v>3826141.5694069602</v>
      </c>
      <c r="T61" s="3">
        <v>3832137.87635</v>
      </c>
      <c r="U61" s="3">
        <v>4380301.5054723304</v>
      </c>
      <c r="V61" s="3">
        <v>4257417.1301871901</v>
      </c>
      <c r="W61" s="3">
        <v>4155969.6628329698</v>
      </c>
      <c r="X61" s="3">
        <v>4454151.3299019802</v>
      </c>
      <c r="Y61" s="3">
        <v>4211264.2566541098</v>
      </c>
      <c r="Z61" s="3">
        <v>4091902.63552255</v>
      </c>
      <c r="AA61" s="3">
        <v>3678008.5301861898</v>
      </c>
      <c r="AB61" s="77">
        <f>STDEV(P61:AA61)/AVERAGE(P61:AA61)*100</f>
        <v>7.9351847946527441</v>
      </c>
      <c r="AC61" s="79"/>
      <c r="AD61" s="3">
        <v>533887.48404681403</v>
      </c>
      <c r="AE61" s="3">
        <v>5774894.3289723396</v>
      </c>
      <c r="AF61" s="3">
        <v>2708056.5495548402</v>
      </c>
      <c r="AG61" s="3">
        <v>1598390.2839627599</v>
      </c>
      <c r="AH61" s="3">
        <v>2788408.7152566998</v>
      </c>
      <c r="AI61" s="3">
        <v>11379484.1895363</v>
      </c>
      <c r="AJ61" s="3">
        <v>1150011.1610733799</v>
      </c>
      <c r="AK61" s="3">
        <v>1334046.66918719</v>
      </c>
      <c r="AL61" s="3">
        <v>5401498.5686655203</v>
      </c>
      <c r="AM61" s="3">
        <v>416108.23823348799</v>
      </c>
      <c r="AN61" s="3">
        <v>29189264.786406599</v>
      </c>
      <c r="AO61" s="3">
        <v>3066159.1958313701</v>
      </c>
      <c r="AP61" s="3">
        <v>2695617.4959205301</v>
      </c>
      <c r="AQ61" s="3">
        <v>6585627.1897779899</v>
      </c>
      <c r="AR61" s="3">
        <v>2789403.9521353999</v>
      </c>
      <c r="AS61" s="3">
        <v>2575741.35940556</v>
      </c>
      <c r="AT61" s="3">
        <v>311889.82154683</v>
      </c>
      <c r="AU61" s="3">
        <v>1118997.0456219299</v>
      </c>
      <c r="AV61" s="3">
        <v>562841.73303298606</v>
      </c>
      <c r="AW61" s="3">
        <v>5005389.9438992301</v>
      </c>
      <c r="AX61" s="3">
        <v>328515.49235582002</v>
      </c>
      <c r="AY61" s="3">
        <v>2202329.8102824902</v>
      </c>
      <c r="AZ61" s="3">
        <v>6506512.9463942097</v>
      </c>
      <c r="BA61" s="3">
        <v>1394313.4164483601</v>
      </c>
      <c r="BB61" s="3">
        <v>1999297.7784795</v>
      </c>
      <c r="BC61" s="3">
        <v>2724735.9465107098</v>
      </c>
      <c r="BD61" s="3">
        <v>1440002.06513318</v>
      </c>
      <c r="BE61" s="3">
        <v>9899046.0749517307</v>
      </c>
      <c r="BF61" s="3">
        <v>1203727.7659265499</v>
      </c>
      <c r="BG61" s="3">
        <v>902978.20878476801</v>
      </c>
      <c r="BH61" s="3">
        <v>957266.73292181396</v>
      </c>
      <c r="BI61" s="3">
        <v>766668.83566732297</v>
      </c>
      <c r="BJ61" s="3">
        <v>747713.64234754303</v>
      </c>
      <c r="BK61" s="3">
        <v>5449748.6064640898</v>
      </c>
      <c r="BL61" s="3">
        <v>1772128.37226982</v>
      </c>
      <c r="BM61" s="3">
        <v>8811032.5601290502</v>
      </c>
      <c r="BN61" s="3">
        <v>925083.49967259099</v>
      </c>
      <c r="BO61" s="3">
        <v>3428800.7520617498</v>
      </c>
      <c r="BP61" s="3">
        <v>5074154.3501318898</v>
      </c>
      <c r="BQ61" s="3">
        <v>667921.64798627398</v>
      </c>
      <c r="BR61" s="3">
        <v>4981387.4301531604</v>
      </c>
      <c r="BS61" s="3">
        <v>16088462.336746899</v>
      </c>
      <c r="BT61" s="3">
        <v>2159277.9200849198</v>
      </c>
      <c r="BU61" s="3">
        <v>2935268.8841766301</v>
      </c>
      <c r="BV61" s="3">
        <v>1361031.57866807</v>
      </c>
      <c r="BW61" s="3">
        <v>1243950.9718953699</v>
      </c>
      <c r="BX61" s="3">
        <v>4051011.3643941199</v>
      </c>
      <c r="BY61" s="3">
        <v>1865522.60251786</v>
      </c>
      <c r="BZ61" s="3">
        <v>1281779.0578983801</v>
      </c>
      <c r="CA61" s="3">
        <v>16797366.7369266</v>
      </c>
      <c r="CB61" s="3">
        <v>3090626.3024331601</v>
      </c>
      <c r="CC61" s="3">
        <v>1881712.7649039701</v>
      </c>
      <c r="CD61" s="3">
        <v>3723312.7062792601</v>
      </c>
      <c r="CE61" s="3">
        <v>2469632.6878875499</v>
      </c>
      <c r="CF61" s="3">
        <v>4792520.4296690701</v>
      </c>
      <c r="CG61" s="3">
        <v>8663918.5004400294</v>
      </c>
      <c r="CH61" s="3">
        <v>825989.35281312303</v>
      </c>
      <c r="CI61" s="3">
        <v>1494455.98758859</v>
      </c>
      <c r="CJ61" s="3">
        <v>978041.06438590901</v>
      </c>
      <c r="CK61" s="3">
        <v>8407170.3513324708</v>
      </c>
      <c r="CL61" s="3">
        <v>7853675.0947135398</v>
      </c>
      <c r="CM61" s="3">
        <v>2242816.3162098499</v>
      </c>
      <c r="CN61" s="3">
        <v>693006.34537996596</v>
      </c>
      <c r="CO61" s="3">
        <v>3943858.1625299002</v>
      </c>
      <c r="CP61" s="3">
        <v>4932217.3773088399</v>
      </c>
      <c r="CQ61" s="3">
        <v>21804645.510500301</v>
      </c>
      <c r="CR61" s="3">
        <v>13707410.661176501</v>
      </c>
      <c r="CS61" s="3">
        <v>4309184.5167110404</v>
      </c>
      <c r="CT61" s="3">
        <v>900515.89809611405</v>
      </c>
      <c r="CU61" s="3">
        <v>2245735.2462949101</v>
      </c>
      <c r="CV61" s="3">
        <v>1042922.79169668</v>
      </c>
      <c r="CW61" s="3">
        <v>18210499.01969</v>
      </c>
      <c r="CX61" s="3">
        <v>1184623.4545068401</v>
      </c>
      <c r="CY61" s="3">
        <v>1305662.2753140901</v>
      </c>
      <c r="CZ61" s="3">
        <v>502626.98161335598</v>
      </c>
      <c r="DA61" s="3">
        <v>1185239.2518201801</v>
      </c>
      <c r="DB61" s="3">
        <v>3098283.0430758102</v>
      </c>
      <c r="DC61" s="3">
        <v>9025152.6278843507</v>
      </c>
      <c r="DD61" s="3">
        <v>9017119.4202137198</v>
      </c>
      <c r="DE61" s="3">
        <v>480196.79158323799</v>
      </c>
      <c r="DF61" s="3">
        <v>906980.62383843597</v>
      </c>
      <c r="DG61" s="3">
        <v>152886.82633666601</v>
      </c>
      <c r="DH61" s="3">
        <v>296113.88287831098</v>
      </c>
      <c r="DI61" s="3">
        <v>224705.01644162799</v>
      </c>
      <c r="DJ61" s="3">
        <v>1768557.3206859301</v>
      </c>
      <c r="DK61" s="3">
        <v>239163.478361174</v>
      </c>
      <c r="DL61" s="3">
        <v>1492609.0703412499</v>
      </c>
      <c r="DM61" s="3">
        <v>14241935.746456301</v>
      </c>
      <c r="DN61" s="3">
        <v>118031.362644985</v>
      </c>
      <c r="DO61" s="3">
        <v>139708.867532932</v>
      </c>
      <c r="DP61" s="3">
        <v>70757.273945768102</v>
      </c>
    </row>
    <row r="62" spans="1:120" s="1" customFormat="1" x14ac:dyDescent="0.35">
      <c r="A62" s="76" t="s">
        <v>2147</v>
      </c>
      <c r="B62" s="3">
        <v>20543324.079223301</v>
      </c>
      <c r="C62" s="3">
        <v>19513736.9561719</v>
      </c>
      <c r="D62" s="3">
        <v>19178842.824278701</v>
      </c>
      <c r="E62" s="3">
        <v>17592299.901110999</v>
      </c>
      <c r="F62" s="3">
        <v>18357930.260345101</v>
      </c>
      <c r="G62" s="3">
        <v>20527147.153313901</v>
      </c>
      <c r="H62" s="3">
        <v>19626727.284300901</v>
      </c>
      <c r="I62" s="3">
        <v>19668707.1924574</v>
      </c>
      <c r="J62" s="3">
        <v>19428300.001651399</v>
      </c>
      <c r="K62" s="3">
        <v>18998082.929096401</v>
      </c>
      <c r="L62" s="3">
        <v>19152414.3821893</v>
      </c>
      <c r="M62" s="3">
        <v>19560345.674308799</v>
      </c>
      <c r="N62" s="77">
        <f>STDEV(B62:M62)/AVERAGE(B62:M62)*100</f>
        <v>4.2198110274551333</v>
      </c>
      <c r="O62" s="79"/>
      <c r="P62" s="3">
        <v>4432733.1182756899</v>
      </c>
      <c r="Q62" s="3">
        <v>4201714.6484938599</v>
      </c>
      <c r="R62" s="3">
        <v>4183313.5921294298</v>
      </c>
      <c r="S62" s="3">
        <v>3952130.0956235002</v>
      </c>
      <c r="T62" s="3">
        <v>3848217.08330097</v>
      </c>
      <c r="U62" s="3">
        <v>4088919.9035066199</v>
      </c>
      <c r="V62" s="3">
        <v>4367436.5216112202</v>
      </c>
      <c r="W62" s="3">
        <v>4123789.3230489399</v>
      </c>
      <c r="X62" s="3">
        <v>4269528.7258754997</v>
      </c>
      <c r="Y62" s="3">
        <v>4117980.0556939901</v>
      </c>
      <c r="Z62" s="3">
        <v>3993127.14673428</v>
      </c>
      <c r="AA62" s="3">
        <v>3981829.63917703</v>
      </c>
      <c r="AB62" s="77">
        <f>STDEV(P62:AA62)/AVERAGE(P62:AA62)*100</f>
        <v>4.1878885787677307</v>
      </c>
      <c r="AC62" s="79"/>
      <c r="AD62" s="3">
        <v>3832803.0144923101</v>
      </c>
      <c r="AE62" s="3">
        <v>4278406.5493291197</v>
      </c>
      <c r="AF62" s="3">
        <v>4086766.2462728499</v>
      </c>
      <c r="AG62" s="3">
        <v>3501045.2814118499</v>
      </c>
      <c r="AH62" s="3">
        <v>3477957.1777748698</v>
      </c>
      <c r="AI62" s="3">
        <v>4198940.2760019302</v>
      </c>
      <c r="AJ62" s="3">
        <v>3332870.5228186101</v>
      </c>
      <c r="AK62" s="3">
        <v>4017111.2921844898</v>
      </c>
      <c r="AL62" s="3">
        <v>4033427.70205004</v>
      </c>
      <c r="AM62" s="3">
        <v>3740761.9071197901</v>
      </c>
      <c r="AN62" s="3">
        <v>3659560.3128754902</v>
      </c>
      <c r="AO62" s="3">
        <v>3928283.2131002201</v>
      </c>
      <c r="AP62" s="3">
        <v>3641218.9950609398</v>
      </c>
      <c r="AQ62" s="3">
        <v>3956776.5817569699</v>
      </c>
      <c r="AR62" s="3">
        <v>4056248.2990013901</v>
      </c>
      <c r="AS62" s="3">
        <v>3630245.98041804</v>
      </c>
      <c r="AT62" s="3">
        <v>3597385.0172292199</v>
      </c>
      <c r="AU62" s="3">
        <v>3926775.6934960801</v>
      </c>
      <c r="AV62" s="3">
        <v>3649027.0902849999</v>
      </c>
      <c r="AW62" s="3">
        <v>3701181.26926059</v>
      </c>
      <c r="AX62" s="3">
        <v>3501642.2723821299</v>
      </c>
      <c r="AY62" s="3">
        <v>4313225.3396632001</v>
      </c>
      <c r="AZ62" s="3">
        <v>3825506.3747806498</v>
      </c>
      <c r="BA62" s="3">
        <v>3822602.2142484402</v>
      </c>
      <c r="BB62" s="3">
        <v>3824017.3845434701</v>
      </c>
      <c r="BC62" s="3">
        <v>3856579.90867557</v>
      </c>
      <c r="BD62" s="3">
        <v>3116823.9445230202</v>
      </c>
      <c r="BE62" s="3">
        <v>2948176.8648839202</v>
      </c>
      <c r="BF62" s="3">
        <v>2988132.31807815</v>
      </c>
      <c r="BG62" s="3">
        <v>3087507.8089529201</v>
      </c>
      <c r="BH62" s="3">
        <v>3014759.3178490601</v>
      </c>
      <c r="BI62" s="3">
        <v>2999010.21392676</v>
      </c>
      <c r="BJ62" s="3">
        <v>2924196.8193314401</v>
      </c>
      <c r="BK62" s="3">
        <v>3282209.92837768</v>
      </c>
      <c r="BL62" s="3">
        <v>3253073.0055962098</v>
      </c>
      <c r="BM62" s="3">
        <v>3391505.72745365</v>
      </c>
      <c r="BN62" s="3">
        <v>3090460.52396465</v>
      </c>
      <c r="BO62" s="3">
        <v>3721943.7096925201</v>
      </c>
      <c r="BP62" s="3">
        <v>4049152.21012061</v>
      </c>
      <c r="BQ62" s="3">
        <v>3449009.4157120101</v>
      </c>
      <c r="BR62" s="3">
        <v>3909215.8084504702</v>
      </c>
      <c r="BS62" s="3">
        <v>3895510.22051366</v>
      </c>
      <c r="BT62" s="3">
        <v>3952769.3100094101</v>
      </c>
      <c r="BU62" s="3">
        <v>3992965.53764199</v>
      </c>
      <c r="BV62" s="3">
        <v>3738711.7011640798</v>
      </c>
      <c r="BW62" s="3">
        <v>3685610.7395248599</v>
      </c>
      <c r="BX62" s="3">
        <v>3970151.9250937002</v>
      </c>
      <c r="BY62" s="3">
        <v>3719938.6636076402</v>
      </c>
      <c r="BZ62" s="3">
        <v>4032985.26283164</v>
      </c>
      <c r="CA62" s="3">
        <v>3780046.69216329</v>
      </c>
      <c r="CB62" s="3">
        <v>3542192.4384917198</v>
      </c>
      <c r="CC62" s="3">
        <v>3815709.0175910201</v>
      </c>
      <c r="CD62" s="3">
        <v>3729344.66206023</v>
      </c>
      <c r="CE62" s="3">
        <v>3526669.2799939001</v>
      </c>
      <c r="CF62" s="3">
        <v>3440276.4747671001</v>
      </c>
      <c r="CG62" s="3">
        <v>3636309.5988505902</v>
      </c>
      <c r="CH62" s="3">
        <v>3803747.1476710699</v>
      </c>
      <c r="CI62" s="3">
        <v>3375092.5358167798</v>
      </c>
      <c r="CJ62" s="3">
        <v>3110364.74655669</v>
      </c>
      <c r="CK62" s="3">
        <v>3193058.40970144</v>
      </c>
      <c r="CL62" s="3">
        <v>3746075.2075722199</v>
      </c>
      <c r="CM62" s="3">
        <v>3651038.9820934199</v>
      </c>
      <c r="CN62" s="3">
        <v>3618530.08477373</v>
      </c>
      <c r="CO62" s="3">
        <v>3766264.7032713201</v>
      </c>
      <c r="CP62" s="3">
        <v>3887137.4211280299</v>
      </c>
      <c r="CQ62" s="3">
        <v>3954725.1465663398</v>
      </c>
      <c r="CR62" s="3">
        <v>4135899.3174708299</v>
      </c>
      <c r="CS62" s="3">
        <v>3823850.0620856802</v>
      </c>
      <c r="CT62" s="3">
        <v>3315484.1065491498</v>
      </c>
      <c r="CU62" s="3">
        <v>3932662.9370592898</v>
      </c>
      <c r="CV62" s="3">
        <v>3591546.3179687699</v>
      </c>
      <c r="CW62" s="3">
        <v>3572895.5489666802</v>
      </c>
      <c r="CX62" s="3">
        <v>3483215.4993738499</v>
      </c>
      <c r="CY62" s="3">
        <v>3609257.65395679</v>
      </c>
      <c r="CZ62" s="3">
        <v>3273436.9767220998</v>
      </c>
      <c r="DA62" s="3">
        <v>3413906.8199228402</v>
      </c>
      <c r="DB62" s="3">
        <v>3483216.9482366</v>
      </c>
      <c r="DC62" s="3">
        <v>3336204.9962650002</v>
      </c>
      <c r="DD62" s="3">
        <v>3629604.1404844499</v>
      </c>
      <c r="DE62" s="3">
        <v>3205339.51122793</v>
      </c>
      <c r="DF62" s="3">
        <v>3468580.5394688598</v>
      </c>
      <c r="DG62" s="3">
        <v>3258739.08377764</v>
      </c>
      <c r="DH62" s="3">
        <v>3336000.4475261299</v>
      </c>
      <c r="DI62" s="3">
        <v>3110550.52340772</v>
      </c>
      <c r="DJ62" s="3">
        <v>3344418.4388258299</v>
      </c>
      <c r="DK62" s="3">
        <v>3169921.2559901401</v>
      </c>
      <c r="DL62" s="3">
        <v>3621717.7605691701</v>
      </c>
      <c r="DM62" s="3">
        <v>3739320.93992597</v>
      </c>
      <c r="DN62" s="3">
        <v>3614722.82249624</v>
      </c>
      <c r="DO62" s="3">
        <v>3513669.39990196</v>
      </c>
      <c r="DP62" s="3" t="s">
        <v>2</v>
      </c>
    </row>
    <row r="63" spans="1:120" s="95" customFormat="1" ht="14.15" customHeight="1" x14ac:dyDescent="0.35">
      <c r="A63" s="91" t="s">
        <v>2119</v>
      </c>
      <c r="B63" s="92">
        <f>(B61/B62)*187</f>
        <v>238.23881996615464</v>
      </c>
      <c r="C63" s="93">
        <f>(C61/C62)*187</f>
        <v>233.98934808063839</v>
      </c>
      <c r="D63" s="93">
        <f t="shared" ref="D63:M63" si="1400">(D61/D62)*187</f>
        <v>236.06508225287183</v>
      </c>
      <c r="E63" s="93">
        <f t="shared" si="1400"/>
        <v>220.11734362495599</v>
      </c>
      <c r="F63" s="93">
        <f t="shared" si="1400"/>
        <v>222.25087462079154</v>
      </c>
      <c r="G63" s="93">
        <f t="shared" si="1400"/>
        <v>212.59734482223226</v>
      </c>
      <c r="H63" s="93">
        <f t="shared" si="1400"/>
        <v>218.13322501853733</v>
      </c>
      <c r="I63" s="93">
        <f t="shared" si="1400"/>
        <v>226.58989981343015</v>
      </c>
      <c r="J63" s="93">
        <f t="shared" si="1400"/>
        <v>221.88654531046822</v>
      </c>
      <c r="K63" s="93">
        <f t="shared" si="1400"/>
        <v>225.08144750918535</v>
      </c>
      <c r="L63" s="93">
        <f t="shared" si="1400"/>
        <v>226.57956069719168</v>
      </c>
      <c r="M63" s="93">
        <f t="shared" si="1400"/>
        <v>220.00166618578456</v>
      </c>
      <c r="N63" s="77">
        <f>STDEV(B63:M63)/AVERAGE(B63:M63)*100</f>
        <v>3.4155811330700168</v>
      </c>
      <c r="O63" s="94"/>
      <c r="P63" s="92">
        <f>(P61/P62)*187</f>
        <v>204.42638114479473</v>
      </c>
      <c r="Q63" s="93">
        <f>(Q61/Q62)*187</f>
        <v>199.82268850636342</v>
      </c>
      <c r="R63" s="93">
        <f t="shared" ref="R63" si="1401">(R61/R62)*187</f>
        <v>200.54959858628533</v>
      </c>
      <c r="S63" s="93">
        <f t="shared" ref="S63" si="1402">(S61/S62)*187</f>
        <v>181.03869461974881</v>
      </c>
      <c r="T63" s="93">
        <f t="shared" ref="T63" si="1403">(T61/T62)*187</f>
        <v>186.21864810774861</v>
      </c>
      <c r="U63" s="93">
        <f t="shared" ref="U63" si="1404">(U61/U62)*187</f>
        <v>200.32585642503275</v>
      </c>
      <c r="V63" s="93">
        <f t="shared" ref="V63" si="1405">(V61/V62)*187</f>
        <v>182.28931305710114</v>
      </c>
      <c r="W63" s="93">
        <f t="shared" ref="W63" si="1406">(W61/W62)*187</f>
        <v>188.45927036232888</v>
      </c>
      <c r="X63" s="93">
        <f t="shared" ref="X63" si="1407">(X61/X62)*187</f>
        <v>195.08623835781137</v>
      </c>
      <c r="Y63" s="93">
        <f t="shared" ref="Y63" si="1408">(Y61/Y62)*187</f>
        <v>191.23609277937666</v>
      </c>
      <c r="Z63" s="93">
        <f t="shared" ref="Z63" si="1409">(Z61/Z62)*187</f>
        <v>191.62570204370093</v>
      </c>
      <c r="AA63" s="93">
        <f t="shared" ref="AA63" si="1410">(AA61/AA62)*187</f>
        <v>172.73154742174515</v>
      </c>
      <c r="AB63" s="77">
        <f>STDEV(P63:AA63)/AVERAGE(P63:AA63)*100</f>
        <v>4.9662718920147482</v>
      </c>
      <c r="AC63" s="83"/>
      <c r="AD63" s="92">
        <f>(AD61/AD62)*187</f>
        <v>26.048027811306273</v>
      </c>
      <c r="AE63" s="93">
        <f>(AE61/AE62)*187</f>
        <v>252.40828029471933</v>
      </c>
      <c r="AF63" s="93">
        <f t="shared" ref="AF63" si="1411">(AF61/AF62)*187</f>
        <v>123.91376072184219</v>
      </c>
      <c r="AG63" s="93">
        <f t="shared" ref="AG63" si="1412">(AG61/AG62)*187</f>
        <v>85.374212292535816</v>
      </c>
      <c r="AH63" s="93">
        <f t="shared" ref="AH63" si="1413">(AH61/AH62)*187</f>
        <v>149.92491370655844</v>
      </c>
      <c r="AI63" s="93">
        <f t="shared" ref="AI63" si="1414">(AI61/AI62)*187</f>
        <v>506.78585632788594</v>
      </c>
      <c r="AJ63" s="93">
        <f t="shared" ref="AJ63" si="1415">(AJ61/AJ62)*187</f>
        <v>64.524584933126178</v>
      </c>
      <c r="AK63" s="93">
        <f t="shared" ref="AK63" si="1416">(AK61/AK62)*187</f>
        <v>62.101024590320847</v>
      </c>
      <c r="AL63" s="93">
        <f t="shared" ref="AL63" si="1417">(AL61/AL62)*187</f>
        <v>250.4272561590893</v>
      </c>
      <c r="AM63" s="93">
        <f t="shared" ref="AM63" si="1418">(AM61/AM62)*187</f>
        <v>20.801174328032548</v>
      </c>
      <c r="AN63" s="93">
        <f t="shared" ref="AN63" si="1419">(AN61/AN62)*187</f>
        <v>1491.5432588591814</v>
      </c>
      <c r="AO63" s="93">
        <f t="shared" ref="AO63" si="1420">(AO61/AO62)*187</f>
        <v>145.95988591361223</v>
      </c>
      <c r="AP63" s="93">
        <f t="shared" ref="AP63" si="1421">(AP61/AP62)*187</f>
        <v>138.43728499189123</v>
      </c>
      <c r="AQ63" s="93">
        <f t="shared" ref="AQ63" si="1422">(AQ61/AQ62)*187</f>
        <v>311.24129933604758</v>
      </c>
      <c r="AR63" s="93">
        <f t="shared" ref="AR63" si="1423">(AR61/AR62)*187</f>
        <v>128.59630392393319</v>
      </c>
      <c r="AS63" s="93">
        <f t="shared" ref="AS63" si="1424">(AS61/AS62)*187</f>
        <v>132.68071552368301</v>
      </c>
      <c r="AT63" s="93">
        <f t="shared" ref="AT63" si="1425">(AT61/AT62)*187</f>
        <v>16.212720170325028</v>
      </c>
      <c r="AU63" s="93">
        <f t="shared" ref="AU63" si="1426">(AU61/AU62)*187</f>
        <v>53.288617396172079</v>
      </c>
      <c r="AV63" s="93">
        <f t="shared" ref="AV63" si="1427">(AV61/AV62)*187</f>
        <v>28.843689419951097</v>
      </c>
      <c r="AW63" s="93">
        <f t="shared" ref="AW63" si="1428">(AW61/AW62)*187</f>
        <v>252.89437382680492</v>
      </c>
      <c r="AX63" s="93">
        <f t="shared" ref="AX63" si="1429">(AX61/AX62)*187</f>
        <v>17.543881496708838</v>
      </c>
      <c r="AY63" s="93">
        <f t="shared" ref="AY63" si="1430">(AY61/AY62)*187</f>
        <v>95.482067847395157</v>
      </c>
      <c r="AZ63" s="93">
        <f t="shared" ref="AZ63" si="1431">(AZ61/AZ62)*187</f>
        <v>318.05408272139726</v>
      </c>
      <c r="BA63" s="93">
        <f t="shared" ref="BA63" si="1432">(BA61/BA62)*187</f>
        <v>68.209192131990278</v>
      </c>
      <c r="BB63" s="93">
        <f t="shared" ref="BB63" si="1433">(BB61/BB62)*187</f>
        <v>97.768563000479347</v>
      </c>
      <c r="BC63" s="93">
        <f t="shared" ref="BC63" si="1434">(BC61/BC62)*187</f>
        <v>132.11851797788484</v>
      </c>
      <c r="BD63" s="93">
        <f t="shared" ref="BD63" si="1435">(BD61/BD62)*187</f>
        <v>86.395764076791224</v>
      </c>
      <c r="BE63" s="93">
        <f t="shared" ref="BE63" si="1436">(BE61/BE62)*187</f>
        <v>627.88689446176045</v>
      </c>
      <c r="BF63" s="93">
        <f t="shared" ref="BF63" si="1437">(BF61/BF62)*187</f>
        <v>75.330363005155832</v>
      </c>
      <c r="BG63" s="93">
        <f t="shared" ref="BG63" si="1438">(BG61/BG62)*187</f>
        <v>54.69036371442143</v>
      </c>
      <c r="BH63" s="93">
        <f t="shared" ref="BH63" si="1439">(BH61/BH62)*187</f>
        <v>59.377502541097265</v>
      </c>
      <c r="BI63" s="93">
        <f t="shared" ref="BI63" si="1440">(BI61/BI62)*187</f>
        <v>47.804796263788454</v>
      </c>
      <c r="BJ63" s="93">
        <f t="shared" ref="BJ63" si="1441">(BJ61/BJ62)*187</f>
        <v>47.815677178309144</v>
      </c>
      <c r="BK63" s="93">
        <f t="shared" ref="BK63" si="1442">(BK61/BK62)*187</f>
        <v>310.49293361698642</v>
      </c>
      <c r="BL63" s="93">
        <f t="shared" ref="BL63" si="1443">(BL61/BL62)*187</f>
        <v>101.86921874927947</v>
      </c>
      <c r="BM63" s="93">
        <f t="shared" ref="BM63" si="1444">(BM61/BM62)*187</f>
        <v>485.82052372979518</v>
      </c>
      <c r="BN63" s="93">
        <f t="shared" ref="BN63" si="1445">(BN61/BN62)*187</f>
        <v>55.975675177643282</v>
      </c>
      <c r="BO63" s="93">
        <f t="shared" ref="BO63" si="1446">(BO61/BO62)*187</f>
        <v>172.2717457993252</v>
      </c>
      <c r="BP63" s="93">
        <f t="shared" ref="BP63" si="1447">(BP61/BP62)*187</f>
        <v>234.33716843319158</v>
      </c>
      <c r="BQ63" s="93">
        <f t="shared" ref="BQ63" si="1448">(BQ61/BQ62)*187</f>
        <v>36.213687212462631</v>
      </c>
      <c r="BR63" s="93">
        <f t="shared" ref="BR63" si="1449">(BR61/BR62)*187</f>
        <v>238.28805957066754</v>
      </c>
      <c r="BS63" s="93">
        <f t="shared" ref="BS63" si="1450">(BS61/BS62)*187</f>
        <v>772.31024606963183</v>
      </c>
      <c r="BT63" s="93">
        <f t="shared" ref="BT63" si="1451">(BT61/BT62)*187</f>
        <v>102.15242514492169</v>
      </c>
      <c r="BU63" s="93">
        <f t="shared" ref="BU63" si="1452">(BU61/BU62)*187</f>
        <v>137.46556942867457</v>
      </c>
      <c r="BV63" s="93">
        <f t="shared" ref="BV63" si="1453">(BV61/BV62)*187</f>
        <v>68.075028393252225</v>
      </c>
      <c r="BW63" s="93">
        <f t="shared" ref="BW63" si="1454">(BW61/BW62)*187</f>
        <v>63.115409679542779</v>
      </c>
      <c r="BX63" s="93">
        <f t="shared" ref="BX63" si="1455">(BX61/BX62)*187</f>
        <v>190.80859862153051</v>
      </c>
      <c r="BY63" s="93">
        <f t="shared" ref="BY63" si="1456">(BY61/BY62)*187</f>
        <v>93.779160953293342</v>
      </c>
      <c r="BZ63" s="93">
        <f t="shared" ref="BZ63" si="1457">(BZ61/BZ62)*187</f>
        <v>59.433067121773711</v>
      </c>
      <c r="CA63" s="93">
        <f t="shared" ref="CA63" si="1458">(CA61/CA62)*187</f>
        <v>830.97057671730613</v>
      </c>
      <c r="CB63" s="93">
        <f t="shared" ref="CB63" si="1459">(CB61/CB62)*187</f>
        <v>163.16084701515911</v>
      </c>
      <c r="CC63" s="93">
        <f t="shared" ref="CC63" si="1460">(CC61/CC62)*187</f>
        <v>92.218847248262065</v>
      </c>
      <c r="CD63" s="93">
        <f t="shared" ref="CD63" si="1461">(CD61/CD62)*187</f>
        <v>186.69754049752584</v>
      </c>
      <c r="CE63" s="93">
        <f t="shared" ref="CE63" si="1462">(CE61/CE62)*187</f>
        <v>130.95112582707802</v>
      </c>
      <c r="CF63" s="93">
        <f t="shared" ref="CF63" si="1463">(CF61/CF62)*187</f>
        <v>260.50270288488582</v>
      </c>
      <c r="CG63" s="93">
        <f t="shared" ref="CG63" si="1464">(CG61/CG62)*187</f>
        <v>445.54862987860093</v>
      </c>
      <c r="CH63" s="93">
        <f t="shared" ref="CH63" si="1465">(CH61/CH62)*187</f>
        <v>40.607328242263847</v>
      </c>
      <c r="CI63" s="93">
        <f t="shared" ref="CI63" si="1466">(CI61/CI62)*187</f>
        <v>82.801661499167039</v>
      </c>
      <c r="CJ63" s="93">
        <f t="shared" ref="CJ63" si="1467">(CJ61/CJ62)*187</f>
        <v>58.801360593684812</v>
      </c>
      <c r="CK63" s="93">
        <f t="shared" ref="CK63" si="1468">(CK61/CK62)*187</f>
        <v>492.36207233871789</v>
      </c>
      <c r="CL63" s="93">
        <f t="shared" ref="CL63" si="1469">(CL61/CL62)*187</f>
        <v>392.04691879724317</v>
      </c>
      <c r="CM63" s="93">
        <f t="shared" ref="CM63" si="1470">(CM61/CM62)*187</f>
        <v>114.87323284912286</v>
      </c>
      <c r="CN63" s="93">
        <f t="shared" ref="CN63" si="1471">(CN61/CN62)*187</f>
        <v>35.813488778595342</v>
      </c>
      <c r="CO63" s="93">
        <f t="shared" ref="CO63" si="1472">(CO61/CO62)*187</f>
        <v>195.81774901602344</v>
      </c>
      <c r="CP63" s="93">
        <f t="shared" ref="CP63" si="1473">(CP61/CP62)*187</f>
        <v>237.27605938076113</v>
      </c>
      <c r="CQ63" s="93">
        <f t="shared" ref="CQ63" si="1474">(CQ61/CQ62)*187</f>
        <v>1031.0371920546204</v>
      </c>
      <c r="CR63" s="93">
        <f t="shared" ref="CR63" si="1475">(CR61/CR62)*187</f>
        <v>619.76503702887453</v>
      </c>
      <c r="CS63" s="93">
        <f t="shared" ref="CS63" si="1476">(CS61/CS62)*187</f>
        <v>210.73459773300826</v>
      </c>
      <c r="CT63" s="93">
        <f t="shared" ref="CT63" si="1477">(CT61/CT62)*187</f>
        <v>50.790915453745058</v>
      </c>
      <c r="CU63" s="93">
        <f t="shared" ref="CU63" si="1478">(CU61/CU62)*187</f>
        <v>106.78578301225436</v>
      </c>
      <c r="CV63" s="93">
        <f t="shared" ref="CV63" si="1479">(CV61/CV62)*187</f>
        <v>54.301558376554119</v>
      </c>
      <c r="CW63" s="93">
        <f t="shared" ref="CW63" si="1480">(CW61/CW62)*187</f>
        <v>953.11023510522102</v>
      </c>
      <c r="CX63" s="93">
        <f t="shared" ref="CX63" si="1481">(CX61/CX62)*187</f>
        <v>63.597726305650859</v>
      </c>
      <c r="CY63" s="93">
        <f t="shared" ref="CY63" si="1482">(CY61/CY62)*187</f>
        <v>67.647940073235333</v>
      </c>
      <c r="CZ63" s="93">
        <f t="shared" ref="CZ63" si="1483">(CZ61/CZ62)*187</f>
        <v>28.713320656570872</v>
      </c>
      <c r="DA63" s="93">
        <f t="shared" ref="DA63" si="1484">(DA61/DA62)*187</f>
        <v>64.922609720022493</v>
      </c>
      <c r="DB63" s="93">
        <f t="shared" ref="DB63" si="1485">(DB61/DB62)*187</f>
        <v>166.33443671904809</v>
      </c>
      <c r="DC63" s="93">
        <f t="shared" ref="DC63" si="1486">(DC61/DC62)*187</f>
        <v>505.87525146201074</v>
      </c>
      <c r="DD63" s="93">
        <f t="shared" ref="DD63" si="1487">(DD61/DD62)*187</f>
        <v>464.56893543076723</v>
      </c>
      <c r="DE63" s="93">
        <f t="shared" ref="DE63" si="1488">(DE61/DE62)*187</f>
        <v>28.014754665306999</v>
      </c>
      <c r="DF63" s="93">
        <f t="shared" ref="DF63" si="1489">(DF61/DF62)*187</f>
        <v>48.897632540992987</v>
      </c>
      <c r="DG63" s="93">
        <f t="shared" ref="DG63" si="1490">(DG61/DG62)*187</f>
        <v>8.7732818706719673</v>
      </c>
      <c r="DH63" s="93">
        <f t="shared" ref="DH63" si="1491">(DH61/DH62)*187</f>
        <v>16.598707634858741</v>
      </c>
      <c r="DI63" s="93">
        <f t="shared" ref="DI63" si="1492">(DI61/DI62)*187</f>
        <v>13.50881066176999</v>
      </c>
      <c r="DJ63" s="93">
        <f t="shared" ref="DJ63" si="1493">(DJ61/DJ62)*187</f>
        <v>98.887213133647023</v>
      </c>
      <c r="DK63" s="93">
        <f t="shared" ref="DK63" si="1494">(DK61/DK62)*187</f>
        <v>14.108732312837819</v>
      </c>
      <c r="DL63" s="93">
        <f t="shared" ref="DL63" si="1495">(DL61/DL62)*187</f>
        <v>77.06782101925829</v>
      </c>
      <c r="DM63" s="93">
        <f t="shared" ref="DM63" si="1496">(DM61/DM62)*187</f>
        <v>712.22610398348274</v>
      </c>
      <c r="DN63" s="93">
        <f t="shared" ref="DN63" si="1497">(DN61/DN62)*187</f>
        <v>6.1061016012757241</v>
      </c>
      <c r="DO63" s="93">
        <f t="shared" ref="DO63" si="1498">(DO61/DO62)*187</f>
        <v>7.4354059119469946</v>
      </c>
      <c r="DP63" s="93" t="e">
        <f t="shared" ref="DP63" si="1499">(DP61/DP62)*187</f>
        <v>#VALUE!</v>
      </c>
    </row>
    <row r="64" spans="1:120" x14ac:dyDescent="0.35">
      <c r="A64" s="85"/>
      <c r="N64" s="87"/>
      <c r="O64" s="88"/>
      <c r="AB64" s="87"/>
      <c r="AC64" s="88"/>
      <c r="AD64" s="85"/>
      <c r="AO64" s="89"/>
      <c r="AP64" s="89"/>
      <c r="BK64" s="89"/>
      <c r="BL64" s="89"/>
    </row>
    <row r="65" spans="1:120" s="1" customFormat="1" x14ac:dyDescent="0.35">
      <c r="A65" s="76" t="s">
        <v>2148</v>
      </c>
      <c r="B65" s="3">
        <v>282191.96777603601</v>
      </c>
      <c r="C65" s="3">
        <v>295525.869993595</v>
      </c>
      <c r="D65" s="3">
        <v>255265.602768885</v>
      </c>
      <c r="E65" s="3">
        <v>215547.81446100399</v>
      </c>
      <c r="F65" s="3">
        <v>245104.26848647301</v>
      </c>
      <c r="G65" s="3">
        <v>261507.51063937499</v>
      </c>
      <c r="H65" s="3">
        <v>230089.42302433201</v>
      </c>
      <c r="I65" s="3">
        <v>253216.47155004699</v>
      </c>
      <c r="J65" s="3">
        <v>242279.66832953901</v>
      </c>
      <c r="K65" s="3">
        <v>240754.098776667</v>
      </c>
      <c r="L65" s="3">
        <v>242888.74918926501</v>
      </c>
      <c r="M65" s="3">
        <v>246397.70618130101</v>
      </c>
      <c r="N65" s="77">
        <f>STDEV(B65:M65)/AVERAGE(B65:M65)*100</f>
        <v>8.5700790215949709</v>
      </c>
      <c r="O65" s="79"/>
      <c r="P65" s="3">
        <v>19271.1986031538</v>
      </c>
      <c r="Q65" s="3">
        <v>22393.0086203377</v>
      </c>
      <c r="R65" s="3">
        <v>21350.120395279901</v>
      </c>
      <c r="S65" s="3">
        <v>15253.3197492747</v>
      </c>
      <c r="T65" s="3">
        <v>23395.011376089598</v>
      </c>
      <c r="U65" s="3">
        <v>22771.600912019101</v>
      </c>
      <c r="V65" s="3">
        <v>17941.607119211902</v>
      </c>
      <c r="W65" s="3">
        <v>20408.447867382401</v>
      </c>
      <c r="X65" s="3">
        <v>17321.1701588293</v>
      </c>
      <c r="Y65" s="3">
        <v>22783.396169472901</v>
      </c>
      <c r="Z65" s="3">
        <v>21436.3632691415</v>
      </c>
      <c r="AA65" s="3">
        <v>16255.9031170406</v>
      </c>
      <c r="AB65" s="77">
        <f>STDEV(P65:AA65)/AVERAGE(P65:AA65)*100</f>
        <v>13.881698651484825</v>
      </c>
      <c r="AC65" s="79"/>
      <c r="AD65" s="3">
        <v>3292.4953451987599</v>
      </c>
      <c r="AE65" s="3">
        <v>31727.8623486174</v>
      </c>
      <c r="AF65" s="3">
        <v>17973.865719717101</v>
      </c>
      <c r="AG65" s="3">
        <v>6850.6793513112998</v>
      </c>
      <c r="AH65" s="3">
        <v>21728.6671604802</v>
      </c>
      <c r="AI65" s="3">
        <v>21004.721413138399</v>
      </c>
      <c r="AJ65" s="3">
        <v>13812.158142586301</v>
      </c>
      <c r="AK65" s="3">
        <v>14414.127735336</v>
      </c>
      <c r="AL65" s="3">
        <v>12551.3399637561</v>
      </c>
      <c r="AM65" s="3">
        <v>3292.88976236074</v>
      </c>
      <c r="AN65" s="3">
        <v>88258.260655082995</v>
      </c>
      <c r="AO65" s="3">
        <v>15303.8893464497</v>
      </c>
      <c r="AP65" s="3">
        <v>36118.998884456902</v>
      </c>
      <c r="AQ65" s="3">
        <v>22757.3184916848</v>
      </c>
      <c r="AR65" s="3">
        <v>26347.648285674699</v>
      </c>
      <c r="AS65" s="3">
        <v>7788.6766119645899</v>
      </c>
      <c r="AT65" s="3">
        <v>3963.6647355083201</v>
      </c>
      <c r="AU65" s="3">
        <v>13050.636083493</v>
      </c>
      <c r="AV65" s="3">
        <v>4997.4013890222895</v>
      </c>
      <c r="AW65" s="3">
        <v>20572.461029470702</v>
      </c>
      <c r="AX65" s="3">
        <v>3755.4339814218401</v>
      </c>
      <c r="AY65" s="3">
        <v>23656.5781878608</v>
      </c>
      <c r="AZ65" s="3">
        <v>21717.296662549499</v>
      </c>
      <c r="BA65" s="3">
        <v>11071.8629327941</v>
      </c>
      <c r="BB65" s="3">
        <v>7516.5519338732001</v>
      </c>
      <c r="BC65" s="3">
        <v>38476.9145616885</v>
      </c>
      <c r="BD65" s="3">
        <v>22140.7461832845</v>
      </c>
      <c r="BE65" s="3">
        <v>19214.448199264301</v>
      </c>
      <c r="BF65" s="3">
        <v>14535.242619413601</v>
      </c>
      <c r="BG65" s="3">
        <v>15935.2799390895</v>
      </c>
      <c r="BH65" s="3">
        <v>10549.5859472129</v>
      </c>
      <c r="BI65" s="3">
        <v>3564.6712840130299</v>
      </c>
      <c r="BJ65" s="3">
        <v>4411.0029654376203</v>
      </c>
      <c r="BK65" s="3">
        <v>33966.347631883102</v>
      </c>
      <c r="BL65" s="3">
        <v>17803.186523261302</v>
      </c>
      <c r="BM65" s="3">
        <v>18121.659124641301</v>
      </c>
      <c r="BN65" s="3">
        <v>10294.5610499676</v>
      </c>
      <c r="BO65" s="3">
        <v>12183.841789608199</v>
      </c>
      <c r="BP65" s="3">
        <v>10682.893580591501</v>
      </c>
      <c r="BQ65" s="3">
        <v>8173.0451984555202</v>
      </c>
      <c r="BR65" s="3">
        <v>23307.0866990264</v>
      </c>
      <c r="BS65" s="3">
        <v>32250.3770019849</v>
      </c>
      <c r="BT65" s="3">
        <v>27817.222205499798</v>
      </c>
      <c r="BU65" s="3">
        <v>35071.172989675099</v>
      </c>
      <c r="BV65" s="3">
        <v>3498.2461525957601</v>
      </c>
      <c r="BW65" s="3">
        <v>13690.147175895499</v>
      </c>
      <c r="BX65" s="3">
        <v>22177.9148260574</v>
      </c>
      <c r="BY65" s="3">
        <v>23435.516946844498</v>
      </c>
      <c r="BZ65" s="3">
        <v>17859.717606977501</v>
      </c>
      <c r="CA65" s="3">
        <v>45483.1613788057</v>
      </c>
      <c r="CB65" s="3">
        <v>16908.3807192534</v>
      </c>
      <c r="CC65" s="3">
        <v>15488.1394231173</v>
      </c>
      <c r="CD65" s="3">
        <v>9109.4295252494503</v>
      </c>
      <c r="CE65" s="3">
        <v>15554.8634822891</v>
      </c>
      <c r="CF65" s="3">
        <v>37192.1420075395</v>
      </c>
      <c r="CG65" s="3">
        <v>45241.626374802901</v>
      </c>
      <c r="CH65" s="3">
        <v>9608.3361605430691</v>
      </c>
      <c r="CI65" s="3">
        <v>11738.430503002</v>
      </c>
      <c r="CJ65" s="3">
        <v>6617.11952249772</v>
      </c>
      <c r="CK65" s="3">
        <v>11605.2696278248</v>
      </c>
      <c r="CL65" s="3">
        <v>35145.998715975198</v>
      </c>
      <c r="CM65" s="3">
        <v>15618.966660476101</v>
      </c>
      <c r="CN65" s="3">
        <v>6315.3133982998997</v>
      </c>
      <c r="CO65" s="3">
        <v>14678.5213274913</v>
      </c>
      <c r="CP65" s="3">
        <v>25880.194235966999</v>
      </c>
      <c r="CQ65" s="3">
        <v>27696.4500513202</v>
      </c>
      <c r="CR65" s="3">
        <v>35697.837653884097</v>
      </c>
      <c r="CS65" s="3">
        <v>16830.975198392702</v>
      </c>
      <c r="CT65" s="3">
        <v>3832.5047949447298</v>
      </c>
      <c r="CU65" s="3">
        <v>21754.201850243098</v>
      </c>
      <c r="CV65" s="3">
        <v>5417.8945234447001</v>
      </c>
      <c r="CW65" s="3">
        <v>73180.777982316897</v>
      </c>
      <c r="CX65" s="3">
        <v>14277.5670675402</v>
      </c>
      <c r="CY65" s="3">
        <v>22597.0406765068</v>
      </c>
      <c r="CZ65" s="3">
        <v>8727.5336053941792</v>
      </c>
      <c r="DA65" s="3">
        <v>9229.3574126620697</v>
      </c>
      <c r="DB65" s="3">
        <v>16546.1367889225</v>
      </c>
      <c r="DC65" s="3">
        <v>29649.963504284398</v>
      </c>
      <c r="DD65" s="3">
        <v>18513.937117855101</v>
      </c>
      <c r="DE65" s="3">
        <v>7397.9316560681</v>
      </c>
      <c r="DF65" s="3">
        <v>8738.7316010678496</v>
      </c>
      <c r="DG65" s="3" t="s">
        <v>2</v>
      </c>
      <c r="DH65" s="3">
        <v>4223.0928317329399</v>
      </c>
      <c r="DI65" s="3" t="s">
        <v>2</v>
      </c>
      <c r="DJ65" s="3">
        <v>22306.086346870401</v>
      </c>
      <c r="DK65" s="3" t="s">
        <v>2</v>
      </c>
      <c r="DL65" s="3">
        <v>22529.468889263899</v>
      </c>
      <c r="DM65" s="3">
        <v>42434.748350723901</v>
      </c>
      <c r="DN65" s="3" t="s">
        <v>2</v>
      </c>
      <c r="DO65" s="3" t="s">
        <v>2</v>
      </c>
      <c r="DP65" s="3" t="s">
        <v>2</v>
      </c>
    </row>
    <row r="66" spans="1:120" s="1" customFormat="1" x14ac:dyDescent="0.35">
      <c r="A66" s="76" t="s">
        <v>2149</v>
      </c>
      <c r="B66" s="3">
        <v>323593.57887557201</v>
      </c>
      <c r="C66" s="3">
        <v>312083.799707464</v>
      </c>
      <c r="D66" s="3">
        <v>319019.13102948898</v>
      </c>
      <c r="E66" s="3">
        <v>265197.46106273902</v>
      </c>
      <c r="F66" s="3">
        <v>279819.29030473699</v>
      </c>
      <c r="G66" s="3">
        <v>301805.04158146301</v>
      </c>
      <c r="H66" s="3">
        <v>297006.16810567398</v>
      </c>
      <c r="I66" s="3">
        <v>285072.82914963103</v>
      </c>
      <c r="J66" s="3">
        <v>279091.309121817</v>
      </c>
      <c r="K66" s="3">
        <v>288722.37764631998</v>
      </c>
      <c r="L66" s="3">
        <v>288907.25383456098</v>
      </c>
      <c r="M66" s="3">
        <v>282642.434699687</v>
      </c>
      <c r="N66" s="77">
        <f>STDEV(B66:M66)/AVERAGE(B66:M66)*100</f>
        <v>5.9990609434919548</v>
      </c>
      <c r="O66" s="79"/>
      <c r="P66" s="3">
        <v>55163.652454619398</v>
      </c>
      <c r="Q66" s="3">
        <v>52440.691804349299</v>
      </c>
      <c r="R66" s="3">
        <v>52805.020338884002</v>
      </c>
      <c r="S66" s="3">
        <v>55671.309380392697</v>
      </c>
      <c r="T66" s="3">
        <v>53073.808034887399</v>
      </c>
      <c r="U66" s="3">
        <v>49157.377230654798</v>
      </c>
      <c r="V66" s="3">
        <v>63149.539350849896</v>
      </c>
      <c r="W66" s="3">
        <v>47240.333612777802</v>
      </c>
      <c r="X66" s="3">
        <v>54280.890221875197</v>
      </c>
      <c r="Y66" s="3">
        <v>50238.715963564602</v>
      </c>
      <c r="Z66" s="3">
        <v>55063.756231611798</v>
      </c>
      <c r="AA66" s="3">
        <v>46729.890093760398</v>
      </c>
      <c r="AB66" s="77">
        <f>STDEV(P66:AA66)/AVERAGE(P66:AA66)*100</f>
        <v>8.3716540473783176</v>
      </c>
      <c r="AC66" s="79"/>
      <c r="AD66" s="3">
        <v>55917.169968391303</v>
      </c>
      <c r="AE66" s="3">
        <v>46183.229215063599</v>
      </c>
      <c r="AF66" s="3">
        <v>52012.793220166503</v>
      </c>
      <c r="AG66" s="3">
        <v>50808.238074529603</v>
      </c>
      <c r="AH66" s="3">
        <v>54820.344280239602</v>
      </c>
      <c r="AI66" s="3">
        <v>56131.445991601198</v>
      </c>
      <c r="AJ66" s="3">
        <v>47360.661642629901</v>
      </c>
      <c r="AK66" s="3">
        <v>58261.182032040197</v>
      </c>
      <c r="AL66" s="3">
        <v>47130.677361541202</v>
      </c>
      <c r="AM66" s="3">
        <v>56826.373525229101</v>
      </c>
      <c r="AN66" s="3">
        <v>41064.4893037902</v>
      </c>
      <c r="AO66" s="3">
        <v>50877.775570658501</v>
      </c>
      <c r="AP66" s="3">
        <v>49571.925916591099</v>
      </c>
      <c r="AQ66" s="3">
        <v>46122.162414726103</v>
      </c>
      <c r="AR66" s="3">
        <v>51648.023067973001</v>
      </c>
      <c r="AS66" s="3">
        <v>51938.335163036398</v>
      </c>
      <c r="AT66" s="3">
        <v>50084.043429099998</v>
      </c>
      <c r="AU66" s="3">
        <v>55678.721255790297</v>
      </c>
      <c r="AV66" s="3">
        <v>58364.732400172797</v>
      </c>
      <c r="AW66" s="3">
        <v>50551.911203862597</v>
      </c>
      <c r="AX66" s="3">
        <v>51589.860043688997</v>
      </c>
      <c r="AY66" s="3">
        <v>50396.2007759802</v>
      </c>
      <c r="AZ66" s="3">
        <v>27387.075511134099</v>
      </c>
      <c r="BA66" s="3">
        <v>40571.529416379497</v>
      </c>
      <c r="BB66" s="3">
        <v>46720.122524419603</v>
      </c>
      <c r="BC66" s="3">
        <v>49220.7760365426</v>
      </c>
      <c r="BD66" s="3">
        <v>42657.005838625701</v>
      </c>
      <c r="BE66" s="3">
        <v>40416.766090802397</v>
      </c>
      <c r="BF66" s="3">
        <v>40490.040567315802</v>
      </c>
      <c r="BG66" s="3">
        <v>36366.385042177099</v>
      </c>
      <c r="BH66" s="3">
        <v>37173.4148191278</v>
      </c>
      <c r="BI66" s="3">
        <v>41270.871253863697</v>
      </c>
      <c r="BJ66" s="3">
        <v>34818.619498837201</v>
      </c>
      <c r="BK66" s="3">
        <v>44270.205800472897</v>
      </c>
      <c r="BL66" s="3">
        <v>37973.898469836196</v>
      </c>
      <c r="BM66" s="3">
        <v>44313.633981483297</v>
      </c>
      <c r="BN66" s="3">
        <v>35959.085616108801</v>
      </c>
      <c r="BO66" s="3">
        <v>47620.770542505801</v>
      </c>
      <c r="BP66" s="3">
        <v>40416.500968854001</v>
      </c>
      <c r="BQ66" s="3">
        <v>48671.539536343298</v>
      </c>
      <c r="BR66" s="3">
        <v>50788.702290899499</v>
      </c>
      <c r="BS66" s="3">
        <v>38721.350484035502</v>
      </c>
      <c r="BT66" s="3">
        <v>50205.692451894298</v>
      </c>
      <c r="BU66" s="3">
        <v>47962.221014293304</v>
      </c>
      <c r="BV66" s="3">
        <v>21659.919020798399</v>
      </c>
      <c r="BW66" s="3">
        <v>44314.316626746302</v>
      </c>
      <c r="BX66" s="3">
        <v>43481.202362046999</v>
      </c>
      <c r="BY66" s="3">
        <v>43288.4550164225</v>
      </c>
      <c r="BZ66" s="3">
        <v>54832.717881971002</v>
      </c>
      <c r="CA66" s="3">
        <v>58842.1269928935</v>
      </c>
      <c r="CB66" s="3">
        <v>41880.431810660899</v>
      </c>
      <c r="CC66" s="3">
        <v>41264.659528243399</v>
      </c>
      <c r="CD66" s="3">
        <v>48210.571828790598</v>
      </c>
      <c r="CE66" s="3">
        <v>38319.919554727698</v>
      </c>
      <c r="CF66" s="3">
        <v>38746.8989043986</v>
      </c>
      <c r="CG66" s="3">
        <v>42791.524369316598</v>
      </c>
      <c r="CH66" s="3">
        <v>50131.575492114498</v>
      </c>
      <c r="CI66" s="3">
        <v>41764.4570935663</v>
      </c>
      <c r="CJ66" s="3">
        <v>43790.467668156198</v>
      </c>
      <c r="CK66" s="3">
        <v>39935.074059166502</v>
      </c>
      <c r="CL66" s="3">
        <v>42547.459152551099</v>
      </c>
      <c r="CM66" s="3">
        <v>48796.1971499297</v>
      </c>
      <c r="CN66" s="3">
        <v>43137.610474199297</v>
      </c>
      <c r="CO66" s="3">
        <v>46427.526861733299</v>
      </c>
      <c r="CP66" s="3">
        <v>52126.567577980197</v>
      </c>
      <c r="CQ66" s="3">
        <v>37619.586094144499</v>
      </c>
      <c r="CR66" s="3">
        <v>49699.028442166797</v>
      </c>
      <c r="CS66" s="3">
        <v>51415.7725392008</v>
      </c>
      <c r="CT66" s="3">
        <v>51167.885606729702</v>
      </c>
      <c r="CU66" s="3">
        <v>51160.2411047516</v>
      </c>
      <c r="CV66" s="3">
        <v>49516.276895741001</v>
      </c>
      <c r="CW66" s="3">
        <v>46442.848590604401</v>
      </c>
      <c r="CX66" s="3">
        <v>41879.390455448702</v>
      </c>
      <c r="CY66" s="3">
        <v>48519.974948570998</v>
      </c>
      <c r="CZ66" s="3">
        <v>40146.713135316102</v>
      </c>
      <c r="DA66" s="3">
        <v>36349.330811698397</v>
      </c>
      <c r="DB66" s="3">
        <v>42676.743503565704</v>
      </c>
      <c r="DC66" s="3">
        <v>44956.401259170401</v>
      </c>
      <c r="DD66" s="3">
        <v>46809.493062553804</v>
      </c>
      <c r="DE66" s="3">
        <v>48979.057075311197</v>
      </c>
      <c r="DF66" s="3">
        <v>43526.848486517702</v>
      </c>
      <c r="DG66" s="3">
        <v>43578.362188381798</v>
      </c>
      <c r="DH66" s="3">
        <v>44507.384451993603</v>
      </c>
      <c r="DI66" s="3">
        <v>41988.682180050899</v>
      </c>
      <c r="DJ66" s="3">
        <v>46831.625340009698</v>
      </c>
      <c r="DK66" s="3">
        <v>35579.287526812201</v>
      </c>
      <c r="DL66" s="3">
        <v>40701.224519675598</v>
      </c>
      <c r="DM66" s="3">
        <v>45622.158018895403</v>
      </c>
      <c r="DN66" s="3">
        <v>48817.294232154301</v>
      </c>
      <c r="DO66" s="3">
        <v>48867.316349236004</v>
      </c>
      <c r="DP66" s="3" t="s">
        <v>2</v>
      </c>
    </row>
    <row r="67" spans="1:120" s="95" customFormat="1" x14ac:dyDescent="0.35">
      <c r="A67" s="91" t="s">
        <v>2119</v>
      </c>
      <c r="B67" s="92">
        <f>(B65/B66)*28.3</f>
        <v>24.67920629269533</v>
      </c>
      <c r="C67" s="93">
        <f>(C65/C66)*28.3</f>
        <v>26.798514144785052</v>
      </c>
      <c r="D67" s="93">
        <f t="shared" ref="D67:M67" si="1500">(D65/D66)*28.3</f>
        <v>22.644461901225863</v>
      </c>
      <c r="E67" s="93">
        <f t="shared" si="1500"/>
        <v>23.001740381682261</v>
      </c>
      <c r="F67" s="93">
        <f t="shared" si="1500"/>
        <v>24.789037205451596</v>
      </c>
      <c r="G67" s="93">
        <f t="shared" si="1500"/>
        <v>24.521335072186758</v>
      </c>
      <c r="H67" s="93">
        <f t="shared" si="1500"/>
        <v>21.923890379514987</v>
      </c>
      <c r="I67" s="93">
        <f t="shared" si="1500"/>
        <v>25.137527719644499</v>
      </c>
      <c r="J67" s="93">
        <f t="shared" si="1500"/>
        <v>24.567280992376734</v>
      </c>
      <c r="K67" s="93">
        <f t="shared" si="1500"/>
        <v>23.598243582372763</v>
      </c>
      <c r="L67" s="93">
        <f t="shared" si="1500"/>
        <v>23.792243049710219</v>
      </c>
      <c r="M67" s="93">
        <f t="shared" si="1500"/>
        <v>24.670941899930288</v>
      </c>
      <c r="N67" s="77">
        <f>STDEV(B67:M67)/AVERAGE(B67:M67)*100</f>
        <v>5.3241045245509797</v>
      </c>
      <c r="O67" s="94"/>
      <c r="P67" s="92">
        <f>(P65/P66)*28.3</f>
        <v>9.8864904008650871</v>
      </c>
      <c r="Q67" s="93">
        <f>(Q65/Q66)*28.3</f>
        <v>12.084549653156895</v>
      </c>
      <c r="R67" s="93">
        <f t="shared" ref="R67" si="1501">(R65/R66)*28.3</f>
        <v>11.442253090877054</v>
      </c>
      <c r="S67" s="93">
        <f t="shared" ref="S67" si="1502">(S65/S66)*28.3</f>
        <v>7.7538853263707654</v>
      </c>
      <c r="T67" s="93">
        <f t="shared" ref="T67" si="1503">(T65/T66)*28.3</f>
        <v>12.4746809482396</v>
      </c>
      <c r="U67" s="93">
        <f t="shared" ref="U67" si="1504">(U65/U66)*28.3</f>
        <v>13.109656009236121</v>
      </c>
      <c r="V67" s="93">
        <f t="shared" ref="V67" si="1505">(V65/V66)*28.3</f>
        <v>8.0403988167312477</v>
      </c>
      <c r="W67" s="93">
        <f t="shared" ref="W67" si="1506">(W65/W66)*28.3</f>
        <v>12.225973664392177</v>
      </c>
      <c r="X67" s="93">
        <f t="shared" ref="X67" si="1507">(X65/X66)*28.3</f>
        <v>9.0306019943888654</v>
      </c>
      <c r="Y67" s="93">
        <f t="shared" ref="Y67" si="1508">(Y65/Y66)*28.3</f>
        <v>12.834128007246438</v>
      </c>
      <c r="Z67" s="93">
        <f t="shared" ref="Z67" si="1509">(Z65/Z66)*28.3</f>
        <v>11.017212083479887</v>
      </c>
      <c r="AA67" s="93">
        <f t="shared" ref="AA67" si="1510">(AA65/AA66)*28.3</f>
        <v>9.8447066168827995</v>
      </c>
      <c r="AB67" s="77">
        <f>STDEV(P67:AA67)/AVERAGE(P67:AA67)*100</f>
        <v>17.233434804247992</v>
      </c>
      <c r="AC67" s="83"/>
      <c r="AD67" s="92">
        <f>(AD65/AD66)*28.3</f>
        <v>1.6663507527615593</v>
      </c>
      <c r="AE67" s="93">
        <f>(AE65/AE66)*28.3</f>
        <v>19.442090120735962</v>
      </c>
      <c r="AF67" s="93">
        <f t="shared" ref="AF67" si="1511">(AF65/AF66)*28.3</f>
        <v>9.7795247741237468</v>
      </c>
      <c r="AG67" s="93">
        <f t="shared" ref="AG67" si="1512">(AG65/AG66)*28.3</f>
        <v>3.8158029679698693</v>
      </c>
      <c r="AH67" s="93">
        <f t="shared" ref="AH67" si="1513">(AH65/AH66)*28.3</f>
        <v>11.217026976301616</v>
      </c>
      <c r="AI67" s="93">
        <f t="shared" ref="AI67" si="1514">(AI65/AI66)*28.3</f>
        <v>10.590028556911935</v>
      </c>
      <c r="AJ67" s="93">
        <f t="shared" ref="AJ67" si="1515">(AJ65/AJ66)*28.3</f>
        <v>8.2533491272713313</v>
      </c>
      <c r="AK67" s="93">
        <f t="shared" ref="AK67" si="1516">(AK65/AK66)*28.3</f>
        <v>7.0015712122983897</v>
      </c>
      <c r="AL67" s="93">
        <f t="shared" ref="AL67" si="1517">(AL65/AL66)*28.3</f>
        <v>7.536554551285624</v>
      </c>
      <c r="AM67" s="93">
        <f t="shared" ref="AM67" si="1518">(AM65/AM66)*28.3</f>
        <v>1.6398861038252968</v>
      </c>
      <c r="AN67" s="93">
        <f t="shared" ref="AN67" si="1519">(AN65/AN66)*28.3</f>
        <v>60.824055501119155</v>
      </c>
      <c r="AO67" s="93">
        <f t="shared" ref="AO67" si="1520">(AO65/AO66)*28.3</f>
        <v>8.5125590426617972</v>
      </c>
      <c r="AP67" s="93">
        <f t="shared" ref="AP67" si="1521">(AP65/AP66)*28.3</f>
        <v>20.619890180381791</v>
      </c>
      <c r="AQ67" s="93">
        <f t="shared" ref="AQ67" si="1522">(AQ65/AQ66)*28.3</f>
        <v>13.963614878322579</v>
      </c>
      <c r="AR67" s="93">
        <f t="shared" ref="AR67" si="1523">(AR65/AR66)*28.3</f>
        <v>14.436921341660517</v>
      </c>
      <c r="AS67" s="93">
        <f t="shared" ref="AS67" si="1524">(AS65/AS66)*28.3</f>
        <v>4.2438701091725912</v>
      </c>
      <c r="AT67" s="93">
        <f t="shared" ref="AT67" si="1525">(AT65/AT66)*28.3</f>
        <v>2.2396696499490512</v>
      </c>
      <c r="AU67" s="93">
        <f t="shared" ref="AU67" si="1526">(AU65/AU66)*28.3</f>
        <v>6.6332881365238467</v>
      </c>
      <c r="AV67" s="93">
        <f t="shared" ref="AV67" si="1527">(AV65/AV66)*28.3</f>
        <v>2.4231492802820096</v>
      </c>
      <c r="AW67" s="93">
        <f t="shared" ref="AW67" si="1528">(AW65/AW66)*28.3</f>
        <v>11.516886963702685</v>
      </c>
      <c r="AX67" s="93">
        <f t="shared" ref="AX67" si="1529">(AX65/AX66)*28.3</f>
        <v>2.0600711377048828</v>
      </c>
      <c r="AY67" s="93">
        <f t="shared" ref="AY67" si="1530">(AY65/AY66)*28.3</f>
        <v>13.284357796977986</v>
      </c>
      <c r="AZ67" s="93">
        <f t="shared" ref="AZ67" si="1531">(AZ65/AZ66)*28.3</f>
        <v>22.441223974435971</v>
      </c>
      <c r="BA67" s="93">
        <f t="shared" ref="BA67" si="1532">(BA65/BA66)*28.3</f>
        <v>7.7229950535602505</v>
      </c>
      <c r="BB67" s="93">
        <f t="shared" ref="BB67" si="1533">(BB65/BB66)*28.3</f>
        <v>4.5530364270219588</v>
      </c>
      <c r="BC67" s="93">
        <f t="shared" ref="BC67" si="1534">(BC65/BC66)*28.3</f>
        <v>22.122704471123402</v>
      </c>
      <c r="BD67" s="93">
        <f t="shared" ref="BD67" si="1535">(BD65/BD66)*28.3</f>
        <v>14.688867740913583</v>
      </c>
      <c r="BE67" s="93">
        <f t="shared" ref="BE67" si="1536">(BE65/BE66)*28.3</f>
        <v>13.4540423847252</v>
      </c>
      <c r="BF67" s="93">
        <f t="shared" ref="BF67" si="1537">(BF65/BF66)*28.3</f>
        <v>10.159223363719002</v>
      </c>
      <c r="BG67" s="93">
        <f t="shared" ref="BG67" si="1538">(BG65/BG66)*28.3</f>
        <v>12.400694260735776</v>
      </c>
      <c r="BH67" s="93">
        <f t="shared" ref="BH67" si="1539">(BH65/BH66)*28.3</f>
        <v>8.0313655271859155</v>
      </c>
      <c r="BI67" s="93">
        <f t="shared" ref="BI67" si="1540">(BI65/BI66)*28.3</f>
        <v>2.4443437774075232</v>
      </c>
      <c r="BJ67" s="93">
        <f t="shared" ref="BJ67" si="1541">(BJ65/BJ66)*28.3</f>
        <v>3.5851905020546124</v>
      </c>
      <c r="BK67" s="93">
        <f t="shared" ref="BK67" si="1542">(BK65/BK66)*28.3</f>
        <v>21.713195604164632</v>
      </c>
      <c r="BL67" s="93">
        <f t="shared" ref="BL67" si="1543">(BL65/BL66)*28.3</f>
        <v>13.267802330290166</v>
      </c>
      <c r="BM67" s="93">
        <f t="shared" ref="BM67" si="1544">(BM65/BM66)*28.3</f>
        <v>11.573028595254526</v>
      </c>
      <c r="BN67" s="93">
        <f t="shared" ref="BN67" si="1545">(BN65/BN66)*28.3</f>
        <v>8.1018766946501994</v>
      </c>
      <c r="BO67" s="93">
        <f t="shared" ref="BO67" si="1546">(BO65/BO66)*28.3</f>
        <v>7.2405952007463794</v>
      </c>
      <c r="BP67" s="93">
        <f t="shared" ref="BP67" si="1547">(BP65/BP66)*28.3</f>
        <v>7.4802588319983361</v>
      </c>
      <c r="BQ67" s="93">
        <f t="shared" ref="BQ67" si="1548">(BQ65/BQ66)*28.3</f>
        <v>4.7522059363579494</v>
      </c>
      <c r="BR67" s="93">
        <f t="shared" ref="BR67" si="1549">(BR65/BR66)*28.3</f>
        <v>12.986954260113768</v>
      </c>
      <c r="BS67" s="93">
        <f t="shared" ref="BS67" si="1550">(BS65/BS66)*28.3</f>
        <v>23.570605305526872</v>
      </c>
      <c r="BT67" s="93">
        <f t="shared" ref="BT67" si="1551">(BT65/BT66)*28.3</f>
        <v>15.680042440803774</v>
      </c>
      <c r="BU67" s="93">
        <f t="shared" ref="BU67" si="1552">(BU65/BU66)*28.3</f>
        <v>20.693666277715213</v>
      </c>
      <c r="BV67" s="93">
        <f t="shared" ref="BV67" si="1553">(BV65/BV66)*28.3</f>
        <v>4.570671110238103</v>
      </c>
      <c r="BW67" s="93">
        <f t="shared" ref="BW67" si="1554">(BW65/BW66)*28.3</f>
        <v>8.7427990448577759</v>
      </c>
      <c r="BX67" s="93">
        <f t="shared" ref="BX67" si="1555">(BX65/BX66)*28.3</f>
        <v>14.434628195223549</v>
      </c>
      <c r="BY67" s="93">
        <f t="shared" ref="BY67" si="1556">(BY65/BY66)*28.3</f>
        <v>15.321062609975089</v>
      </c>
      <c r="BZ67" s="93">
        <f t="shared" ref="BZ67" si="1557">(BZ65/BZ66)*28.3</f>
        <v>9.2176719995061323</v>
      </c>
      <c r="CA67" s="93">
        <f t="shared" ref="CA67" si="1558">(CA65/CA66)*28.3</f>
        <v>21.875032953442631</v>
      </c>
      <c r="CB67" s="93">
        <f t="shared" ref="CB67" si="1559">(CB65/CB66)*28.3</f>
        <v>11.425554935015368</v>
      </c>
      <c r="CC67" s="93">
        <f t="shared" ref="CC67" si="1560">(CC65/CC66)*28.3</f>
        <v>10.622027436679016</v>
      </c>
      <c r="CD67" s="93">
        <f t="shared" ref="CD67" si="1561">(CD65/CD66)*28.3</f>
        <v>5.3473096415464463</v>
      </c>
      <c r="CE67" s="93">
        <f t="shared" ref="CE67" si="1562">(CE65/CE66)*28.3</f>
        <v>11.487566823309571</v>
      </c>
      <c r="CF67" s="93">
        <f t="shared" ref="CF67" si="1563">(CF65/CF66)*28.3</f>
        <v>27.164435053507791</v>
      </c>
      <c r="CG67" s="93">
        <f t="shared" ref="CG67" si="1564">(CG65/CG66)*28.3</f>
        <v>29.920364961921777</v>
      </c>
      <c r="CH67" s="93">
        <f t="shared" ref="CH67" si="1565">(CH65/CH66)*28.3</f>
        <v>5.4240448394872445</v>
      </c>
      <c r="CI67" s="93">
        <f t="shared" ref="CI67" si="1566">(CI65/CI66)*28.3</f>
        <v>7.9540740225767417</v>
      </c>
      <c r="CJ67" s="93">
        <f t="shared" ref="CJ67" si="1567">(CJ65/CJ66)*28.3</f>
        <v>4.2763754866875185</v>
      </c>
      <c r="CK67" s="93">
        <f t="shared" ref="CK67" si="1568">(CK65/CK66)*28.3</f>
        <v>8.2240771603641445</v>
      </c>
      <c r="CL67" s="93">
        <f t="shared" ref="CL67" si="1569">(CL65/CL66)*28.3</f>
        <v>23.376995559145186</v>
      </c>
      <c r="CM67" s="93">
        <f t="shared" ref="CM67" si="1570">(CM65/CM66)*28.3</f>
        <v>9.0584263182097278</v>
      </c>
      <c r="CN67" s="93">
        <f t="shared" ref="CN67" si="1571">(CN65/CN66)*28.3</f>
        <v>4.1430984982068493</v>
      </c>
      <c r="CO67" s="93">
        <f t="shared" ref="CO67" si="1572">(CO65/CO66)*28.3</f>
        <v>8.9473246077724724</v>
      </c>
      <c r="CP67" s="93">
        <f t="shared" ref="CP67" si="1573">(CP65/CP66)*28.3</f>
        <v>14.050598973013091</v>
      </c>
      <c r="CQ67" s="93">
        <f t="shared" ref="CQ67" si="1574">(CQ65/CQ66)*28.3</f>
        <v>20.835145141970656</v>
      </c>
      <c r="CR67" s="93">
        <f t="shared" ref="CR67" si="1575">(CR65/CR66)*28.3</f>
        <v>20.327335106369635</v>
      </c>
      <c r="CS67" s="93">
        <f t="shared" ref="CS67" si="1576">(CS65/CS66)*28.3</f>
        <v>9.2640171408755272</v>
      </c>
      <c r="CT67" s="93">
        <f t="shared" ref="CT67" si="1577">(CT65/CT66)*28.3</f>
        <v>2.1196866825912188</v>
      </c>
      <c r="CU67" s="93">
        <f t="shared" ref="CU67" si="1578">(CU65/CU66)*28.3</f>
        <v>12.033639777055324</v>
      </c>
      <c r="CV67" s="93">
        <f t="shared" ref="CV67" si="1579">(CV65/CV66)*28.3</f>
        <v>3.0964851282401837</v>
      </c>
      <c r="CW67" s="93">
        <f t="shared" ref="CW67" si="1580">(CW65/CW66)*28.3</f>
        <v>44.59278618233904</v>
      </c>
      <c r="CX67" s="93">
        <f t="shared" ref="CX67" si="1581">(CX65/CX66)*28.3</f>
        <v>9.6480665935484797</v>
      </c>
      <c r="CY67" s="93">
        <f t="shared" ref="CY67" si="1582">(CY65/CY66)*28.3</f>
        <v>13.180061445270322</v>
      </c>
      <c r="CZ67" s="93">
        <f t="shared" ref="CZ67" si="1583">(CZ65/CZ66)*28.3</f>
        <v>6.1521649406308381</v>
      </c>
      <c r="DA67" s="93">
        <f t="shared" ref="DA67" si="1584">(DA65/DA66)*28.3</f>
        <v>7.1855742305516364</v>
      </c>
      <c r="DB67" s="93">
        <f t="shared" ref="DB67" si="1585">(DB65/DB66)*28.3</f>
        <v>10.972150934791529</v>
      </c>
      <c r="DC67" s="93">
        <f t="shared" ref="DC67" si="1586">(DC65/DC66)*28.3</f>
        <v>18.664616020618119</v>
      </c>
      <c r="DD67" s="93">
        <f t="shared" ref="DD67" si="1587">(DD65/DD66)*28.3</f>
        <v>11.193123149937277</v>
      </c>
      <c r="DE67" s="93">
        <f t="shared" ref="DE67" si="1588">(DE65/DE66)*28.3</f>
        <v>4.2745099307405772</v>
      </c>
      <c r="DF67" s="93">
        <f t="shared" ref="DF67" si="1589">(DF65/DF66)*28.3</f>
        <v>5.6816910231123767</v>
      </c>
      <c r="DG67" s="93" t="e">
        <f t="shared" ref="DG67" si="1590">(DG65/DG66)*28.3</f>
        <v>#VALUE!</v>
      </c>
      <c r="DH67" s="93">
        <f t="shared" ref="DH67" si="1591">(DH65/DH66)*28.3</f>
        <v>2.6852516410383864</v>
      </c>
      <c r="DI67" s="93" t="e">
        <f t="shared" ref="DI67" si="1592">(DI65/DI66)*28.3</f>
        <v>#VALUE!</v>
      </c>
      <c r="DJ67" s="93">
        <f t="shared" ref="DJ67" si="1593">(DJ65/DJ66)*28.3</f>
        <v>13.479400704829384</v>
      </c>
      <c r="DK67" s="93" t="e">
        <f t="shared" ref="DK67" si="1594">(DK65/DK66)*28.3</f>
        <v>#VALUE!</v>
      </c>
      <c r="DL67" s="93">
        <f t="shared" ref="DL67" si="1595">(DL65/DL66)*28.3</f>
        <v>15.664982493535312</v>
      </c>
      <c r="DM67" s="93">
        <f t="shared" ref="DM67" si="1596">(DM65/DM66)*28.3</f>
        <v>26.32280958362615</v>
      </c>
      <c r="DN67" s="93" t="e">
        <f t="shared" ref="DN67" si="1597">(DN65/DN66)*28.3</f>
        <v>#VALUE!</v>
      </c>
      <c r="DO67" s="93" t="e">
        <f t="shared" ref="DO67" si="1598">(DO65/DO66)*28.3</f>
        <v>#VALUE!</v>
      </c>
      <c r="DP67" s="93" t="e">
        <f t="shared" ref="DP67" si="1599">(DP65/DP66)*28.3</f>
        <v>#VALUE!</v>
      </c>
    </row>
    <row r="68" spans="1:120" x14ac:dyDescent="0.35">
      <c r="A68" s="85"/>
      <c r="N68" s="87"/>
      <c r="O68" s="98"/>
      <c r="AB68" s="87"/>
      <c r="AC68" s="88"/>
      <c r="AD68" s="85"/>
      <c r="AO68" s="89"/>
      <c r="AP68" s="89"/>
      <c r="BK68" s="89"/>
      <c r="BL68" s="89"/>
    </row>
    <row r="69" spans="1:120" s="1" customFormat="1" x14ac:dyDescent="0.35">
      <c r="A69" s="76" t="s">
        <v>2150</v>
      </c>
      <c r="B69" s="3">
        <v>25812832.170674</v>
      </c>
      <c r="C69" s="3">
        <v>26651825.348894201</v>
      </c>
      <c r="D69" s="3">
        <v>27120918.731984898</v>
      </c>
      <c r="E69" s="3">
        <v>25652149.394496601</v>
      </c>
      <c r="F69" s="3">
        <v>24798479.800842199</v>
      </c>
      <c r="G69" s="3">
        <v>27096661.824839499</v>
      </c>
      <c r="H69" s="3">
        <v>27321044.9672531</v>
      </c>
      <c r="I69" s="3">
        <v>27587265.306808699</v>
      </c>
      <c r="J69" s="3">
        <v>24502489.9448613</v>
      </c>
      <c r="K69" s="3">
        <v>26345830.304940701</v>
      </c>
      <c r="L69" s="3">
        <v>26226185.311592001</v>
      </c>
      <c r="M69" s="3">
        <v>26169593.570236798</v>
      </c>
      <c r="N69" s="77">
        <f>STDEV(B69:M69)/AVERAGE(B69:M69)*100</f>
        <v>3.6813552640975953</v>
      </c>
      <c r="O69" s="79"/>
      <c r="P69" s="3">
        <v>45311564.332880802</v>
      </c>
      <c r="Q69" s="3">
        <v>50538279.028181598</v>
      </c>
      <c r="R69" s="3">
        <v>53855340.878180102</v>
      </c>
      <c r="S69" s="3">
        <v>49225188.746808298</v>
      </c>
      <c r="T69" s="3">
        <v>41559290.608575903</v>
      </c>
      <c r="U69" s="3">
        <v>52224849.9557679</v>
      </c>
      <c r="V69" s="3">
        <v>51680599.4704035</v>
      </c>
      <c r="W69" s="3">
        <v>50926407.221867897</v>
      </c>
      <c r="X69" s="3">
        <v>44885370.834432103</v>
      </c>
      <c r="Y69" s="3">
        <v>48343365.771611303</v>
      </c>
      <c r="Z69" s="3">
        <v>49056839.262203902</v>
      </c>
      <c r="AA69" s="3">
        <v>46923677.289459899</v>
      </c>
      <c r="AB69" s="77">
        <f>STDEV(P69:AA69)/AVERAGE(P69:AA69)*100</f>
        <v>7.2431154355455867</v>
      </c>
      <c r="AC69" s="79"/>
      <c r="AD69" s="3">
        <v>6234598.4921734296</v>
      </c>
      <c r="AE69" s="3">
        <v>104782751.986075</v>
      </c>
      <c r="AF69" s="3">
        <v>74758842.835611701</v>
      </c>
      <c r="AG69" s="3">
        <v>14625319.664671199</v>
      </c>
      <c r="AH69" s="3">
        <v>105091331.43967199</v>
      </c>
      <c r="AI69" s="3">
        <v>44945122.542662703</v>
      </c>
      <c r="AJ69" s="3">
        <v>18666980.6621259</v>
      </c>
      <c r="AK69" s="3">
        <v>19674359.2384791</v>
      </c>
      <c r="AL69" s="3">
        <v>29549279.459599901</v>
      </c>
      <c r="AM69" s="3">
        <v>4842886.4356426103</v>
      </c>
      <c r="AN69" s="3">
        <v>174279432.55173501</v>
      </c>
      <c r="AO69" s="3">
        <v>30747053.405272901</v>
      </c>
      <c r="AP69" s="3">
        <v>101944641.597801</v>
      </c>
      <c r="AQ69" s="3">
        <v>70281346.713379607</v>
      </c>
      <c r="AR69" s="3">
        <v>62026042.996577397</v>
      </c>
      <c r="AS69" s="3">
        <v>17240182.589972802</v>
      </c>
      <c r="AT69" s="3">
        <v>2985151.8779616202</v>
      </c>
      <c r="AU69" s="3">
        <v>27111632.2231404</v>
      </c>
      <c r="AV69" s="3">
        <v>6414074.81492073</v>
      </c>
      <c r="AW69" s="3">
        <v>44476947.8786195</v>
      </c>
      <c r="AX69" s="3">
        <v>6074564.8914515898</v>
      </c>
      <c r="AY69" s="3">
        <v>50030731.684324197</v>
      </c>
      <c r="AZ69" s="3">
        <v>82632063.461596802</v>
      </c>
      <c r="BA69" s="3">
        <v>34339151.276528403</v>
      </c>
      <c r="BB69" s="3">
        <v>18383675.061128002</v>
      </c>
      <c r="BC69" s="3">
        <v>48355874.7563328</v>
      </c>
      <c r="BD69" s="3">
        <v>71378556.689302996</v>
      </c>
      <c r="BE69" s="3">
        <v>80177335.703749195</v>
      </c>
      <c r="BF69" s="3">
        <v>29097034.020139601</v>
      </c>
      <c r="BG69" s="3">
        <v>32464183.431117501</v>
      </c>
      <c r="BH69" s="3">
        <v>16650705.5308409</v>
      </c>
      <c r="BI69" s="3">
        <v>10344991.4087447</v>
      </c>
      <c r="BJ69" s="3">
        <v>14491159.7578055</v>
      </c>
      <c r="BK69" s="3">
        <v>117521196.928499</v>
      </c>
      <c r="BL69" s="3">
        <v>67325188.017988607</v>
      </c>
      <c r="BM69" s="3">
        <v>74317651.266620293</v>
      </c>
      <c r="BN69" s="3">
        <v>25816988.418615699</v>
      </c>
      <c r="BO69" s="3">
        <v>56945438.459744699</v>
      </c>
      <c r="BP69" s="3">
        <v>31334435.105983801</v>
      </c>
      <c r="BQ69" s="3">
        <v>10000580.748676</v>
      </c>
      <c r="BR69" s="3">
        <v>63979921.778278202</v>
      </c>
      <c r="BS69" s="3">
        <v>107114855.34763101</v>
      </c>
      <c r="BT69" s="3">
        <v>40779798.660764903</v>
      </c>
      <c r="BU69" s="3">
        <v>127232296.91207001</v>
      </c>
      <c r="BV69" s="3">
        <v>11743634.4034124</v>
      </c>
      <c r="BW69" s="3">
        <v>26343273.355743401</v>
      </c>
      <c r="BX69" s="3">
        <v>37982550.017393596</v>
      </c>
      <c r="BY69" s="3">
        <v>67715649.821877301</v>
      </c>
      <c r="BZ69" s="3">
        <v>48801027.616513103</v>
      </c>
      <c r="CA69" s="3">
        <v>87728582.144792706</v>
      </c>
      <c r="CB69" s="3">
        <v>43744179.817447998</v>
      </c>
      <c r="CC69" s="3">
        <v>34763464.701633498</v>
      </c>
      <c r="CD69" s="3">
        <v>17696089.023776401</v>
      </c>
      <c r="CE69" s="3">
        <v>53576089.333431304</v>
      </c>
      <c r="CF69" s="3">
        <v>58822806.8801305</v>
      </c>
      <c r="CG69" s="3">
        <v>168709497.43790999</v>
      </c>
      <c r="CH69" s="3">
        <v>11663055.0218837</v>
      </c>
      <c r="CI69" s="3">
        <v>20254565.999047399</v>
      </c>
      <c r="CJ69" s="3">
        <v>17579437.318420801</v>
      </c>
      <c r="CK69" s="3">
        <v>19977168.4299931</v>
      </c>
      <c r="CL69" s="3">
        <v>61201231.956405602</v>
      </c>
      <c r="CM69" s="3">
        <v>33203107.8470232</v>
      </c>
      <c r="CN69" s="3">
        <v>15341215.6323062</v>
      </c>
      <c r="CO69" s="3">
        <v>38046884.366247997</v>
      </c>
      <c r="CP69" s="3">
        <v>56819924.254635699</v>
      </c>
      <c r="CQ69" s="3">
        <v>48493355.673548304</v>
      </c>
      <c r="CR69" s="3">
        <v>95018910.1206128</v>
      </c>
      <c r="CS69" s="3">
        <v>34839057.712388597</v>
      </c>
      <c r="CT69" s="3">
        <v>8621120.8064816203</v>
      </c>
      <c r="CU69" s="3">
        <v>57664771.438159697</v>
      </c>
      <c r="CV69" s="3">
        <v>14261892.793238999</v>
      </c>
      <c r="CW69" s="3">
        <v>119832400.453677</v>
      </c>
      <c r="CX69" s="3">
        <v>18027879.548942599</v>
      </c>
      <c r="CY69" s="3">
        <v>71489595.9892506</v>
      </c>
      <c r="CZ69" s="3">
        <v>11160331.957081201</v>
      </c>
      <c r="DA69" s="3">
        <v>8442618.7551997509</v>
      </c>
      <c r="DB69" s="3">
        <v>32083370.843258899</v>
      </c>
      <c r="DC69" s="3">
        <v>65247831.277972303</v>
      </c>
      <c r="DD69" s="3">
        <v>49410584.916189298</v>
      </c>
      <c r="DE69" s="3">
        <v>14605102.468304001</v>
      </c>
      <c r="DF69" s="3">
        <v>17218687.4194635</v>
      </c>
      <c r="DG69" s="3">
        <v>1963307.82780172</v>
      </c>
      <c r="DH69" s="3">
        <v>10928849.840832399</v>
      </c>
      <c r="DI69" s="3">
        <v>2530675.1690329299</v>
      </c>
      <c r="DJ69" s="3">
        <v>45364635.437731102</v>
      </c>
      <c r="DK69" s="3">
        <v>4200195.2621112196</v>
      </c>
      <c r="DL69" s="3">
        <v>37822297.482503399</v>
      </c>
      <c r="DM69" s="3">
        <v>102219113.57501</v>
      </c>
      <c r="DN69" s="3" t="s">
        <v>2</v>
      </c>
      <c r="DO69" s="3" t="s">
        <v>2</v>
      </c>
      <c r="DP69" s="3" t="s">
        <v>2</v>
      </c>
    </row>
    <row r="70" spans="1:120" s="1" customFormat="1" x14ac:dyDescent="0.35">
      <c r="A70" s="76" t="s">
        <v>2151</v>
      </c>
      <c r="B70" s="3">
        <v>2696889.0560318301</v>
      </c>
      <c r="C70" s="3">
        <v>2770378.8125412399</v>
      </c>
      <c r="D70" s="3">
        <v>2821763.5711266999</v>
      </c>
      <c r="E70" s="3">
        <v>2708633.3583761798</v>
      </c>
      <c r="F70" s="3">
        <v>2627923.2476426801</v>
      </c>
      <c r="G70" s="3">
        <v>2715378.46238722</v>
      </c>
      <c r="H70" s="3">
        <v>2781381.3453711099</v>
      </c>
      <c r="I70" s="3">
        <v>2860367.5508668302</v>
      </c>
      <c r="J70" s="3">
        <v>2509427.4999525198</v>
      </c>
      <c r="K70" s="3">
        <v>2693669.8167670802</v>
      </c>
      <c r="L70" s="3">
        <v>2752348.1010605702</v>
      </c>
      <c r="M70" s="3">
        <v>2651145.5571942502</v>
      </c>
      <c r="N70" s="77">
        <f>STDEV(B70:M70)/AVERAGE(B70:M70)*100</f>
        <v>3.4423075232085543</v>
      </c>
      <c r="O70" s="79"/>
      <c r="P70" s="3">
        <v>633352.55425798998</v>
      </c>
      <c r="Q70" s="3">
        <v>725884.96732462605</v>
      </c>
      <c r="R70" s="3">
        <v>766994.33348488098</v>
      </c>
      <c r="S70" s="3">
        <v>705314.21568736597</v>
      </c>
      <c r="T70" s="3">
        <v>600229.784062005</v>
      </c>
      <c r="U70" s="3">
        <v>722230.06900413602</v>
      </c>
      <c r="V70" s="3">
        <v>725040.354245706</v>
      </c>
      <c r="W70" s="3">
        <v>764503.11897037795</v>
      </c>
      <c r="X70" s="3">
        <v>655810.66122168698</v>
      </c>
      <c r="Y70" s="3">
        <v>733603.51571939304</v>
      </c>
      <c r="Z70" s="3">
        <v>726353.05839350203</v>
      </c>
      <c r="AA70" s="3">
        <v>690582.92167397705</v>
      </c>
      <c r="AB70" s="77">
        <f>STDEV(P70:AA70)/AVERAGE(P70:AA70)*100</f>
        <v>7.231403392240253</v>
      </c>
      <c r="AC70" s="79"/>
      <c r="AD70" s="3">
        <v>464175.75262558198</v>
      </c>
      <c r="AE70" s="3">
        <v>732220.85192440101</v>
      </c>
      <c r="AF70" s="3">
        <v>733265.37904835097</v>
      </c>
      <c r="AG70" s="3">
        <v>445251.75938935601</v>
      </c>
      <c r="AH70" s="3">
        <v>648406.10961214802</v>
      </c>
      <c r="AI70" s="3">
        <v>615371.92068815301</v>
      </c>
      <c r="AJ70" s="3">
        <v>488704.74630915403</v>
      </c>
      <c r="AK70" s="3">
        <v>581842.90672266099</v>
      </c>
      <c r="AL70" s="3">
        <v>584448.56340493402</v>
      </c>
      <c r="AM70" s="3">
        <v>491005.87838546099</v>
      </c>
      <c r="AN70" s="3">
        <v>573243.11468388303</v>
      </c>
      <c r="AO70" s="3">
        <v>656888.04177938402</v>
      </c>
      <c r="AP70" s="3">
        <v>777533.516083856</v>
      </c>
      <c r="AQ70" s="3">
        <v>811667.17122831102</v>
      </c>
      <c r="AR70" s="3">
        <v>719952.25059206504</v>
      </c>
      <c r="AS70" s="3">
        <v>475531.26188812102</v>
      </c>
      <c r="AT70" s="3">
        <v>484913.86630766699</v>
      </c>
      <c r="AU70" s="3">
        <v>638842.27131644904</v>
      </c>
      <c r="AV70" s="3">
        <v>490016.796030531</v>
      </c>
      <c r="AW70" s="3">
        <v>535867.87988931104</v>
      </c>
      <c r="AX70" s="3">
        <v>436040.55741333199</v>
      </c>
      <c r="AY70" s="3">
        <v>834380.25252422597</v>
      </c>
      <c r="AZ70" s="3">
        <v>812309.19628154696</v>
      </c>
      <c r="BA70" s="3">
        <v>546764.656501533</v>
      </c>
      <c r="BB70" s="3">
        <v>522245.06015543302</v>
      </c>
      <c r="BC70" s="3">
        <v>633725.28517042997</v>
      </c>
      <c r="BD70" s="3">
        <v>637965.69439074304</v>
      </c>
      <c r="BE70" s="3">
        <v>665869.59181705804</v>
      </c>
      <c r="BF70" s="3">
        <v>565268.75019435503</v>
      </c>
      <c r="BG70" s="3">
        <v>650252.83958629996</v>
      </c>
      <c r="BH70" s="3">
        <v>475079.61787524098</v>
      </c>
      <c r="BI70" s="3">
        <v>414575.66219048598</v>
      </c>
      <c r="BJ70" s="3">
        <v>430011.97299034701</v>
      </c>
      <c r="BK70" s="3">
        <v>604131.69359755004</v>
      </c>
      <c r="BL70" s="3">
        <v>563100.38145048404</v>
      </c>
      <c r="BM70" s="3">
        <v>686185.90894931601</v>
      </c>
      <c r="BN70" s="3">
        <v>472163.31475873501</v>
      </c>
      <c r="BO70" s="3">
        <v>604566.09859891096</v>
      </c>
      <c r="BP70" s="3">
        <v>660053.353010925</v>
      </c>
      <c r="BQ70" s="3">
        <v>455308.02605477802</v>
      </c>
      <c r="BR70" s="3">
        <v>706669.54354045505</v>
      </c>
      <c r="BS70" s="3">
        <v>706181.13759233302</v>
      </c>
      <c r="BT70" s="3">
        <v>762060.11563457805</v>
      </c>
      <c r="BU70" s="3">
        <v>745577.68546789803</v>
      </c>
      <c r="BV70" s="3">
        <v>608586.20380881499</v>
      </c>
      <c r="BW70" s="3">
        <v>568740.35159941704</v>
      </c>
      <c r="BX70" s="3">
        <v>741031.74553096294</v>
      </c>
      <c r="BY70" s="3">
        <v>644048.136996591</v>
      </c>
      <c r="BZ70" s="3">
        <v>739046.95318678801</v>
      </c>
      <c r="CA70" s="3">
        <v>677961.01074612397</v>
      </c>
      <c r="CB70" s="3">
        <v>607824.75305362802</v>
      </c>
      <c r="CC70" s="3">
        <v>735148.43814391503</v>
      </c>
      <c r="CD70" s="3">
        <v>667207.99429075501</v>
      </c>
      <c r="CE70" s="3">
        <v>586402.04347971606</v>
      </c>
      <c r="CF70" s="3">
        <v>694482.73949461896</v>
      </c>
      <c r="CG70" s="3">
        <v>678185.15521174495</v>
      </c>
      <c r="CH70" s="3">
        <v>632503.73891982296</v>
      </c>
      <c r="CI70" s="3">
        <v>589724.66461799596</v>
      </c>
      <c r="CJ70" s="3">
        <v>496612.59178524598</v>
      </c>
      <c r="CK70" s="3">
        <v>454399.09555980703</v>
      </c>
      <c r="CL70" s="3">
        <v>688367.42413630302</v>
      </c>
      <c r="CM70" s="3">
        <v>608748.38509430399</v>
      </c>
      <c r="CN70" s="3">
        <v>493744.07829221903</v>
      </c>
      <c r="CO70" s="3">
        <v>557655.56074457103</v>
      </c>
      <c r="CP70" s="3">
        <v>655324.37677704997</v>
      </c>
      <c r="CQ70" s="3">
        <v>601094.20784802304</v>
      </c>
      <c r="CR70" s="3">
        <v>666363.71449467097</v>
      </c>
      <c r="CS70" s="3">
        <v>623395.50429753505</v>
      </c>
      <c r="CT70" s="3">
        <v>445134.99155381299</v>
      </c>
      <c r="CU70" s="3">
        <v>653115.62197484099</v>
      </c>
      <c r="CV70" s="3">
        <v>459938.27803108701</v>
      </c>
      <c r="CW70" s="3">
        <v>628452.25696900999</v>
      </c>
      <c r="CX70" s="3">
        <v>461356.59226542898</v>
      </c>
      <c r="CY70" s="3">
        <v>678553.37160131801</v>
      </c>
      <c r="CZ70" s="3">
        <v>474195.55623245199</v>
      </c>
      <c r="DA70" s="3">
        <v>556391.48087136098</v>
      </c>
      <c r="DB70" s="3">
        <v>617139.01492560201</v>
      </c>
      <c r="DC70" s="3">
        <v>587213.82114581903</v>
      </c>
      <c r="DD70" s="3">
        <v>591726.23969120404</v>
      </c>
      <c r="DE70" s="3">
        <v>426859.96954045398</v>
      </c>
      <c r="DF70" s="3">
        <v>535100.97504626203</v>
      </c>
      <c r="DG70" s="3">
        <v>427429.28832308401</v>
      </c>
      <c r="DH70" s="3">
        <v>483366.72277145501</v>
      </c>
      <c r="DI70" s="3">
        <v>408820.79000775999</v>
      </c>
      <c r="DJ70" s="3">
        <v>505708.09663426498</v>
      </c>
      <c r="DK70" s="3">
        <v>417911.01576783101</v>
      </c>
      <c r="DL70" s="3">
        <v>611452.52377223398</v>
      </c>
      <c r="DM70" s="3">
        <v>610764.3222395</v>
      </c>
      <c r="DN70" s="3">
        <v>464216.802053858</v>
      </c>
      <c r="DO70" s="3">
        <v>467094.56696849701</v>
      </c>
      <c r="DP70" s="3" t="s">
        <v>2</v>
      </c>
    </row>
    <row r="71" spans="1:120" s="95" customFormat="1" ht="16" customHeight="1" x14ac:dyDescent="0.35">
      <c r="A71" s="91" t="s">
        <v>2119</v>
      </c>
      <c r="B71" s="92">
        <f>(B69/B70)*13.4</f>
        <v>128.25590667640324</v>
      </c>
      <c r="C71" s="93">
        <f>(C69/C70)*13.4</f>
        <v>128.9117784392765</v>
      </c>
      <c r="D71" s="93">
        <f t="shared" ref="D71:M71" si="1600">(D69/D70)*13.4</f>
        <v>128.79190685117811</v>
      </c>
      <c r="E71" s="93">
        <f t="shared" si="1600"/>
        <v>126.90488390511632</v>
      </c>
      <c r="F71" s="93">
        <f t="shared" si="1600"/>
        <v>126.44951850453297</v>
      </c>
      <c r="G71" s="93">
        <f t="shared" si="1600"/>
        <v>133.71810724816413</v>
      </c>
      <c r="H71" s="93">
        <f t="shared" si="1600"/>
        <v>131.6259646202322</v>
      </c>
      <c r="I71" s="93">
        <f t="shared" si="1600"/>
        <v>129.23841028724047</v>
      </c>
      <c r="J71" s="93">
        <f t="shared" si="1600"/>
        <v>130.83994866054257</v>
      </c>
      <c r="K71" s="93">
        <f t="shared" si="1600"/>
        <v>131.0606533468582</v>
      </c>
      <c r="L71" s="93">
        <f t="shared" si="1600"/>
        <v>127.68402479319928</v>
      </c>
      <c r="M71" s="93">
        <f t="shared" si="1600"/>
        <v>132.27208626458651</v>
      </c>
      <c r="N71" s="77">
        <f>STDEV(B71:M71)/AVERAGE(B71:M71)*100</f>
        <v>1.7368256886112925</v>
      </c>
      <c r="O71" s="94"/>
      <c r="P71" s="92">
        <f>(P69/P70)*13.4</f>
        <v>958.66821405961514</v>
      </c>
      <c r="Q71" s="93">
        <f>(Q69/Q70)*13.4</f>
        <v>932.94801444038478</v>
      </c>
      <c r="R71" s="93">
        <f t="shared" ref="R71" si="1601">(R69/R70)*13.4</f>
        <v>940.89556631885966</v>
      </c>
      <c r="S71" s="93">
        <f t="shared" ref="S71" si="1602">(S69/S70)*13.4</f>
        <v>935.21088124446635</v>
      </c>
      <c r="T71" s="93">
        <f t="shared" ref="T71" si="1603">(T69/T70)*13.4</f>
        <v>927.80216667386958</v>
      </c>
      <c r="U71" s="93">
        <f t="shared" ref="U71" si="1604">(U69/U70)*13.4</f>
        <v>968.96130394050681</v>
      </c>
      <c r="V71" s="93">
        <f t="shared" ref="V71" si="1605">(V69/V70)*13.4</f>
        <v>955.14688092619122</v>
      </c>
      <c r="W71" s="93">
        <f t="shared" ref="W71" si="1606">(W69/W70)*13.4</f>
        <v>892.62403231538838</v>
      </c>
      <c r="X71" s="93">
        <f t="shared" ref="X71" si="1607">(X69/X70)*13.4</f>
        <v>917.13051456184598</v>
      </c>
      <c r="Y71" s="93">
        <f t="shared" ref="Y71" si="1608">(Y69/Y70)*13.4</f>
        <v>883.03979937219731</v>
      </c>
      <c r="Z71" s="93">
        <f t="shared" ref="Z71" si="1609">(Z69/Z70)*13.4</f>
        <v>905.01669748240579</v>
      </c>
      <c r="AA71" s="93">
        <f t="shared" ref="AA71" si="1610">(AA69/AA70)*13.4</f>
        <v>910.50220899555825</v>
      </c>
      <c r="AB71" s="77">
        <f>STDEV(P71:AA71)/AVERAGE(P71:AA71)*100</f>
        <v>2.8748960446728091</v>
      </c>
      <c r="AC71" s="83"/>
      <c r="AD71" s="92">
        <f>(AD69/AD70)*13.4</f>
        <v>179.98273137397751</v>
      </c>
      <c r="AE71" s="93">
        <f>(AE69/AE70)*13.4</f>
        <v>1917.5756507387362</v>
      </c>
      <c r="AF71" s="93">
        <f t="shared" ref="AF71" si="1611">(AF69/AF70)*13.4</f>
        <v>1366.1745428337492</v>
      </c>
      <c r="AG71" s="93">
        <f t="shared" ref="AG71" si="1612">(AG69/AG70)*13.4</f>
        <v>440.15386660205763</v>
      </c>
      <c r="AH71" s="93">
        <f t="shared" ref="AH71" si="1613">(AH69/AH70)*13.4</f>
        <v>2171.8238314163186</v>
      </c>
      <c r="AI71" s="93">
        <f t="shared" ref="AI71" si="1614">(AI69/AI70)*13.4</f>
        <v>978.70023285785408</v>
      </c>
      <c r="AJ71" s="93">
        <f t="shared" ref="AJ71" si="1615">(AJ69/AJ70)*13.4</f>
        <v>511.83775635821297</v>
      </c>
      <c r="AK71" s="93">
        <f t="shared" ref="AK71" si="1616">(AK69/AK70)*13.4</f>
        <v>453.10583105773583</v>
      </c>
      <c r="AL71" s="93">
        <f t="shared" ref="AL71" si="1617">(AL69/AL70)*13.4</f>
        <v>677.49391400984314</v>
      </c>
      <c r="AM71" s="93">
        <f t="shared" ref="AM71" si="1618">(AM69/AM70)*13.4</f>
        <v>132.16680511239383</v>
      </c>
      <c r="AN71" s="93">
        <f t="shared" ref="AN71" si="1619">(AN69/AN70)*13.4</f>
        <v>4073.9161733867199</v>
      </c>
      <c r="AO71" s="93">
        <f t="shared" ref="AO71" si="1620">(AO69/AO70)*13.4</f>
        <v>627.21573453308611</v>
      </c>
      <c r="AP71" s="93">
        <f t="shared" ref="AP71" si="1621">(AP69/AP70)*13.4</f>
        <v>1756.9122991518809</v>
      </c>
      <c r="AQ71" s="93">
        <f t="shared" ref="AQ71" si="1622">(AQ69/AQ70)*13.4</f>
        <v>1160.2909164529701</v>
      </c>
      <c r="AR71" s="93">
        <f t="shared" ref="AR71" si="1623">(AR69/AR70)*13.4</f>
        <v>1154.4501395344309</v>
      </c>
      <c r="AS71" s="93">
        <f t="shared" ref="AS71" si="1624">(AS69/AS70)*13.4</f>
        <v>485.81127093172614</v>
      </c>
      <c r="AT71" s="93">
        <f t="shared" ref="AT71" si="1625">(AT69/AT70)*13.4</f>
        <v>82.49101117538666</v>
      </c>
      <c r="AU71" s="93">
        <f t="shared" ref="AU71" si="1626">(AU69/AU70)*13.4</f>
        <v>568.67851127234439</v>
      </c>
      <c r="AV71" s="93">
        <f t="shared" ref="AV71" si="1627">(AV69/AV70)*13.4</f>
        <v>175.39929899583007</v>
      </c>
      <c r="AW71" s="93">
        <f t="shared" ref="AW71" si="1628">(AW69/AW70)*13.4</f>
        <v>1112.1978456641389</v>
      </c>
      <c r="AX71" s="93">
        <f t="shared" ref="AX71" si="1629">(AX69/AX70)*13.4</f>
        <v>186.67797791179166</v>
      </c>
      <c r="AY71" s="93">
        <f t="shared" ref="AY71" si="1630">(AY69/AY70)*13.4</f>
        <v>803.48474516477017</v>
      </c>
      <c r="AZ71" s="93">
        <f t="shared" ref="AZ71" si="1631">(AZ69/AZ70)*13.4</f>
        <v>1363.1135230944949</v>
      </c>
      <c r="BA71" s="93">
        <f t="shared" ref="BA71" si="1632">(BA69/BA70)*13.4</f>
        <v>841.57712396721183</v>
      </c>
      <c r="BB71" s="93">
        <f t="shared" ref="BB71" si="1633">(BB69/BB70)*13.4</f>
        <v>471.69665088990598</v>
      </c>
      <c r="BC71" s="93">
        <f t="shared" ref="BC71" si="1634">(BC69/BC70)*13.4</f>
        <v>1022.4757270977425</v>
      </c>
      <c r="BD71" s="93">
        <f t="shared" ref="BD71" si="1635">(BD69/BD70)*13.4</f>
        <v>1499.2540634180825</v>
      </c>
      <c r="BE71" s="93">
        <f t="shared" ref="BE71" si="1636">(BE69/BE70)*13.4</f>
        <v>1613.4935603508006</v>
      </c>
      <c r="BF71" s="93">
        <f t="shared" ref="BF71" si="1637">(BF69/BF70)*13.4</f>
        <v>689.76085399345391</v>
      </c>
      <c r="BG71" s="93">
        <f t="shared" ref="BG71" si="1638">(BG69/BG70)*13.4</f>
        <v>669.00139683163934</v>
      </c>
      <c r="BH71" s="93">
        <f t="shared" ref="BH71" si="1639">(BH69/BH70)*13.4</f>
        <v>469.64644602341309</v>
      </c>
      <c r="BI71" s="93">
        <f t="shared" ref="BI71" si="1640">(BI69/BI70)*13.4</f>
        <v>334.37294448193057</v>
      </c>
      <c r="BJ71" s="93">
        <f t="shared" ref="BJ71" si="1641">(BJ69/BJ70)*13.4</f>
        <v>451.57240484313843</v>
      </c>
      <c r="BK71" s="93">
        <f t="shared" ref="BK71" si="1642">(BK69/BK70)*13.4</f>
        <v>2606.6899908266505</v>
      </c>
      <c r="BL71" s="93">
        <f t="shared" ref="BL71" si="1643">(BL69/BL70)*13.4</f>
        <v>1602.125569720251</v>
      </c>
      <c r="BM71" s="93">
        <f t="shared" ref="BM71" si="1644">(BM69/BM70)*13.4</f>
        <v>1451.2925928449358</v>
      </c>
      <c r="BN71" s="93">
        <f t="shared" ref="BN71" si="1645">(BN69/BN70)*13.4</f>
        <v>732.68641166292628</v>
      </c>
      <c r="BO71" s="93">
        <f t="shared" ref="BO71" si="1646">(BO69/BO70)*13.4</f>
        <v>1262.1760914629517</v>
      </c>
      <c r="BP71" s="93">
        <f t="shared" ref="BP71" si="1647">(BP69/BP70)*13.4</f>
        <v>636.13256186766648</v>
      </c>
      <c r="BQ71" s="93">
        <f t="shared" ref="BQ71" si="1648">(BQ69/BQ70)*13.4</f>
        <v>294.32334675368969</v>
      </c>
      <c r="BR71" s="93">
        <f t="shared" ref="BR71" si="1649">(BR69/BR70)*13.4</f>
        <v>1213.1992381243015</v>
      </c>
      <c r="BS71" s="93">
        <f t="shared" ref="BS71" si="1650">(BS69/BS70)*13.4</f>
        <v>2032.536675437023</v>
      </c>
      <c r="BT71" s="93">
        <f t="shared" ref="BT71" si="1651">(BT69/BT70)*13.4</f>
        <v>717.06849741009444</v>
      </c>
      <c r="BU71" s="93">
        <f t="shared" ref="BU71" si="1652">(BU69/BU70)*13.4</f>
        <v>2286.7003826057316</v>
      </c>
      <c r="BV71" s="93">
        <f t="shared" ref="BV71" si="1653">(BV69/BV70)*13.4</f>
        <v>258.57421680094751</v>
      </c>
      <c r="BW71" s="93">
        <f t="shared" ref="BW71" si="1654">(BW69/BW70)*13.4</f>
        <v>620.66962889876197</v>
      </c>
      <c r="BX71" s="93">
        <f t="shared" ref="BX71" si="1655">(BX69/BX70)*13.4</f>
        <v>686.83450243874574</v>
      </c>
      <c r="BY71" s="93">
        <f t="shared" ref="BY71" si="1656">(BY69/BY70)*13.4</f>
        <v>1408.8849194481231</v>
      </c>
      <c r="BZ71" s="93">
        <f t="shared" ref="BZ71" si="1657">(BZ69/BZ70)*13.4</f>
        <v>884.8338623703105</v>
      </c>
      <c r="CA71" s="93">
        <f t="shared" ref="CA71" si="1658">(CA69/CA70)*13.4</f>
        <v>1733.9684467200655</v>
      </c>
      <c r="CB71" s="93">
        <f t="shared" ref="CB71" si="1659">(CB69/CB70)*13.4</f>
        <v>964.37666713794658</v>
      </c>
      <c r="CC71" s="93">
        <f t="shared" ref="CC71" si="1660">(CC69/CC70)*13.4</f>
        <v>633.65492304929091</v>
      </c>
      <c r="CD71" s="93">
        <f t="shared" ref="CD71" si="1661">(CD69/CD70)*13.4</f>
        <v>355.40280534358919</v>
      </c>
      <c r="CE71" s="93">
        <f t="shared" ref="CE71" si="1662">(CE69/CE70)*13.4</f>
        <v>1224.2788118674296</v>
      </c>
      <c r="CF71" s="93">
        <f t="shared" ref="CF71" si="1663">(CF69/CF70)*13.4</f>
        <v>1134.9822931054373</v>
      </c>
      <c r="CG71" s="93">
        <f t="shared" ref="CG71" si="1664">(CG69/CG70)*13.4</f>
        <v>3333.4661608187948</v>
      </c>
      <c r="CH71" s="93">
        <f t="shared" ref="CH71" si="1665">(CH69/CH70)*13.4</f>
        <v>247.08934932170015</v>
      </c>
      <c r="CI71" s="93">
        <f t="shared" ref="CI71" si="1666">(CI69/CI70)*13.4</f>
        <v>460.23373392911469</v>
      </c>
      <c r="CJ71" s="93">
        <f t="shared" ref="CJ71" si="1667">(CJ69/CJ70)*13.4</f>
        <v>474.34250351973697</v>
      </c>
      <c r="CK71" s="93">
        <f t="shared" ref="CK71" si="1668">(CK69/CK70)*13.4</f>
        <v>589.11661483858359</v>
      </c>
      <c r="CL71" s="93">
        <f t="shared" ref="CL71" si="1669">(CL69/CL70)*13.4</f>
        <v>1191.3644943974696</v>
      </c>
      <c r="CM71" s="93">
        <f t="shared" ref="CM71" si="1670">(CM69/CM70)*13.4</f>
        <v>730.87938472507983</v>
      </c>
      <c r="CN71" s="93">
        <f t="shared" ref="CN71" si="1671">(CN69/CN70)*13.4</f>
        <v>416.3539341756653</v>
      </c>
      <c r="CO71" s="93">
        <f t="shared" ref="CO71" si="1672">(CO69/CO70)*13.4</f>
        <v>914.23503394642057</v>
      </c>
      <c r="CP71" s="93">
        <f t="shared" ref="CP71" si="1673">(CP69/CP70)*13.4</f>
        <v>1161.8474941473944</v>
      </c>
      <c r="CQ71" s="93">
        <f t="shared" ref="CQ71" si="1674">(CQ69/CQ70)*13.4</f>
        <v>1081.0467935665777</v>
      </c>
      <c r="CR71" s="93">
        <f t="shared" ref="CR71" si="1675">(CR69/CR70)*13.4</f>
        <v>1910.7483914873249</v>
      </c>
      <c r="CS71" s="93">
        <f t="shared" ref="CS71" si="1676">(CS69/CS70)*13.4</f>
        <v>748.87189613608689</v>
      </c>
      <c r="CT71" s="93">
        <f t="shared" ref="CT71" si="1677">(CT69/CT70)*13.4</f>
        <v>259.52356251213286</v>
      </c>
      <c r="CU71" s="93">
        <f t="shared" ref="CU71" si="1678">(CU69/CU70)*13.4</f>
        <v>1183.1104803999099</v>
      </c>
      <c r="CV71" s="93">
        <f t="shared" ref="CV71" si="1679">(CV69/CV70)*13.4</f>
        <v>415.51089039057018</v>
      </c>
      <c r="CW71" s="93">
        <f t="shared" ref="CW71" si="1680">(CW69/CW70)*13.4</f>
        <v>2555.0933237533973</v>
      </c>
      <c r="CX71" s="93">
        <f t="shared" ref="CX71" si="1681">(CX69/CX70)*13.4</f>
        <v>523.61576707859865</v>
      </c>
      <c r="CY71" s="93">
        <f t="shared" ref="CY71" si="1682">(CY69/CY70)*13.4</f>
        <v>1411.7689578275426</v>
      </c>
      <c r="CZ71" s="93">
        <f t="shared" ref="CZ71" si="1683">(CZ69/CZ70)*13.4</f>
        <v>315.372943207378</v>
      </c>
      <c r="DA71" s="93">
        <f t="shared" ref="DA71" si="1684">(DA69/DA70)*13.4</f>
        <v>203.3300206942472</v>
      </c>
      <c r="DB71" s="93">
        <f t="shared" ref="DB71" si="1685">(DB69/DB70)*13.4</f>
        <v>696.62937993232708</v>
      </c>
      <c r="DC71" s="93">
        <f t="shared" ref="DC71" si="1686">(DC69/DC70)*13.4</f>
        <v>1488.9311314552904</v>
      </c>
      <c r="DD71" s="93">
        <f t="shared" ref="DD71" si="1687">(DD69/DD70)*13.4</f>
        <v>1118.9326980369478</v>
      </c>
      <c r="DE71" s="93">
        <f t="shared" ref="DE71" si="1688">(DE69/DE70)*13.4</f>
        <v>458.48378166256259</v>
      </c>
      <c r="DF71" s="93">
        <f t="shared" ref="DF71" si="1689">(DF69/DF70)*13.4</f>
        <v>431.19041485742611</v>
      </c>
      <c r="DG71" s="93">
        <f t="shared" ref="DG71" si="1690">(DG69/DG70)*13.4</f>
        <v>61.550122116707144</v>
      </c>
      <c r="DH71" s="93">
        <f t="shared" ref="DH71" si="1691">(DH69/DH70)*13.4</f>
        <v>302.97201062472993</v>
      </c>
      <c r="DI71" s="93">
        <f t="shared" ref="DI71" si="1692">(DI69/DI70)*13.4</f>
        <v>82.948441209160578</v>
      </c>
      <c r="DJ71" s="93">
        <f t="shared" ref="DJ71" si="1693">(DJ69/DJ70)*13.4</f>
        <v>1202.0494014459657</v>
      </c>
      <c r="DK71" s="93">
        <f t="shared" ref="DK71" si="1694">(DK69/DK70)*13.4</f>
        <v>134.67607789395518</v>
      </c>
      <c r="DL71" s="93">
        <f t="shared" ref="DL71" si="1695">(DL69/DL70)*13.4</f>
        <v>828.87675912894838</v>
      </c>
      <c r="DM71" s="93">
        <f t="shared" ref="DM71" si="1696">(DM69/DM70)*13.4</f>
        <v>2242.6590290714739</v>
      </c>
      <c r="DN71" s="93" t="e">
        <f t="shared" ref="DN71" si="1697">(DN69/DN70)*13.4</f>
        <v>#VALUE!</v>
      </c>
      <c r="DO71" s="93" t="e">
        <f t="shared" ref="DO71" si="1698">(DO69/DO70)*13.4</f>
        <v>#VALUE!</v>
      </c>
      <c r="DP71" s="93" t="e">
        <f t="shared" ref="DP71" si="1699">(DP69/DP70)*13.4</f>
        <v>#VALUE!</v>
      </c>
    </row>
    <row r="72" spans="1:120" x14ac:dyDescent="0.35">
      <c r="A72" s="85"/>
      <c r="N72" s="87"/>
      <c r="O72" s="88"/>
      <c r="AB72" s="87"/>
      <c r="AC72" s="88"/>
      <c r="AD72" s="85"/>
      <c r="AO72" s="89"/>
      <c r="AP72" s="89"/>
      <c r="BK72" s="89"/>
      <c r="BL72" s="89"/>
    </row>
    <row r="73" spans="1:120" s="1" customFormat="1" x14ac:dyDescent="0.35">
      <c r="A73" s="76" t="s">
        <v>2152</v>
      </c>
      <c r="B73" s="3">
        <v>15149120.013520399</v>
      </c>
      <c r="C73" s="3">
        <v>14670375.4584486</v>
      </c>
      <c r="D73" s="3">
        <v>14393855.104678901</v>
      </c>
      <c r="E73" s="3">
        <v>13123395.2970041</v>
      </c>
      <c r="F73" s="3">
        <v>14089165.9617422</v>
      </c>
      <c r="G73" s="3">
        <v>14616688.840271801</v>
      </c>
      <c r="H73" s="3">
        <v>14385521.828681899</v>
      </c>
      <c r="I73" s="3">
        <v>14343922.3971492</v>
      </c>
      <c r="J73" s="3">
        <v>14047943.479947001</v>
      </c>
      <c r="K73" s="3">
        <v>14640910.3013489</v>
      </c>
      <c r="L73" s="3">
        <v>14022579.1680646</v>
      </c>
      <c r="M73" s="3">
        <v>14437838.3879815</v>
      </c>
      <c r="N73" s="77">
        <f>STDEV(B73:M73)/AVERAGE(B73:M73)*100</f>
        <v>3.4404316919730489</v>
      </c>
      <c r="O73" s="79"/>
      <c r="P73" s="3">
        <v>1665791.3029183401</v>
      </c>
      <c r="Q73" s="3">
        <v>1551391.50670852</v>
      </c>
      <c r="R73" s="3">
        <v>1599648.5412373601</v>
      </c>
      <c r="S73" s="3">
        <v>1513038.73211776</v>
      </c>
      <c r="T73" s="3">
        <v>1418599.60805524</v>
      </c>
      <c r="U73" s="3">
        <v>1576336.4893758299</v>
      </c>
      <c r="V73" s="3">
        <v>1600495.3903283901</v>
      </c>
      <c r="W73" s="3">
        <v>1566685.7383562599</v>
      </c>
      <c r="X73" s="3">
        <v>1623812.62214047</v>
      </c>
      <c r="Y73" s="3">
        <v>1578997.81152556</v>
      </c>
      <c r="Z73" s="3">
        <v>1543895.9346700199</v>
      </c>
      <c r="AA73" s="3">
        <v>1524256.4216807501</v>
      </c>
      <c r="AB73" s="77">
        <f>STDEV(P73:AA73)/AVERAGE(P73:AA73)*100</f>
        <v>3.9896147793897794</v>
      </c>
      <c r="AC73" s="79"/>
      <c r="AD73" s="3">
        <v>322912.53918332799</v>
      </c>
      <c r="AE73" s="3">
        <v>3333135.1461462402</v>
      </c>
      <c r="AF73" s="3">
        <v>1783346.75333598</v>
      </c>
      <c r="AG73" s="3">
        <v>692046.50384815701</v>
      </c>
      <c r="AH73" s="3">
        <v>2465600.70187573</v>
      </c>
      <c r="AI73" s="3">
        <v>2484072.5158018698</v>
      </c>
      <c r="AJ73" s="3">
        <v>790818.39110497199</v>
      </c>
      <c r="AK73" s="3">
        <v>917492.515612024</v>
      </c>
      <c r="AL73" s="3">
        <v>1111363.4303021301</v>
      </c>
      <c r="AM73" s="3">
        <v>255855.43757428101</v>
      </c>
      <c r="AN73" s="3">
        <v>4238471.2142268103</v>
      </c>
      <c r="AO73" s="3">
        <v>1032272.57281765</v>
      </c>
      <c r="AP73" s="3">
        <v>1716567.84788439</v>
      </c>
      <c r="AQ73" s="3">
        <v>1276424.4967987</v>
      </c>
      <c r="AR73" s="3">
        <v>2249872.25602102</v>
      </c>
      <c r="AS73" s="3">
        <v>574599.44022855</v>
      </c>
      <c r="AT73" s="3">
        <v>229067.96207163099</v>
      </c>
      <c r="AU73" s="3">
        <v>1275359.03984436</v>
      </c>
      <c r="AV73" s="3">
        <v>324973.35713191202</v>
      </c>
      <c r="AW73" s="3">
        <v>1352344.3866974199</v>
      </c>
      <c r="AX73" s="3">
        <v>220300.187800846</v>
      </c>
      <c r="AY73" s="3">
        <v>1659369.9315317201</v>
      </c>
      <c r="AZ73" s="3">
        <v>4084725.3293043599</v>
      </c>
      <c r="BA73" s="3">
        <v>1093862.5342606499</v>
      </c>
      <c r="BB73" s="3">
        <v>512861.081907677</v>
      </c>
      <c r="BC73" s="3">
        <v>2289604.7835294399</v>
      </c>
      <c r="BD73" s="3">
        <v>1625047.88882837</v>
      </c>
      <c r="BE73" s="3">
        <v>1437037.2549572899</v>
      </c>
      <c r="BF73" s="3">
        <v>949071.56678506301</v>
      </c>
      <c r="BG73" s="3">
        <v>1264785.4879777301</v>
      </c>
      <c r="BH73" s="3">
        <v>956177.70579684502</v>
      </c>
      <c r="BI73" s="3">
        <v>319739.41813080898</v>
      </c>
      <c r="BJ73" s="3">
        <v>424793.00455823401</v>
      </c>
      <c r="BK73" s="3">
        <v>2193129.6728004701</v>
      </c>
      <c r="BL73" s="3">
        <v>1284900.69513609</v>
      </c>
      <c r="BM73" s="3">
        <v>1301670.3941729399</v>
      </c>
      <c r="BN73" s="3">
        <v>965636.44584646099</v>
      </c>
      <c r="BO73" s="3">
        <v>1505391.91080365</v>
      </c>
      <c r="BP73" s="3">
        <v>1161065.50085782</v>
      </c>
      <c r="BQ73" s="3">
        <v>312054.83848312899</v>
      </c>
      <c r="BR73" s="3">
        <v>2075201.1909528901</v>
      </c>
      <c r="BS73" s="3">
        <v>3823878.88631221</v>
      </c>
      <c r="BT73" s="3">
        <v>2297295.6881560502</v>
      </c>
      <c r="BU73" s="3">
        <v>2714585.4848031001</v>
      </c>
      <c r="BV73" s="3">
        <v>637294.53735112096</v>
      </c>
      <c r="BW73" s="3">
        <v>1489626.0584944999</v>
      </c>
      <c r="BX73" s="3">
        <v>1587295.1300276499</v>
      </c>
      <c r="BY73" s="3">
        <v>2030069.5514140101</v>
      </c>
      <c r="BZ73" s="3">
        <v>1733514.1105029001</v>
      </c>
      <c r="CA73" s="3">
        <v>2824776.65504651</v>
      </c>
      <c r="CB73" s="3">
        <v>1427086.0224178899</v>
      </c>
      <c r="CC73" s="3">
        <v>1365306.3416895301</v>
      </c>
      <c r="CD73" s="3">
        <v>845240.15231051703</v>
      </c>
      <c r="CE73" s="3">
        <v>2127678.7309947298</v>
      </c>
      <c r="CF73" s="3">
        <v>2315498.5184274102</v>
      </c>
      <c r="CG73" s="3">
        <v>2999906.0162196201</v>
      </c>
      <c r="CH73" s="3">
        <v>657932.32549030602</v>
      </c>
      <c r="CI73" s="3">
        <v>859721.35453937005</v>
      </c>
      <c r="CJ73" s="3">
        <v>800511.39115543303</v>
      </c>
      <c r="CK73" s="3">
        <v>1319040.12121195</v>
      </c>
      <c r="CL73" s="3">
        <v>2425792.4531830698</v>
      </c>
      <c r="CM73" s="3">
        <v>1347877.8912986</v>
      </c>
      <c r="CN73" s="3">
        <v>429539.44368701201</v>
      </c>
      <c r="CO73" s="3">
        <v>1548157.8895747699</v>
      </c>
      <c r="CP73" s="3">
        <v>1569476.7723159201</v>
      </c>
      <c r="CQ73" s="3">
        <v>1772415.30101231</v>
      </c>
      <c r="CR73" s="3">
        <v>2725420.53024104</v>
      </c>
      <c r="CS73" s="3">
        <v>1291549.9802957</v>
      </c>
      <c r="CT73" s="3">
        <v>457929.98190011398</v>
      </c>
      <c r="CU73" s="3">
        <v>1417163.1378692701</v>
      </c>
      <c r="CV73" s="3">
        <v>511580.68479021301</v>
      </c>
      <c r="CW73" s="3">
        <v>2886676.8383311299</v>
      </c>
      <c r="CX73" s="3">
        <v>946536.54724375904</v>
      </c>
      <c r="CY73" s="3">
        <v>2759778.1539378301</v>
      </c>
      <c r="CZ73" s="3">
        <v>391126.98930282902</v>
      </c>
      <c r="DA73" s="3">
        <v>825741.51125719701</v>
      </c>
      <c r="DB73" s="3">
        <v>911505.16061528795</v>
      </c>
      <c r="DC73" s="3">
        <v>3106487.5014309301</v>
      </c>
      <c r="DD73" s="3">
        <v>1434497.8064510501</v>
      </c>
      <c r="DE73" s="3">
        <v>490578.71917254699</v>
      </c>
      <c r="DF73" s="3">
        <v>468683.44085372897</v>
      </c>
      <c r="DG73" s="3">
        <v>177485.47670067399</v>
      </c>
      <c r="DH73" s="3">
        <v>381480.87209887803</v>
      </c>
      <c r="DI73" s="3">
        <v>106208.660044676</v>
      </c>
      <c r="DJ73" s="3">
        <v>1925308.71522144</v>
      </c>
      <c r="DK73" s="3">
        <v>285940.428523265</v>
      </c>
      <c r="DL73" s="3">
        <v>1607971.0647098401</v>
      </c>
      <c r="DM73" s="3">
        <v>2332844.8499204698</v>
      </c>
      <c r="DN73" s="3">
        <v>11555.5311280325</v>
      </c>
      <c r="DO73" s="3">
        <v>18011.4975419859</v>
      </c>
      <c r="DP73" s="3" t="s">
        <v>2</v>
      </c>
    </row>
    <row r="74" spans="1:120" s="1" customFormat="1" x14ac:dyDescent="0.35">
      <c r="A74" s="76" t="s">
        <v>2153</v>
      </c>
      <c r="B74" s="3">
        <v>3113182.88709366</v>
      </c>
      <c r="C74" s="3">
        <v>3071182.1202726401</v>
      </c>
      <c r="D74" s="3">
        <v>2994402.7571193101</v>
      </c>
      <c r="E74" s="3">
        <v>3230902.4669697699</v>
      </c>
      <c r="F74" s="3">
        <v>3339478.6905967002</v>
      </c>
      <c r="G74" s="3">
        <v>3497479.1819441798</v>
      </c>
      <c r="H74" s="3">
        <v>3384903.6732878801</v>
      </c>
      <c r="I74" s="3">
        <v>3393035.5084862099</v>
      </c>
      <c r="J74" s="3">
        <v>3357058.0857878202</v>
      </c>
      <c r="K74" s="3">
        <v>3482475.9576991601</v>
      </c>
      <c r="L74" s="3">
        <v>3373966.41694682</v>
      </c>
      <c r="M74" s="3">
        <v>3456083.7624429399</v>
      </c>
      <c r="N74" s="77">
        <f>STDEV(B74:M74)/AVERAGE(B74:M74)*100</f>
        <v>5.0544562449507637</v>
      </c>
      <c r="O74" s="79"/>
      <c r="P74" s="3">
        <v>604031.91557425901</v>
      </c>
      <c r="Q74" s="3">
        <v>573082.98834916297</v>
      </c>
      <c r="R74" s="3">
        <v>589737.51746291702</v>
      </c>
      <c r="S74" s="3">
        <v>624104.38039252604</v>
      </c>
      <c r="T74" s="3">
        <v>605446.633773832</v>
      </c>
      <c r="U74" s="3">
        <v>655556.37257717003</v>
      </c>
      <c r="V74" s="3">
        <v>662769.10074544803</v>
      </c>
      <c r="W74" s="3">
        <v>645812.62682004401</v>
      </c>
      <c r="X74" s="3">
        <v>659922.33259638096</v>
      </c>
      <c r="Y74" s="3">
        <v>644573.87019051099</v>
      </c>
      <c r="Z74" s="3">
        <v>614631.780054559</v>
      </c>
      <c r="AA74" s="3">
        <v>638474.29364581802</v>
      </c>
      <c r="AB74" s="77">
        <f>STDEV(P74:AA74)/AVERAGE(P74:AA74)*100</f>
        <v>4.6707191216548907</v>
      </c>
      <c r="AC74" s="79"/>
      <c r="AD74" s="3">
        <v>525266.204078877</v>
      </c>
      <c r="AE74" s="3">
        <v>574557.35213622602</v>
      </c>
      <c r="AF74" s="3">
        <v>586465.60808931501</v>
      </c>
      <c r="AG74" s="3">
        <v>494809.43774537201</v>
      </c>
      <c r="AH74" s="3">
        <v>506484.296313848</v>
      </c>
      <c r="AI74" s="3">
        <v>581366.88500136603</v>
      </c>
      <c r="AJ74" s="3">
        <v>499697.87589607597</v>
      </c>
      <c r="AK74" s="3">
        <v>561173.36664481997</v>
      </c>
      <c r="AL74" s="3">
        <v>554525.43053118</v>
      </c>
      <c r="AM74" s="3">
        <v>583155.07984184194</v>
      </c>
      <c r="AN74" s="3">
        <v>511565.43374731299</v>
      </c>
      <c r="AO74" s="3">
        <v>551537.65447674599</v>
      </c>
      <c r="AP74" s="3">
        <v>526311.28473967896</v>
      </c>
      <c r="AQ74" s="3">
        <v>556450.68069694098</v>
      </c>
      <c r="AR74" s="3">
        <v>543207.67428635398</v>
      </c>
      <c r="AS74" s="3">
        <v>529416.78805998503</v>
      </c>
      <c r="AT74" s="3">
        <v>538503.77330889902</v>
      </c>
      <c r="AU74" s="3">
        <v>557886.43106292502</v>
      </c>
      <c r="AV74" s="3">
        <v>525929.22780773602</v>
      </c>
      <c r="AW74" s="3">
        <v>519827.796561561</v>
      </c>
      <c r="AX74" s="3">
        <v>518119.32824378199</v>
      </c>
      <c r="AY74" s="3">
        <v>583744.012144165</v>
      </c>
      <c r="AZ74" s="3">
        <v>567788.95839177805</v>
      </c>
      <c r="BA74" s="3">
        <v>546045.37551486702</v>
      </c>
      <c r="BB74" s="3">
        <v>533529.54257021204</v>
      </c>
      <c r="BC74" s="3">
        <v>523025.87913904502</v>
      </c>
      <c r="BD74" s="3">
        <v>542744.58267227898</v>
      </c>
      <c r="BE74" s="3">
        <v>544792.87833861704</v>
      </c>
      <c r="BF74" s="3">
        <v>511793.36307956697</v>
      </c>
      <c r="BG74" s="3">
        <v>566222.16368717502</v>
      </c>
      <c r="BH74" s="3">
        <v>540855.26791328297</v>
      </c>
      <c r="BI74" s="3">
        <v>544304.79849107296</v>
      </c>
      <c r="BJ74" s="3">
        <v>559974.89663989004</v>
      </c>
      <c r="BK74" s="3">
        <v>517022.65389726998</v>
      </c>
      <c r="BL74" s="3">
        <v>566086.95245753997</v>
      </c>
      <c r="BM74" s="3">
        <v>537020.48528934002</v>
      </c>
      <c r="BN74" s="3">
        <v>549226.90681624797</v>
      </c>
      <c r="BO74" s="3">
        <v>605737.38357774995</v>
      </c>
      <c r="BP74" s="3">
        <v>619789.80392664403</v>
      </c>
      <c r="BQ74" s="3">
        <v>583636.48320134997</v>
      </c>
      <c r="BR74" s="3">
        <v>612692.01390071504</v>
      </c>
      <c r="BS74" s="3">
        <v>612983.73562417796</v>
      </c>
      <c r="BT74" s="3">
        <v>630642.969835222</v>
      </c>
      <c r="BU74" s="3">
        <v>619086.65726674499</v>
      </c>
      <c r="BV74" s="3">
        <v>605548.74956669402</v>
      </c>
      <c r="BW74" s="3">
        <v>613974.83052600804</v>
      </c>
      <c r="BX74" s="3">
        <v>614959.33689280902</v>
      </c>
      <c r="BY74" s="3">
        <v>583506.32012982399</v>
      </c>
      <c r="BZ74" s="3">
        <v>643475.37780594802</v>
      </c>
      <c r="CA74" s="3">
        <v>623111.81923752697</v>
      </c>
      <c r="CB74" s="3">
        <v>557206.06877820496</v>
      </c>
      <c r="CC74" s="3">
        <v>595644.52620629</v>
      </c>
      <c r="CD74" s="3">
        <v>598807.37864037906</v>
      </c>
      <c r="CE74" s="3">
        <v>566843.43268184701</v>
      </c>
      <c r="CF74" s="3">
        <v>576271.91575646505</v>
      </c>
      <c r="CG74" s="3">
        <v>574391.69695895398</v>
      </c>
      <c r="CH74" s="3">
        <v>603766.93034054898</v>
      </c>
      <c r="CI74" s="3">
        <v>585939.290038937</v>
      </c>
      <c r="CJ74" s="3">
        <v>561170.13436751405</v>
      </c>
      <c r="CK74" s="3">
        <v>532341.86465353798</v>
      </c>
      <c r="CL74" s="3">
        <v>586447.16038236697</v>
      </c>
      <c r="CM74" s="3">
        <v>592741.16385900101</v>
      </c>
      <c r="CN74" s="3">
        <v>600127.83834962302</v>
      </c>
      <c r="CO74" s="3">
        <v>587390.07162623398</v>
      </c>
      <c r="CP74" s="3">
        <v>610810.42358643096</v>
      </c>
      <c r="CQ74" s="3">
        <v>621731.58572086995</v>
      </c>
      <c r="CR74" s="3">
        <v>638915.97748810903</v>
      </c>
      <c r="CS74" s="3">
        <v>630165.00194888597</v>
      </c>
      <c r="CT74" s="3">
        <v>608983.36168161605</v>
      </c>
      <c r="CU74" s="3">
        <v>634874.51452339697</v>
      </c>
      <c r="CV74" s="3">
        <v>593523.88302006596</v>
      </c>
      <c r="CW74" s="3">
        <v>561459.39737606701</v>
      </c>
      <c r="CX74" s="3">
        <v>609379.09794522799</v>
      </c>
      <c r="CY74" s="3">
        <v>594160.32227144495</v>
      </c>
      <c r="CZ74" s="3">
        <v>569237.15132672095</v>
      </c>
      <c r="DA74" s="3">
        <v>537315.853274961</v>
      </c>
      <c r="DB74" s="3">
        <v>563039.61634365504</v>
      </c>
      <c r="DC74" s="3">
        <v>583994.78737794596</v>
      </c>
      <c r="DD74" s="3">
        <v>560239.39578634803</v>
      </c>
      <c r="DE74" s="3">
        <v>571471.86733946705</v>
      </c>
      <c r="DF74" s="3">
        <v>553676.31423922197</v>
      </c>
      <c r="DG74" s="3">
        <v>549831.17267906398</v>
      </c>
      <c r="DH74" s="3">
        <v>601598.25561592705</v>
      </c>
      <c r="DI74" s="3">
        <v>567650.53050273599</v>
      </c>
      <c r="DJ74" s="3">
        <v>587385.094477267</v>
      </c>
      <c r="DK74" s="3">
        <v>575646.23375756398</v>
      </c>
      <c r="DL74" s="3">
        <v>584103.81149835198</v>
      </c>
      <c r="DM74" s="3">
        <v>585753.98424828099</v>
      </c>
      <c r="DN74" s="3">
        <v>678321.04925346503</v>
      </c>
      <c r="DO74" s="3">
        <v>628217.791831234</v>
      </c>
      <c r="DP74" s="3" t="s">
        <v>2</v>
      </c>
    </row>
    <row r="75" spans="1:120" s="95" customFormat="1" x14ac:dyDescent="0.35">
      <c r="A75" s="91" t="s">
        <v>2119</v>
      </c>
      <c r="B75" s="92">
        <f>(B73/B74)*22.3</f>
        <v>108.5144652766882</v>
      </c>
      <c r="C75" s="93">
        <f>(C73/C74)*22.3</f>
        <v>106.52229659840607</v>
      </c>
      <c r="D75" s="93">
        <f t="shared" ref="D75:M75" si="1700">(D73/D74)*22.3</f>
        <v>107.19432049385804</v>
      </c>
      <c r="E75" s="93">
        <f t="shared" si="1700"/>
        <v>90.578938273449793</v>
      </c>
      <c r="F75" s="93">
        <f t="shared" si="1700"/>
        <v>94.083068064348595</v>
      </c>
      <c r="G75" s="93">
        <f t="shared" si="1700"/>
        <v>93.196312024042072</v>
      </c>
      <c r="H75" s="93">
        <f t="shared" si="1700"/>
        <v>94.772899834991293</v>
      </c>
      <c r="I75" s="93">
        <f t="shared" si="1700"/>
        <v>94.272361328495421</v>
      </c>
      <c r="J75" s="93">
        <f t="shared" si="1700"/>
        <v>93.316568137158526</v>
      </c>
      <c r="K75" s="93">
        <f t="shared" si="1700"/>
        <v>93.752922830166767</v>
      </c>
      <c r="L75" s="93">
        <f t="shared" si="1700"/>
        <v>92.681276813304279</v>
      </c>
      <c r="M75" s="93">
        <f t="shared" si="1700"/>
        <v>93.158562749765849</v>
      </c>
      <c r="N75" s="77">
        <f>STDEV(B75:M75)/AVERAGE(B75:M75)*100</f>
        <v>6.6850891731568316</v>
      </c>
      <c r="O75" s="94"/>
      <c r="P75" s="92">
        <f>(P73/P74)*22.3</f>
        <v>61.498647831816683</v>
      </c>
      <c r="Q75" s="93">
        <f>(Q73/Q74)*22.3</f>
        <v>60.368273536190941</v>
      </c>
      <c r="R75" s="93">
        <f t="shared" ref="R75" si="1701">(R73/R74)*22.3</f>
        <v>60.488202655067163</v>
      </c>
      <c r="S75" s="93">
        <f t="shared" ref="S75" si="1702">(S73/S74)*22.3</f>
        <v>54.062693335055641</v>
      </c>
      <c r="T75" s="93">
        <f t="shared" ref="T75" si="1703">(T73/T74)*22.3</f>
        <v>52.250304973120386</v>
      </c>
      <c r="U75" s="93">
        <f t="shared" ref="U75" si="1704">(U73/U74)*22.3</f>
        <v>53.622091376959332</v>
      </c>
      <c r="V75" s="93">
        <f t="shared" ref="V75" si="1705">(V73/V74)*22.3</f>
        <v>53.851404907349604</v>
      </c>
      <c r="W75" s="93">
        <f t="shared" ref="W75" si="1706">(W73/W74)*22.3</f>
        <v>54.097876867743302</v>
      </c>
      <c r="X75" s="93">
        <f t="shared" ref="X75" si="1707">(X73/X74)*22.3</f>
        <v>54.871641229756229</v>
      </c>
      <c r="Y75" s="93">
        <f t="shared" ref="Y75" si="1708">(Y73/Y74)*22.3</f>
        <v>54.627798031299029</v>
      </c>
      <c r="Z75" s="93">
        <f t="shared" ref="Z75" si="1709">(Z73/Z74)*22.3</f>
        <v>56.015455855675569</v>
      </c>
      <c r="AA75" s="93">
        <f t="shared" ref="AA75" si="1710">(AA73/AA74)*22.3</f>
        <v>53.237723964399059</v>
      </c>
      <c r="AB75" s="77">
        <f>STDEV(P75:AA75)/AVERAGE(P75:AA75)*100</f>
        <v>5.7030633035157345</v>
      </c>
      <c r="AC75" s="83"/>
      <c r="AD75" s="92">
        <f>(AD73/AD74)*22.3</f>
        <v>13.709143226558849</v>
      </c>
      <c r="AE75" s="93">
        <f>(AE73/AE74)*22.3</f>
        <v>129.36726591819502</v>
      </c>
      <c r="AF75" s="93">
        <f t="shared" ref="AF75" si="1711">(AF73/AF74)*22.3</f>
        <v>67.810681565722518</v>
      </c>
      <c r="AG75" s="93">
        <f t="shared" ref="AG75" si="1712">(AG73/AG74)*22.3</f>
        <v>31.189051498559952</v>
      </c>
      <c r="AH75" s="93">
        <f t="shared" ref="AH75" si="1713">(AH73/AH74)*22.3</f>
        <v>108.55794750595403</v>
      </c>
      <c r="AI75" s="93">
        <f t="shared" ref="AI75" si="1714">(AI73/AI74)*22.3</f>
        <v>95.283750298663008</v>
      </c>
      <c r="AJ75" s="93">
        <f t="shared" ref="AJ75" si="1715">(AJ73/AJ74)*22.3</f>
        <v>35.291825265450086</v>
      </c>
      <c r="AK75" s="93">
        <f t="shared" ref="AK75" si="1716">(AK73/AK74)*22.3</f>
        <v>36.459469237601596</v>
      </c>
      <c r="AL75" s="93">
        <f t="shared" ref="AL75" si="1717">(AL73/AL74)*22.3</f>
        <v>44.692998970304167</v>
      </c>
      <c r="AM75" s="93">
        <f t="shared" ref="AM75" si="1718">(AM73/AM74)*22.3</f>
        <v>9.7839776332804664</v>
      </c>
      <c r="AN75" s="93">
        <f t="shared" ref="AN75" si="1719">(AN73/AN74)*22.3</f>
        <v>184.76210830918816</v>
      </c>
      <c r="AO75" s="93">
        <f t="shared" ref="AO75" si="1720">(AO73/AO74)*22.3</f>
        <v>41.737274303914553</v>
      </c>
      <c r="AP75" s="93">
        <f t="shared" ref="AP75" si="1721">(AP73/AP74)*22.3</f>
        <v>72.731602224253024</v>
      </c>
      <c r="AQ75" s="93">
        <f t="shared" ref="AQ75" si="1722">(AQ73/AQ74)*22.3</f>
        <v>51.153259877335771</v>
      </c>
      <c r="AR75" s="93">
        <f t="shared" ref="AR75" si="1723">(AR73/AR74)*22.3</f>
        <v>92.362743908548509</v>
      </c>
      <c r="AS75" s="93">
        <f t="shared" ref="AS75" si="1724">(AS73/AS74)*22.3</f>
        <v>24.203175656841537</v>
      </c>
      <c r="AT75" s="93">
        <f t="shared" ref="AT75" si="1725">(AT73/AT74)*22.3</f>
        <v>9.4859419885014855</v>
      </c>
      <c r="AU75" s="93">
        <f t="shared" ref="AU75" si="1726">(AU73/AU74)*22.3</f>
        <v>50.979025487933711</v>
      </c>
      <c r="AV75" s="93">
        <f t="shared" ref="AV75" si="1727">(AV73/AV74)*22.3</f>
        <v>13.779241542154583</v>
      </c>
      <c r="AW75" s="93">
        <f t="shared" ref="AW75" si="1728">(AW73/AW74)*22.3</f>
        <v>58.013980827554818</v>
      </c>
      <c r="AX75" s="93">
        <f t="shared" ref="AX75" si="1729">(AX73/AX74)*22.3</f>
        <v>9.4817813583811699</v>
      </c>
      <c r="AY75" s="93">
        <f t="shared" ref="AY75" si="1730">(AY73/AY74)*22.3</f>
        <v>63.390713571925495</v>
      </c>
      <c r="AZ75" s="93">
        <f t="shared" ref="AZ75" si="1731">(AZ73/AZ74)*22.3</f>
        <v>160.42822513049816</v>
      </c>
      <c r="BA75" s="93">
        <f t="shared" ref="BA75" si="1732">(BA73/BA74)*22.3</f>
        <v>44.672358027045227</v>
      </c>
      <c r="BB75" s="93">
        <f t="shared" ref="BB75" si="1733">(BB73/BB74)*22.3</f>
        <v>21.436117804172248</v>
      </c>
      <c r="BC75" s="93">
        <f t="shared" ref="BC75" si="1734">(BC73/BC74)*22.3</f>
        <v>97.620765451899999</v>
      </c>
      <c r="BD75" s="93">
        <f t="shared" ref="BD75" si="1735">(BD73/BD74)*22.3</f>
        <v>66.769101116490177</v>
      </c>
      <c r="BE75" s="93">
        <f t="shared" ref="BE75" si="1736">(BE73/BE74)*22.3</f>
        <v>58.822227785491272</v>
      </c>
      <c r="BF75" s="93">
        <f t="shared" ref="BF75" si="1737">(BF73/BF74)*22.3</f>
        <v>41.353205152870565</v>
      </c>
      <c r="BG75" s="93">
        <f t="shared" ref="BG75" si="1738">(BG73/BG74)*22.3</f>
        <v>49.812102370273607</v>
      </c>
      <c r="BH75" s="93">
        <f t="shared" ref="BH75" si="1739">(BH73/BH74)*22.3</f>
        <v>39.424156709310985</v>
      </c>
      <c r="BI75" s="93">
        <f t="shared" ref="BI75" si="1740">(BI73/BI74)*22.3</f>
        <v>13.099625511447666</v>
      </c>
      <c r="BJ75" s="93">
        <f t="shared" ref="BJ75" si="1741">(BJ73/BJ74)*22.3</f>
        <v>16.916622617353621</v>
      </c>
      <c r="BK75" s="93">
        <f t="shared" ref="BK75" si="1742">(BK73/BK74)*22.3</f>
        <v>94.593131141924871</v>
      </c>
      <c r="BL75" s="93">
        <f t="shared" ref="BL75" si="1743">(BL73/BL74)*22.3</f>
        <v>50.616403323099</v>
      </c>
      <c r="BM75" s="93">
        <f t="shared" ref="BM75" si="1744">(BM73/BM74)*22.3</f>
        <v>54.052406910356574</v>
      </c>
      <c r="BN75" s="93">
        <f t="shared" ref="BN75" si="1745">(BN73/BN74)*22.3</f>
        <v>39.207279314122353</v>
      </c>
      <c r="BO75" s="93">
        <f t="shared" ref="BO75" si="1746">(BO73/BO74)*22.3</f>
        <v>55.420452032596828</v>
      </c>
      <c r="BP75" s="93">
        <f t="shared" ref="BP75" si="1747">(BP73/BP74)*22.3</f>
        <v>41.775067135815348</v>
      </c>
      <c r="BQ75" s="93">
        <f t="shared" ref="BQ75" si="1748">(BQ73/BQ74)*22.3</f>
        <v>11.923214361109496</v>
      </c>
      <c r="BR75" s="93">
        <f t="shared" ref="BR75" si="1749">(BR73/BR74)*22.3</f>
        <v>75.530585527998241</v>
      </c>
      <c r="BS75" s="93">
        <f t="shared" ref="BS75" si="1750">(BS73/BS74)*22.3</f>
        <v>139.11054112705381</v>
      </c>
      <c r="BT75" s="93">
        <f t="shared" ref="BT75" si="1751">(BT73/BT74)*22.3</f>
        <v>81.234067921609451</v>
      </c>
      <c r="BU75" s="93">
        <f t="shared" ref="BU75" si="1752">(BU73/BU74)*22.3</f>
        <v>97.78155545844109</v>
      </c>
      <c r="BV75" s="93">
        <f t="shared" ref="BV75" si="1753">(BV73/BV74)*22.3</f>
        <v>23.469073618101412</v>
      </c>
      <c r="BW75" s="93">
        <f t="shared" ref="BW75" si="1754">(BW73/BW74)*22.3</f>
        <v>54.104271792327495</v>
      </c>
      <c r="BX75" s="93">
        <f t="shared" ref="BX75" si="1755">(BX73/BX74)*22.3</f>
        <v>57.559385273284242</v>
      </c>
      <c r="BY75" s="93">
        <f t="shared" ref="BY75" si="1756">(BY73/BY74)*22.3</f>
        <v>77.583651512909412</v>
      </c>
      <c r="BZ75" s="93">
        <f t="shared" ref="BZ75" si="1757">(BZ73/BZ74)*22.3</f>
        <v>60.075903441751457</v>
      </c>
      <c r="CA75" s="93">
        <f t="shared" ref="CA75" si="1758">(CA73/CA74)*22.3</f>
        <v>101.09344336401483</v>
      </c>
      <c r="CB75" s="93">
        <f t="shared" ref="CB75" si="1759">(CB73/CB74)*22.3</f>
        <v>57.113552926119418</v>
      </c>
      <c r="CC75" s="93">
        <f t="shared" ref="CC75" si="1760">(CC73/CC74)*22.3</f>
        <v>51.114935301415031</v>
      </c>
      <c r="CD75" s="93">
        <f t="shared" ref="CD75" si="1761">(CD73/CD74)*22.3</f>
        <v>31.477326547514764</v>
      </c>
      <c r="CE75" s="93">
        <f t="shared" ref="CE75" si="1762">(CE73/CE74)*22.3</f>
        <v>83.704305220050514</v>
      </c>
      <c r="CF75" s="93">
        <f t="shared" ref="CF75" si="1763">(CF73/CF74)*22.3</f>
        <v>89.602868974015166</v>
      </c>
      <c r="CG75" s="93">
        <f t="shared" ref="CG75" si="1764">(CG73/CG74)*22.3</f>
        <v>116.46739414215115</v>
      </c>
      <c r="CH75" s="93">
        <f t="shared" ref="CH75" si="1765">(CH73/CH74)*22.3</f>
        <v>24.300587066201661</v>
      </c>
      <c r="CI75" s="93">
        <f t="shared" ref="CI75" si="1766">(CI73/CI74)*22.3</f>
        <v>32.719748499804382</v>
      </c>
      <c r="CJ75" s="93">
        <f t="shared" ref="CJ75" si="1767">(CJ73/CJ74)*22.3</f>
        <v>31.811037205118179</v>
      </c>
      <c r="CK75" s="93">
        <f t="shared" ref="CK75" si="1768">(CK73/CK74)*22.3</f>
        <v>55.255084478787467</v>
      </c>
      <c r="CL75" s="93">
        <f t="shared" ref="CL75" si="1769">(CL73/CL74)*22.3</f>
        <v>92.24219223895993</v>
      </c>
      <c r="CM75" s="93">
        <f t="shared" ref="CM75" si="1770">(CM73/CM74)*22.3</f>
        <v>50.709616285581248</v>
      </c>
      <c r="CN75" s="93">
        <f t="shared" ref="CN75" si="1771">(CN73/CN74)*22.3</f>
        <v>15.961148578879927</v>
      </c>
      <c r="CO75" s="93">
        <f t="shared" ref="CO75" si="1772">(CO73/CO74)*22.3</f>
        <v>58.775118282022163</v>
      </c>
      <c r="CP75" s="93">
        <f t="shared" ref="CP75" si="1773">(CP73/CP74)*22.3</f>
        <v>57.299827689814364</v>
      </c>
      <c r="CQ75" s="93">
        <f t="shared" ref="CQ75" si="1774">(CQ73/CQ74)*22.3</f>
        <v>63.572226536869934</v>
      </c>
      <c r="CR75" s="93">
        <f t="shared" ref="CR75" si="1775">(CR73/CR74)*22.3</f>
        <v>95.124992903321655</v>
      </c>
      <c r="CS75" s="93">
        <f t="shared" ref="CS75" si="1776">(CS73/CS74)*22.3</f>
        <v>45.704798697992864</v>
      </c>
      <c r="CT75" s="93">
        <f t="shared" ref="CT75" si="1777">(CT73/CT74)*22.3</f>
        <v>16.768666007843112</v>
      </c>
      <c r="CU75" s="93">
        <f t="shared" ref="CU75" si="1778">(CU73/CU74)*22.3</f>
        <v>49.777928159880588</v>
      </c>
      <c r="CV75" s="93">
        <f t="shared" ref="CV75" si="1779">(CV73/CV74)*22.3</f>
        <v>19.221213496536009</v>
      </c>
      <c r="CW75" s="93">
        <f t="shared" ref="CW75" si="1780">(CW73/CW74)*22.3</f>
        <v>114.65280267037201</v>
      </c>
      <c r="CX75" s="93">
        <f t="shared" ref="CX75" si="1781">(CX73/CX74)*22.3</f>
        <v>34.638150659760619</v>
      </c>
      <c r="CY75" s="93">
        <f t="shared" ref="CY75" si="1782">(CY73/CY74)*22.3</f>
        <v>103.57987655173207</v>
      </c>
      <c r="CZ75" s="93">
        <f t="shared" ref="CZ75" si="1783">(CZ73/CZ74)*22.3</f>
        <v>15.322492288362444</v>
      </c>
      <c r="DA75" s="93">
        <f t="shared" ref="DA75" si="1784">(DA73/DA74)*22.3</f>
        <v>34.270412065456902</v>
      </c>
      <c r="DB75" s="93">
        <f t="shared" ref="DB75" si="1785">(DB73/DB74)*22.3</f>
        <v>36.101482900475808</v>
      </c>
      <c r="DC75" s="93">
        <f t="shared" ref="DC75" si="1786">(DC73/DC74)*22.3</f>
        <v>118.62207125673712</v>
      </c>
      <c r="DD75" s="93">
        <f t="shared" ref="DD75" si="1787">(DD73/DD74)*22.3</f>
        <v>57.099342396224138</v>
      </c>
      <c r="DE75" s="93">
        <f t="shared" ref="DE75" si="1788">(DE73/DE74)*22.3</f>
        <v>19.143384062770057</v>
      </c>
      <c r="DF75" s="93">
        <f t="shared" ref="DF75" si="1789">(DF73/DF74)*22.3</f>
        <v>18.876806650830307</v>
      </c>
      <c r="DG75" s="93">
        <f t="shared" ref="DG75" si="1790">(DG73/DG74)*22.3</f>
        <v>7.1984389519785719</v>
      </c>
      <c r="DH75" s="93">
        <f t="shared" ref="DH75" si="1791">(DH73/DH74)*22.3</f>
        <v>14.14070497776849</v>
      </c>
      <c r="DI75" s="93">
        <f t="shared" ref="DI75" si="1792">(DI73/DI74)*22.3</f>
        <v>4.1723789404348306</v>
      </c>
      <c r="DJ75" s="93">
        <f t="shared" ref="DJ75" si="1793">(DJ73/DJ74)*22.3</f>
        <v>73.094099174659533</v>
      </c>
      <c r="DK75" s="93">
        <f t="shared" ref="DK75" si="1794">(DK73/DK74)*22.3</f>
        <v>11.077066403172699</v>
      </c>
      <c r="DL75" s="93">
        <f t="shared" ref="DL75" si="1795">(DL73/DL74)*22.3</f>
        <v>61.389352435565485</v>
      </c>
      <c r="DM75" s="93">
        <f t="shared" ref="DM75" si="1796">(DM73/DM74)*22.3</f>
        <v>88.812780710298938</v>
      </c>
      <c r="DN75" s="93">
        <f t="shared" ref="DN75" si="1797">(DN73/DN74)*22.3</f>
        <v>0.37989141637094553</v>
      </c>
      <c r="DO75" s="93">
        <f t="shared" ref="DO75" si="1798">(DO73/DO74)*22.3</f>
        <v>0.63935851612140837</v>
      </c>
      <c r="DP75" s="93" t="e">
        <f t="shared" ref="DP75" si="1799">(DP73/DP74)*22.3</f>
        <v>#VALUE!</v>
      </c>
    </row>
    <row r="76" spans="1:120" x14ac:dyDescent="0.35">
      <c r="A76" s="85"/>
      <c r="N76" s="87"/>
      <c r="O76" s="88"/>
      <c r="AB76" s="87"/>
      <c r="AC76" s="88"/>
      <c r="AD76" s="85"/>
      <c r="AO76" s="89"/>
      <c r="AP76" s="89"/>
      <c r="BK76" s="89"/>
      <c r="BL76" s="89"/>
    </row>
    <row r="77" spans="1:120" s="1" customFormat="1" x14ac:dyDescent="0.35">
      <c r="A77" s="76" t="s">
        <v>2154</v>
      </c>
      <c r="B77" s="3">
        <v>81063783.374713495</v>
      </c>
      <c r="C77" s="3">
        <v>73037677.258595407</v>
      </c>
      <c r="D77" s="3">
        <v>75558038.778082103</v>
      </c>
      <c r="E77" s="3">
        <v>68767951.278202802</v>
      </c>
      <c r="F77" s="3">
        <v>74112544.603675798</v>
      </c>
      <c r="G77" s="3">
        <v>73096061.841172501</v>
      </c>
      <c r="H77" s="3">
        <v>73362319.999555096</v>
      </c>
      <c r="I77" s="3">
        <v>71789459.138843104</v>
      </c>
      <c r="J77" s="3">
        <v>73105194.581460401</v>
      </c>
      <c r="K77" s="3">
        <v>72818421.445646703</v>
      </c>
      <c r="L77" s="3">
        <v>72195349.250372902</v>
      </c>
      <c r="M77" s="3">
        <v>72640611.351585507</v>
      </c>
      <c r="N77" s="77">
        <f>STDEV(B77:M77)/AVERAGE(B77:M77)*100</f>
        <v>3.9062009939754656</v>
      </c>
      <c r="O77" s="79"/>
      <c r="P77" s="3">
        <v>1857453.9892303599</v>
      </c>
      <c r="Q77" s="3">
        <v>1737290.5046783199</v>
      </c>
      <c r="R77" s="3">
        <v>1636569.5805563501</v>
      </c>
      <c r="S77" s="3">
        <v>1698244.0361540499</v>
      </c>
      <c r="T77" s="3">
        <v>1830584.9367516199</v>
      </c>
      <c r="U77" s="3">
        <v>1757176.3061259901</v>
      </c>
      <c r="V77" s="3">
        <v>1846433.7091488999</v>
      </c>
      <c r="W77" s="3">
        <v>1630240.0284509801</v>
      </c>
      <c r="X77" s="3">
        <v>1880274.74725001</v>
      </c>
      <c r="Y77" s="3">
        <v>1638267.4626480599</v>
      </c>
      <c r="Z77" s="3">
        <v>1585555.0697194301</v>
      </c>
      <c r="AA77" s="3">
        <v>1615120.05875447</v>
      </c>
      <c r="AB77" s="77">
        <f>STDEV(P77:AA77)/AVERAGE(P77:AA77)*100</f>
        <v>6.1826225602929696</v>
      </c>
      <c r="AC77" s="79"/>
      <c r="AD77" s="3">
        <v>687843.98165242595</v>
      </c>
      <c r="AE77" s="3">
        <v>3021898.5836892501</v>
      </c>
      <c r="AF77" s="3">
        <v>1735218.51293778</v>
      </c>
      <c r="AG77" s="3">
        <v>878275.312859033</v>
      </c>
      <c r="AH77" s="3">
        <v>1451551.76916943</v>
      </c>
      <c r="AI77" s="3">
        <v>2558094.8894409002</v>
      </c>
      <c r="AJ77" s="3">
        <v>1293372.63329317</v>
      </c>
      <c r="AK77" s="3">
        <v>1443949.9689760399</v>
      </c>
      <c r="AL77" s="3">
        <v>1318718.9749637099</v>
      </c>
      <c r="AM77" s="3">
        <v>635813.80741756596</v>
      </c>
      <c r="AN77" s="3">
        <v>5156027.2348018903</v>
      </c>
      <c r="AO77" s="3">
        <v>1273413.63529072</v>
      </c>
      <c r="AP77" s="3">
        <v>2507392.6195162502</v>
      </c>
      <c r="AQ77" s="3">
        <v>1642046.9849665</v>
      </c>
      <c r="AR77" s="3">
        <v>2106987.6227240898</v>
      </c>
      <c r="AS77" s="3">
        <v>772183.67219169799</v>
      </c>
      <c r="AT77" s="3">
        <v>433727.30577666202</v>
      </c>
      <c r="AU77" s="3">
        <v>1333598.4725963799</v>
      </c>
      <c r="AV77" s="3">
        <v>576904.86980974895</v>
      </c>
      <c r="AW77" s="3">
        <v>1524360.30573779</v>
      </c>
      <c r="AX77" s="3">
        <v>372045.69359175302</v>
      </c>
      <c r="AY77" s="3">
        <v>1909674.9925879899</v>
      </c>
      <c r="AZ77" s="3">
        <v>4147955.9726940901</v>
      </c>
      <c r="BA77" s="3">
        <v>1058881.17975387</v>
      </c>
      <c r="BB77" s="3">
        <v>875387.08222455694</v>
      </c>
      <c r="BC77" s="3">
        <v>2236212.1164222099</v>
      </c>
      <c r="BD77" s="3">
        <v>1357908.84620689</v>
      </c>
      <c r="BE77" s="3">
        <v>2492957.5535504599</v>
      </c>
      <c r="BF77" s="3">
        <v>940542.86310918001</v>
      </c>
      <c r="BG77" s="3">
        <v>1058769.6590219201</v>
      </c>
      <c r="BH77" s="3">
        <v>1361675.7423728399</v>
      </c>
      <c r="BI77" s="3">
        <v>461075.41960961302</v>
      </c>
      <c r="BJ77" s="3">
        <v>508830.16618121503</v>
      </c>
      <c r="BK77" s="3">
        <v>2952364.4011499402</v>
      </c>
      <c r="BL77" s="3">
        <v>1939532.3516760699</v>
      </c>
      <c r="BM77" s="3">
        <v>2805355.4194748998</v>
      </c>
      <c r="BN77" s="3">
        <v>688338.76837518101</v>
      </c>
      <c r="BO77" s="3">
        <v>1477090.10176558</v>
      </c>
      <c r="BP77" s="3">
        <v>1393986.0762743</v>
      </c>
      <c r="BQ77" s="3">
        <v>486706.67797827302</v>
      </c>
      <c r="BR77" s="3">
        <v>2925901.9722796902</v>
      </c>
      <c r="BS77" s="3">
        <v>4997073.4803067502</v>
      </c>
      <c r="BT77" s="3">
        <v>2163885.81493768</v>
      </c>
      <c r="BU77" s="3">
        <v>1522835.8193830401</v>
      </c>
      <c r="BV77" s="3">
        <v>1109493.2380055899</v>
      </c>
      <c r="BW77" s="3">
        <v>1379050.0843189301</v>
      </c>
      <c r="BX77" s="3">
        <v>2193032.7588242199</v>
      </c>
      <c r="BY77" s="3">
        <v>1263655.6748678901</v>
      </c>
      <c r="BZ77" s="3">
        <v>1810257.2934528</v>
      </c>
      <c r="CA77" s="3">
        <v>7743617.2069356302</v>
      </c>
      <c r="CB77" s="3">
        <v>2623829.5175226401</v>
      </c>
      <c r="CC77" s="3">
        <v>1620675.30068169</v>
      </c>
      <c r="CD77" s="3">
        <v>2315596.4464655202</v>
      </c>
      <c r="CE77" s="3">
        <v>2074567.8863027701</v>
      </c>
      <c r="CF77" s="3">
        <v>4089645.2391688898</v>
      </c>
      <c r="CG77" s="3">
        <v>4487804.4372942504</v>
      </c>
      <c r="CH77" s="3">
        <v>1353666.9469296101</v>
      </c>
      <c r="CI77" s="3">
        <v>847620.95983332</v>
      </c>
      <c r="CJ77" s="3">
        <v>783227.37203661702</v>
      </c>
      <c r="CK77" s="3">
        <v>1536004.93329965</v>
      </c>
      <c r="CL77" s="3">
        <v>2618117.7392874002</v>
      </c>
      <c r="CM77" s="3">
        <v>1562025.27336937</v>
      </c>
      <c r="CN77" s="3">
        <v>728841.71722673101</v>
      </c>
      <c r="CO77" s="3">
        <v>2363649.26195186</v>
      </c>
      <c r="CP77" s="3">
        <v>1301489.8546330601</v>
      </c>
      <c r="CQ77" s="3">
        <v>2898495.3608568399</v>
      </c>
      <c r="CR77" s="3">
        <v>3898732.49812942</v>
      </c>
      <c r="CS77" s="3">
        <v>1174566.93228075</v>
      </c>
      <c r="CT77" s="3">
        <v>412373.41545793798</v>
      </c>
      <c r="CU77" s="3">
        <v>1254594.6069262701</v>
      </c>
      <c r="CV77" s="3">
        <v>556489.68980549101</v>
      </c>
      <c r="CW77" s="3">
        <v>4736426.9227473801</v>
      </c>
      <c r="CX77" s="3">
        <v>747817.39180899004</v>
      </c>
      <c r="CY77" s="3">
        <v>1267543.3130215199</v>
      </c>
      <c r="CZ77" s="3">
        <v>551524.87062055594</v>
      </c>
      <c r="DA77" s="3">
        <v>1449950.8350909799</v>
      </c>
      <c r="DB77" s="3">
        <v>1785140.3799368099</v>
      </c>
      <c r="DC77" s="3">
        <v>1778258.9158147799</v>
      </c>
      <c r="DD77" s="3">
        <v>1915668.68999864</v>
      </c>
      <c r="DE77" s="3">
        <v>403536.377224822</v>
      </c>
      <c r="DF77" s="3">
        <v>830340.51119023794</v>
      </c>
      <c r="DG77" s="3">
        <v>287608.00306168903</v>
      </c>
      <c r="DH77" s="3">
        <v>578442.84338227799</v>
      </c>
      <c r="DI77" s="3">
        <v>295790.79906147002</v>
      </c>
      <c r="DJ77" s="3">
        <v>1062551.4160914801</v>
      </c>
      <c r="DK77" s="3">
        <v>273515.34922198398</v>
      </c>
      <c r="DL77" s="3">
        <v>1875863.0503154299</v>
      </c>
      <c r="DM77" s="3">
        <v>4830018.79081864</v>
      </c>
      <c r="DN77" s="3">
        <v>165130.602625853</v>
      </c>
      <c r="DO77" s="3">
        <v>197666.46491054699</v>
      </c>
      <c r="DP77" s="3">
        <v>115850.54840473</v>
      </c>
    </row>
    <row r="78" spans="1:120" s="1" customFormat="1" x14ac:dyDescent="0.35">
      <c r="A78" s="76" t="s">
        <v>2155</v>
      </c>
      <c r="B78" s="3">
        <v>55453769.227563098</v>
      </c>
      <c r="C78" s="3">
        <v>50803939.671961099</v>
      </c>
      <c r="D78" s="3">
        <v>50674966.096639</v>
      </c>
      <c r="E78" s="3">
        <v>49135305.296837702</v>
      </c>
      <c r="F78" s="3">
        <v>51404698.307762802</v>
      </c>
      <c r="G78" s="3">
        <v>50549355.105508998</v>
      </c>
      <c r="H78" s="3">
        <v>47458228.413604803</v>
      </c>
      <c r="I78" s="3">
        <v>46616693.545403197</v>
      </c>
      <c r="J78" s="3">
        <v>46721119.9081406</v>
      </c>
      <c r="K78" s="3">
        <v>48302059.309411399</v>
      </c>
      <c r="L78" s="3">
        <v>45933918.165974602</v>
      </c>
      <c r="M78" s="3">
        <v>48730386.470112398</v>
      </c>
      <c r="N78" s="77">
        <f>STDEV(B78:M78)/AVERAGE(B78:M78)*100</f>
        <v>5.3972612031774272</v>
      </c>
      <c r="O78" s="79"/>
      <c r="P78" s="3">
        <v>8530300.7868184</v>
      </c>
      <c r="Q78" s="3">
        <v>7887750.2513383199</v>
      </c>
      <c r="R78" s="3">
        <v>7781940.6699208803</v>
      </c>
      <c r="S78" s="3">
        <v>7866631.6623143498</v>
      </c>
      <c r="T78" s="3">
        <v>8256622.4903506096</v>
      </c>
      <c r="U78" s="3">
        <v>7894459.0231054397</v>
      </c>
      <c r="V78" s="3">
        <v>8038666.1208757004</v>
      </c>
      <c r="W78" s="3">
        <v>8041886.61992661</v>
      </c>
      <c r="X78" s="3">
        <v>7924701.1852412904</v>
      </c>
      <c r="Y78" s="3">
        <v>7618197.9526803698</v>
      </c>
      <c r="Z78" s="3">
        <v>7653326.9367030002</v>
      </c>
      <c r="AA78" s="3">
        <v>7311680.1345284097</v>
      </c>
      <c r="AB78" s="77">
        <f>STDEV(P78:AA78)/AVERAGE(P78:AA78)*100</f>
        <v>3.9403492885336449</v>
      </c>
      <c r="AC78" s="79"/>
      <c r="AD78" s="3">
        <v>6596276.9939235002</v>
      </c>
      <c r="AE78" s="3">
        <v>8596254.0285190195</v>
      </c>
      <c r="AF78" s="3">
        <v>8072559.1216906002</v>
      </c>
      <c r="AG78" s="3">
        <v>6027257.5982407201</v>
      </c>
      <c r="AH78" s="3">
        <v>6791036.8502895497</v>
      </c>
      <c r="AI78" s="3">
        <v>8318942.6648871098</v>
      </c>
      <c r="AJ78" s="3">
        <v>6335853.9835818401</v>
      </c>
      <c r="AK78" s="3">
        <v>7240674.2871993398</v>
      </c>
      <c r="AL78" s="3">
        <v>7976902.8533137003</v>
      </c>
      <c r="AM78" s="3">
        <v>7086335.4105127603</v>
      </c>
      <c r="AN78" s="3">
        <v>11015282.327648001</v>
      </c>
      <c r="AO78" s="3">
        <v>7348204.7477276297</v>
      </c>
      <c r="AP78" s="3">
        <v>7685372.1218625996</v>
      </c>
      <c r="AQ78" s="3">
        <v>7981098.4062842</v>
      </c>
      <c r="AR78" s="3">
        <v>7813103.8196249995</v>
      </c>
      <c r="AS78" s="3">
        <v>6595835.88566822</v>
      </c>
      <c r="AT78" s="3">
        <v>6560277.5538008399</v>
      </c>
      <c r="AU78" s="3">
        <v>7032842.5081454897</v>
      </c>
      <c r="AV78" s="3">
        <v>6451117.4017361999</v>
      </c>
      <c r="AW78" s="3">
        <v>6881754.4600803796</v>
      </c>
      <c r="AX78" s="3">
        <v>6374256.6098261997</v>
      </c>
      <c r="AY78" s="3">
        <v>7919689.7884078501</v>
      </c>
      <c r="AZ78" s="3">
        <v>7688555.29434299</v>
      </c>
      <c r="BA78" s="3">
        <v>6937525.5339509603</v>
      </c>
      <c r="BB78" s="3">
        <v>6932245.5082275001</v>
      </c>
      <c r="BC78" s="3">
        <v>7834363.2352616899</v>
      </c>
      <c r="BD78" s="3">
        <v>7499099.3130702004</v>
      </c>
      <c r="BE78" s="3">
        <v>8817287.2491575293</v>
      </c>
      <c r="BF78" s="3">
        <v>7049096.1301859599</v>
      </c>
      <c r="BG78" s="3">
        <v>7365602.0819439199</v>
      </c>
      <c r="BH78" s="3">
        <v>6864031.5869145198</v>
      </c>
      <c r="BI78" s="3">
        <v>6102935.5271725301</v>
      </c>
      <c r="BJ78" s="3">
        <v>6224009.5247770296</v>
      </c>
      <c r="BK78" s="3">
        <v>8146249.9176008804</v>
      </c>
      <c r="BL78" s="3">
        <v>7712445.9105671803</v>
      </c>
      <c r="BM78" s="3">
        <v>8892452.32422035</v>
      </c>
      <c r="BN78" s="3">
        <v>6613340.8079456799</v>
      </c>
      <c r="BO78" s="3">
        <v>7256218.7995826798</v>
      </c>
      <c r="BP78" s="3">
        <v>8069619.8892488796</v>
      </c>
      <c r="BQ78" s="3">
        <v>5835357.7723962702</v>
      </c>
      <c r="BR78" s="3">
        <v>7987991.5146048497</v>
      </c>
      <c r="BS78" s="3">
        <v>10090196.5119703</v>
      </c>
      <c r="BT78" s="3">
        <v>7834743.7506498098</v>
      </c>
      <c r="BU78" s="3">
        <v>7582671.8653555298</v>
      </c>
      <c r="BV78" s="3">
        <v>6762739.6603493197</v>
      </c>
      <c r="BW78" s="3">
        <v>7275785.1000848999</v>
      </c>
      <c r="BX78" s="3">
        <v>8097358.3906543301</v>
      </c>
      <c r="BY78" s="3">
        <v>7138227.1795657799</v>
      </c>
      <c r="BZ78" s="3">
        <v>8077210.3474479504</v>
      </c>
      <c r="CA78" s="3">
        <v>10770531.285847001</v>
      </c>
      <c r="CB78" s="3">
        <v>6601462.9648711598</v>
      </c>
      <c r="CC78" s="3">
        <v>7935857.3646742404</v>
      </c>
      <c r="CD78" s="3">
        <v>7441615.2300299704</v>
      </c>
      <c r="CE78" s="3">
        <v>6885634.2734133201</v>
      </c>
      <c r="CF78" s="3">
        <v>7539531.8929870604</v>
      </c>
      <c r="CG78" s="3">
        <v>9196254.8231972996</v>
      </c>
      <c r="CH78" s="3">
        <v>7555920.3835656298</v>
      </c>
      <c r="CI78" s="3">
        <v>6506613.0492475396</v>
      </c>
      <c r="CJ78" s="3">
        <v>5616789.6551832901</v>
      </c>
      <c r="CK78" s="3">
        <v>6482298.3981240802</v>
      </c>
      <c r="CL78" s="3">
        <v>8092841.1618491802</v>
      </c>
      <c r="CM78" s="3">
        <v>6835458.5424564797</v>
      </c>
      <c r="CN78" s="3">
        <v>6481975.4812874403</v>
      </c>
      <c r="CO78" s="3">
        <v>6823267.5959950797</v>
      </c>
      <c r="CP78" s="3">
        <v>7946526.4111381797</v>
      </c>
      <c r="CQ78" s="3">
        <v>10212798.2839137</v>
      </c>
      <c r="CR78" s="3">
        <v>10456177.4119622</v>
      </c>
      <c r="CS78" s="3">
        <v>7101795.2714053504</v>
      </c>
      <c r="CT78" s="3">
        <v>5988024.2899607103</v>
      </c>
      <c r="CU78" s="3">
        <v>7557800.1952332603</v>
      </c>
      <c r="CV78" s="3">
        <v>6147381.1693495503</v>
      </c>
      <c r="CW78" s="3">
        <v>9316763.1972917207</v>
      </c>
      <c r="CX78" s="3">
        <v>5941585.0023090299</v>
      </c>
      <c r="CY78" s="3">
        <v>7571399.4719067505</v>
      </c>
      <c r="CZ78" s="3">
        <v>5925140.69089837</v>
      </c>
      <c r="DA78" s="3">
        <v>6585733.5805327296</v>
      </c>
      <c r="DB78" s="3">
        <v>6703182.1687682802</v>
      </c>
      <c r="DC78" s="3">
        <v>7658114.5917244498</v>
      </c>
      <c r="DD78" s="3">
        <v>7803628.1388536403</v>
      </c>
      <c r="DE78" s="3">
        <v>5770004.0126525396</v>
      </c>
      <c r="DF78" s="3">
        <v>6531409.8558476605</v>
      </c>
      <c r="DG78" s="3">
        <v>5557343.9276375296</v>
      </c>
      <c r="DH78" s="3">
        <v>5928409.3951708097</v>
      </c>
      <c r="DI78" s="3">
        <v>5603199.83439912</v>
      </c>
      <c r="DJ78" s="3">
        <v>6440393.0843025995</v>
      </c>
      <c r="DK78" s="3">
        <v>5998911.2488368303</v>
      </c>
      <c r="DL78" s="3">
        <v>7108730.4190666797</v>
      </c>
      <c r="DM78" s="3">
        <v>9868679.75402987</v>
      </c>
      <c r="DN78" s="3">
        <v>6225547.7264516801</v>
      </c>
      <c r="DO78" s="3">
        <v>6471477.4952597804</v>
      </c>
      <c r="DP78" s="3">
        <v>39244.118308755496</v>
      </c>
    </row>
    <row r="79" spans="1:120" s="95" customFormat="1" x14ac:dyDescent="0.35">
      <c r="A79" s="91" t="s">
        <v>2119</v>
      </c>
      <c r="B79" s="92">
        <f>(B77/B78)*112.8</f>
        <v>164.89401698095378</v>
      </c>
      <c r="C79" s="93">
        <f>(C77/C78)*112.8</f>
        <v>162.16557314188975</v>
      </c>
      <c r="D79" s="93">
        <f t="shared" ref="D79:M79" si="1800">(D77/D78)*112.8</f>
        <v>168.18850471284171</v>
      </c>
      <c r="E79" s="93">
        <f t="shared" si="1800"/>
        <v>157.87069719663489</v>
      </c>
      <c r="F79" s="93">
        <f t="shared" si="1800"/>
        <v>162.62900681263551</v>
      </c>
      <c r="G79" s="93">
        <f t="shared" si="1800"/>
        <v>163.11258093153538</v>
      </c>
      <c r="H79" s="93">
        <f t="shared" si="1800"/>
        <v>174.3695450203015</v>
      </c>
      <c r="I79" s="93">
        <f t="shared" si="1800"/>
        <v>173.71139767719581</v>
      </c>
      <c r="J79" s="93">
        <f t="shared" si="1800"/>
        <v>176.49974925690765</v>
      </c>
      <c r="K79" s="93">
        <f t="shared" si="1800"/>
        <v>170.05316246358279</v>
      </c>
      <c r="L79" s="93">
        <f t="shared" si="1800"/>
        <v>177.29024042792051</v>
      </c>
      <c r="M79" s="93">
        <f t="shared" si="1800"/>
        <v>168.14684951214886</v>
      </c>
      <c r="N79" s="77">
        <f>STDEV(B79:M79)/AVERAGE(B79:M79)*100</f>
        <v>3.7348374497755716</v>
      </c>
      <c r="O79" s="94"/>
      <c r="P79" s="92">
        <f>(P77/P78)*112.8</f>
        <v>24.561948660585379</v>
      </c>
      <c r="Q79" s="93">
        <f>(Q77/Q78)*112.8</f>
        <v>24.844393227899772</v>
      </c>
      <c r="R79" s="93">
        <f t="shared" ref="R79" si="1801">(R77/R78)*112.8</f>
        <v>23.722238001672295</v>
      </c>
      <c r="S79" s="93">
        <f t="shared" ref="S79" si="1802">(S77/S78)*112.8</f>
        <v>24.351200806295235</v>
      </c>
      <c r="T79" s="93">
        <f t="shared" ref="T79" si="1803">(T77/T78)*112.8</f>
        <v>25.009013202057435</v>
      </c>
      <c r="U79" s="93">
        <f t="shared" ref="U79" si="1804">(U77/U78)*112.8</f>
        <v>25.107418602198546</v>
      </c>
      <c r="V79" s="93">
        <f t="shared" ref="V79" si="1805">(V77/V78)*112.8</f>
        <v>25.909487875248008</v>
      </c>
      <c r="W79" s="93">
        <f t="shared" ref="W79" si="1806">(W77/W78)*112.8</f>
        <v>22.866658521846798</v>
      </c>
      <c r="X79" s="93">
        <f t="shared" ref="X79" si="1807">(X77/X78)*112.8</f>
        <v>26.76378408876792</v>
      </c>
      <c r="Y79" s="93">
        <f t="shared" ref="Y79" si="1808">(Y77/Y78)*112.8</f>
        <v>24.257254922298618</v>
      </c>
      <c r="Z79" s="93">
        <f t="shared" ref="Z79" si="1809">(Z77/Z78)*112.8</f>
        <v>23.369001918190534</v>
      </c>
      <c r="AA79" s="93">
        <f t="shared" ref="AA79" si="1810">(AA77/AA78)*112.8</f>
        <v>24.917055898979758</v>
      </c>
      <c r="AB79" s="77">
        <f>STDEV(P79:AA79)/AVERAGE(P79:AA79)*100</f>
        <v>4.3148324983088413</v>
      </c>
      <c r="AC79" s="83"/>
      <c r="AD79" s="92">
        <f>(AD77/AD78)*112.8</f>
        <v>11.762514097250397</v>
      </c>
      <c r="AE79" s="93">
        <f>(AE77/AE78)*112.8</f>
        <v>39.653337268683906</v>
      </c>
      <c r="AF79" s="93">
        <f t="shared" ref="AF79" si="1811">(AF77/AF78)*112.8</f>
        <v>24.246666429912768</v>
      </c>
      <c r="AG79" s="93">
        <f t="shared" ref="AG79" si="1812">(AG77/AG78)*112.8</f>
        <v>16.436904126914378</v>
      </c>
      <c r="AH79" s="93">
        <f t="shared" ref="AH79" si="1813">(AH77/AH78)*112.8</f>
        <v>24.110462536413792</v>
      </c>
      <c r="AI79" s="93">
        <f t="shared" ref="AI79" si="1814">(AI77/AI78)*112.8</f>
        <v>34.686271459336865</v>
      </c>
      <c r="AJ79" s="93">
        <f t="shared" ref="AJ79" si="1815">(AJ77/AJ78)*112.8</f>
        <v>23.026482840911747</v>
      </c>
      <c r="AK79" s="93">
        <f t="shared" ref="AK79" si="1816">(AK77/AK78)*112.8</f>
        <v>22.494805047155022</v>
      </c>
      <c r="AL79" s="93">
        <f t="shared" ref="AL79" si="1817">(AL77/AL78)*112.8</f>
        <v>18.64777635020506</v>
      </c>
      <c r="AM79" s="93">
        <f t="shared" ref="AM79" si="1818">(AM77/AM78)*112.8</f>
        <v>10.120858429916158</v>
      </c>
      <c r="AN79" s="93">
        <f t="shared" ref="AN79" si="1819">(AN77/AN78)*112.8</f>
        <v>52.799361358705845</v>
      </c>
      <c r="AO79" s="93">
        <f t="shared" ref="AO79" si="1820">(AO77/AO78)*112.8</f>
        <v>19.547775680204474</v>
      </c>
      <c r="AP79" s="93">
        <f t="shared" ref="AP79" si="1821">(AP77/AP78)*112.8</f>
        <v>36.801586572087338</v>
      </c>
      <c r="AQ79" s="93">
        <f t="shared" ref="AQ79" si="1822">(AQ77/AQ78)*112.8</f>
        <v>23.207695291462564</v>
      </c>
      <c r="AR79" s="93">
        <f t="shared" ref="AR79" si="1823">(AR77/AR78)*112.8</f>
        <v>30.419179026688592</v>
      </c>
      <c r="AS79" s="93">
        <f t="shared" ref="AS79" si="1824">(AS77/AS78)*112.8</f>
        <v>13.205652738037955</v>
      </c>
      <c r="AT79" s="93">
        <f t="shared" ref="AT79" si="1825">(AT77/AT78)*112.8</f>
        <v>7.4576783818029204</v>
      </c>
      <c r="AU79" s="93">
        <f t="shared" ref="AU79" si="1826">(AU77/AU78)*112.8</f>
        <v>21.389631224450515</v>
      </c>
      <c r="AV79" s="93">
        <f t="shared" ref="AV79" si="1827">(AV77/AV78)*112.8</f>
        <v>10.087379482045385</v>
      </c>
      <c r="AW79" s="93">
        <f t="shared" ref="AW79" si="1828">(AW77/AW78)*112.8</f>
        <v>24.986047305909594</v>
      </c>
      <c r="AX79" s="93">
        <f t="shared" ref="AX79" si="1829">(AX77/AX78)*112.8</f>
        <v>6.5837880094842944</v>
      </c>
      <c r="AY79" s="93">
        <f t="shared" ref="AY79" si="1830">(AY77/AY78)*112.8</f>
        <v>27.199466761845336</v>
      </c>
      <c r="AZ79" s="93">
        <f t="shared" ref="AZ79" si="1831">(AZ77/AZ78)*112.8</f>
        <v>60.855312319097514</v>
      </c>
      <c r="BA79" s="93">
        <f t="shared" ref="BA79" si="1832">(BA77/BA78)*112.8</f>
        <v>17.216772247065698</v>
      </c>
      <c r="BB79" s="93">
        <f t="shared" ref="BB79" si="1833">(BB77/BB78)*112.8</f>
        <v>14.244109323268573</v>
      </c>
      <c r="BC79" s="93">
        <f t="shared" ref="BC79" si="1834">(BC77/BC78)*112.8</f>
        <v>32.197221287506409</v>
      </c>
      <c r="BD79" s="93">
        <f t="shared" ref="BD79" si="1835">(BD77/BD78)*112.8</f>
        <v>20.425401965963175</v>
      </c>
      <c r="BE79" s="93">
        <f t="shared" ref="BE79" si="1836">(BE77/BE78)*112.8</f>
        <v>31.892531579637534</v>
      </c>
      <c r="BF79" s="93">
        <f t="shared" ref="BF79" si="1837">(BF77/BF78)*112.8</f>
        <v>15.050615426337885</v>
      </c>
      <c r="BG79" s="93">
        <f t="shared" ref="BG79" si="1838">(BG77/BG78)*112.8</f>
        <v>16.214454189758914</v>
      </c>
      <c r="BH79" s="93">
        <f t="shared" ref="BH79" si="1839">(BH77/BH78)*112.8</f>
        <v>22.377085797867139</v>
      </c>
      <c r="BI79" s="93">
        <f t="shared" ref="BI79" si="1840">(BI77/BI78)*112.8</f>
        <v>8.5220148730720897</v>
      </c>
      <c r="BJ79" s="93">
        <f t="shared" ref="BJ79" si="1841">(BJ77/BJ78)*112.8</f>
        <v>9.2217151205753041</v>
      </c>
      <c r="BK79" s="93">
        <f t="shared" ref="BK79" si="1842">(BK77/BK78)*112.8</f>
        <v>40.880983006692681</v>
      </c>
      <c r="BL79" s="93">
        <f t="shared" ref="BL79" si="1843">(BL77/BL78)*112.8</f>
        <v>28.367038395601725</v>
      </c>
      <c r="BM79" s="93">
        <f t="shared" ref="BM79" si="1844">(BM77/BM78)*112.8</f>
        <v>35.585694449535673</v>
      </c>
      <c r="BN79" s="93">
        <f t="shared" ref="BN79" si="1845">(BN77/BN78)*112.8</f>
        <v>11.740603626450543</v>
      </c>
      <c r="BO79" s="93">
        <f t="shared" ref="BO79" si="1846">(BO77/BO78)*112.8</f>
        <v>22.961788788499575</v>
      </c>
      <c r="BP79" s="93">
        <f t="shared" ref="BP79" si="1847">(BP77/BP78)*112.8</f>
        <v>19.485630247991409</v>
      </c>
      <c r="BQ79" s="93">
        <f t="shared" ref="BQ79" si="1848">(BQ77/BQ78)*112.8</f>
        <v>9.4082514590025692</v>
      </c>
      <c r="BR79" s="93">
        <f t="shared" ref="BR79" si="1849">(BR77/BR78)*112.8</f>
        <v>41.31723748951373</v>
      </c>
      <c r="BS79" s="93">
        <f t="shared" ref="BS79" si="1850">(BS77/BS78)*112.8</f>
        <v>55.863122973859141</v>
      </c>
      <c r="BT79" s="93">
        <f t="shared" ref="BT79" si="1851">(BT77/BT78)*112.8</f>
        <v>31.154346293039374</v>
      </c>
      <c r="BU79" s="93">
        <f t="shared" ref="BU79" si="1852">(BU77/BU78)*112.8</f>
        <v>22.653740459379989</v>
      </c>
      <c r="BV79" s="93">
        <f t="shared" ref="BV79" si="1853">(BV77/BV78)*112.8</f>
        <v>18.505937465078471</v>
      </c>
      <c r="BW79" s="93">
        <f t="shared" ref="BW79" si="1854">(BW77/BW78)*112.8</f>
        <v>21.380077527215605</v>
      </c>
      <c r="BX79" s="93">
        <f t="shared" ref="BX79" si="1855">(BX77/BX78)*112.8</f>
        <v>30.549974851166521</v>
      </c>
      <c r="BY79" s="93">
        <f t="shared" ref="BY79" si="1856">(BY77/BY78)*112.8</f>
        <v>19.968593957494186</v>
      </c>
      <c r="BZ79" s="93">
        <f t="shared" ref="BZ79" si="1857">(BZ77/BZ78)*112.8</f>
        <v>25.280636991952708</v>
      </c>
      <c r="CA79" s="93">
        <f t="shared" ref="CA79" si="1858">(CA77/CA78)*112.8</f>
        <v>81.099065381308918</v>
      </c>
      <c r="CB79" s="93">
        <f t="shared" ref="CB79" si="1859">(CB77/CB78)*112.8</f>
        <v>44.833693857181274</v>
      </c>
      <c r="CC79" s="93">
        <f t="shared" ref="CC79" si="1860">(CC77/CC78)*112.8</f>
        <v>23.036222239914075</v>
      </c>
      <c r="CD79" s="93">
        <f t="shared" ref="CD79" si="1861">(CD77/CD78)*112.8</f>
        <v>35.099809797645065</v>
      </c>
      <c r="CE79" s="93">
        <f t="shared" ref="CE79" si="1862">(CE77/CE78)*112.8</f>
        <v>33.985432319359781</v>
      </c>
      <c r="CF79" s="93">
        <f t="shared" ref="CF79" si="1863">(CF77/CF78)*112.8</f>
        <v>61.185759212364736</v>
      </c>
      <c r="CG79" s="93">
        <f t="shared" ref="CG79" si="1864">(CG77/CG78)*112.8</f>
        <v>55.046793532716649</v>
      </c>
      <c r="CH79" s="93">
        <f t="shared" ref="CH79" si="1865">(CH77/CH78)*112.8</f>
        <v>20.208475455322898</v>
      </c>
      <c r="CI79" s="93">
        <f t="shared" ref="CI79" si="1866">(CI77/CI78)*112.8</f>
        <v>14.694533629943701</v>
      </c>
      <c r="CJ79" s="93">
        <f t="shared" ref="CJ79" si="1867">(CJ77/CJ78)*112.8</f>
        <v>15.729278286966112</v>
      </c>
      <c r="CK79" s="93">
        <f t="shared" ref="CK79" si="1868">(CK77/CK78)*112.8</f>
        <v>26.728383334889489</v>
      </c>
      <c r="CL79" s="93">
        <f t="shared" ref="CL79" si="1869">(CL77/CL78)*112.8</f>
        <v>36.49196556381424</v>
      </c>
      <c r="CM79" s="93">
        <f t="shared" ref="CM79" si="1870">(CM77/CM78)*112.8</f>
        <v>25.776829709619552</v>
      </c>
      <c r="CN79" s="93">
        <f t="shared" ref="CN79" si="1871">(CN77/CN78)*112.8</f>
        <v>12.683378075173799</v>
      </c>
      <c r="CO79" s="93">
        <f t="shared" ref="CO79" si="1872">(CO77/CO78)*112.8</f>
        <v>39.07506674729602</v>
      </c>
      <c r="CP79" s="93">
        <f t="shared" ref="CP79" si="1873">(CP77/CP78)*112.8</f>
        <v>18.474494138324001</v>
      </c>
      <c r="CQ79" s="93">
        <f t="shared" ref="CQ79" si="1874">(CQ77/CQ78)*112.8</f>
        <v>32.013779927449932</v>
      </c>
      <c r="CR79" s="93">
        <f t="shared" ref="CR79" si="1875">(CR77/CR78)*112.8</f>
        <v>42.059063122425563</v>
      </c>
      <c r="CS79" s="93">
        <f t="shared" ref="CS79" si="1876">(CS77/CS78)*112.8</f>
        <v>18.65600807935574</v>
      </c>
      <c r="CT79" s="93">
        <f t="shared" ref="CT79" si="1877">(CT77/CT78)*112.8</f>
        <v>7.7681250127261272</v>
      </c>
      <c r="CU79" s="93">
        <f t="shared" ref="CU79" si="1878">(CU77/CU78)*112.8</f>
        <v>18.724796634679425</v>
      </c>
      <c r="CV79" s="93">
        <f t="shared" ref="CV79" si="1879">(CV77/CV78)*112.8</f>
        <v>10.211183474848893</v>
      </c>
      <c r="CW79" s="93">
        <f t="shared" ref="CW79" si="1880">(CW77/CW78)*112.8</f>
        <v>57.344911056793904</v>
      </c>
      <c r="CX79" s="93">
        <f t="shared" ref="CX79" si="1881">(CX77/CX78)*112.8</f>
        <v>14.197188420812347</v>
      </c>
      <c r="CY79" s="93">
        <f t="shared" ref="CY79" si="1882">(CY77/CY78)*112.8</f>
        <v>18.88407635065915</v>
      </c>
      <c r="CZ79" s="93">
        <f t="shared" ref="CZ79" si="1883">(CZ77/CZ78)*112.8</f>
        <v>10.499667206478792</v>
      </c>
      <c r="DA79" s="93">
        <f t="shared" ref="DA79" si="1884">(DA77/DA78)*112.8</f>
        <v>24.834659981042289</v>
      </c>
      <c r="DB79" s="93">
        <f t="shared" ref="DB79" si="1885">(DB77/DB78)*112.8</f>
        <v>30.040036177902813</v>
      </c>
      <c r="DC79" s="93">
        <f t="shared" ref="DC79" si="1886">(DC77/DC78)*112.8</f>
        <v>26.192818519674169</v>
      </c>
      <c r="DD79" s="93">
        <f t="shared" ref="DD79" si="1887">(DD77/DD78)*112.8</f>
        <v>27.690636251100248</v>
      </c>
      <c r="DE79" s="93">
        <f t="shared" ref="DE79" si="1888">(DE77/DE78)*112.8</f>
        <v>7.8888859091164365</v>
      </c>
      <c r="DF79" s="93">
        <f t="shared" ref="DF79" si="1889">(DF77/DF78)*112.8</f>
        <v>14.340305038184306</v>
      </c>
      <c r="DG79" s="93">
        <f t="shared" ref="DG79" si="1890">(DG77/DG78)*112.8</f>
        <v>5.8377136934100005</v>
      </c>
      <c r="DH79" s="93">
        <f t="shared" ref="DH79" si="1891">(DH77/DH78)*112.8</f>
        <v>11.006047049765364</v>
      </c>
      <c r="DI79" s="93">
        <f t="shared" ref="DI79" si="1892">(DI77/DI78)*112.8</f>
        <v>5.9546693175742957</v>
      </c>
      <c r="DJ79" s="93">
        <f t="shared" ref="DJ79" si="1893">(DJ77/DJ78)*112.8</f>
        <v>18.610013110418333</v>
      </c>
      <c r="DK79" s="93">
        <f t="shared" ref="DK79" si="1894">(DK77/DK78)*112.8</f>
        <v>5.1430218105363705</v>
      </c>
      <c r="DL79" s="93">
        <f t="shared" ref="DL79" si="1895">(DL77/DL78)*112.8</f>
        <v>29.765842787911144</v>
      </c>
      <c r="DM79" s="93">
        <f t="shared" ref="DM79" si="1896">(DM77/DM78)*112.8</f>
        <v>55.207599515210035</v>
      </c>
      <c r="DN79" s="93">
        <f t="shared" ref="DN79" si="1897">(DN77/DN78)*112.8</f>
        <v>2.9919828414539729</v>
      </c>
      <c r="DO79" s="93">
        <f t="shared" ref="DO79" si="1898">(DO77/DO78)*112.8</f>
        <v>3.4453920697772054</v>
      </c>
      <c r="DP79" s="93">
        <f t="shared" ref="DP79" si="1899">(DP77/DP78)*112.8</f>
        <v>332.99109327009751</v>
      </c>
    </row>
    <row r="80" spans="1:120" x14ac:dyDescent="0.35">
      <c r="A80" s="85"/>
      <c r="N80" s="87"/>
      <c r="O80" s="88"/>
      <c r="AB80" s="87"/>
      <c r="AC80" s="88"/>
      <c r="AD80" s="85"/>
      <c r="AO80" s="89"/>
      <c r="AP80" s="89"/>
      <c r="BK80" s="89"/>
      <c r="BL80" s="89"/>
    </row>
    <row r="81" spans="1:120" s="1" customFormat="1" x14ac:dyDescent="0.35">
      <c r="A81" s="76" t="s">
        <v>2156</v>
      </c>
      <c r="B81" s="3">
        <v>1767508.03914693</v>
      </c>
      <c r="C81" s="3">
        <v>1627799.0728708601</v>
      </c>
      <c r="D81" s="3">
        <v>1465949.59515823</v>
      </c>
      <c r="E81" s="3">
        <v>1538670.1918345001</v>
      </c>
      <c r="F81" s="3">
        <v>1899020.93403524</v>
      </c>
      <c r="G81" s="3">
        <v>1595996.49943784</v>
      </c>
      <c r="H81" s="3">
        <v>1544517.86238768</v>
      </c>
      <c r="I81" s="3">
        <v>1588330.3563542201</v>
      </c>
      <c r="J81" s="3">
        <v>1802878.8138569801</v>
      </c>
      <c r="K81" s="3">
        <v>1618626.3888083</v>
      </c>
      <c r="L81" s="3">
        <v>1517620.8163361</v>
      </c>
      <c r="M81" s="3">
        <v>1676920.0120044199</v>
      </c>
      <c r="N81" s="77">
        <f>STDEV(B81:M81)/AVERAGE(B81:M81)*100</f>
        <v>7.8360679543719778</v>
      </c>
      <c r="O81" s="79"/>
      <c r="P81" s="3">
        <v>790133.44638626103</v>
      </c>
      <c r="Q81" s="3">
        <v>765949.27456910606</v>
      </c>
      <c r="R81" s="3">
        <v>745118.68759211001</v>
      </c>
      <c r="S81" s="3">
        <v>763997.31964639795</v>
      </c>
      <c r="T81" s="3">
        <v>874187.38230652001</v>
      </c>
      <c r="U81" s="3">
        <v>811965.24243904697</v>
      </c>
      <c r="V81" s="3">
        <v>773359.37069829297</v>
      </c>
      <c r="W81" s="3">
        <v>787133.75240207301</v>
      </c>
      <c r="X81" s="3">
        <v>853618.41921528499</v>
      </c>
      <c r="Y81" s="3">
        <v>794330.13167763699</v>
      </c>
      <c r="Z81" s="3">
        <v>734170.17573303299</v>
      </c>
      <c r="AA81" s="3">
        <v>789011.01205923001</v>
      </c>
      <c r="AB81" s="77">
        <f>STDEV(P81:AA81)/AVERAGE(P81:AA81)*100</f>
        <v>5.162410361577396</v>
      </c>
      <c r="AC81" s="79"/>
      <c r="AD81" s="3">
        <v>344879.81864084001</v>
      </c>
      <c r="AE81" s="3">
        <v>1643713.9525090901</v>
      </c>
      <c r="AF81" s="3">
        <v>1135517.58852177</v>
      </c>
      <c r="AG81" s="3">
        <v>444883.455440038</v>
      </c>
      <c r="AH81" s="3">
        <v>740650.65285285399</v>
      </c>
      <c r="AI81" s="3">
        <v>1070748.89085607</v>
      </c>
      <c r="AJ81" s="3">
        <v>462331.24815924</v>
      </c>
      <c r="AK81" s="3">
        <v>344306.40769932402</v>
      </c>
      <c r="AL81" s="3">
        <v>527843.49258849095</v>
      </c>
      <c r="AM81" s="3">
        <v>278884.50732701703</v>
      </c>
      <c r="AN81" s="3">
        <v>1146432.7398883</v>
      </c>
      <c r="AO81" s="3">
        <v>577757.07030590496</v>
      </c>
      <c r="AP81" s="3">
        <v>746853.32098437904</v>
      </c>
      <c r="AQ81" s="3">
        <v>868785.49689471303</v>
      </c>
      <c r="AR81" s="3">
        <v>1080830.1215573</v>
      </c>
      <c r="AS81" s="3">
        <v>543711.46607707697</v>
      </c>
      <c r="AT81" s="3">
        <v>283420.28198240098</v>
      </c>
      <c r="AU81" s="3">
        <v>547475.43261390203</v>
      </c>
      <c r="AV81" s="3">
        <v>325654.73758993502</v>
      </c>
      <c r="AW81" s="3">
        <v>794710.22968035296</v>
      </c>
      <c r="AX81" s="3">
        <v>289724.45184724999</v>
      </c>
      <c r="AY81" s="3">
        <v>714211.86455384898</v>
      </c>
      <c r="AZ81" s="3">
        <v>1678455.3590074601</v>
      </c>
      <c r="BA81" s="3">
        <v>478262.88370288798</v>
      </c>
      <c r="BB81" s="3">
        <v>442405.32045693602</v>
      </c>
      <c r="BC81" s="3">
        <v>1263606.2099769199</v>
      </c>
      <c r="BD81" s="3">
        <v>1002867.2059428</v>
      </c>
      <c r="BE81" s="3">
        <v>730125.83331392403</v>
      </c>
      <c r="BF81" s="3">
        <v>563805.59687007102</v>
      </c>
      <c r="BG81" s="3">
        <v>715933.60156844603</v>
      </c>
      <c r="BH81" s="3">
        <v>522308.48453884001</v>
      </c>
      <c r="BI81" s="3">
        <v>405102.24231906299</v>
      </c>
      <c r="BJ81" s="3">
        <v>406535.79869115597</v>
      </c>
      <c r="BK81" s="3">
        <v>1304535.7852979901</v>
      </c>
      <c r="BL81" s="3">
        <v>895464.73064703203</v>
      </c>
      <c r="BM81" s="3">
        <v>828432.24800868402</v>
      </c>
      <c r="BN81" s="3">
        <v>586238.84140904597</v>
      </c>
      <c r="BO81" s="3">
        <v>819511.89760153601</v>
      </c>
      <c r="BP81" s="3">
        <v>559359.91326329904</v>
      </c>
      <c r="BQ81" s="3">
        <v>348914.98894096399</v>
      </c>
      <c r="BR81" s="3">
        <v>1181413.1762793299</v>
      </c>
      <c r="BS81" s="3">
        <v>1713471.45070983</v>
      </c>
      <c r="BT81" s="3">
        <v>847101.69576814305</v>
      </c>
      <c r="BU81" s="3">
        <v>1058539.95996979</v>
      </c>
      <c r="BV81" s="3">
        <v>362636.772183811</v>
      </c>
      <c r="BW81" s="3">
        <v>804014.88263770903</v>
      </c>
      <c r="BX81" s="3">
        <v>755421.98461212404</v>
      </c>
      <c r="BY81" s="3">
        <v>1022807.24632685</v>
      </c>
      <c r="BZ81" s="3">
        <v>857184.23154846102</v>
      </c>
      <c r="CA81" s="3">
        <v>1727346.7894916199</v>
      </c>
      <c r="CB81" s="3">
        <v>582312.72243776196</v>
      </c>
      <c r="CC81" s="3">
        <v>730156.59660978802</v>
      </c>
      <c r="CD81" s="3">
        <v>480628.32473642001</v>
      </c>
      <c r="CE81" s="3">
        <v>865016.70765847201</v>
      </c>
      <c r="CF81" s="3">
        <v>1071748.58981555</v>
      </c>
      <c r="CG81" s="3">
        <v>1613251.0799549699</v>
      </c>
      <c r="CH81" s="3">
        <v>389051.45455610799</v>
      </c>
      <c r="CI81" s="3">
        <v>531055.46362466097</v>
      </c>
      <c r="CJ81" s="3">
        <v>438693.50738192402</v>
      </c>
      <c r="CK81" s="3">
        <v>718300.98273013299</v>
      </c>
      <c r="CL81" s="3">
        <v>1084551.1346881101</v>
      </c>
      <c r="CM81" s="3">
        <v>701399.78231798694</v>
      </c>
      <c r="CN81" s="3">
        <v>329519.44289680099</v>
      </c>
      <c r="CO81" s="3">
        <v>995548.01630366303</v>
      </c>
      <c r="CP81" s="3">
        <v>866738.83502273704</v>
      </c>
      <c r="CQ81" s="3">
        <v>814940.25314923003</v>
      </c>
      <c r="CR81" s="3">
        <v>1268430.05990735</v>
      </c>
      <c r="CS81" s="3">
        <v>753607.20058448601</v>
      </c>
      <c r="CT81" s="3">
        <v>360129.50801048003</v>
      </c>
      <c r="CU81" s="3">
        <v>825209.739015328</v>
      </c>
      <c r="CV81" s="3">
        <v>446616.37758044602</v>
      </c>
      <c r="CW81" s="3">
        <v>1196136.1249043399</v>
      </c>
      <c r="CX81" s="3">
        <v>688980.49048179504</v>
      </c>
      <c r="CY81" s="3">
        <v>1399157.36903896</v>
      </c>
      <c r="CZ81" s="3">
        <v>453620.88546553499</v>
      </c>
      <c r="DA81" s="3">
        <v>456686.81133089901</v>
      </c>
      <c r="DB81" s="3">
        <v>477552.49170842802</v>
      </c>
      <c r="DC81" s="3">
        <v>1534844.94417557</v>
      </c>
      <c r="DD81" s="3">
        <v>969942.71117359097</v>
      </c>
      <c r="DE81" s="3">
        <v>396272.52926623402</v>
      </c>
      <c r="DF81" s="3">
        <v>346210.79438294302</v>
      </c>
      <c r="DG81" s="3">
        <v>256820.189727258</v>
      </c>
      <c r="DH81" s="3">
        <v>337410.65214574599</v>
      </c>
      <c r="DI81" s="3">
        <v>235232.63846254899</v>
      </c>
      <c r="DJ81" s="3">
        <v>648819.57951154804</v>
      </c>
      <c r="DK81" s="3">
        <v>361066.50350272999</v>
      </c>
      <c r="DL81" s="3">
        <v>681098.396807743</v>
      </c>
      <c r="DM81" s="3">
        <v>1190730.8719184001</v>
      </c>
      <c r="DN81" s="3">
        <v>243887.32040386301</v>
      </c>
      <c r="DO81" s="3">
        <v>234692.60864861499</v>
      </c>
      <c r="DP81" s="3" t="s">
        <v>2</v>
      </c>
    </row>
    <row r="82" spans="1:120" s="1" customFormat="1" x14ac:dyDescent="0.35">
      <c r="A82" s="76" t="s">
        <v>2157</v>
      </c>
      <c r="B82" s="3">
        <v>289871.26468511298</v>
      </c>
      <c r="C82" s="3">
        <v>235207.72136886499</v>
      </c>
      <c r="D82" s="3">
        <v>238175.49639293601</v>
      </c>
      <c r="E82" s="3">
        <v>233756.78939573999</v>
      </c>
      <c r="F82" s="3">
        <v>279632.49495086598</v>
      </c>
      <c r="G82" s="3">
        <v>208221.71352536799</v>
      </c>
      <c r="H82" s="3">
        <v>214652.92950359199</v>
      </c>
      <c r="I82" s="3">
        <v>237316.917917649</v>
      </c>
      <c r="J82" s="3">
        <v>255211.21475299599</v>
      </c>
      <c r="K82" s="3">
        <v>247226.63534117999</v>
      </c>
      <c r="L82" s="3">
        <v>240280.170295018</v>
      </c>
      <c r="M82" s="3">
        <v>235153.90694372001</v>
      </c>
      <c r="N82" s="77">
        <f>STDEV(B82:M82)/AVERAGE(B82:M82)*100</f>
        <v>9.6069181739754104</v>
      </c>
      <c r="O82" s="79"/>
      <c r="P82" s="3">
        <v>76898.747972768106</v>
      </c>
      <c r="Q82" s="3">
        <v>67669.095716386699</v>
      </c>
      <c r="R82" s="3">
        <v>70910.276030212903</v>
      </c>
      <c r="S82" s="3">
        <v>71897.120158743593</v>
      </c>
      <c r="T82" s="3">
        <v>57694.289297673102</v>
      </c>
      <c r="U82" s="3">
        <v>68555.841422109195</v>
      </c>
      <c r="V82" s="3">
        <v>70319.124635677596</v>
      </c>
      <c r="W82" s="3">
        <v>64463.460140331503</v>
      </c>
      <c r="X82" s="3">
        <v>75973.115636072995</v>
      </c>
      <c r="Y82" s="3">
        <v>65339.6790832228</v>
      </c>
      <c r="Z82" s="3">
        <v>70463.312073798705</v>
      </c>
      <c r="AA82" s="3">
        <v>62886.9907609086</v>
      </c>
      <c r="AB82" s="77">
        <f>STDEV(P82:AA82)/AVERAGE(P82:AA82)*100</f>
        <v>7.937590932653241</v>
      </c>
      <c r="AC82" s="79"/>
      <c r="AD82" s="3">
        <v>65427.731207768797</v>
      </c>
      <c r="AE82" s="3">
        <v>67102.783371051599</v>
      </c>
      <c r="AF82" s="3">
        <v>65655.980434118203</v>
      </c>
      <c r="AG82" s="3">
        <v>66903.178057779107</v>
      </c>
      <c r="AH82" s="3">
        <v>61381.378483004701</v>
      </c>
      <c r="AI82" s="3">
        <v>85466.385717634505</v>
      </c>
      <c r="AJ82" s="3">
        <v>70002.823907032594</v>
      </c>
      <c r="AK82" s="3">
        <v>66662.065621566202</v>
      </c>
      <c r="AL82" s="3">
        <v>74894.869896817094</v>
      </c>
      <c r="AM82" s="3">
        <v>81740.573121597205</v>
      </c>
      <c r="AN82" s="3">
        <v>53768.7241122575</v>
      </c>
      <c r="AO82" s="3">
        <v>58569.657538056897</v>
      </c>
      <c r="AP82" s="3">
        <v>56541.813961262502</v>
      </c>
      <c r="AQ82" s="3">
        <v>78441.588924868804</v>
      </c>
      <c r="AR82" s="3">
        <v>57688.339119626398</v>
      </c>
      <c r="AS82" s="3">
        <v>60014.742521885302</v>
      </c>
      <c r="AT82" s="3">
        <v>67617.513000074105</v>
      </c>
      <c r="AU82" s="3">
        <v>73084.331163086594</v>
      </c>
      <c r="AV82" s="3">
        <v>67673.699741719</v>
      </c>
      <c r="AW82" s="3">
        <v>73328.602249812699</v>
      </c>
      <c r="AX82" s="3">
        <v>65720.517999773496</v>
      </c>
      <c r="AY82" s="3">
        <v>71384.018893177694</v>
      </c>
      <c r="AZ82" s="3">
        <v>68279.028091017593</v>
      </c>
      <c r="BA82" s="3">
        <v>63243.510939494001</v>
      </c>
      <c r="BB82" s="3">
        <v>59032.354084650098</v>
      </c>
      <c r="BC82" s="3">
        <v>57985.255906252904</v>
      </c>
      <c r="BD82" s="3">
        <v>55851.246088856802</v>
      </c>
      <c r="BE82" s="3">
        <v>59295.1605569928</v>
      </c>
      <c r="BF82" s="3">
        <v>50439.924066489897</v>
      </c>
      <c r="BG82" s="3">
        <v>69957.333391921406</v>
      </c>
      <c r="BH82" s="3">
        <v>67258.807785500001</v>
      </c>
      <c r="BI82" s="3">
        <v>70138.3226266485</v>
      </c>
      <c r="BJ82" s="3">
        <v>71089.117666723003</v>
      </c>
      <c r="BK82" s="3">
        <v>61242.512855271001</v>
      </c>
      <c r="BL82" s="3">
        <v>71557.335625685402</v>
      </c>
      <c r="BM82" s="3">
        <v>65198.110367821297</v>
      </c>
      <c r="BN82" s="3">
        <v>67458.360951340306</v>
      </c>
      <c r="BO82" s="3">
        <v>62240.600902912702</v>
      </c>
      <c r="BP82" s="3">
        <v>64444.062376759597</v>
      </c>
      <c r="BQ82" s="3">
        <v>73235.469346356796</v>
      </c>
      <c r="BR82" s="3">
        <v>66771.624318684902</v>
      </c>
      <c r="BS82" s="3">
        <v>65783.457281951094</v>
      </c>
      <c r="BT82" s="3">
        <v>65111.6817026879</v>
      </c>
      <c r="BU82" s="3">
        <v>51215.238968256002</v>
      </c>
      <c r="BV82" s="3">
        <v>64391.566996738402</v>
      </c>
      <c r="BW82" s="3">
        <v>74968.413455890695</v>
      </c>
      <c r="BX82" s="3">
        <v>67620.149778859195</v>
      </c>
      <c r="BY82" s="3">
        <v>51921.894690308298</v>
      </c>
      <c r="BZ82" s="3">
        <v>75982.684448104599</v>
      </c>
      <c r="CA82" s="3">
        <v>69887.565215128998</v>
      </c>
      <c r="CB82" s="3">
        <v>57521.902476236501</v>
      </c>
      <c r="CC82" s="3">
        <v>58370.567109514501</v>
      </c>
      <c r="CD82" s="3">
        <v>56742.388233063</v>
      </c>
      <c r="CE82" s="3">
        <v>61094.933453796002</v>
      </c>
      <c r="CF82" s="3">
        <v>45256.2655308678</v>
      </c>
      <c r="CG82" s="3">
        <v>59763.767347554</v>
      </c>
      <c r="CH82" s="3">
        <v>74296.244721800496</v>
      </c>
      <c r="CI82" s="3">
        <v>61262.902051463599</v>
      </c>
      <c r="CJ82" s="3">
        <v>63298.303086310101</v>
      </c>
      <c r="CK82" s="3">
        <v>50968.280254433099</v>
      </c>
      <c r="CL82" s="3">
        <v>59031.294549340302</v>
      </c>
      <c r="CM82" s="3">
        <v>66393.203454644899</v>
      </c>
      <c r="CN82" s="3">
        <v>60318.634413516498</v>
      </c>
      <c r="CO82" s="3">
        <v>80026.019107497996</v>
      </c>
      <c r="CP82" s="3">
        <v>52251.112205062702</v>
      </c>
      <c r="CQ82" s="3">
        <v>54126.797450969098</v>
      </c>
      <c r="CR82" s="3">
        <v>72296.719143264607</v>
      </c>
      <c r="CS82" s="3">
        <v>52499.167710934198</v>
      </c>
      <c r="CT82" s="3">
        <v>68725.784120819793</v>
      </c>
      <c r="CU82" s="3">
        <v>59773.345512699401</v>
      </c>
      <c r="CV82" s="3">
        <v>52708.4464926113</v>
      </c>
      <c r="CW82" s="3">
        <v>61395.430242339302</v>
      </c>
      <c r="CX82" s="3">
        <v>60416.676146198603</v>
      </c>
      <c r="CY82" s="3">
        <v>62187.360732088302</v>
      </c>
      <c r="CZ82" s="3">
        <v>55676.923844921701</v>
      </c>
      <c r="DA82" s="3">
        <v>66532.599612475693</v>
      </c>
      <c r="DB82" s="3">
        <v>52463.480905394303</v>
      </c>
      <c r="DC82" s="3">
        <v>46658.893749260897</v>
      </c>
      <c r="DD82" s="3">
        <v>56092.927598116301</v>
      </c>
      <c r="DE82" s="3">
        <v>75901.414960404407</v>
      </c>
      <c r="DF82" s="3">
        <v>61781.711869648701</v>
      </c>
      <c r="DG82" s="3">
        <v>62386.189816934399</v>
      </c>
      <c r="DH82" s="3">
        <v>65461.0139013878</v>
      </c>
      <c r="DI82" s="3">
        <v>73006.142691073794</v>
      </c>
      <c r="DJ82" s="3">
        <v>42094.696608644801</v>
      </c>
      <c r="DK82" s="3">
        <v>75855.772787834198</v>
      </c>
      <c r="DL82" s="3">
        <v>62374.646959059297</v>
      </c>
      <c r="DM82" s="3">
        <v>53245.677859870098</v>
      </c>
      <c r="DN82" s="3">
        <v>88143.941760325193</v>
      </c>
      <c r="DO82" s="3">
        <v>83664.284586366004</v>
      </c>
      <c r="DP82" s="3" t="s">
        <v>2</v>
      </c>
    </row>
    <row r="83" spans="1:120" s="95" customFormat="1" x14ac:dyDescent="0.35">
      <c r="A83" s="91" t="s">
        <v>2119</v>
      </c>
      <c r="B83" s="92">
        <f>(B81/B82)*14.1</f>
        <v>85.975625693855235</v>
      </c>
      <c r="C83" s="93">
        <f>(C81/C82)*14.1</f>
        <v>97.581689894800078</v>
      </c>
      <c r="D83" s="93">
        <f t="shared" ref="D83:M83" si="1900">(D81/D82)*14.1</f>
        <v>86.784281358777449</v>
      </c>
      <c r="E83" s="93">
        <f t="shared" si="1900"/>
        <v>92.81120672879085</v>
      </c>
      <c r="F83" s="93">
        <f t="shared" si="1900"/>
        <v>95.754948560615986</v>
      </c>
      <c r="G83" s="93">
        <f t="shared" si="1900"/>
        <v>108.07494694510761</v>
      </c>
      <c r="H83" s="93">
        <f t="shared" si="1900"/>
        <v>101.45541414239986</v>
      </c>
      <c r="I83" s="93">
        <f t="shared" si="1900"/>
        <v>94.369412097143098</v>
      </c>
      <c r="J83" s="93">
        <f t="shared" si="1900"/>
        <v>99.606090194690395</v>
      </c>
      <c r="K83" s="93">
        <f t="shared" si="1900"/>
        <v>92.314616710699994</v>
      </c>
      <c r="L83" s="93">
        <f t="shared" si="1900"/>
        <v>89.056260797825345</v>
      </c>
      <c r="M83" s="93">
        <f t="shared" si="1900"/>
        <v>100.54934862265009</v>
      </c>
      <c r="N83" s="77">
        <f>STDEV(B83:M83)/AVERAGE(B83:M83)*100</f>
        <v>6.8324747525950382</v>
      </c>
      <c r="O83" s="94"/>
      <c r="P83" s="92">
        <f>(P81/P82)*14.1</f>
        <v>144.8772819811262</v>
      </c>
      <c r="Q83" s="93">
        <f>(Q81/Q82)*14.1</f>
        <v>159.59847929235889</v>
      </c>
      <c r="R83" s="93">
        <f t="shared" ref="R83" si="1901">(R81/R82)*14.1</f>
        <v>148.16150892675077</v>
      </c>
      <c r="S83" s="93">
        <f t="shared" ref="S83" si="1902">(S81/S82)*14.1</f>
        <v>149.83023218773744</v>
      </c>
      <c r="T83" s="93">
        <f t="shared" ref="T83" si="1903">(T81/T82)*14.1</f>
        <v>213.64405802671115</v>
      </c>
      <c r="U83" s="93">
        <f t="shared" ref="U83" si="1904">(U81/U82)*14.1</f>
        <v>166.99831379647196</v>
      </c>
      <c r="V83" s="93">
        <f t="shared" ref="V83" si="1905">(V81/V82)*14.1</f>
        <v>155.06972226035668</v>
      </c>
      <c r="W83" s="93">
        <f t="shared" ref="W83" si="1906">(W81/W82)*14.1</f>
        <v>172.16863452114652</v>
      </c>
      <c r="X83" s="93">
        <f t="shared" ref="X83" si="1907">(X81/X82)*14.1</f>
        <v>158.42472182647546</v>
      </c>
      <c r="Y83" s="93">
        <f t="shared" ref="Y83" si="1908">(Y81/Y82)*14.1</f>
        <v>171.41276195111445</v>
      </c>
      <c r="Z83" s="93">
        <f t="shared" ref="Z83" si="1909">(Z81/Z82)*14.1</f>
        <v>146.91048679338209</v>
      </c>
      <c r="AA83" s="93">
        <f t="shared" ref="AA83" si="1910">(AA81/AA82)*14.1</f>
        <v>176.90551154421951</v>
      </c>
      <c r="AB83" s="77">
        <f>STDEV(P83:AA83)/AVERAGE(P83:AA83)*100</f>
        <v>11.651256480226237</v>
      </c>
      <c r="AC83" s="83"/>
      <c r="AD83" s="92">
        <f>(AD81/AD82)*14.1</f>
        <v>74.323308375064684</v>
      </c>
      <c r="AE83" s="93">
        <f>(AE81/AE82)*14.1</f>
        <v>345.38607142750124</v>
      </c>
      <c r="AF83" s="93">
        <f t="shared" ref="AF83" si="1911">(AF81/AF82)*14.1</f>
        <v>243.85894311977904</v>
      </c>
      <c r="AG83" s="93">
        <f t="shared" ref="AG83" si="1912">(AG81/AG82)*14.1</f>
        <v>93.760220423118824</v>
      </c>
      <c r="AH83" s="93">
        <f t="shared" ref="AH83" si="1913">(AH81/AH82)*14.1</f>
        <v>170.13586959629379</v>
      </c>
      <c r="AI83" s="93">
        <f t="shared" ref="AI83" si="1914">(AI81/AI82)*14.1</f>
        <v>176.6490911520489</v>
      </c>
      <c r="AJ83" s="93">
        <f t="shared" ref="AJ83" si="1915">(AJ81/AJ82)*14.1</f>
        <v>93.122966120662284</v>
      </c>
      <c r="AK83" s="93">
        <f t="shared" ref="AK83" si="1916">(AK81/AK82)*14.1</f>
        <v>72.825831352424998</v>
      </c>
      <c r="AL83" s="93">
        <f t="shared" ref="AL83" si="1917">(AL81/AL82)*14.1</f>
        <v>99.373872412775498</v>
      </c>
      <c r="AM83" s="93">
        <f t="shared" ref="AM83" si="1918">(AM81/AM82)*14.1</f>
        <v>48.106728435354817</v>
      </c>
      <c r="AN83" s="93">
        <f t="shared" ref="AN83" si="1919">(AN81/AN82)*14.1</f>
        <v>300.63390752357481</v>
      </c>
      <c r="AO83" s="93">
        <f t="shared" ref="AO83" si="1920">(AO81/AO82)*14.1</f>
        <v>139.08865159438531</v>
      </c>
      <c r="AP83" s="93">
        <f t="shared" ref="AP83" si="1921">(AP81/AP82)*14.1</f>
        <v>186.24502979501878</v>
      </c>
      <c r="AQ83" s="93">
        <f t="shared" ref="AQ83" si="1922">(AQ81/AQ82)*14.1</f>
        <v>156.16557076563504</v>
      </c>
      <c r="AR83" s="93">
        <f t="shared" ref="AR83" si="1923">(AR81/AR82)*14.1</f>
        <v>264.17305380132126</v>
      </c>
      <c r="AS83" s="93">
        <f t="shared" ref="AS83" si="1924">(AS81/AS82)*14.1</f>
        <v>127.74080750060936</v>
      </c>
      <c r="AT83" s="93">
        <f t="shared" ref="AT83" si="1925">(AT81/AT82)*14.1</f>
        <v>59.100457834754643</v>
      </c>
      <c r="AU83" s="93">
        <f t="shared" ref="AU83" si="1926">(AU81/AU82)*14.1</f>
        <v>105.62323656804473</v>
      </c>
      <c r="AV83" s="93">
        <f t="shared" ref="AV83" si="1927">(AV81/AV82)*14.1</f>
        <v>67.851053179340298</v>
      </c>
      <c r="AW83" s="93">
        <f t="shared" ref="AW83" si="1928">(AW81/AW82)*14.1</f>
        <v>152.8109618170391</v>
      </c>
      <c r="AX83" s="93">
        <f t="shared" ref="AX83" si="1929">(AX81/AX82)*14.1</f>
        <v>62.158894898854939</v>
      </c>
      <c r="AY83" s="93">
        <f t="shared" ref="AY83" si="1930">(AY81/AY82)*14.1</f>
        <v>141.07341455906339</v>
      </c>
      <c r="AZ83" s="93">
        <f t="shared" ref="AZ83" si="1931">(AZ81/AZ82)*14.1</f>
        <v>346.61039009602689</v>
      </c>
      <c r="BA83" s="93">
        <f t="shared" ref="BA83" si="1932">(BA81/BA82)*14.1</f>
        <v>106.62764543009531</v>
      </c>
      <c r="BB83" s="93">
        <f t="shared" ref="BB83" si="1933">(BB81/BB82)*14.1</f>
        <v>105.66942679429437</v>
      </c>
      <c r="BC83" s="93">
        <f t="shared" ref="BC83" si="1934">(BC81/BC82)*14.1</f>
        <v>307.26513632154672</v>
      </c>
      <c r="BD83" s="93">
        <f t="shared" ref="BD83" si="1935">(BD81/BD82)*14.1</f>
        <v>253.18016327329028</v>
      </c>
      <c r="BE83" s="93">
        <f t="shared" ref="BE83" si="1936">(BE81/BE82)*14.1</f>
        <v>173.61913102219006</v>
      </c>
      <c r="BF83" s="93">
        <f t="shared" ref="BF83" si="1937">(BF81/BF82)*14.1</f>
        <v>157.60648063999389</v>
      </c>
      <c r="BG83" s="93">
        <f t="shared" ref="BG83" si="1938">(BG81/BG82)*14.1</f>
        <v>144.29743520328077</v>
      </c>
      <c r="BH83" s="93">
        <f t="shared" ref="BH83" si="1939">(BH81/BH82)*14.1</f>
        <v>109.49569096562743</v>
      </c>
      <c r="BI83" s="93">
        <f t="shared" ref="BI83" si="1940">(BI81/BI82)*14.1</f>
        <v>81.438240932904492</v>
      </c>
      <c r="BJ83" s="93">
        <f t="shared" ref="BJ83" si="1941">(BJ81/BJ82)*14.1</f>
        <v>80.633364848028421</v>
      </c>
      <c r="BK83" s="93">
        <f t="shared" ref="BK83" si="1942">(BK81/BK82)*14.1</f>
        <v>300.34617645703827</v>
      </c>
      <c r="BL83" s="93">
        <f t="shared" ref="BL83" si="1943">(BL81/BL82)*14.1</f>
        <v>176.44665765882777</v>
      </c>
      <c r="BM83" s="93">
        <f t="shared" ref="BM83" si="1944">(BM81/BM82)*14.1</f>
        <v>179.16001907146656</v>
      </c>
      <c r="BN83" s="93">
        <f t="shared" ref="BN83" si="1945">(BN81/BN82)*14.1</f>
        <v>122.53436856893146</v>
      </c>
      <c r="BO83" s="93">
        <f t="shared" ref="BO83" si="1946">(BO81/BO82)*14.1</f>
        <v>185.65241319257424</v>
      </c>
      <c r="BP83" s="93">
        <f t="shared" ref="BP83" si="1947">(BP81/BP82)*14.1</f>
        <v>122.38481694252702</v>
      </c>
      <c r="BQ83" s="93">
        <f t="shared" ref="BQ83" si="1948">(BQ81/BQ82)*14.1</f>
        <v>67.176484126845153</v>
      </c>
      <c r="BR83" s="93">
        <f t="shared" ref="BR83" si="1949">(BR81/BR82)*14.1</f>
        <v>249.47612036565531</v>
      </c>
      <c r="BS83" s="93">
        <f t="shared" ref="BS83" si="1950">(BS81/BS82)*14.1</f>
        <v>367.26478742912366</v>
      </c>
      <c r="BT83" s="93">
        <f t="shared" ref="BT83" si="1951">(BT81/BT82)*14.1</f>
        <v>183.44072212525495</v>
      </c>
      <c r="BU83" s="93">
        <f t="shared" ref="BU83" si="1952">(BU81/BU82)*14.1</f>
        <v>291.42524249130304</v>
      </c>
      <c r="BV83" s="93">
        <f t="shared" ref="BV83" si="1953">(BV81/BV82)*14.1</f>
        <v>79.407579692084994</v>
      </c>
      <c r="BW83" s="93">
        <f t="shared" ref="BW83" si="1954">(BW81/BW82)*14.1</f>
        <v>151.21848419350425</v>
      </c>
      <c r="BX83" s="93">
        <f t="shared" ref="BX83" si="1955">(BX81/BX82)*14.1</f>
        <v>157.51887592477684</v>
      </c>
      <c r="BY83" s="93">
        <f t="shared" ref="BY83" si="1956">(BY81/BY82)*14.1</f>
        <v>277.75531419311835</v>
      </c>
      <c r="BZ83" s="93">
        <f t="shared" ref="BZ83" si="1957">(BZ81/BZ82)*14.1</f>
        <v>159.06647353435002</v>
      </c>
      <c r="CA83" s="93">
        <f t="shared" ref="CA83" si="1958">(CA81/CA82)*14.1</f>
        <v>348.49675556531525</v>
      </c>
      <c r="CB83" s="93">
        <f t="shared" ref="CB83" si="1959">(CB81/CB82)*14.1</f>
        <v>142.73883569418479</v>
      </c>
      <c r="CC83" s="93">
        <f t="shared" ref="CC83" si="1960">(CC81/CC82)*14.1</f>
        <v>176.37670014208027</v>
      </c>
      <c r="CD83" s="93">
        <f t="shared" ref="CD83" si="1961">(CD81/CD82)*14.1</f>
        <v>119.43204348305419</v>
      </c>
      <c r="CE83" s="93">
        <f t="shared" ref="CE83" si="1962">(CE81/CE82)*14.1</f>
        <v>199.63579446744839</v>
      </c>
      <c r="CF83" s="93">
        <f t="shared" ref="CF83" si="1963">(CF81/CF82)*14.1</f>
        <v>333.9129939056084</v>
      </c>
      <c r="CG83" s="93">
        <f t="shared" ref="CG83" si="1964">(CG81/CG82)*14.1</f>
        <v>380.61255568246992</v>
      </c>
      <c r="CH83" s="93">
        <f t="shared" ref="CH83" si="1965">(CH81/CH82)*14.1</f>
        <v>73.834492305524208</v>
      </c>
      <c r="CI83" s="93">
        <f t="shared" ref="CI83" si="1966">(CI81/CI82)*14.1</f>
        <v>122.22538904241854</v>
      </c>
      <c r="CJ83" s="93">
        <f t="shared" ref="CJ83" si="1967">(CJ81/CJ82)*14.1</f>
        <v>97.721078646465642</v>
      </c>
      <c r="CK83" s="93">
        <f t="shared" ref="CK83" si="1968">(CK81/CK82)*14.1</f>
        <v>198.71268573190599</v>
      </c>
      <c r="CL83" s="93">
        <f t="shared" ref="CL83" si="1969">(CL81/CL82)*14.1</f>
        <v>259.0519336539478</v>
      </c>
      <c r="CM83" s="93">
        <f t="shared" ref="CM83" si="1970">(CM81/CM82)*14.1</f>
        <v>148.9570681348367</v>
      </c>
      <c r="CN83" s="93">
        <f t="shared" ref="CN83" si="1971">(CN81/CN82)*14.1</f>
        <v>77.028006187814896</v>
      </c>
      <c r="CO83" s="93">
        <f t="shared" ref="CO83" si="1972">(CO81/CO82)*14.1</f>
        <v>175.40828828465914</v>
      </c>
      <c r="CP83" s="93">
        <f t="shared" ref="CP83" si="1973">(CP81/CP82)*14.1</f>
        <v>233.89009454685782</v>
      </c>
      <c r="CQ83" s="93">
        <f t="shared" ref="CQ83" si="1974">(CQ81/CQ82)*14.1</f>
        <v>212.29147318041467</v>
      </c>
      <c r="CR83" s="93">
        <f t="shared" ref="CR83" si="1975">(CR81/CR82)*14.1</f>
        <v>247.38140342513518</v>
      </c>
      <c r="CS83" s="93">
        <f t="shared" ref="CS83" si="1976">(CS81/CS82)*14.1</f>
        <v>202.40057112425737</v>
      </c>
      <c r="CT83" s="93">
        <f t="shared" ref="CT83" si="1977">(CT81/CT82)*14.1</f>
        <v>73.885312883749137</v>
      </c>
      <c r="CU83" s="93">
        <f t="shared" ref="CU83" si="1978">(CU81/CU82)*14.1</f>
        <v>194.65962997911942</v>
      </c>
      <c r="CV83" s="93">
        <f t="shared" ref="CV83" si="1979">(CV81/CV82)*14.1</f>
        <v>119.47403770982031</v>
      </c>
      <c r="CW83" s="93">
        <f t="shared" ref="CW83" si="1980">(CW81/CW82)*14.1</f>
        <v>274.70317081547955</v>
      </c>
      <c r="CX83" s="93">
        <f t="shared" ref="CX83" si="1981">(CX81/CX82)*14.1</f>
        <v>160.79376648072272</v>
      </c>
      <c r="CY83" s="93">
        <f t="shared" ref="CY83" si="1982">(CY81/CY82)*14.1</f>
        <v>317.23679331626221</v>
      </c>
      <c r="CZ83" s="93">
        <f t="shared" ref="CZ83" si="1983">(CZ81/CZ82)*14.1</f>
        <v>114.87801486445497</v>
      </c>
      <c r="DA83" s="93">
        <f t="shared" ref="DA83" si="1984">(DA81/DA82)*14.1</f>
        <v>96.783893569044167</v>
      </c>
      <c r="DB83" s="93">
        <f t="shared" ref="DB83" si="1985">(DB81/DB82)*14.1</f>
        <v>128.34623278678589</v>
      </c>
      <c r="DC83" s="93">
        <f t="shared" ref="DC83" si="1986">(DC81/DC82)*14.1</f>
        <v>463.81969167921704</v>
      </c>
      <c r="DD83" s="93">
        <f t="shared" ref="DD83" si="1987">(DD81/DD82)*14.1</f>
        <v>243.81312962539866</v>
      </c>
      <c r="DE83" s="93">
        <f t="shared" ref="DE83" si="1988">(DE81/DE82)*14.1</f>
        <v>73.614473005130506</v>
      </c>
      <c r="DF83" s="93">
        <f t="shared" ref="DF83" si="1989">(DF81/DF82)*14.1</f>
        <v>79.01322338071455</v>
      </c>
      <c r="DG83" s="93">
        <f t="shared" ref="DG83" si="1990">(DG81/DG82)*14.1</f>
        <v>58.044331378150488</v>
      </c>
      <c r="DH83" s="93">
        <f t="shared" ref="DH83" si="1991">(DH81/DH82)*14.1</f>
        <v>72.676695818091474</v>
      </c>
      <c r="DI83" s="93">
        <f t="shared" ref="DI83" si="1992">(DI81/DI82)*14.1</f>
        <v>45.431522335824923</v>
      </c>
      <c r="DJ83" s="93">
        <f t="shared" ref="DJ83" si="1993">(DJ81/DJ82)*14.1</f>
        <v>217.32799635463033</v>
      </c>
      <c r="DK83" s="93">
        <f t="shared" ref="DK83" si="1994">(DK81/DK82)*14.1</f>
        <v>67.114703499599671</v>
      </c>
      <c r="DL83" s="93">
        <f t="shared" ref="DL83" si="1995">(DL81/DL82)*14.1</f>
        <v>153.96459720714083</v>
      </c>
      <c r="DM83" s="93">
        <f t="shared" ref="DM83" si="1996">(DM81/DM82)*14.1</f>
        <v>315.31771157529215</v>
      </c>
      <c r="DN83" s="93">
        <f t="shared" ref="DN83" si="1997">(DN81/DN82)*14.1</f>
        <v>39.013585608016506</v>
      </c>
      <c r="DO83" s="93">
        <f t="shared" ref="DO83" si="1998">(DO81/DO82)*14.1</f>
        <v>39.552908368318676</v>
      </c>
      <c r="DP83" s="93" t="e">
        <f t="shared" ref="DP83" si="1999">(DP81/DP82)*14.1</f>
        <v>#VALUE!</v>
      </c>
    </row>
    <row r="84" spans="1:120" x14ac:dyDescent="0.35">
      <c r="A84" s="85"/>
      <c r="N84" s="87"/>
      <c r="O84" s="88"/>
      <c r="AB84" s="87"/>
      <c r="AC84" s="88"/>
      <c r="AD84" s="85"/>
      <c r="AO84" s="89"/>
      <c r="AP84" s="89"/>
      <c r="BK84" s="89"/>
      <c r="BL84" s="89"/>
    </row>
    <row r="85" spans="1:120" s="1" customFormat="1" x14ac:dyDescent="0.35">
      <c r="A85" s="76" t="s">
        <v>2158</v>
      </c>
      <c r="B85" s="3">
        <v>3408962.9098527599</v>
      </c>
      <c r="C85" s="3">
        <v>3333965.1537825</v>
      </c>
      <c r="D85" s="3">
        <v>3239725.5814580298</v>
      </c>
      <c r="E85" s="3">
        <v>3070302.1530090901</v>
      </c>
      <c r="F85" s="3">
        <v>3278157.7946989699</v>
      </c>
      <c r="G85" s="3">
        <v>3066499.4444385902</v>
      </c>
      <c r="H85" s="3">
        <v>3109575.2834061398</v>
      </c>
      <c r="I85" s="3">
        <v>3038274.4473935599</v>
      </c>
      <c r="J85" s="3">
        <v>3033818.8722711201</v>
      </c>
      <c r="K85" s="3">
        <v>3100331.19220046</v>
      </c>
      <c r="L85" s="3">
        <v>2867918.3099098201</v>
      </c>
      <c r="M85" s="3">
        <v>3111413.14633402</v>
      </c>
      <c r="N85" s="77">
        <f>STDEV(B85:M85)/AVERAGE(B85:M85)*100</f>
        <v>4.7863693684922302</v>
      </c>
      <c r="O85" s="79"/>
      <c r="P85" s="3">
        <v>653655.31479981705</v>
      </c>
      <c r="Q85" s="3">
        <v>653059.39541968598</v>
      </c>
      <c r="R85" s="3">
        <v>673157.49001464096</v>
      </c>
      <c r="S85" s="3">
        <v>640166.51274368702</v>
      </c>
      <c r="T85" s="3">
        <v>616665.91954199097</v>
      </c>
      <c r="U85" s="3">
        <v>606602.97531644604</v>
      </c>
      <c r="V85" s="3">
        <v>578318.22512150498</v>
      </c>
      <c r="W85" s="3">
        <v>600526.87412452698</v>
      </c>
      <c r="X85" s="3">
        <v>597725.12032425904</v>
      </c>
      <c r="Y85" s="3">
        <v>562183.40873484896</v>
      </c>
      <c r="Z85" s="3">
        <v>571650.89252806699</v>
      </c>
      <c r="AA85" s="3">
        <v>553551.71167930099</v>
      </c>
      <c r="AB85" s="77">
        <f>STDEV(P85:AA85)/AVERAGE(P85:AA85)*100</f>
        <v>6.4347329774215023</v>
      </c>
      <c r="AC85" s="79"/>
      <c r="AD85" s="3">
        <v>131570.79196495999</v>
      </c>
      <c r="AE85" s="3">
        <v>1457510.02289509</v>
      </c>
      <c r="AF85" s="3">
        <v>1151607.4667372301</v>
      </c>
      <c r="AG85" s="3">
        <v>264581.63484093902</v>
      </c>
      <c r="AH85" s="3">
        <v>598916.34513653303</v>
      </c>
      <c r="AI85" s="3">
        <v>893195.83203120797</v>
      </c>
      <c r="AJ85" s="3">
        <v>300791.750871578</v>
      </c>
      <c r="AK85" s="3">
        <v>369845.656444797</v>
      </c>
      <c r="AL85" s="3">
        <v>480744.23859828903</v>
      </c>
      <c r="AM85" s="3">
        <v>108329.902227047</v>
      </c>
      <c r="AN85" s="3">
        <v>1157277.21690982</v>
      </c>
      <c r="AO85" s="3">
        <v>417571.50558025698</v>
      </c>
      <c r="AP85" s="3">
        <v>793003.65605343401</v>
      </c>
      <c r="AQ85" s="3">
        <v>523313.936208378</v>
      </c>
      <c r="AR85" s="3">
        <v>1550349.84810096</v>
      </c>
      <c r="AS85" s="3">
        <v>246673.29271986501</v>
      </c>
      <c r="AT85" s="3">
        <v>90582.704282809107</v>
      </c>
      <c r="AU85" s="3">
        <v>399640.22573648603</v>
      </c>
      <c r="AV85" s="3">
        <v>146726.68370048</v>
      </c>
      <c r="AW85" s="3">
        <v>621994.94879623805</v>
      </c>
      <c r="AX85" s="3">
        <v>108680.488760386</v>
      </c>
      <c r="AY85" s="3">
        <v>629588.70651145198</v>
      </c>
      <c r="AZ85" s="3">
        <v>1560999.5731129099</v>
      </c>
      <c r="BA85" s="3">
        <v>471265.021705124</v>
      </c>
      <c r="BB85" s="3">
        <v>245315.60139391001</v>
      </c>
      <c r="BC85" s="3">
        <v>1010003.10506493</v>
      </c>
      <c r="BD85" s="3">
        <v>833109.21967682499</v>
      </c>
      <c r="BE85" s="3">
        <v>676797.46226386097</v>
      </c>
      <c r="BF85" s="3">
        <v>380190.14499906398</v>
      </c>
      <c r="BG85" s="3">
        <v>501380.78105656098</v>
      </c>
      <c r="BH85" s="3">
        <v>279364.32747933897</v>
      </c>
      <c r="BI85" s="3">
        <v>207152.65393155001</v>
      </c>
      <c r="BJ85" s="3">
        <v>159968.65258843001</v>
      </c>
      <c r="BK85" s="3">
        <v>959398.88792230096</v>
      </c>
      <c r="BL85" s="3">
        <v>866076.98911743599</v>
      </c>
      <c r="BM85" s="3">
        <v>605506.31538338598</v>
      </c>
      <c r="BN85" s="3">
        <v>301704.21613069199</v>
      </c>
      <c r="BO85" s="3">
        <v>608522.93346040603</v>
      </c>
      <c r="BP85" s="3">
        <v>469622.040992847</v>
      </c>
      <c r="BQ85" s="3">
        <v>96722.127846934003</v>
      </c>
      <c r="BR85" s="3">
        <v>755798.62997405895</v>
      </c>
      <c r="BS85" s="3">
        <v>1135799.3580992001</v>
      </c>
      <c r="BT85" s="3">
        <v>722027.30880724697</v>
      </c>
      <c r="BU85" s="3">
        <v>1033635.27067965</v>
      </c>
      <c r="BV85" s="3">
        <v>174258.19270076699</v>
      </c>
      <c r="BW85" s="3">
        <v>511221.98559528397</v>
      </c>
      <c r="BX85" s="3">
        <v>542890.00974333799</v>
      </c>
      <c r="BY85" s="3">
        <v>892499.77940783103</v>
      </c>
      <c r="BZ85" s="3">
        <v>661117.85675494303</v>
      </c>
      <c r="CA85" s="3">
        <v>973836.30947700702</v>
      </c>
      <c r="CB85" s="3">
        <v>560860.72356884298</v>
      </c>
      <c r="CC85" s="3">
        <v>553978.54635208205</v>
      </c>
      <c r="CD85" s="3">
        <v>336878.714766594</v>
      </c>
      <c r="CE85" s="3">
        <v>699731.17402540497</v>
      </c>
      <c r="CF85" s="3">
        <v>900745.51562342502</v>
      </c>
      <c r="CG85" s="3">
        <v>1649395.8661738699</v>
      </c>
      <c r="CH85" s="3">
        <v>139750.60425464</v>
      </c>
      <c r="CI85" s="3">
        <v>346368.195247036</v>
      </c>
      <c r="CJ85" s="3">
        <v>326016.33507270302</v>
      </c>
      <c r="CK85" s="3">
        <v>423769.10011704598</v>
      </c>
      <c r="CL85" s="3">
        <v>739801.680611989</v>
      </c>
      <c r="CM85" s="3">
        <v>536777.92424071103</v>
      </c>
      <c r="CN85" s="3">
        <v>197209.67712301799</v>
      </c>
      <c r="CO85" s="3">
        <v>698203.63323387201</v>
      </c>
      <c r="CP85" s="3">
        <v>657160.24923623004</v>
      </c>
      <c r="CQ85" s="3">
        <v>662587.06473075598</v>
      </c>
      <c r="CR85" s="3">
        <v>804274.24882839504</v>
      </c>
      <c r="CS85" s="3">
        <v>451530.97522114799</v>
      </c>
      <c r="CT85" s="3">
        <v>100293.89838119299</v>
      </c>
      <c r="CU85" s="3">
        <v>619977.81540303002</v>
      </c>
      <c r="CV85" s="3">
        <v>199226.676010069</v>
      </c>
      <c r="CW85" s="3">
        <v>938688.918574785</v>
      </c>
      <c r="CX85" s="3">
        <v>346203.45750321401</v>
      </c>
      <c r="CY85" s="3">
        <v>1198496.1708426001</v>
      </c>
      <c r="CZ85" s="3">
        <v>181166.49431250701</v>
      </c>
      <c r="DA85" s="3">
        <v>178440.89492541799</v>
      </c>
      <c r="DB85" s="3">
        <v>323315.13795186998</v>
      </c>
      <c r="DC85" s="3">
        <v>1288334.5955121999</v>
      </c>
      <c r="DD85" s="3">
        <v>725406.84110752598</v>
      </c>
      <c r="DE85" s="3">
        <v>187925.89744291001</v>
      </c>
      <c r="DF85" s="3">
        <v>132492.68242316</v>
      </c>
      <c r="DG85" s="3">
        <v>55181.223863562998</v>
      </c>
      <c r="DH85" s="3">
        <v>122297.077665341</v>
      </c>
      <c r="DI85" s="3">
        <v>33547.082905514799</v>
      </c>
      <c r="DJ85" s="3">
        <v>685764.51819702704</v>
      </c>
      <c r="DK85" s="3">
        <v>130462.350034902</v>
      </c>
      <c r="DL85" s="3">
        <v>446420.18726421602</v>
      </c>
      <c r="DM85" s="3">
        <v>877314.839164034</v>
      </c>
      <c r="DN85" s="3" t="s">
        <v>2</v>
      </c>
      <c r="DO85" s="3">
        <v>4335.8700348573002</v>
      </c>
      <c r="DP85" s="3" t="s">
        <v>2</v>
      </c>
    </row>
    <row r="86" spans="1:120" s="1" customFormat="1" x14ac:dyDescent="0.35">
      <c r="A86" s="76" t="s">
        <v>2159</v>
      </c>
      <c r="B86" s="3">
        <v>1660060.67780858</v>
      </c>
      <c r="C86" s="3">
        <v>1628908.2805928099</v>
      </c>
      <c r="D86" s="3">
        <v>1651406.5678258601</v>
      </c>
      <c r="E86" s="3">
        <v>1374169.4573637601</v>
      </c>
      <c r="F86" s="3">
        <v>1527060.6448245901</v>
      </c>
      <c r="G86" s="3">
        <v>1371392.72138459</v>
      </c>
      <c r="H86" s="3">
        <v>1367987.9756531001</v>
      </c>
      <c r="I86" s="3">
        <v>1377402.97351487</v>
      </c>
      <c r="J86" s="3">
        <v>1407998.0002186999</v>
      </c>
      <c r="K86" s="3">
        <v>1405773.1658018499</v>
      </c>
      <c r="L86" s="3">
        <v>1323541.4386508199</v>
      </c>
      <c r="M86" s="3">
        <v>1341783.7279381</v>
      </c>
      <c r="N86" s="77">
        <f>STDEV(B86:M86)/AVERAGE(B86:M86)*100</f>
        <v>8.750841688461577</v>
      </c>
      <c r="O86" s="79"/>
      <c r="P86" s="3">
        <v>329564.29232966999</v>
      </c>
      <c r="Q86" s="3">
        <v>336962.85584984103</v>
      </c>
      <c r="R86" s="3">
        <v>338941.574073122</v>
      </c>
      <c r="S86" s="3">
        <v>297324.018108305</v>
      </c>
      <c r="T86" s="3">
        <v>285507.15494696598</v>
      </c>
      <c r="U86" s="3">
        <v>288219.48900736502</v>
      </c>
      <c r="V86" s="3">
        <v>278496.41701131902</v>
      </c>
      <c r="W86" s="3">
        <v>267476.83240742498</v>
      </c>
      <c r="X86" s="3">
        <v>270404.96428193798</v>
      </c>
      <c r="Y86" s="3">
        <v>266122.68613686098</v>
      </c>
      <c r="Z86" s="3">
        <v>264357.89679817902</v>
      </c>
      <c r="AA86" s="3">
        <v>250956.20716900399</v>
      </c>
      <c r="AB86" s="77">
        <f>STDEV(P86:AA86)/AVERAGE(P86:AA86)*100</f>
        <v>10.422274560836934</v>
      </c>
      <c r="AC86" s="79"/>
      <c r="AD86" s="3">
        <v>298548.879941736</v>
      </c>
      <c r="AE86" s="3">
        <v>350355.56253533298</v>
      </c>
      <c r="AF86" s="3">
        <v>324636.40955525398</v>
      </c>
      <c r="AG86" s="3">
        <v>282527.66022243001</v>
      </c>
      <c r="AH86" s="3">
        <v>299024.28777931101</v>
      </c>
      <c r="AI86" s="3">
        <v>318334.29694752098</v>
      </c>
      <c r="AJ86" s="3">
        <v>285285.98395064601</v>
      </c>
      <c r="AK86" s="3">
        <v>312710.45671957103</v>
      </c>
      <c r="AL86" s="3">
        <v>306255.70743974799</v>
      </c>
      <c r="AM86" s="3">
        <v>347776.58312205301</v>
      </c>
      <c r="AN86" s="3">
        <v>292297.133361215</v>
      </c>
      <c r="AO86" s="3">
        <v>312679.885626729</v>
      </c>
      <c r="AP86" s="3">
        <v>321475.44551728398</v>
      </c>
      <c r="AQ86" s="3">
        <v>327982.82509928098</v>
      </c>
      <c r="AR86" s="3">
        <v>323780.07705064199</v>
      </c>
      <c r="AS86" s="3">
        <v>309054.89506776998</v>
      </c>
      <c r="AT86" s="3">
        <v>299247.707328688</v>
      </c>
      <c r="AU86" s="3">
        <v>304147.23541286302</v>
      </c>
      <c r="AV86" s="3">
        <v>290411.52310557099</v>
      </c>
      <c r="AW86" s="3">
        <v>299420.68123828399</v>
      </c>
      <c r="AX86" s="3">
        <v>290682.39415542502</v>
      </c>
      <c r="AY86" s="3">
        <v>338547.73945841799</v>
      </c>
      <c r="AZ86" s="3">
        <v>362675.54678668</v>
      </c>
      <c r="BA86" s="3">
        <v>296755.564136178</v>
      </c>
      <c r="BB86" s="3">
        <v>318214.44413142902</v>
      </c>
      <c r="BC86" s="3">
        <v>307613.12347870303</v>
      </c>
      <c r="BD86" s="3">
        <v>290225.440188098</v>
      </c>
      <c r="BE86" s="3">
        <v>271217.23377773701</v>
      </c>
      <c r="BF86" s="3">
        <v>257333.65030370501</v>
      </c>
      <c r="BG86" s="3">
        <v>277418.69996578299</v>
      </c>
      <c r="BH86" s="3">
        <v>262907.99257432402</v>
      </c>
      <c r="BI86" s="3">
        <v>244080.76109282399</v>
      </c>
      <c r="BJ86" s="3">
        <v>273393.06795875297</v>
      </c>
      <c r="BK86" s="3">
        <v>242213.769222512</v>
      </c>
      <c r="BL86" s="3">
        <v>238099.350756375</v>
      </c>
      <c r="BM86" s="3">
        <v>254095.29022502399</v>
      </c>
      <c r="BN86" s="3">
        <v>256125.432397108</v>
      </c>
      <c r="BO86" s="3">
        <v>252631.677007294</v>
      </c>
      <c r="BP86" s="3">
        <v>260971.52284312301</v>
      </c>
      <c r="BQ86" s="3">
        <v>237798.19773846</v>
      </c>
      <c r="BR86" s="3">
        <v>258252.895468387</v>
      </c>
      <c r="BS86" s="3">
        <v>252654.055956861</v>
      </c>
      <c r="BT86" s="3">
        <v>254234.34745810999</v>
      </c>
      <c r="BU86" s="3">
        <v>270035.88998324203</v>
      </c>
      <c r="BV86" s="3">
        <v>259791.94477607901</v>
      </c>
      <c r="BW86" s="3">
        <v>264923.37913034199</v>
      </c>
      <c r="BX86" s="3">
        <v>253469.680202307</v>
      </c>
      <c r="BY86" s="3">
        <v>250810.155434588</v>
      </c>
      <c r="BZ86" s="3">
        <v>270439.67261698499</v>
      </c>
      <c r="CA86" s="3">
        <v>278655.24058490503</v>
      </c>
      <c r="CB86" s="3">
        <v>232490.12327820301</v>
      </c>
      <c r="CC86" s="3">
        <v>264386.38597288</v>
      </c>
      <c r="CD86" s="3">
        <v>260044.235660951</v>
      </c>
      <c r="CE86" s="3">
        <v>244797.472321893</v>
      </c>
      <c r="CF86" s="3">
        <v>244076.506536398</v>
      </c>
      <c r="CG86" s="3">
        <v>256433.41510555099</v>
      </c>
      <c r="CH86" s="3">
        <v>273110.48088793497</v>
      </c>
      <c r="CI86" s="3">
        <v>240418.588157889</v>
      </c>
      <c r="CJ86" s="3">
        <v>235108.852425574</v>
      </c>
      <c r="CK86" s="3">
        <v>211537.392363758</v>
      </c>
      <c r="CL86" s="3">
        <v>244634.923586508</v>
      </c>
      <c r="CM86" s="3">
        <v>231428.454268917</v>
      </c>
      <c r="CN86" s="3">
        <v>236953.966813265</v>
      </c>
      <c r="CO86" s="3">
        <v>250131.182439039</v>
      </c>
      <c r="CP86" s="3">
        <v>239672.61094827799</v>
      </c>
      <c r="CQ86" s="3">
        <v>259773.55500192399</v>
      </c>
      <c r="CR86" s="3">
        <v>239551.179458784</v>
      </c>
      <c r="CS86" s="3">
        <v>260413.55264189999</v>
      </c>
      <c r="CT86" s="3">
        <v>263421.50288273097</v>
      </c>
      <c r="CU86" s="3">
        <v>257861.872283948</v>
      </c>
      <c r="CV86" s="3">
        <v>249641.14687780201</v>
      </c>
      <c r="CW86" s="3">
        <v>223869.19158799999</v>
      </c>
      <c r="CX86" s="3">
        <v>265490.59455246601</v>
      </c>
      <c r="CY86" s="3">
        <v>246870.10511643201</v>
      </c>
      <c r="CZ86" s="3">
        <v>226456.97979776299</v>
      </c>
      <c r="DA86" s="3">
        <v>228185.439140273</v>
      </c>
      <c r="DB86" s="3">
        <v>228284.51056665799</v>
      </c>
      <c r="DC86" s="3">
        <v>224974.144063546</v>
      </c>
      <c r="DD86" s="3">
        <v>231445.59771994501</v>
      </c>
      <c r="DE86" s="3">
        <v>232646.25917909801</v>
      </c>
      <c r="DF86" s="3">
        <v>226330.423376691</v>
      </c>
      <c r="DG86" s="3">
        <v>236547.29230170301</v>
      </c>
      <c r="DH86" s="3">
        <v>242207.80101653899</v>
      </c>
      <c r="DI86" s="3">
        <v>236538.181130235</v>
      </c>
      <c r="DJ86" s="3">
        <v>236497.31020614601</v>
      </c>
      <c r="DK86" s="3">
        <v>233999.35836852001</v>
      </c>
      <c r="DL86" s="3">
        <v>232865.72474023199</v>
      </c>
      <c r="DM86" s="3">
        <v>243694.164477157</v>
      </c>
      <c r="DN86" s="3">
        <v>250184.62289839299</v>
      </c>
      <c r="DO86" s="3">
        <v>252916.26361029499</v>
      </c>
      <c r="DP86" s="3" t="s">
        <v>2</v>
      </c>
    </row>
    <row r="87" spans="1:120" s="95" customFormat="1" x14ac:dyDescent="0.35">
      <c r="A87" s="91" t="s">
        <v>2119</v>
      </c>
      <c r="B87" s="92">
        <f>(B85/B86)*32.6</f>
        <v>66.944655907339396</v>
      </c>
      <c r="C87" s="93">
        <f>(C85/C86)*32.6</f>
        <v>66.723992571119382</v>
      </c>
      <c r="D87" s="93">
        <f t="shared" ref="D87:M87" si="2000">(D85/D86)*32.6</f>
        <v>63.954604525146117</v>
      </c>
      <c r="E87" s="93">
        <f t="shared" si="2000"/>
        <v>72.838069316512801</v>
      </c>
      <c r="F87" s="93">
        <f t="shared" si="2000"/>
        <v>69.982776695461297</v>
      </c>
      <c r="G87" s="93">
        <f t="shared" si="2000"/>
        <v>72.895152737698751</v>
      </c>
      <c r="H87" s="93">
        <f t="shared" si="2000"/>
        <v>74.103103275190293</v>
      </c>
      <c r="I87" s="93">
        <f t="shared" si="2000"/>
        <v>71.909055584713215</v>
      </c>
      <c r="J87" s="93">
        <f t="shared" si="2000"/>
        <v>70.243349223987749</v>
      </c>
      <c r="K87" s="93">
        <f t="shared" si="2000"/>
        <v>71.896945627130705</v>
      </c>
      <c r="L87" s="93">
        <f t="shared" si="2000"/>
        <v>70.639372650368529</v>
      </c>
      <c r="M87" s="93">
        <f t="shared" si="2000"/>
        <v>75.594946084461967</v>
      </c>
      <c r="N87" s="77">
        <f>STDEV(B87:M87)/AVERAGE(B87:M87)*100</f>
        <v>4.751289450294089</v>
      </c>
      <c r="O87" s="94"/>
      <c r="P87" s="92">
        <f>(P85/P86)*32.6</f>
        <v>64.658592445925663</v>
      </c>
      <c r="Q87" s="93">
        <f>(Q85/Q86)*32.6</f>
        <v>63.181255503630339</v>
      </c>
      <c r="R87" s="93">
        <f t="shared" ref="R87" si="2001">(R85/R86)*32.6</f>
        <v>64.745477843750663</v>
      </c>
      <c r="S87" s="93">
        <f t="shared" ref="S87" si="2002">(S85/S86)*32.6</f>
        <v>70.190859279461833</v>
      </c>
      <c r="T87" s="93">
        <f t="shared" ref="T87" si="2003">(T85/T86)*32.6</f>
        <v>70.412627595281009</v>
      </c>
      <c r="U87" s="93">
        <f t="shared" ref="U87" si="2004">(U85/U86)*32.6</f>
        <v>68.611796736655847</v>
      </c>
      <c r="V87" s="93">
        <f t="shared" ref="V87" si="2005">(V85/V86)*32.6</f>
        <v>67.696289745066295</v>
      </c>
      <c r="W87" s="93">
        <f t="shared" ref="W87" si="2006">(W85/W86)*32.6</f>
        <v>73.192044037067532</v>
      </c>
      <c r="X87" s="93">
        <f t="shared" ref="X87" si="2007">(X85/X86)*32.6</f>
        <v>72.061690784100847</v>
      </c>
      <c r="Y87" s="93">
        <f t="shared" ref="Y87" si="2008">(Y85/Y86)*32.6</f>
        <v>68.867406198248034</v>
      </c>
      <c r="Z87" s="93">
        <f t="shared" ref="Z87" si="2009">(Z85/Z86)*32.6</f>
        <v>70.494656381088873</v>
      </c>
      <c r="AA87" s="93">
        <f t="shared" ref="AA87" si="2010">(AA85/AA86)*32.6</f>
        <v>71.908107013238592</v>
      </c>
      <c r="AB87" s="77">
        <f>STDEV(P87:AA87)/AVERAGE(P87:AA87)*100</f>
        <v>4.6644501309073485</v>
      </c>
      <c r="AC87" s="83"/>
      <c r="AD87" s="92">
        <f>(AD85/AD86)*32.6</f>
        <v>14.36685282120223</v>
      </c>
      <c r="AE87" s="93">
        <f>(AE85/AE86)*32.6</f>
        <v>135.61887358813698</v>
      </c>
      <c r="AF87" s="93">
        <f t="shared" ref="AF87" si="2011">(AF85/AF86)*32.6</f>
        <v>115.64446350015427</v>
      </c>
      <c r="AG87" s="93">
        <f t="shared" ref="AG87" si="2012">(AG85/AG86)*32.6</f>
        <v>30.529263184440023</v>
      </c>
      <c r="AH87" s="93">
        <f t="shared" ref="AH87" si="2013">(AH85/AH86)*32.6</f>
        <v>65.294605319353792</v>
      </c>
      <c r="AI87" s="93">
        <f t="shared" ref="AI87" si="2014">(AI85/AI86)*32.6</f>
        <v>91.470458582154151</v>
      </c>
      <c r="AJ87" s="93">
        <f t="shared" ref="AJ87" si="2015">(AJ85/AJ86)*32.6</f>
        <v>34.371864129538977</v>
      </c>
      <c r="AK87" s="93">
        <f t="shared" ref="AK87" si="2016">(AK85/AK86)*32.6</f>
        <v>38.5563326745824</v>
      </c>
      <c r="AL87" s="93">
        <f t="shared" ref="AL87" si="2017">(AL85/AL86)*32.6</f>
        <v>51.173779941350304</v>
      </c>
      <c r="AM87" s="93">
        <f t="shared" ref="AM87" si="2018">(AM85/AM86)*32.6</f>
        <v>10.154665333986344</v>
      </c>
      <c r="AN87" s="93">
        <f t="shared" ref="AN87" si="2019">(AN85/AN86)*32.6</f>
        <v>129.07152676258909</v>
      </c>
      <c r="AO87" s="93">
        <f t="shared" ref="AO87" si="2020">(AO85/AO86)*32.6</f>
        <v>43.535998660838402</v>
      </c>
      <c r="AP87" s="93">
        <f t="shared" ref="AP87" si="2021">(AP85/AP86)*32.6</f>
        <v>80.416465854005736</v>
      </c>
      <c r="AQ87" s="93">
        <f t="shared" ref="AQ87" si="2022">(AQ85/AQ86)*32.6</f>
        <v>52.015023394072607</v>
      </c>
      <c r="AR87" s="93">
        <f t="shared" ref="AR87" si="2023">(AR85/AR86)*32.6</f>
        <v>156.09794620002575</v>
      </c>
      <c r="AS87" s="93">
        <f t="shared" ref="AS87" si="2024">(AS85/AS86)*32.6</f>
        <v>26.019809008054175</v>
      </c>
      <c r="AT87" s="93">
        <f t="shared" ref="AT87" si="2025">(AT85/AT86)*32.6</f>
        <v>9.8680661114508137</v>
      </c>
      <c r="AU87" s="93">
        <f t="shared" ref="AU87" si="2026">(AU85/AU86)*32.6</f>
        <v>42.835409440182119</v>
      </c>
      <c r="AV87" s="93">
        <f t="shared" ref="AV87" si="2027">(AV85/AV86)*32.6</f>
        <v>16.470730353550113</v>
      </c>
      <c r="AW87" s="93">
        <f t="shared" ref="AW87" si="2028">(AW85/AW86)*32.6</f>
        <v>67.720891044999519</v>
      </c>
      <c r="AX87" s="93">
        <f t="shared" ref="AX87" si="2029">(AX85/AX86)*32.6</f>
        <v>12.18850540942698</v>
      </c>
      <c r="AY87" s="93">
        <f t="shared" ref="AY87" si="2030">(AY85/AY86)*32.6</f>
        <v>60.625399139001672</v>
      </c>
      <c r="AZ87" s="93">
        <f t="shared" ref="AZ87" si="2031">(AZ85/AZ86)*32.6</f>
        <v>140.31435682486949</v>
      </c>
      <c r="BA87" s="93">
        <f t="shared" ref="BA87" si="2032">(BA85/BA86)*32.6</f>
        <v>51.770687947529147</v>
      </c>
      <c r="BB87" s="93">
        <f t="shared" ref="BB87" si="2033">(BB85/BB86)*32.6</f>
        <v>25.131758639272906</v>
      </c>
      <c r="BC87" s="93">
        <f t="shared" ref="BC87" si="2034">(BC85/BC86)*32.6</f>
        <v>107.03737491029473</v>
      </c>
      <c r="BD87" s="93">
        <f t="shared" ref="BD87" si="2035">(BD85/BD86)*32.6</f>
        <v>93.580220065691833</v>
      </c>
      <c r="BE87" s="93">
        <f t="shared" ref="BE87" si="2036">(BE85/BE86)*32.6</f>
        <v>81.350277644535751</v>
      </c>
      <c r="BF87" s="93">
        <f t="shared" ref="BF87" si="2037">(BF85/BF86)*32.6</f>
        <v>48.163925364373689</v>
      </c>
      <c r="BG87" s="93">
        <f t="shared" ref="BG87" si="2038">(BG85/BG86)*32.6</f>
        <v>58.918210864876428</v>
      </c>
      <c r="BH87" s="93">
        <f t="shared" ref="BH87" si="2039">(BH85/BH86)*32.6</f>
        <v>34.640548530497128</v>
      </c>
      <c r="BI87" s="93">
        <f t="shared" ref="BI87" si="2040">(BI85/BI86)*32.6</f>
        <v>27.66779523274387</v>
      </c>
      <c r="BJ87" s="93">
        <f t="shared" ref="BJ87" si="2041">(BJ85/BJ86)*32.6</f>
        <v>19.075019397235071</v>
      </c>
      <c r="BK87" s="93">
        <f t="shared" ref="BK87" si="2042">(BK85/BK86)*32.6</f>
        <v>129.12727400536278</v>
      </c>
      <c r="BL87" s="93">
        <f t="shared" ref="BL87" si="2043">(BL85/BL86)*32.6</f>
        <v>118.58121307570369</v>
      </c>
      <c r="BM87" s="93">
        <f t="shared" ref="BM87" si="2044">(BM85/BM86)*32.6</f>
        <v>77.685445739735258</v>
      </c>
      <c r="BN87" s="93">
        <f t="shared" ref="BN87" si="2045">(BN85/BN86)*32.6</f>
        <v>38.401330761293096</v>
      </c>
      <c r="BO87" s="93">
        <f t="shared" ref="BO87" si="2046">(BO85/BO86)*32.6</f>
        <v>78.524783058921301</v>
      </c>
      <c r="BP87" s="93">
        <f t="shared" ref="BP87" si="2047">(BP85/BP86)*32.6</f>
        <v>58.664172893568434</v>
      </c>
      <c r="BQ87" s="93">
        <f t="shared" ref="BQ87" si="2048">(BQ85/BQ86)*32.6</f>
        <v>13.259736187227121</v>
      </c>
      <c r="BR87" s="93">
        <f t="shared" ref="BR87" si="2049">(BR85/BR86)*32.6</f>
        <v>95.406617968279136</v>
      </c>
      <c r="BS87" s="93">
        <f t="shared" ref="BS87" si="2050">(BS85/BS86)*32.6</f>
        <v>146.55240318151095</v>
      </c>
      <c r="BT87" s="93">
        <f t="shared" ref="BT87" si="2051">(BT85/BT86)*32.6</f>
        <v>92.584225941361467</v>
      </c>
      <c r="BU87" s="93">
        <f t="shared" ref="BU87" si="2052">(BU85/BU86)*32.6</f>
        <v>124.78530104367883</v>
      </c>
      <c r="BV87" s="93">
        <f t="shared" ref="BV87" si="2053">(BV85/BV86)*32.6</f>
        <v>21.866794549544014</v>
      </c>
      <c r="BW87" s="93">
        <f t="shared" ref="BW87" si="2054">(BW85/BW86)*32.6</f>
        <v>62.908138893271044</v>
      </c>
      <c r="BX87" s="93">
        <f t="shared" ref="BX87" si="2055">(BX85/BX86)*32.6</f>
        <v>69.823792350655026</v>
      </c>
      <c r="BY87" s="93">
        <f t="shared" ref="BY87" si="2056">(BY85/BY86)*32.6</f>
        <v>116.00603954126363</v>
      </c>
      <c r="BZ87" s="93">
        <f t="shared" ref="BZ87" si="2057">(BZ85/BZ86)*32.6</f>
        <v>79.694084531507229</v>
      </c>
      <c r="CA87" s="93">
        <f t="shared" ref="CA87" si="2058">(CA85/CA86)*32.6</f>
        <v>113.92954111436221</v>
      </c>
      <c r="CB87" s="93">
        <f t="shared" ref="CB87" si="2059">(CB85/CB86)*32.6</f>
        <v>78.644457366755134</v>
      </c>
      <c r="CC87" s="93">
        <f t="shared" ref="CC87" si="2060">(CC85/CC86)*32.6</f>
        <v>68.307982442524064</v>
      </c>
      <c r="CD87" s="93">
        <f t="shared" ref="CD87" si="2061">(CD85/CD86)*32.6</f>
        <v>42.232222811928651</v>
      </c>
      <c r="CE87" s="93">
        <f t="shared" ref="CE87" si="2062">(CE85/CE86)*32.6</f>
        <v>93.184116881864227</v>
      </c>
      <c r="CF87" s="93">
        <f t="shared" ref="CF87" si="2063">(CF85/CF86)*32.6</f>
        <v>120.3077847434886</v>
      </c>
      <c r="CG87" s="93">
        <f t="shared" ref="CG87" si="2064">(CG85/CG86)*32.6</f>
        <v>209.68525188160706</v>
      </c>
      <c r="CH87" s="93">
        <f t="shared" ref="CH87" si="2065">(CH85/CH86)*32.6</f>
        <v>16.681416560394354</v>
      </c>
      <c r="CI87" s="93">
        <f t="shared" ref="CI87" si="2066">(CI85/CI86)*32.6</f>
        <v>46.966431554110493</v>
      </c>
      <c r="CJ87" s="93">
        <f t="shared" ref="CJ87" si="2067">(CJ85/CJ86)*32.6</f>
        <v>45.205156733664708</v>
      </c>
      <c r="CK87" s="93">
        <f t="shared" ref="CK87" si="2068">(CK85/CK86)*32.6</f>
        <v>65.307000854296973</v>
      </c>
      <c r="CL87" s="93">
        <f t="shared" ref="CL87" si="2069">(CL85/CL86)*32.6</f>
        <v>98.585821003689929</v>
      </c>
      <c r="CM87" s="93">
        <f t="shared" ref="CM87" si="2070">(CM85/CM86)*32.6</f>
        <v>75.612829829099596</v>
      </c>
      <c r="CN87" s="93">
        <f t="shared" ref="CN87" si="2071">(CN85/CN86)*32.6</f>
        <v>27.132001884893032</v>
      </c>
      <c r="CO87" s="93">
        <f t="shared" ref="CO87" si="2072">(CO85/CO86)*32.6</f>
        <v>90.998004413030586</v>
      </c>
      <c r="CP87" s="93">
        <f t="shared" ref="CP87" si="2073">(CP85/CP86)*32.6</f>
        <v>89.386200785889272</v>
      </c>
      <c r="CQ87" s="93">
        <f t="shared" ref="CQ87" si="2074">(CQ85/CQ86)*32.6</f>
        <v>83.150643682967129</v>
      </c>
      <c r="CR87" s="93">
        <f t="shared" ref="CR87" si="2075">(CR85/CR86)*32.6</f>
        <v>109.45193662182261</v>
      </c>
      <c r="CS87" s="93">
        <f t="shared" ref="CS87" si="2076">(CS85/CS86)*32.6</f>
        <v>56.525129521392749</v>
      </c>
      <c r="CT87" s="93">
        <f t="shared" ref="CT87" si="2077">(CT85/CT86)*32.6</f>
        <v>12.411974920219144</v>
      </c>
      <c r="CU87" s="93">
        <f t="shared" ref="CU87" si="2078">(CU85/CU86)*32.6</f>
        <v>78.380245218583013</v>
      </c>
      <c r="CV87" s="93">
        <f t="shared" ref="CV87" si="2079">(CV85/CV86)*32.6</f>
        <v>26.01650296498363</v>
      </c>
      <c r="CW87" s="93">
        <f t="shared" ref="CW87" si="2080">(CW85/CW86)*32.6</f>
        <v>136.69258609668515</v>
      </c>
      <c r="CX87" s="93">
        <f t="shared" ref="CX87" si="2081">(CX85/CX86)*32.6</f>
        <v>42.510857055519537</v>
      </c>
      <c r="CY87" s="93">
        <f t="shared" ref="CY87" si="2082">(CY85/CY86)*32.6</f>
        <v>158.26531588764715</v>
      </c>
      <c r="CZ87" s="93">
        <f t="shared" ref="CZ87" si="2083">(CZ85/CZ86)*32.6</f>
        <v>26.080131068877176</v>
      </c>
      <c r="DA87" s="93">
        <f t="shared" ref="DA87" si="2084">(DA85/DA86)*32.6</f>
        <v>25.493183072880569</v>
      </c>
      <c r="DB87" s="93">
        <f t="shared" ref="DB87" si="2085">(DB85/DB86)*32.6</f>
        <v>46.170778170923299</v>
      </c>
      <c r="DC87" s="93">
        <f t="shared" ref="DC87" si="2086">(DC85/DC86)*32.6</f>
        <v>186.68682122792973</v>
      </c>
      <c r="DD87" s="93">
        <f t="shared" ref="DD87" si="2087">(DD85/DD86)*32.6</f>
        <v>102.1763354026735</v>
      </c>
      <c r="DE87" s="93">
        <f t="shared" ref="DE87" si="2088">(DE85/DE86)*32.6</f>
        <v>26.333474169135872</v>
      </c>
      <c r="DF87" s="93">
        <f t="shared" ref="DF87" si="2089">(DF85/DF86)*32.6</f>
        <v>19.083874728614337</v>
      </c>
      <c r="DG87" s="93">
        <f t="shared" ref="DG87" si="2090">(DG85/DG86)*32.6</f>
        <v>7.6048551663730155</v>
      </c>
      <c r="DH87" s="93">
        <f t="shared" ref="DH87" si="2091">(DH85/DH86)*32.6</f>
        <v>16.460595881541714</v>
      </c>
      <c r="DI87" s="93">
        <f t="shared" ref="DI87" si="2092">(DI85/DI86)*32.6</f>
        <v>4.6235026307133085</v>
      </c>
      <c r="DJ87" s="93">
        <f t="shared" ref="DJ87" si="2093">(DJ85/DJ86)*32.6</f>
        <v>94.529291998019957</v>
      </c>
      <c r="DK87" s="93">
        <f t="shared" ref="DK87" si="2094">(DK85/DK86)*32.6</f>
        <v>18.175573816915097</v>
      </c>
      <c r="DL87" s="93">
        <f t="shared" ref="DL87" si="2095">(DL85/DL86)*32.6</f>
        <v>62.496522925596025</v>
      </c>
      <c r="DM87" s="93">
        <f t="shared" ref="DM87" si="2096">(DM85/DM86)*32.6</f>
        <v>117.36211992646386</v>
      </c>
      <c r="DN87" s="93" t="e">
        <f t="shared" ref="DN87" si="2097">(DN85/DN86)*32.6</f>
        <v>#VALUE!</v>
      </c>
      <c r="DO87" s="93">
        <f t="shared" ref="DO87" si="2098">(DO85/DO86)*32.6</f>
        <v>0.5588781089781778</v>
      </c>
      <c r="DP87" s="93" t="e">
        <f t="shared" ref="DP87" si="2099">(DP85/DP86)*32.6</f>
        <v>#VALUE!</v>
      </c>
    </row>
    <row r="88" spans="1:120" x14ac:dyDescent="0.35">
      <c r="A88" s="85"/>
      <c r="N88" s="87"/>
      <c r="O88" s="88"/>
      <c r="AB88" s="87"/>
      <c r="AC88" s="88"/>
      <c r="AD88" s="85"/>
      <c r="AO88" s="89"/>
      <c r="AP88" s="89"/>
      <c r="BK88" s="89"/>
      <c r="BL88" s="89"/>
    </row>
    <row r="89" spans="1:120" s="1" customFormat="1" x14ac:dyDescent="0.35">
      <c r="A89" s="76" t="s">
        <v>2160</v>
      </c>
      <c r="B89" s="3">
        <v>179538.051560322</v>
      </c>
      <c r="C89" s="3">
        <v>198486.37442736101</v>
      </c>
      <c r="D89" s="3">
        <v>176323.72861919299</v>
      </c>
      <c r="E89" s="3">
        <v>193259.36065554799</v>
      </c>
      <c r="F89" s="3">
        <v>199812.880232617</v>
      </c>
      <c r="G89" s="3">
        <v>201956.85387764999</v>
      </c>
      <c r="H89" s="3">
        <v>199001.10058808199</v>
      </c>
      <c r="I89" s="3">
        <v>199067.99932245901</v>
      </c>
      <c r="J89" s="3">
        <v>184679.50653163399</v>
      </c>
      <c r="K89" s="3">
        <v>202984.53595810101</v>
      </c>
      <c r="L89" s="3">
        <v>193173.704364145</v>
      </c>
      <c r="M89" s="3">
        <v>197247.90213233401</v>
      </c>
      <c r="N89" s="77">
        <f>STDEV(B89:M89)/AVERAGE(B89:M89)*100</f>
        <v>4.5847927726940272</v>
      </c>
      <c r="O89" s="79"/>
      <c r="P89" s="3">
        <v>240062.94435314499</v>
      </c>
      <c r="Q89" s="3">
        <v>261889.041761664</v>
      </c>
      <c r="R89" s="3">
        <v>249892.90079820799</v>
      </c>
      <c r="S89" s="3">
        <v>262056.25554365601</v>
      </c>
      <c r="T89" s="3">
        <v>241789.908318253</v>
      </c>
      <c r="U89" s="3">
        <v>275467.99714887101</v>
      </c>
      <c r="V89" s="3">
        <v>281914.59119459201</v>
      </c>
      <c r="W89" s="3">
        <v>291135.21725432202</v>
      </c>
      <c r="X89" s="3">
        <v>272903.349251087</v>
      </c>
      <c r="Y89" s="3">
        <v>295616.82109311601</v>
      </c>
      <c r="Z89" s="3">
        <v>259791.83885575499</v>
      </c>
      <c r="AA89" s="3">
        <v>257314.61677241701</v>
      </c>
      <c r="AB89" s="77">
        <f>STDEV(P89:AA89)/AVERAGE(P89:AA89)*100</f>
        <v>6.7713632841320166</v>
      </c>
      <c r="AC89" s="79"/>
      <c r="AD89" s="3">
        <v>26515.9932139267</v>
      </c>
      <c r="AE89" s="3">
        <v>322277.92266023799</v>
      </c>
      <c r="AF89" s="3">
        <v>193584.74827983099</v>
      </c>
      <c r="AG89" s="3">
        <v>95936.690053907703</v>
      </c>
      <c r="AH89" s="3">
        <v>187585.83699432801</v>
      </c>
      <c r="AI89" s="3">
        <v>502253.01728906902</v>
      </c>
      <c r="AJ89" s="3">
        <v>127254.486752621</v>
      </c>
      <c r="AK89" s="3">
        <v>125418.355407959</v>
      </c>
      <c r="AL89" s="3">
        <v>292305.84417414502</v>
      </c>
      <c r="AM89" s="3">
        <v>48657.475157505098</v>
      </c>
      <c r="AN89" s="3">
        <v>857395.12657480501</v>
      </c>
      <c r="AO89" s="3">
        <v>183940.86877160601</v>
      </c>
      <c r="AP89" s="3">
        <v>319188.109043009</v>
      </c>
      <c r="AQ89" s="3">
        <v>669676.17316746002</v>
      </c>
      <c r="AR89" s="3">
        <v>346938.96983724402</v>
      </c>
      <c r="AS89" s="3">
        <v>160840.41031958099</v>
      </c>
      <c r="AT89" s="3">
        <v>33629.892551284698</v>
      </c>
      <c r="AU89" s="3">
        <v>146969.373291745</v>
      </c>
      <c r="AV89" s="3">
        <v>50822.567673473401</v>
      </c>
      <c r="AW89" s="3">
        <v>315368.846439927</v>
      </c>
      <c r="AX89" s="3">
        <v>22640.584210104</v>
      </c>
      <c r="AY89" s="3">
        <v>175879.48649739</v>
      </c>
      <c r="AZ89" s="3">
        <v>436470.59737627098</v>
      </c>
      <c r="BA89" s="3">
        <v>151559.83323173801</v>
      </c>
      <c r="BB89" s="3">
        <v>68799.891232681999</v>
      </c>
      <c r="BC89" s="3">
        <v>334712.69928862603</v>
      </c>
      <c r="BD89" s="3">
        <v>226726.564747672</v>
      </c>
      <c r="BE89" s="3">
        <v>500861.44182638603</v>
      </c>
      <c r="BF89" s="3">
        <v>119526.07075281499</v>
      </c>
      <c r="BG89" s="3">
        <v>175395.45994866599</v>
      </c>
      <c r="BH89" s="3">
        <v>87221.377029149095</v>
      </c>
      <c r="BI89" s="3">
        <v>59623.528022617596</v>
      </c>
      <c r="BJ89" s="3">
        <v>65406.132347454601</v>
      </c>
      <c r="BK89" s="3">
        <v>319870.35889447702</v>
      </c>
      <c r="BL89" s="3">
        <v>205312.15668929799</v>
      </c>
      <c r="BM89" s="3">
        <v>399629.88773467601</v>
      </c>
      <c r="BN89" s="3">
        <v>95324.739801222997</v>
      </c>
      <c r="BO89" s="3">
        <v>161278.216777783</v>
      </c>
      <c r="BP89" s="3">
        <v>331322.61527122802</v>
      </c>
      <c r="BQ89" s="3">
        <v>42875.317978003899</v>
      </c>
      <c r="BR89" s="3">
        <v>329456.138694775</v>
      </c>
      <c r="BS89" s="3">
        <v>713998.06361126702</v>
      </c>
      <c r="BT89" s="3">
        <v>251142.82493221399</v>
      </c>
      <c r="BU89" s="3">
        <v>216442.28338478401</v>
      </c>
      <c r="BV89" s="3">
        <v>154701.304467977</v>
      </c>
      <c r="BW89" s="3">
        <v>131955.60994145201</v>
      </c>
      <c r="BX89" s="3">
        <v>301210.74128327402</v>
      </c>
      <c r="BY89" s="3">
        <v>188017.16853755701</v>
      </c>
      <c r="BZ89" s="3">
        <v>206845.51008903101</v>
      </c>
      <c r="CA89" s="3">
        <v>789077.96855974698</v>
      </c>
      <c r="CB89" s="3">
        <v>330544.94187243102</v>
      </c>
      <c r="CC89" s="3">
        <v>255426.05700224801</v>
      </c>
      <c r="CD89" s="3">
        <v>304557.86023411102</v>
      </c>
      <c r="CE89" s="3">
        <v>275217.65098119702</v>
      </c>
      <c r="CF89" s="3">
        <v>389803.82683417603</v>
      </c>
      <c r="CG89" s="3">
        <v>477730.17721550399</v>
      </c>
      <c r="CH89" s="3">
        <v>202153.18205732299</v>
      </c>
      <c r="CI89" s="3">
        <v>133049.26651916301</v>
      </c>
      <c r="CJ89" s="3">
        <v>131381.96641185399</v>
      </c>
      <c r="CK89" s="3">
        <v>304555.96323072299</v>
      </c>
      <c r="CL89" s="3">
        <v>509171.70621224301</v>
      </c>
      <c r="CM89" s="3">
        <v>206117.699059898</v>
      </c>
      <c r="CN89" s="3">
        <v>75398.482305942307</v>
      </c>
      <c r="CO89" s="3">
        <v>168808.44480602001</v>
      </c>
      <c r="CP89" s="3">
        <v>177710.947011885</v>
      </c>
      <c r="CQ89" s="3">
        <v>1226411.6022957501</v>
      </c>
      <c r="CR89" s="3">
        <v>662740.13189108204</v>
      </c>
      <c r="CS89" s="3">
        <v>200596.01594420499</v>
      </c>
      <c r="CT89" s="3">
        <v>69586.5528333681</v>
      </c>
      <c r="CU89" s="3">
        <v>230416.42174222899</v>
      </c>
      <c r="CV89" s="3">
        <v>103834.248866707</v>
      </c>
      <c r="CW89" s="3">
        <v>538835.867462205</v>
      </c>
      <c r="CX89" s="3">
        <v>154528.83590243399</v>
      </c>
      <c r="CY89" s="3">
        <v>212796.990365776</v>
      </c>
      <c r="CZ89" s="3">
        <v>63707.927948269396</v>
      </c>
      <c r="DA89" s="3">
        <v>83303.895942508098</v>
      </c>
      <c r="DB89" s="3">
        <v>177480.00905278299</v>
      </c>
      <c r="DC89" s="3">
        <v>649921.28964742203</v>
      </c>
      <c r="DD89" s="3">
        <v>371005.94610325497</v>
      </c>
      <c r="DE89" s="3">
        <v>46613.391776110002</v>
      </c>
      <c r="DF89" s="3">
        <v>106351.53013522799</v>
      </c>
      <c r="DG89" s="3">
        <v>27660.228219357199</v>
      </c>
      <c r="DH89" s="3">
        <v>39861.034653025803</v>
      </c>
      <c r="DI89" s="3">
        <v>19173.166679538401</v>
      </c>
      <c r="DJ89" s="3">
        <v>236348.67663595601</v>
      </c>
      <c r="DK89" s="3">
        <v>25628.2356100824</v>
      </c>
      <c r="DL89" s="3">
        <v>209370.16281073901</v>
      </c>
      <c r="DM89" s="3">
        <v>651892.38334366702</v>
      </c>
      <c r="DN89" s="3" t="s">
        <v>2</v>
      </c>
      <c r="DO89" s="3" t="s">
        <v>2</v>
      </c>
      <c r="DP89" s="3" t="s">
        <v>2</v>
      </c>
    </row>
    <row r="90" spans="1:120" s="1" customFormat="1" x14ac:dyDescent="0.35">
      <c r="A90" s="76" t="s">
        <v>2161</v>
      </c>
      <c r="B90" s="3">
        <v>287082.89435982099</v>
      </c>
      <c r="C90" s="3">
        <v>337398.93366724398</v>
      </c>
      <c r="D90" s="3">
        <v>308779.5106942</v>
      </c>
      <c r="E90" s="3">
        <v>374739.37567168003</v>
      </c>
      <c r="F90" s="3">
        <v>344829.53860151098</v>
      </c>
      <c r="G90" s="3">
        <v>368530.357028873</v>
      </c>
      <c r="H90" s="3">
        <v>393498.27967817301</v>
      </c>
      <c r="I90" s="3">
        <v>384392.42442452698</v>
      </c>
      <c r="J90" s="3">
        <v>358549.37881638302</v>
      </c>
      <c r="K90" s="3">
        <v>358785.54972709803</v>
      </c>
      <c r="L90" s="3">
        <v>362946.33683799399</v>
      </c>
      <c r="M90" s="3">
        <v>363747.78915387398</v>
      </c>
      <c r="N90" s="77">
        <f>STDEV(B90:M90)/AVERAGE(B90:M90)*100</f>
        <v>8.6218609964822459</v>
      </c>
      <c r="O90" s="79"/>
      <c r="P90" s="3">
        <v>87268.340182832704</v>
      </c>
      <c r="Q90" s="3">
        <v>99568.619967862702</v>
      </c>
      <c r="R90" s="3">
        <v>90388.915700875499</v>
      </c>
      <c r="S90" s="3">
        <v>104676.67094294701</v>
      </c>
      <c r="T90" s="3">
        <v>91424.397935706103</v>
      </c>
      <c r="U90" s="3">
        <v>105246.61773363801</v>
      </c>
      <c r="V90" s="3">
        <v>108822.274756504</v>
      </c>
      <c r="W90" s="3">
        <v>106705.22612429</v>
      </c>
      <c r="X90" s="3">
        <v>106926.995211877</v>
      </c>
      <c r="Y90" s="3">
        <v>112605.024629939</v>
      </c>
      <c r="Z90" s="3">
        <v>92012.411736064707</v>
      </c>
      <c r="AA90" s="3">
        <v>98021.718871336401</v>
      </c>
      <c r="AB90" s="77">
        <f>STDEV(P90:AA90)/AVERAGE(P90:AA90)*100</f>
        <v>8.3619383859192293</v>
      </c>
      <c r="AC90" s="79"/>
      <c r="AD90" s="3">
        <v>77106.522714677296</v>
      </c>
      <c r="AE90" s="3">
        <v>87625.691556061094</v>
      </c>
      <c r="AF90" s="3">
        <v>88011.131742258207</v>
      </c>
      <c r="AG90" s="3">
        <v>84936.318979960997</v>
      </c>
      <c r="AH90" s="3">
        <v>65010.744063733</v>
      </c>
      <c r="AI90" s="3">
        <v>96309.676968901796</v>
      </c>
      <c r="AJ90" s="3">
        <v>79920.640427735503</v>
      </c>
      <c r="AK90" s="3">
        <v>94440.669872233397</v>
      </c>
      <c r="AL90" s="3">
        <v>95766.485776234898</v>
      </c>
      <c r="AM90" s="3">
        <v>96077.834288454702</v>
      </c>
      <c r="AN90" s="3">
        <v>56236.645330886298</v>
      </c>
      <c r="AO90" s="3">
        <v>98065.335547240698</v>
      </c>
      <c r="AP90" s="3">
        <v>77416.125450632302</v>
      </c>
      <c r="AQ90" s="3">
        <v>106292.47579907801</v>
      </c>
      <c r="AR90" s="3">
        <v>99926.013756951506</v>
      </c>
      <c r="AS90" s="3">
        <v>82905.391934715793</v>
      </c>
      <c r="AT90" s="3">
        <v>79611.220157015006</v>
      </c>
      <c r="AU90" s="3">
        <v>93978.061757771196</v>
      </c>
      <c r="AV90" s="3">
        <v>87384.445319923296</v>
      </c>
      <c r="AW90" s="3">
        <v>87912.347478612704</v>
      </c>
      <c r="AX90" s="3">
        <v>88589.470716977798</v>
      </c>
      <c r="AY90" s="3">
        <v>82478.415036456005</v>
      </c>
      <c r="AZ90" s="3">
        <v>86701.879641705003</v>
      </c>
      <c r="BA90" s="3">
        <v>97783.968099924299</v>
      </c>
      <c r="BB90" s="3">
        <v>93723.160058018402</v>
      </c>
      <c r="BC90" s="3">
        <v>89367.813881811206</v>
      </c>
      <c r="BD90" s="3">
        <v>103034.54921074001</v>
      </c>
      <c r="BE90" s="3">
        <v>77694.501013832196</v>
      </c>
      <c r="BF90" s="3">
        <v>98715.875384072904</v>
      </c>
      <c r="BG90" s="3">
        <v>93638.845832861596</v>
      </c>
      <c r="BH90" s="3">
        <v>57253.631254053398</v>
      </c>
      <c r="BI90" s="3">
        <v>85044.451533704807</v>
      </c>
      <c r="BJ90" s="3">
        <v>87388.954746599498</v>
      </c>
      <c r="BK90" s="3">
        <v>68187.948647306897</v>
      </c>
      <c r="BL90" s="3">
        <v>80083.815149522794</v>
      </c>
      <c r="BM90" s="3">
        <v>87097.107302948498</v>
      </c>
      <c r="BN90" s="3">
        <v>96484.364719362697</v>
      </c>
      <c r="BO90" s="3">
        <v>104102.64901770301</v>
      </c>
      <c r="BP90" s="3">
        <v>104200.04419503199</v>
      </c>
      <c r="BQ90" s="3">
        <v>72824.768448355797</v>
      </c>
      <c r="BR90" s="3">
        <v>107629.800845241</v>
      </c>
      <c r="BS90" s="3">
        <v>103117.975104957</v>
      </c>
      <c r="BT90" s="3">
        <v>84719.845282071503</v>
      </c>
      <c r="BU90" s="3">
        <v>93975.017519085595</v>
      </c>
      <c r="BV90" s="3">
        <v>101492.71469608499</v>
      </c>
      <c r="BW90" s="3">
        <v>101954.34037145801</v>
      </c>
      <c r="BX90" s="3">
        <v>107944.175362682</v>
      </c>
      <c r="BY90" s="3">
        <v>98325.637145472807</v>
      </c>
      <c r="BZ90" s="3">
        <v>100252.254617272</v>
      </c>
      <c r="CA90" s="3">
        <v>75806.439789789001</v>
      </c>
      <c r="CB90" s="3">
        <v>93174.778106866404</v>
      </c>
      <c r="CC90" s="3">
        <v>102048.52203300199</v>
      </c>
      <c r="CD90" s="3">
        <v>105044.36819117601</v>
      </c>
      <c r="CE90" s="3">
        <v>99641.940546522907</v>
      </c>
      <c r="CF90" s="3">
        <v>93973.097207352403</v>
      </c>
      <c r="CG90" s="3">
        <v>90417.50359239</v>
      </c>
      <c r="CH90" s="3">
        <v>100851.80743670699</v>
      </c>
      <c r="CI90" s="3">
        <v>108547.47147279901</v>
      </c>
      <c r="CJ90" s="3">
        <v>87050.200237895799</v>
      </c>
      <c r="CK90" s="3">
        <v>69797.815050406207</v>
      </c>
      <c r="CL90" s="3">
        <v>94317.420183338894</v>
      </c>
      <c r="CM90" s="3">
        <v>93306.913871684796</v>
      </c>
      <c r="CN90" s="3">
        <v>93723.546785641796</v>
      </c>
      <c r="CO90" s="3">
        <v>89301.841472493907</v>
      </c>
      <c r="CP90" s="3">
        <v>84607.714662632206</v>
      </c>
      <c r="CQ90" s="3">
        <v>56800.805109863199</v>
      </c>
      <c r="CR90" s="3">
        <v>81962.260041387795</v>
      </c>
      <c r="CS90" s="3">
        <v>72493.310523038002</v>
      </c>
      <c r="CT90" s="3">
        <v>69357.719182460904</v>
      </c>
      <c r="CU90" s="3">
        <v>92113.084015749599</v>
      </c>
      <c r="CV90" s="3">
        <v>98847.203024957198</v>
      </c>
      <c r="CW90" s="3">
        <v>82624.408115041399</v>
      </c>
      <c r="CX90" s="3">
        <v>72261.835829386298</v>
      </c>
      <c r="CY90" s="3">
        <v>82271.369584681204</v>
      </c>
      <c r="CZ90" s="3">
        <v>80241.813490457498</v>
      </c>
      <c r="DA90" s="3">
        <v>101024.841416319</v>
      </c>
      <c r="DB90" s="3">
        <v>89811.549694236499</v>
      </c>
      <c r="DC90" s="3">
        <v>85286.933694028994</v>
      </c>
      <c r="DD90" s="3">
        <v>77262.631058742307</v>
      </c>
      <c r="DE90" s="3">
        <v>52562.894663460502</v>
      </c>
      <c r="DF90" s="3">
        <v>93489.735169418796</v>
      </c>
      <c r="DG90" s="3">
        <v>78429.654821150296</v>
      </c>
      <c r="DH90" s="3">
        <v>94368.352599592297</v>
      </c>
      <c r="DI90" s="3">
        <v>91011.678204359603</v>
      </c>
      <c r="DJ90" s="3">
        <v>93451.093190053201</v>
      </c>
      <c r="DK90" s="3">
        <v>94519.577997033004</v>
      </c>
      <c r="DL90" s="3">
        <v>71816.8379007849</v>
      </c>
      <c r="DM90" s="3">
        <v>73010.5406193175</v>
      </c>
      <c r="DN90" s="3">
        <v>104587.01770122899</v>
      </c>
      <c r="DO90" s="3">
        <v>97404.437583631297</v>
      </c>
      <c r="DP90" s="3" t="s">
        <v>2</v>
      </c>
    </row>
    <row r="91" spans="1:120" s="95" customFormat="1" x14ac:dyDescent="0.35">
      <c r="A91" s="91" t="s">
        <v>2119</v>
      </c>
      <c r="B91" s="92">
        <f>(B89/B90)*10.8</f>
        <v>6.7541849234011835</v>
      </c>
      <c r="C91" s="93">
        <f>(C89/C90)*10.8</f>
        <v>6.3534665640930958</v>
      </c>
      <c r="D91" s="93">
        <f t="shared" ref="D91:M91" si="2100">(D89/D90)*10.8</f>
        <v>6.1671717297758324</v>
      </c>
      <c r="E91" s="93">
        <f t="shared" si="2100"/>
        <v>5.5697405465834358</v>
      </c>
      <c r="F91" s="93">
        <f t="shared" si="2100"/>
        <v>6.2581039758489174</v>
      </c>
      <c r="G91" s="93">
        <f t="shared" si="2100"/>
        <v>5.9184650064193667</v>
      </c>
      <c r="H91" s="93">
        <f t="shared" si="2100"/>
        <v>5.4618075792073162</v>
      </c>
      <c r="I91" s="93">
        <f t="shared" si="2100"/>
        <v>5.5930717050452268</v>
      </c>
      <c r="J91" s="93">
        <f t="shared" si="2100"/>
        <v>5.5628005189295608</v>
      </c>
      <c r="K91" s="93">
        <f t="shared" si="2100"/>
        <v>6.1101484996119906</v>
      </c>
      <c r="L91" s="93">
        <f t="shared" si="2100"/>
        <v>5.7481665893324712</v>
      </c>
      <c r="M91" s="93">
        <f t="shared" si="2100"/>
        <v>5.8564681533447045</v>
      </c>
      <c r="N91" s="77">
        <f>STDEV(B91:M91)/AVERAGE(B91:M91)*100</f>
        <v>6.5876118182452386</v>
      </c>
      <c r="O91" s="94"/>
      <c r="P91" s="92">
        <f>(P89/P90)*10.8</f>
        <v>29.709282811866679</v>
      </c>
      <c r="Q91" s="93">
        <f>(Q89/Q90)*10.8</f>
        <v>28.406556723783872</v>
      </c>
      <c r="R91" s="93">
        <f t="shared" ref="R91" si="2101">(R89/R90)*10.8</f>
        <v>29.858122621494239</v>
      </c>
      <c r="S91" s="93">
        <f t="shared" ref="S91" si="2102">(S89/S90)*10.8</f>
        <v>27.037615300299933</v>
      </c>
      <c r="T91" s="93">
        <f t="shared" ref="T91" si="2103">(T89/T90)*10.8</f>
        <v>28.562736739852991</v>
      </c>
      <c r="U91" s="93">
        <f t="shared" ref="U91" si="2104">(U89/U90)*10.8</f>
        <v>28.267458216445338</v>
      </c>
      <c r="V91" s="93">
        <f t="shared" ref="V91" si="2105">(V89/V90)*10.8</f>
        <v>27.978440918591645</v>
      </c>
      <c r="W91" s="93">
        <f t="shared" ref="W91" si="2106">(W89/W90)*10.8</f>
        <v>29.466788652734316</v>
      </c>
      <c r="X91" s="93">
        <f t="shared" ref="X91" si="2107">(X89/X90)*10.8</f>
        <v>27.564191494126639</v>
      </c>
      <c r="Y91" s="93">
        <f t="shared" ref="Y91" si="2108">(Y89/Y90)*10.8</f>
        <v>28.35274605460901</v>
      </c>
      <c r="Z91" s="93">
        <f t="shared" ref="Z91" si="2109">(Z89/Z90)*10.8</f>
        <v>30.493188980747323</v>
      </c>
      <c r="AA91" s="93">
        <f t="shared" ref="AA91" si="2110">(AA89/AA90)*10.8</f>
        <v>28.350837887160747</v>
      </c>
      <c r="AB91" s="77">
        <f>STDEV(P91:AA91)/AVERAGE(P91:AA91)*100</f>
        <v>3.5291533966499165</v>
      </c>
      <c r="AC91" s="83"/>
      <c r="AD91" s="92">
        <f>(AD89/AD90)*10.8</f>
        <v>3.7139883453192875</v>
      </c>
      <c r="AE91" s="93">
        <f>(AE89/AE90)*10.8</f>
        <v>39.721245024397376</v>
      </c>
      <c r="AF91" s="93">
        <f t="shared" ref="AF91" si="2111">(AF89/AF90)*10.8</f>
        <v>23.755123244464833</v>
      </c>
      <c r="AG91" s="93">
        <f t="shared" ref="AG91" si="2112">(AG89/AG90)*10.8</f>
        <v>12.198742128519294</v>
      </c>
      <c r="AH91" s="93">
        <f t="shared" ref="AH91" si="2113">(AH89/AH90)*10.8</f>
        <v>31.162957272918362</v>
      </c>
      <c r="AI91" s="93">
        <f t="shared" ref="AI91" si="2114">(AI89/AI90)*10.8</f>
        <v>56.321781543026589</v>
      </c>
      <c r="AJ91" s="93">
        <f t="shared" ref="AJ91" si="2115">(AJ89/AJ90)*10.8</f>
        <v>17.196414462806977</v>
      </c>
      <c r="AK91" s="93">
        <f t="shared" ref="AK91" si="2116">(AK89/AK90)*10.8</f>
        <v>14.342531032853259</v>
      </c>
      <c r="AL91" s="93">
        <f t="shared" ref="AL91" si="2117">(AL89/AL90)*10.8</f>
        <v>32.964591855830356</v>
      </c>
      <c r="AM91" s="93">
        <f t="shared" ref="AM91" si="2118">(AM89/AM90)*10.8</f>
        <v>5.4695314022518762</v>
      </c>
      <c r="AN91" s="93">
        <f t="shared" ref="AN91" si="2119">(AN89/AN90)*10.8</f>
        <v>164.65895702925562</v>
      </c>
      <c r="AO91" s="93">
        <f t="shared" ref="AO91" si="2120">(AO89/AO90)*10.8</f>
        <v>20.257529040691093</v>
      </c>
      <c r="AP91" s="93">
        <f t="shared" ref="AP91" si="2121">(AP89/AP90)*10.8</f>
        <v>44.528598629787695</v>
      </c>
      <c r="AQ91" s="93">
        <f t="shared" ref="AQ91" si="2122">(AQ89/AQ90)*10.8</f>
        <v>68.043411500546725</v>
      </c>
      <c r="AR91" s="93">
        <f t="shared" ref="AR91" si="2123">(AR89/AR90)*10.8</f>
        <v>37.497151476049687</v>
      </c>
      <c r="AS91" s="93">
        <f t="shared" ref="AS91" si="2124">(AS89/AS90)*10.8</f>
        <v>20.952514558031922</v>
      </c>
      <c r="AT91" s="93">
        <f t="shared" ref="AT91" si="2125">(AT89/AT90)*10.8</f>
        <v>4.5622066693305268</v>
      </c>
      <c r="AU91" s="93">
        <f t="shared" ref="AU91" si="2126">(AU89/AU90)*10.8</f>
        <v>16.889784720630207</v>
      </c>
      <c r="AV91" s="93">
        <f t="shared" ref="AV91" si="2127">(AV89/AV90)*10.8</f>
        <v>6.2812521022934211</v>
      </c>
      <c r="AW91" s="93">
        <f t="shared" ref="AW91" si="2128">(AW89/AW90)*10.8</f>
        <v>38.742948393908136</v>
      </c>
      <c r="AX91" s="93">
        <f t="shared" ref="AX91" si="2129">(AX89/AX90)*10.8</f>
        <v>2.7601283481002028</v>
      </c>
      <c r="AY91" s="93">
        <f t="shared" ref="AY91" si="2130">(AY89/AY90)*10.8</f>
        <v>23.030249227415698</v>
      </c>
      <c r="AZ91" s="93">
        <f t="shared" ref="AZ91" si="2131">(AZ89/AZ90)*10.8</f>
        <v>54.368861103632561</v>
      </c>
      <c r="BA91" s="93">
        <f t="shared" ref="BA91" si="2132">(BA89/BA90)*10.8</f>
        <v>16.739412714670124</v>
      </c>
      <c r="BB91" s="93">
        <f t="shared" ref="BB91" si="2133">(BB89/BB90)*10.8</f>
        <v>7.928017203570545</v>
      </c>
      <c r="BC91" s="93">
        <f t="shared" ref="BC91" si="2134">(BC89/BC90)*10.8</f>
        <v>40.449654023067602</v>
      </c>
      <c r="BD91" s="93">
        <f t="shared" ref="BD91" si="2135">(BD89/BD90)*10.8</f>
        <v>23.765299290692859</v>
      </c>
      <c r="BE91" s="93">
        <f t="shared" ref="BE91" si="2136">(BE89/BE90)*10.8</f>
        <v>69.622733927616508</v>
      </c>
      <c r="BF91" s="93">
        <f t="shared" ref="BF91" si="2137">(BF89/BF90)*10.8</f>
        <v>13.076737243204111</v>
      </c>
      <c r="BG91" s="93">
        <f t="shared" ref="BG91" si="2138">(BG89/BG90)*10.8</f>
        <v>20.229542030310007</v>
      </c>
      <c r="BH91" s="93">
        <f t="shared" ref="BH91" si="2139">(BH89/BH90)*10.8</f>
        <v>16.452945451352832</v>
      </c>
      <c r="BI91" s="93">
        <f t="shared" ref="BI91" si="2140">(BI89/BI90)*10.8</f>
        <v>7.5717356162743465</v>
      </c>
      <c r="BJ91" s="93">
        <f t="shared" ref="BJ91" si="2141">(BJ89/BJ90)*10.8</f>
        <v>8.0832438309945207</v>
      </c>
      <c r="BK91" s="93">
        <f t="shared" ref="BK91" si="2142">(BK89/BK90)*10.8</f>
        <v>50.662909569677929</v>
      </c>
      <c r="BL91" s="93">
        <f t="shared" ref="BL91" si="2143">(BL89/BL90)*10.8</f>
        <v>27.688132590891325</v>
      </c>
      <c r="BM91" s="93">
        <f t="shared" ref="BM91" si="2144">(BM89/BM90)*10.8</f>
        <v>49.553916555715418</v>
      </c>
      <c r="BN91" s="93">
        <f t="shared" ref="BN91" si="2145">(BN89/BN90)*10.8</f>
        <v>10.670197112741155</v>
      </c>
      <c r="BO91" s="93">
        <f t="shared" ref="BO91" si="2146">(BO89/BO90)*10.8</f>
        <v>16.73160825046687</v>
      </c>
      <c r="BP91" s="93">
        <f t="shared" ref="BP91" si="2147">(BP89/BP90)*10.8</f>
        <v>34.340525213518731</v>
      </c>
      <c r="BQ91" s="93">
        <f t="shared" ref="BQ91" si="2148">(BQ89/BQ90)*10.8</f>
        <v>6.3584607823479704</v>
      </c>
      <c r="BR91" s="93">
        <f t="shared" ref="BR91" si="2149">(BR89/BR90)*10.8</f>
        <v>33.058932284188998</v>
      </c>
      <c r="BS91" s="93">
        <f t="shared" ref="BS91" si="2150">(BS89/BS90)*10.8</f>
        <v>74.780163973865683</v>
      </c>
      <c r="BT91" s="93">
        <f t="shared" ref="BT91" si="2151">(BT89/BT90)*10.8</f>
        <v>32.015432750582463</v>
      </c>
      <c r="BU91" s="93">
        <f t="shared" ref="BU91" si="2152">(BU89/BU90)*10.8</f>
        <v>24.874447723097511</v>
      </c>
      <c r="BV91" s="93">
        <f t="shared" ref="BV91" si="2153">(BV89/BV90)*10.8</f>
        <v>16.462010039412224</v>
      </c>
      <c r="BW91" s="93">
        <f t="shared" ref="BW91" si="2154">(BW89/BW90)*10.8</f>
        <v>13.978027636444232</v>
      </c>
      <c r="BX91" s="93">
        <f t="shared" ref="BX91" si="2155">(BX89/BX90)*10.8</f>
        <v>30.136651606530307</v>
      </c>
      <c r="BY91" s="93">
        <f t="shared" ref="BY91" si="2156">(BY89/BY90)*10.8</f>
        <v>20.651637550045713</v>
      </c>
      <c r="BZ91" s="93">
        <f t="shared" ref="BZ91" si="2157">(BZ89/BZ90)*10.8</f>
        <v>22.283104928561489</v>
      </c>
      <c r="CA91" s="93">
        <f t="shared" ref="CA91" si="2158">(CA89/CA90)*10.8</f>
        <v>112.41844471362673</v>
      </c>
      <c r="CB91" s="93">
        <f t="shared" ref="CB91" si="2159">(CB89/CB90)*10.8</f>
        <v>38.313859659829731</v>
      </c>
      <c r="CC91" s="93">
        <f t="shared" ref="CC91" si="2160">(CC89/CC90)*10.8</f>
        <v>27.032252507607708</v>
      </c>
      <c r="CD91" s="93">
        <f t="shared" ref="CD91" si="2161">(CD89/CD90)*10.8</f>
        <v>31.312720016956632</v>
      </c>
      <c r="CE91" s="93">
        <f t="shared" ref="CE91" si="2162">(CE89/CE90)*10.8</f>
        <v>29.830316574466298</v>
      </c>
      <c r="CF91" s="93">
        <f t="shared" ref="CF91" si="2163">(CF89/CF90)*10.8</f>
        <v>44.798793004767781</v>
      </c>
      <c r="CG91" s="93">
        <f t="shared" ref="CG91" si="2164">(CG89/CG90)*10.8</f>
        <v>57.062910486744435</v>
      </c>
      <c r="CH91" s="93">
        <f t="shared" ref="CH91" si="2165">(CH89/CH90)*10.8</f>
        <v>21.648143168770321</v>
      </c>
      <c r="CI91" s="93">
        <f t="shared" ref="CI91" si="2166">(CI89/CI90)*10.8</f>
        <v>13.237821746654342</v>
      </c>
      <c r="CJ91" s="93">
        <f t="shared" ref="CJ91" si="2167">(CJ89/CJ90)*10.8</f>
        <v>16.300080107458715</v>
      </c>
      <c r="CK91" s="93">
        <f t="shared" ref="CK91" si="2168">(CK89/CK90)*10.8</f>
        <v>47.124747393832152</v>
      </c>
      <c r="CL91" s="93">
        <f t="shared" ref="CL91" si="2169">(CL89/CL90)*10.8</f>
        <v>58.303698472698784</v>
      </c>
      <c r="CM91" s="93">
        <f t="shared" ref="CM91" si="2170">(CM89/CM90)*10.8</f>
        <v>23.857515563189459</v>
      </c>
      <c r="CN91" s="93">
        <f t="shared" ref="CN91" si="2171">(CN89/CN90)*10.8</f>
        <v>8.6883567345845076</v>
      </c>
      <c r="CO91" s="93">
        <f t="shared" ref="CO91" si="2172">(CO89/CO90)*10.8</f>
        <v>20.415381965741027</v>
      </c>
      <c r="CP91" s="93">
        <f t="shared" ref="CP91" si="2173">(CP89/CP90)*10.8</f>
        <v>22.684435283252313</v>
      </c>
      <c r="CQ91" s="93">
        <f t="shared" ref="CQ91" si="2174">(CQ89/CQ90)*10.8</f>
        <v>233.18763315370904</v>
      </c>
      <c r="CR91" s="93">
        <f t="shared" ref="CR91" si="2175">(CR89/CR90)*10.8</f>
        <v>87.327916785229903</v>
      </c>
      <c r="CS91" s="93">
        <f t="shared" ref="CS91" si="2176">(CS89/CS90)*10.8</f>
        <v>29.884646687626873</v>
      </c>
      <c r="CT91" s="93">
        <f t="shared" ref="CT91" si="2177">(CT89/CT90)*10.8</f>
        <v>10.835632709075917</v>
      </c>
      <c r="CU91" s="93">
        <f t="shared" ref="CU91" si="2178">(CU89/CU90)*10.8</f>
        <v>27.015677321047978</v>
      </c>
      <c r="CV91" s="93">
        <f t="shared" ref="CV91" si="2179">(CV89/CV90)*10.8</f>
        <v>11.344882338019207</v>
      </c>
      <c r="CW91" s="93">
        <f t="shared" ref="CW91" si="2180">(CW89/CW90)*10.8</f>
        <v>70.43230325461677</v>
      </c>
      <c r="CX91" s="93">
        <f t="shared" ref="CX91" si="2181">(CX89/CX90)*10.8</f>
        <v>23.095336682099639</v>
      </c>
      <c r="CY91" s="93">
        <f t="shared" ref="CY91" si="2182">(CY89/CY90)*10.8</f>
        <v>27.934474745614342</v>
      </c>
      <c r="CZ91" s="93">
        <f t="shared" ref="CZ91" si="2183">(CZ89/CZ90)*10.8</f>
        <v>8.5746519415732436</v>
      </c>
      <c r="DA91" s="93">
        <f t="shared" ref="DA91" si="2184">(DA89/DA90)*10.8</f>
        <v>8.9055529666365576</v>
      </c>
      <c r="DB91" s="93">
        <f t="shared" ref="DB91" si="2185">(DB89/DB90)*10.8</f>
        <v>21.342289541776637</v>
      </c>
      <c r="DC91" s="93">
        <f t="shared" ref="DC91" si="2186">(DC89/DC90)*10.8</f>
        <v>82.300413723087985</v>
      </c>
      <c r="DD91" s="93">
        <f t="shared" ref="DD91" si="2187">(DD89/DD90)*10.8</f>
        <v>51.860312844753622</v>
      </c>
      <c r="DE91" s="93">
        <f t="shared" ref="DE91" si="2188">(DE89/DE90)*10.8</f>
        <v>9.5775667303944658</v>
      </c>
      <c r="DF91" s="93">
        <f t="shared" ref="DF91" si="2189">(DF89/DF90)*10.8</f>
        <v>12.285803605914772</v>
      </c>
      <c r="DG91" s="93">
        <f t="shared" ref="DG91" si="2190">(DG89/DG90)*10.8</f>
        <v>3.8088968445708176</v>
      </c>
      <c r="DH91" s="93">
        <f t="shared" ref="DH91" si="2191">(DH89/DH90)*10.8</f>
        <v>4.5619019766011961</v>
      </c>
      <c r="DI91" s="93">
        <f t="shared" ref="DI91" si="2192">(DI89/DI90)*10.8</f>
        <v>2.2752047234427959</v>
      </c>
      <c r="DJ91" s="93">
        <f t="shared" ref="DJ91" si="2193">(DJ89/DJ90)*10.8</f>
        <v>27.314455299919558</v>
      </c>
      <c r="DK91" s="93">
        <f t="shared" ref="DK91" si="2194">(DK89/DK90)*10.8</f>
        <v>2.9283345361273017</v>
      </c>
      <c r="DL91" s="93">
        <f t="shared" ref="DL91" si="2195">(DL89/DL90)*10.8</f>
        <v>31.485621261685601</v>
      </c>
      <c r="DM91" s="93">
        <f t="shared" ref="DM91" si="2196">(DM89/DM90)*10.8</f>
        <v>96.430428817408455</v>
      </c>
      <c r="DN91" s="93" t="e">
        <f t="shared" ref="DN91" si="2197">(DN89/DN90)*10.8</f>
        <v>#VALUE!</v>
      </c>
      <c r="DO91" s="93" t="e">
        <f t="shared" ref="DO91" si="2198">(DO89/DO90)*10.8</f>
        <v>#VALUE!</v>
      </c>
      <c r="DP91" s="93" t="e">
        <f t="shared" ref="DP91" si="2199">(DP89/DP90)*10.8</f>
        <v>#VALUE!</v>
      </c>
    </row>
    <row r="92" spans="1:120" x14ac:dyDescent="0.35">
      <c r="A92" s="85"/>
      <c r="N92" s="87"/>
      <c r="O92" s="88"/>
      <c r="AB92" s="87"/>
      <c r="AC92" s="88"/>
      <c r="AD92" s="85"/>
      <c r="AO92" s="89"/>
      <c r="AP92" s="89"/>
      <c r="BK92" s="89"/>
      <c r="BL92" s="89"/>
    </row>
    <row r="93" spans="1:120" s="1" customFormat="1" x14ac:dyDescent="0.35">
      <c r="A93" s="76" t="s">
        <v>2162</v>
      </c>
      <c r="B93" s="3">
        <v>135582.61242925801</v>
      </c>
      <c r="C93" s="3">
        <v>125077.965883061</v>
      </c>
      <c r="D93" s="3">
        <v>111456.26566835699</v>
      </c>
      <c r="E93" s="3">
        <v>123368.53442437301</v>
      </c>
      <c r="F93" s="3">
        <v>133180.94168868201</v>
      </c>
      <c r="G93" s="3">
        <v>122344.962972377</v>
      </c>
      <c r="H93" s="3">
        <v>126411.887323371</v>
      </c>
      <c r="I93" s="3">
        <v>119765.787273625</v>
      </c>
      <c r="J93" s="3">
        <v>117708.85704259999</v>
      </c>
      <c r="K93" s="3">
        <v>120357.87873793799</v>
      </c>
      <c r="L93" s="3">
        <v>120526.070115913</v>
      </c>
      <c r="M93" s="3">
        <v>117484.668622504</v>
      </c>
      <c r="N93" s="77">
        <f>STDEV(B93:M93)/AVERAGE(B93:M93)*100</f>
        <v>5.4534967274152768</v>
      </c>
      <c r="O93" s="79"/>
      <c r="P93" s="3">
        <v>10945.860001733499</v>
      </c>
      <c r="Q93" s="3">
        <v>8421.6985398853103</v>
      </c>
      <c r="R93" s="3">
        <v>7469.6712050443703</v>
      </c>
      <c r="S93" s="3">
        <v>10318.8231624044</v>
      </c>
      <c r="T93" s="3">
        <v>10069.4888169118</v>
      </c>
      <c r="U93" s="3">
        <v>8123.5114313653303</v>
      </c>
      <c r="V93" s="3">
        <v>6974.9251415653698</v>
      </c>
      <c r="W93" s="3">
        <v>7426.8179443338704</v>
      </c>
      <c r="X93" s="3">
        <v>10075.0856034268</v>
      </c>
      <c r="Y93" s="3">
        <v>8673.4554102679103</v>
      </c>
      <c r="Z93" s="3">
        <v>6972.10645897829</v>
      </c>
      <c r="AA93" s="3">
        <v>9437.6205200015702</v>
      </c>
      <c r="AB93" s="77">
        <f>STDEV(P93:AA93)/AVERAGE(P93:AA93)*100</f>
        <v>15.976695385499124</v>
      </c>
      <c r="AC93" s="79"/>
      <c r="AD93" s="3">
        <v>5341.5462846391501</v>
      </c>
      <c r="AE93" s="3">
        <v>32065.501844147399</v>
      </c>
      <c r="AF93" s="3">
        <v>8871.7898459987791</v>
      </c>
      <c r="AG93" s="3" t="s">
        <v>2</v>
      </c>
      <c r="AH93" s="3">
        <v>8439.0083460395199</v>
      </c>
      <c r="AI93" s="3">
        <v>8379.2619183884908</v>
      </c>
      <c r="AJ93" s="3">
        <v>7969.8178542365704</v>
      </c>
      <c r="AK93" s="3">
        <v>6624.6074633788303</v>
      </c>
      <c r="AL93" s="3">
        <v>8791.1430194376408</v>
      </c>
      <c r="AM93" s="3">
        <v>5350.1310605647705</v>
      </c>
      <c r="AN93" s="3">
        <v>13539.7201543434</v>
      </c>
      <c r="AO93" s="3">
        <v>4063.2659132804501</v>
      </c>
      <c r="AP93" s="3">
        <v>17509.629849294201</v>
      </c>
      <c r="AQ93" s="3">
        <v>7752.5934256517903</v>
      </c>
      <c r="AR93" s="3">
        <v>10232.177221866201</v>
      </c>
      <c r="AS93" s="3" t="s">
        <v>2</v>
      </c>
      <c r="AT93" s="3" t="s">
        <v>2</v>
      </c>
      <c r="AU93" s="3">
        <v>2916.3018917242998</v>
      </c>
      <c r="AV93" s="3" t="s">
        <v>2</v>
      </c>
      <c r="AW93" s="3">
        <v>7763.6183232474496</v>
      </c>
      <c r="AX93" s="3" t="s">
        <v>2</v>
      </c>
      <c r="AY93" s="3">
        <v>4834.6698034542496</v>
      </c>
      <c r="AZ93" s="3">
        <v>11433.1374723687</v>
      </c>
      <c r="BA93" s="3">
        <v>7368.1882057045405</v>
      </c>
      <c r="BB93" s="3">
        <v>4833.8077156112804</v>
      </c>
      <c r="BC93" s="3">
        <v>12349.880567406</v>
      </c>
      <c r="BD93" s="3">
        <v>23065.922969584299</v>
      </c>
      <c r="BE93" s="3">
        <v>6472.9375379395196</v>
      </c>
      <c r="BF93" s="3">
        <v>8483.5058746478899</v>
      </c>
      <c r="BG93" s="3">
        <v>5796.0286126208703</v>
      </c>
      <c r="BH93" s="3">
        <v>7982.0841610511397</v>
      </c>
      <c r="BI93" s="3">
        <v>3289.1693792464498</v>
      </c>
      <c r="BJ93" s="3" t="s">
        <v>2</v>
      </c>
      <c r="BK93" s="3">
        <v>15682.134152476399</v>
      </c>
      <c r="BL93" s="3">
        <v>8210.5035450567593</v>
      </c>
      <c r="BM93" s="3">
        <v>6738.1192873336504</v>
      </c>
      <c r="BN93" s="3">
        <v>9843.3072736676404</v>
      </c>
      <c r="BO93" s="3">
        <v>6930.9811171540896</v>
      </c>
      <c r="BP93" s="3">
        <v>9633.5114443217699</v>
      </c>
      <c r="BQ93" s="3" t="s">
        <v>2</v>
      </c>
      <c r="BR93" s="3">
        <v>12868.329449213499</v>
      </c>
      <c r="BS93" s="3">
        <v>19651.613452740701</v>
      </c>
      <c r="BT93" s="3">
        <v>4735.4012014550999</v>
      </c>
      <c r="BU93" s="3">
        <v>12657.1563191158</v>
      </c>
      <c r="BV93" s="3" t="s">
        <v>2</v>
      </c>
      <c r="BW93" s="3">
        <v>6724.29997106869</v>
      </c>
      <c r="BX93" s="3">
        <v>12981.638669076499</v>
      </c>
      <c r="BY93" s="3">
        <v>5715.8564481159801</v>
      </c>
      <c r="BZ93" s="3">
        <v>8699.5770370346709</v>
      </c>
      <c r="CA93" s="3">
        <v>21969.540996164102</v>
      </c>
      <c r="CB93" s="3">
        <v>9642.2946065301003</v>
      </c>
      <c r="CC93" s="3">
        <v>13459.4458155103</v>
      </c>
      <c r="CD93" s="3">
        <v>4533.8824294064798</v>
      </c>
      <c r="CE93" s="3">
        <v>14795.8561472439</v>
      </c>
      <c r="CF93" s="3">
        <v>8633.4681294470702</v>
      </c>
      <c r="CG93" s="3">
        <v>26946.194353569601</v>
      </c>
      <c r="CH93" s="3">
        <v>5035.10647106529</v>
      </c>
      <c r="CI93" s="3">
        <v>8047.1032463340598</v>
      </c>
      <c r="CJ93" s="3">
        <v>8265.5518759689894</v>
      </c>
      <c r="CK93" s="3">
        <v>5062.4089875366399</v>
      </c>
      <c r="CL93" s="3">
        <v>11365.295434833</v>
      </c>
      <c r="CM93" s="3">
        <v>8737.4445263735997</v>
      </c>
      <c r="CN93" s="3" t="s">
        <v>2</v>
      </c>
      <c r="CO93" s="3">
        <v>9160.5911331497791</v>
      </c>
      <c r="CP93" s="3">
        <v>4437.7850974407102</v>
      </c>
      <c r="CQ93" s="3">
        <v>17366.601811074801</v>
      </c>
      <c r="CR93" s="3">
        <v>11267.9803264855</v>
      </c>
      <c r="CS93" s="3">
        <v>4751.7170245584703</v>
      </c>
      <c r="CT93" s="3" t="s">
        <v>2</v>
      </c>
      <c r="CU93" s="3">
        <v>13334.9034936596</v>
      </c>
      <c r="CV93" s="3" t="s">
        <v>2</v>
      </c>
      <c r="CW93" s="3">
        <v>24434.206421910199</v>
      </c>
      <c r="CX93" s="3">
        <v>5085.0241025922896</v>
      </c>
      <c r="CY93" s="3">
        <v>9610.2355113152207</v>
      </c>
      <c r="CZ93" s="3" t="s">
        <v>2</v>
      </c>
      <c r="DA93" s="3">
        <v>7682.7214610092497</v>
      </c>
      <c r="DB93" s="3">
        <v>4839.4657252651205</v>
      </c>
      <c r="DC93" s="3">
        <v>12773.322073953899</v>
      </c>
      <c r="DD93" s="3" t="s">
        <v>2</v>
      </c>
      <c r="DE93" s="3">
        <v>4457.9073888521098</v>
      </c>
      <c r="DF93" s="3">
        <v>6531.2785238932101</v>
      </c>
      <c r="DG93" s="3" t="s">
        <v>2</v>
      </c>
      <c r="DH93" s="3" t="s">
        <v>2</v>
      </c>
      <c r="DI93" s="3" t="s">
        <v>2</v>
      </c>
      <c r="DJ93" s="3">
        <v>14753.771659345301</v>
      </c>
      <c r="DK93" s="3" t="s">
        <v>2</v>
      </c>
      <c r="DL93" s="3">
        <v>8812.7237573079401</v>
      </c>
      <c r="DM93" s="3">
        <v>15404.451502591101</v>
      </c>
      <c r="DN93" s="3" t="s">
        <v>2</v>
      </c>
      <c r="DO93" s="3" t="s">
        <v>2</v>
      </c>
      <c r="DP93" s="3" t="s">
        <v>2</v>
      </c>
    </row>
    <row r="94" spans="1:120" s="1" customFormat="1" x14ac:dyDescent="0.35">
      <c r="A94" s="76" t="s">
        <v>2163</v>
      </c>
      <c r="B94" s="3">
        <v>94640.062896382005</v>
      </c>
      <c r="C94" s="3">
        <v>89313.136891870497</v>
      </c>
      <c r="D94" s="3">
        <v>85109.538325983202</v>
      </c>
      <c r="E94" s="3">
        <v>90793.821499481593</v>
      </c>
      <c r="F94" s="3">
        <v>90118.8631595857</v>
      </c>
      <c r="G94" s="3">
        <v>92819.043546369096</v>
      </c>
      <c r="H94" s="3">
        <v>91626.4755906746</v>
      </c>
      <c r="I94" s="3">
        <v>83515.482595331297</v>
      </c>
      <c r="J94" s="3">
        <v>82683.458987067497</v>
      </c>
      <c r="K94" s="3">
        <v>84239.364055995698</v>
      </c>
      <c r="L94" s="3">
        <v>88405.376161527907</v>
      </c>
      <c r="M94" s="3">
        <v>86178.025196729795</v>
      </c>
      <c r="N94" s="77">
        <f>STDEV(B94:M94)/AVERAGE(B94:M94)*100</f>
        <v>4.4245955375065105</v>
      </c>
      <c r="O94" s="79"/>
      <c r="P94" s="3">
        <v>17965.868345365099</v>
      </c>
      <c r="Q94" s="3">
        <v>17019.3421839947</v>
      </c>
      <c r="R94" s="3">
        <v>16033.755831783301</v>
      </c>
      <c r="S94" s="3">
        <v>19179.273092558298</v>
      </c>
      <c r="T94" s="3">
        <v>18014.813667642102</v>
      </c>
      <c r="U94" s="3">
        <v>15283.7217125151</v>
      </c>
      <c r="V94" s="3">
        <v>19133.626528483299</v>
      </c>
      <c r="W94" s="3">
        <v>16669.991717712899</v>
      </c>
      <c r="X94" s="3">
        <v>15774.9767747076</v>
      </c>
      <c r="Y94" s="3">
        <v>16620.010920733399</v>
      </c>
      <c r="Z94" s="3">
        <v>16995.940615038198</v>
      </c>
      <c r="AA94" s="3">
        <v>19483.127753581499</v>
      </c>
      <c r="AB94" s="77">
        <f>STDEV(P94:AA94)/AVERAGE(P94:AA94)*100</f>
        <v>8.0798257610870028</v>
      </c>
      <c r="AC94" s="79"/>
      <c r="AD94" s="3">
        <v>17136.7725835319</v>
      </c>
      <c r="AE94" s="3">
        <v>16371.9300142384</v>
      </c>
      <c r="AF94" s="3">
        <v>18867.718389518101</v>
      </c>
      <c r="AG94" s="3">
        <v>18697.6832642304</v>
      </c>
      <c r="AH94" s="3">
        <v>16386.077255473101</v>
      </c>
      <c r="AI94" s="3">
        <v>19641.4799381923</v>
      </c>
      <c r="AJ94" s="3">
        <v>16746.908104710099</v>
      </c>
      <c r="AK94" s="3">
        <v>18823.631395016298</v>
      </c>
      <c r="AL94" s="3">
        <v>17921.524954129301</v>
      </c>
      <c r="AM94" s="3">
        <v>18261.264033753701</v>
      </c>
      <c r="AN94" s="3">
        <v>18241.429345530902</v>
      </c>
      <c r="AO94" s="3">
        <v>17785.383812207099</v>
      </c>
      <c r="AP94" s="3">
        <v>15809.5449898074</v>
      </c>
      <c r="AQ94" s="3">
        <v>18984.1665091346</v>
      </c>
      <c r="AR94" s="3">
        <v>16794.582881991399</v>
      </c>
      <c r="AS94" s="3">
        <v>19230.518956498599</v>
      </c>
      <c r="AT94" s="3">
        <v>17185.472593886599</v>
      </c>
      <c r="AU94" s="3">
        <v>18471.856653582199</v>
      </c>
      <c r="AV94" s="3">
        <v>14826.3504559509</v>
      </c>
      <c r="AW94" s="3">
        <v>16720.1497720273</v>
      </c>
      <c r="AX94" s="3">
        <v>14202.411325536301</v>
      </c>
      <c r="AY94" s="3">
        <v>16978.788023202302</v>
      </c>
      <c r="AZ94" s="3">
        <v>17506.715234212999</v>
      </c>
      <c r="BA94" s="3">
        <v>15332.2780910077</v>
      </c>
      <c r="BB94" s="3">
        <v>16426.391400089698</v>
      </c>
      <c r="BC94" s="3">
        <v>15721.334061486399</v>
      </c>
      <c r="BD94" s="3">
        <v>18992.094123281</v>
      </c>
      <c r="BE94" s="3">
        <v>18109.7299945015</v>
      </c>
      <c r="BF94" s="3">
        <v>18286.2222179948</v>
      </c>
      <c r="BG94" s="3">
        <v>17157.253126490399</v>
      </c>
      <c r="BH94" s="3">
        <v>15627.188482391501</v>
      </c>
      <c r="BI94" s="3">
        <v>16517.755689542701</v>
      </c>
      <c r="BJ94" s="3">
        <v>17287.999813709601</v>
      </c>
      <c r="BK94" s="3">
        <v>14147.3601264681</v>
      </c>
      <c r="BL94" s="3">
        <v>15695.2571083325</v>
      </c>
      <c r="BM94" s="3">
        <v>14228.7681776554</v>
      </c>
      <c r="BN94" s="3">
        <v>18433.491376402799</v>
      </c>
      <c r="BO94" s="3">
        <v>16809.295656263399</v>
      </c>
      <c r="BP94" s="3">
        <v>19190.207941019999</v>
      </c>
      <c r="BQ94" s="3">
        <v>18427.7818319375</v>
      </c>
      <c r="BR94" s="3">
        <v>17536.131957701298</v>
      </c>
      <c r="BS94" s="3">
        <v>16336.8372871048</v>
      </c>
      <c r="BT94" s="3">
        <v>16498.238956157598</v>
      </c>
      <c r="BU94" s="3">
        <v>15757.2470135901</v>
      </c>
      <c r="BV94" s="3">
        <v>17054.2165292758</v>
      </c>
      <c r="BW94" s="3">
        <v>16917.813618378601</v>
      </c>
      <c r="BX94" s="3">
        <v>18739.437194252401</v>
      </c>
      <c r="BY94" s="3">
        <v>17313.5524640648</v>
      </c>
      <c r="BZ94" s="3">
        <v>15621.6144303211</v>
      </c>
      <c r="CA94" s="3">
        <v>16692.5255230806</v>
      </c>
      <c r="CB94" s="3">
        <v>14795.1567804308</v>
      </c>
      <c r="CC94" s="3">
        <v>15619.065764213399</v>
      </c>
      <c r="CD94" s="3">
        <v>14506.571262462099</v>
      </c>
      <c r="CE94" s="3">
        <v>17092.7943975247</v>
      </c>
      <c r="CF94" s="3">
        <v>15006.931167839601</v>
      </c>
      <c r="CG94" s="3">
        <v>17336.560706189699</v>
      </c>
      <c r="CH94" s="3">
        <v>14013.707493035499</v>
      </c>
      <c r="CI94" s="3">
        <v>16370.963189963701</v>
      </c>
      <c r="CJ94" s="3">
        <v>15701.782576805799</v>
      </c>
      <c r="CK94" s="3">
        <v>14029.0728941665</v>
      </c>
      <c r="CL94" s="3">
        <v>14777.2475724748</v>
      </c>
      <c r="CM94" s="3">
        <v>15600.504460091501</v>
      </c>
      <c r="CN94" s="3">
        <v>15726.186721362101</v>
      </c>
      <c r="CO94" s="3">
        <v>13368.1110169069</v>
      </c>
      <c r="CP94" s="3">
        <v>16180.840301005401</v>
      </c>
      <c r="CQ94" s="3">
        <v>16526.8522357404</v>
      </c>
      <c r="CR94" s="3">
        <v>16238.0851506282</v>
      </c>
      <c r="CS94" s="3">
        <v>16237.878818384899</v>
      </c>
      <c r="CT94" s="3">
        <v>13868.055031460301</v>
      </c>
      <c r="CU94" s="3">
        <v>16874.358301844601</v>
      </c>
      <c r="CV94" s="3">
        <v>17136.694566413102</v>
      </c>
      <c r="CW94" s="3">
        <v>17182.480406794999</v>
      </c>
      <c r="CX94" s="3">
        <v>17148.919993140302</v>
      </c>
      <c r="CY94" s="3">
        <v>15449.8929614258</v>
      </c>
      <c r="CZ94" s="3">
        <v>17821.1586526963</v>
      </c>
      <c r="DA94" s="3">
        <v>15546.1921280266</v>
      </c>
      <c r="DB94" s="3">
        <v>15248.1843896713</v>
      </c>
      <c r="DC94" s="3">
        <v>14722.8634000929</v>
      </c>
      <c r="DD94" s="3">
        <v>16421.412109140601</v>
      </c>
      <c r="DE94" s="3">
        <v>16254.828265463701</v>
      </c>
      <c r="DF94" s="3">
        <v>17808.730508212699</v>
      </c>
      <c r="DG94" s="3">
        <v>13330.3096652944</v>
      </c>
      <c r="DH94" s="3">
        <v>16369.4386016634</v>
      </c>
      <c r="DI94" s="3">
        <v>15347.933393711301</v>
      </c>
      <c r="DJ94" s="3">
        <v>15972.031406559199</v>
      </c>
      <c r="DK94" s="3">
        <v>17597.634524613401</v>
      </c>
      <c r="DL94" s="3">
        <v>17442.1398053548</v>
      </c>
      <c r="DM94" s="3">
        <v>14036.8922893034</v>
      </c>
      <c r="DN94" s="3">
        <v>17477.764844638099</v>
      </c>
      <c r="DO94" s="3">
        <v>18232.663319529001</v>
      </c>
      <c r="DP94" s="3" t="s">
        <v>2</v>
      </c>
    </row>
    <row r="95" spans="1:120" s="95" customFormat="1" x14ac:dyDescent="0.35">
      <c r="A95" s="91" t="s">
        <v>2119</v>
      </c>
      <c r="B95" s="92">
        <f>(B93/B94)*2.61</f>
        <v>3.7391207022738726</v>
      </c>
      <c r="C95" s="93">
        <f>(C93/C94)*2.61</f>
        <v>3.6551564788281867</v>
      </c>
      <c r="D95" s="93">
        <f t="shared" ref="D95:M95" si="2200">(D93/D94)*2.61</f>
        <v>3.4179583054512026</v>
      </c>
      <c r="E95" s="93">
        <f t="shared" si="2200"/>
        <v>3.5464073384052024</v>
      </c>
      <c r="F95" s="93">
        <f t="shared" si="2200"/>
        <v>3.8571531599540214</v>
      </c>
      <c r="G95" s="93">
        <f t="shared" si="2200"/>
        <v>3.4402461085303351</v>
      </c>
      <c r="H95" s="93">
        <f t="shared" si="2200"/>
        <v>3.600869986399192</v>
      </c>
      <c r="I95" s="93">
        <f t="shared" si="2200"/>
        <v>3.742883296248062</v>
      </c>
      <c r="J95" s="93">
        <f t="shared" si="2200"/>
        <v>3.7156176174153313</v>
      </c>
      <c r="K95" s="93">
        <f t="shared" si="2200"/>
        <v>3.7290649926702506</v>
      </c>
      <c r="L95" s="93">
        <f t="shared" si="2200"/>
        <v>3.5583021832039692</v>
      </c>
      <c r="M95" s="93">
        <f t="shared" si="2200"/>
        <v>3.5581574816171506</v>
      </c>
      <c r="N95" s="77">
        <f>STDEV(B95:M95)/AVERAGE(B95:M95)*100</f>
        <v>3.6501842287261637</v>
      </c>
      <c r="O95" s="94"/>
      <c r="P95" s="92">
        <f>(P93/P94)*2.61</f>
        <v>1.5901649759052527</v>
      </c>
      <c r="Q95" s="93">
        <f>(Q93/Q94)*2.61</f>
        <v>1.2915089755802458</v>
      </c>
      <c r="R95" s="93">
        <f t="shared" ref="R95" si="2201">(R93/R94)*2.61</f>
        <v>1.215924830694983</v>
      </c>
      <c r="S95" s="93">
        <f t="shared" ref="S95" si="2202">(S93/S94)*2.61</f>
        <v>1.4042309280389438</v>
      </c>
      <c r="T95" s="93">
        <f t="shared" ref="T95" si="2203">(T93/T94)*2.61</f>
        <v>1.4588752510577412</v>
      </c>
      <c r="U95" s="93">
        <f t="shared" ref="U95" si="2204">(U93/U94)*2.61</f>
        <v>1.3872514322543521</v>
      </c>
      <c r="V95" s="93">
        <f t="shared" ref="V95" si="2205">(V93/V94)*2.61</f>
        <v>0.95144297879888995</v>
      </c>
      <c r="W95" s="93">
        <f t="shared" ref="W95" si="2206">(W93/W94)*2.61</f>
        <v>1.1628077063838433</v>
      </c>
      <c r="X95" s="93">
        <f t="shared" ref="X95" si="2207">(X93/X94)*2.61</f>
        <v>1.6669421324984082</v>
      </c>
      <c r="Y95" s="93">
        <f t="shared" ref="Y95" si="2208">(Y93/Y94)*2.61</f>
        <v>1.3620760376612495</v>
      </c>
      <c r="Z95" s="93">
        <f t="shared" ref="Z95" si="2209">(Z93/Z94)*2.61</f>
        <v>1.0706790680259408</v>
      </c>
      <c r="AA95" s="93">
        <f t="shared" ref="AA95" si="2210">(AA93/AA94)*2.61</f>
        <v>1.2642831206953447</v>
      </c>
      <c r="AB95" s="77">
        <f>STDEV(P95:AA95)/AVERAGE(P95:AA95)*100</f>
        <v>15.56391438198659</v>
      </c>
      <c r="AC95" s="83"/>
      <c r="AD95" s="92">
        <f>(AD93/AD94)*2.61</f>
        <v>0.81353917343255322</v>
      </c>
      <c r="AE95" s="93">
        <f>(AE93/AE94)*2.61</f>
        <v>5.1118566803327434</v>
      </c>
      <c r="AF95" s="93">
        <f t="shared" ref="AF95" si="2211">(AF93/AF94)*2.61</f>
        <v>1.2272480975188131</v>
      </c>
      <c r="AG95" s="93" t="e">
        <f t="shared" ref="AG95" si="2212">(AG93/AG94)*2.61</f>
        <v>#VALUE!</v>
      </c>
      <c r="AH95" s="93">
        <f t="shared" ref="AH95" si="2213">(AH93/AH94)*2.61</f>
        <v>1.3441784412316451</v>
      </c>
      <c r="AI95" s="93">
        <f t="shared" ref="AI95" si="2214">(AI93/AI94)*2.61</f>
        <v>1.1134534503415199</v>
      </c>
      <c r="AJ95" s="93">
        <f t="shared" ref="AJ95" si="2215">(AJ93/AJ94)*2.61</f>
        <v>1.2420934341729066</v>
      </c>
      <c r="AK95" s="93">
        <f t="shared" ref="AK95" si="2216">(AK93/AK94)*2.61</f>
        <v>0.91853825208224527</v>
      </c>
      <c r="AL95" s="93">
        <f t="shared" ref="AL95" si="2217">(AL93/AL94)*2.61</f>
        <v>1.2802974824664968</v>
      </c>
      <c r="AM95" s="93">
        <f t="shared" ref="AM95" si="2218">(AM93/AM94)*2.61</f>
        <v>0.76467007115518426</v>
      </c>
      <c r="AN95" s="93">
        <f t="shared" ref="AN95" si="2219">(AN93/AN94)*2.61</f>
        <v>1.937275250390077</v>
      </c>
      <c r="AO95" s="93">
        <f t="shared" ref="AO95" si="2220">(AO93/AO94)*2.61</f>
        <v>0.59628311346213891</v>
      </c>
      <c r="AP95" s="93">
        <f t="shared" ref="AP95" si="2221">(AP93/AP94)*2.61</f>
        <v>2.8906672479265705</v>
      </c>
      <c r="AQ95" s="93">
        <f t="shared" ref="AQ95" si="2222">(AQ93/AQ94)*2.61</f>
        <v>1.0658497348943425</v>
      </c>
      <c r="AR95" s="93">
        <f t="shared" ref="AR95" si="2223">(AR93/AR94)*2.61</f>
        <v>1.5901545597602931</v>
      </c>
      <c r="AS95" s="93" t="e">
        <f t="shared" ref="AS95" si="2224">(AS93/AS94)*2.61</f>
        <v>#VALUE!</v>
      </c>
      <c r="AT95" s="93" t="e">
        <f t="shared" ref="AT95" si="2225">(AT93/AT94)*2.61</f>
        <v>#VALUE!</v>
      </c>
      <c r="AU95" s="93">
        <f t="shared" ref="AU95" si="2226">(AU93/AU94)*2.61</f>
        <v>0.41206187770650193</v>
      </c>
      <c r="AV95" s="93" t="e">
        <f t="shared" ref="AV95" si="2227">(AV93/AV94)*2.61</f>
        <v>#VALUE!</v>
      </c>
      <c r="AW95" s="93">
        <f t="shared" ref="AW95" si="2228">(AW93/AW94)*2.61</f>
        <v>1.2118936791807799</v>
      </c>
      <c r="AX95" s="93" t="e">
        <f t="shared" ref="AX95" si="2229">(AX93/AX94)*2.61</f>
        <v>#VALUE!</v>
      </c>
      <c r="AY95" s="93">
        <f t="shared" ref="AY95" si="2230">(AY93/AY94)*2.61</f>
        <v>0.74319133790773773</v>
      </c>
      <c r="AZ95" s="93">
        <f t="shared" ref="AZ95" si="2231">(AZ93/AZ94)*2.61</f>
        <v>1.7045167185084313</v>
      </c>
      <c r="BA95" s="93">
        <f t="shared" ref="BA95" si="2232">(BA93/BA94)*2.61</f>
        <v>1.2542800947608503</v>
      </c>
      <c r="BB95" s="93">
        <f t="shared" ref="BB95" si="2233">(BB93/BB94)*2.61</f>
        <v>0.76804684793256228</v>
      </c>
      <c r="BC95" s="93">
        <f t="shared" ref="BC95" si="2234">(BC93/BC94)*2.61</f>
        <v>2.0502832746168438</v>
      </c>
      <c r="BD95" s="93">
        <f t="shared" ref="BD95" si="2235">(BD93/BD94)*2.61</f>
        <v>3.1698483884838047</v>
      </c>
      <c r="BE95" s="93">
        <f t="shared" ref="BE95" si="2236">(BE93/BE94)*2.61</f>
        <v>0.93288894860120142</v>
      </c>
      <c r="BF95" s="93">
        <f t="shared" ref="BF95" si="2237">(BF93/BF94)*2.61</f>
        <v>1.2108542742656769</v>
      </c>
      <c r="BG95" s="93">
        <f t="shared" ref="BG95" si="2238">(BG93/BG94)*2.61</f>
        <v>0.88170493070267497</v>
      </c>
      <c r="BH95" s="93">
        <f t="shared" ref="BH95" si="2239">(BH93/BH94)*2.61</f>
        <v>1.3331406147572917</v>
      </c>
      <c r="BI95" s="93">
        <f t="shared" ref="BI95" si="2240">(BI93/BI94)*2.61</f>
        <v>0.51972751269521322</v>
      </c>
      <c r="BJ95" s="93" t="e">
        <f t="shared" ref="BJ95" si="2241">(BJ93/BJ94)*2.61</f>
        <v>#VALUE!</v>
      </c>
      <c r="BK95" s="93">
        <f t="shared" ref="BK95" si="2242">(BK93/BK94)*2.61</f>
        <v>2.8931454187970616</v>
      </c>
      <c r="BL95" s="93">
        <f t="shared" ref="BL95" si="2243">(BL93/BL94)*2.61</f>
        <v>1.3653433075155816</v>
      </c>
      <c r="BM95" s="93">
        <f t="shared" ref="BM95" si="2244">(BM93/BM94)*2.61</f>
        <v>1.2359812965087402</v>
      </c>
      <c r="BN95" s="93">
        <f t="shared" ref="BN95" si="2245">(BN93/BN94)*2.61</f>
        <v>1.3937149213718847</v>
      </c>
      <c r="BO95" s="93">
        <f t="shared" ref="BO95" si="2246">(BO93/BO94)*2.61</f>
        <v>1.0761819582268823</v>
      </c>
      <c r="BP95" s="93">
        <f t="shared" ref="BP95" si="2247">(BP93/BP94)*2.61</f>
        <v>1.3102236800641669</v>
      </c>
      <c r="BQ95" s="93" t="e">
        <f t="shared" ref="BQ95" si="2248">(BQ93/BQ94)*2.61</f>
        <v>#VALUE!</v>
      </c>
      <c r="BR95" s="93">
        <f t="shared" ref="BR95" si="2249">(BR93/BR94)*2.61</f>
        <v>1.9152650050456086</v>
      </c>
      <c r="BS95" s="93">
        <f t="shared" ref="BS95" si="2250">(BS93/BS94)*2.61</f>
        <v>3.139574093214399</v>
      </c>
      <c r="BT95" s="93">
        <f t="shared" ref="BT95" si="2251">(BT93/BT94)*2.61</f>
        <v>0.74913432692068871</v>
      </c>
      <c r="BU95" s="93">
        <f t="shared" ref="BU95" si="2252">(BU93/BU94)*2.61</f>
        <v>2.09650695736384</v>
      </c>
      <c r="BV95" s="93" t="e">
        <f t="shared" ref="BV95" si="2253">(BV93/BV94)*2.61</f>
        <v>#VALUE!</v>
      </c>
      <c r="BW95" s="93">
        <f t="shared" ref="BW95" si="2254">(BW93/BW94)*2.61</f>
        <v>1.0373930887513412</v>
      </c>
      <c r="BX95" s="93">
        <f t="shared" ref="BX95" si="2255">(BX93/BX94)*2.61</f>
        <v>1.8080626741918207</v>
      </c>
      <c r="BY95" s="93">
        <f t="shared" ref="BY95" si="2256">(BY93/BY94)*2.61</f>
        <v>0.86165940586408307</v>
      </c>
      <c r="BZ95" s="93">
        <f t="shared" ref="BZ95" si="2257">(BZ93/BZ94)*2.61</f>
        <v>1.4534922858286019</v>
      </c>
      <c r="CA95" s="93">
        <f t="shared" ref="CA95" si="2258">(CA93/CA94)*2.61</f>
        <v>3.4351004538351084</v>
      </c>
      <c r="CB95" s="93">
        <f t="shared" ref="CB95" si="2259">(CB93/CB94)*2.61</f>
        <v>1.7009883231741445</v>
      </c>
      <c r="CC95" s="93">
        <f t="shared" ref="CC95" si="2260">(CC93/CC94)*2.61</f>
        <v>2.2491200247693586</v>
      </c>
      <c r="CD95" s="93">
        <f t="shared" ref="CD95" si="2261">(CD93/CD94)*2.61</f>
        <v>0.81572915657690048</v>
      </c>
      <c r="CE95" s="93">
        <f t="shared" ref="CE95" si="2262">(CE93/CE94)*2.61</f>
        <v>2.2592668961079259</v>
      </c>
      <c r="CF95" s="93">
        <f t="shared" ref="CF95" si="2263">(CF93/CF94)*2.61</f>
        <v>1.5015296309312489</v>
      </c>
      <c r="CG95" s="93">
        <f t="shared" ref="CG95" si="2264">(CG93/CG94)*2.61</f>
        <v>4.0567196951415392</v>
      </c>
      <c r="CH95" s="93">
        <f t="shared" ref="CH95" si="2265">(CH93/CH94)*2.61</f>
        <v>0.93776953001277519</v>
      </c>
      <c r="CI95" s="93">
        <f t="shared" ref="CI95" si="2266">(CI93/CI94)*2.61</f>
        <v>1.2829385314242141</v>
      </c>
      <c r="CJ95" s="93">
        <f t="shared" ref="CJ95" si="2267">(CJ93/CJ94)*2.61</f>
        <v>1.3739261953700836</v>
      </c>
      <c r="CK95" s="93">
        <f t="shared" ref="CK95" si="2268">(CK93/CK94)*2.61</f>
        <v>0.94182185502541271</v>
      </c>
      <c r="CL95" s="93">
        <f t="shared" ref="CL95" si="2269">(CL93/CL94)*2.61</f>
        <v>2.0073711927360156</v>
      </c>
      <c r="CM95" s="93">
        <f t="shared" ref="CM95" si="2270">(CM93/CM94)*2.61</f>
        <v>1.4617944100572591</v>
      </c>
      <c r="CN95" s="93" t="e">
        <f t="shared" ref="CN95" si="2271">(CN93/CN94)*2.61</f>
        <v>#VALUE!</v>
      </c>
      <c r="CO95" s="93">
        <f t="shared" ref="CO95" si="2272">(CO93/CO94)*2.61</f>
        <v>1.7885206688725566</v>
      </c>
      <c r="CP95" s="93">
        <f t="shared" ref="CP95" si="2273">(CP93/CP94)*2.61</f>
        <v>0.71582309007774858</v>
      </c>
      <c r="CQ95" s="93">
        <f t="shared" ref="CQ95" si="2274">(CQ93/CQ94)*2.61</f>
        <v>2.7426172921715235</v>
      </c>
      <c r="CR95" s="93">
        <f t="shared" ref="CR95" si="2275">(CR93/CR94)*2.61</f>
        <v>1.8111389600016599</v>
      </c>
      <c r="CS95" s="93">
        <f t="shared" ref="CS95" si="2276">(CS93/CS94)*2.61</f>
        <v>0.7637685668682167</v>
      </c>
      <c r="CT95" s="93" t="e">
        <f t="shared" ref="CT95" si="2277">(CT93/CT94)*2.61</f>
        <v>#VALUE!</v>
      </c>
      <c r="CU95" s="93">
        <f t="shared" ref="CU95" si="2278">(CU93/CU94)*2.61</f>
        <v>2.0625435051149164</v>
      </c>
      <c r="CV95" s="93" t="e">
        <f t="shared" ref="CV95" si="2279">(CV93/CV94)*2.61</f>
        <v>#VALUE!</v>
      </c>
      <c r="CW95" s="93">
        <f t="shared" ref="CW95" si="2280">(CW93/CW94)*2.61</f>
        <v>3.7115292583698087</v>
      </c>
      <c r="CX95" s="93">
        <f t="shared" ref="CX95" si="2281">(CX93/CX94)*2.61</f>
        <v>0.77392120979482903</v>
      </c>
      <c r="CY95" s="93">
        <f t="shared" ref="CY95" si="2282">(CY93/CY94)*2.61</f>
        <v>1.6234879262372546</v>
      </c>
      <c r="CZ95" s="93" t="e">
        <f t="shared" ref="CZ95" si="2283">(CZ93/CZ94)*2.61</f>
        <v>#VALUE!</v>
      </c>
      <c r="DA95" s="93">
        <f t="shared" ref="DA95" si="2284">(DA93/DA94)*2.61</f>
        <v>1.2898272997079887</v>
      </c>
      <c r="DB95" s="93">
        <f t="shared" ref="DB95" si="2285">(DB93/DB94)*2.61</f>
        <v>0.82836128027792333</v>
      </c>
      <c r="DC95" s="93">
        <f t="shared" ref="DC95" si="2286">(DC93/DC94)*2.61</f>
        <v>2.2643944800037548</v>
      </c>
      <c r="DD95" s="93" t="e">
        <f t="shared" ref="DD95" si="2287">(DD93/DD94)*2.61</f>
        <v>#VALUE!</v>
      </c>
      <c r="DE95" s="93">
        <f t="shared" ref="DE95" si="2288">(DE93/DE94)*2.61</f>
        <v>0.71579582969971733</v>
      </c>
      <c r="DF95" s="93">
        <f t="shared" ref="DF95" si="2289">(DF93/DF94)*2.61</f>
        <v>0.95720674415843554</v>
      </c>
      <c r="DG95" s="93" t="e">
        <f t="shared" ref="DG95" si="2290">(DG93/DG94)*2.61</f>
        <v>#VALUE!</v>
      </c>
      <c r="DH95" s="93" t="e">
        <f t="shared" ref="DH95" si="2291">(DH93/DH94)*2.61</f>
        <v>#VALUE!</v>
      </c>
      <c r="DI95" s="93" t="e">
        <f t="shared" ref="DI95" si="2292">(DI93/DI94)*2.61</f>
        <v>#VALUE!</v>
      </c>
      <c r="DJ95" s="93">
        <f t="shared" ref="DJ95" si="2293">(DJ93/DJ94)*2.61</f>
        <v>2.4109233854297023</v>
      </c>
      <c r="DK95" s="93" t="e">
        <f t="shared" ref="DK95" si="2294">(DK93/DK94)*2.61</f>
        <v>#VALUE!</v>
      </c>
      <c r="DL95" s="93">
        <f t="shared" ref="DL95" si="2295">(DL93/DL94)*2.61</f>
        <v>1.3187148631564269</v>
      </c>
      <c r="DM95" s="93">
        <f t="shared" ref="DM95" si="2296">(DM93/DM94)*2.61</f>
        <v>2.8642820357324283</v>
      </c>
      <c r="DN95" s="93" t="e">
        <f t="shared" ref="DN95" si="2297">(DN93/DN94)*2.61</f>
        <v>#VALUE!</v>
      </c>
      <c r="DO95" s="93" t="e">
        <f t="shared" ref="DO95" si="2298">(DO93/DO94)*2.61</f>
        <v>#VALUE!</v>
      </c>
      <c r="DP95" s="93" t="e">
        <f t="shared" ref="DP95" si="2299">(DP93/DP94)*2.61</f>
        <v>#VALUE!</v>
      </c>
    </row>
    <row r="96" spans="1:120" s="95" customFormat="1" x14ac:dyDescent="0.35">
      <c r="A96" s="91"/>
      <c r="B96" s="92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87"/>
      <c r="O96" s="94"/>
      <c r="P96" s="92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87"/>
      <c r="AC96" s="88"/>
      <c r="AD96" s="92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AZ96" s="93"/>
      <c r="BA96" s="93"/>
      <c r="BB96" s="93"/>
      <c r="BC96" s="93"/>
      <c r="BD96" s="93"/>
      <c r="BE96" s="93"/>
      <c r="BF96" s="93"/>
      <c r="BG96" s="93"/>
      <c r="BH96" s="93"/>
      <c r="BI96" s="93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  <c r="BU96" s="93"/>
      <c r="BV96" s="93"/>
      <c r="BW96" s="93"/>
      <c r="BX96" s="93"/>
      <c r="BY96" s="93"/>
      <c r="BZ96" s="93"/>
      <c r="CA96" s="93"/>
      <c r="CB96" s="93"/>
      <c r="CC96" s="93"/>
      <c r="CD96" s="93"/>
      <c r="CE96" s="93"/>
      <c r="CF96" s="93"/>
      <c r="CG96" s="93"/>
      <c r="CH96" s="93"/>
      <c r="CI96" s="93"/>
      <c r="CJ96" s="93"/>
      <c r="CK96" s="93"/>
      <c r="CL96" s="93"/>
      <c r="CM96" s="93"/>
      <c r="CN96" s="93"/>
      <c r="CO96" s="93"/>
      <c r="CP96" s="93"/>
      <c r="CQ96" s="93"/>
      <c r="CR96" s="93"/>
      <c r="CS96" s="93"/>
      <c r="CT96" s="93"/>
      <c r="CU96" s="93"/>
      <c r="CV96" s="93"/>
      <c r="CW96" s="93"/>
      <c r="CX96" s="93"/>
      <c r="CY96" s="93"/>
      <c r="CZ96" s="93"/>
      <c r="DA96" s="93"/>
      <c r="DB96" s="93"/>
      <c r="DC96" s="93"/>
      <c r="DD96" s="93"/>
      <c r="DE96" s="93"/>
      <c r="DF96" s="93"/>
      <c r="DG96" s="93"/>
      <c r="DH96" s="93"/>
      <c r="DI96" s="93"/>
      <c r="DJ96" s="93"/>
      <c r="DK96" s="93"/>
      <c r="DL96" s="93"/>
      <c r="DM96" s="93"/>
      <c r="DN96" s="93"/>
      <c r="DO96" s="93"/>
      <c r="DP96" s="93"/>
    </row>
    <row r="97" spans="1:120" s="1" customFormat="1" x14ac:dyDescent="0.35">
      <c r="A97" s="76" t="s">
        <v>2164</v>
      </c>
      <c r="B97" s="3">
        <v>43900702.594564296</v>
      </c>
      <c r="C97" s="3">
        <v>43455399.044853099</v>
      </c>
      <c r="D97" s="3">
        <v>43457409.5204551</v>
      </c>
      <c r="E97" s="3">
        <v>43997970.187616102</v>
      </c>
      <c r="F97" s="3">
        <v>43273927.963586703</v>
      </c>
      <c r="G97" s="3">
        <v>43011398.493098103</v>
      </c>
      <c r="H97" s="3">
        <v>42171153.595551603</v>
      </c>
      <c r="I97" s="3">
        <v>42274586.760125801</v>
      </c>
      <c r="J97" s="3">
        <v>41562529.080234103</v>
      </c>
      <c r="K97" s="3">
        <v>41299870.741746597</v>
      </c>
      <c r="L97" s="3">
        <v>41221917.359127603</v>
      </c>
      <c r="M97" s="3">
        <v>41986217.592879802</v>
      </c>
      <c r="N97" s="77">
        <f>STDEV(B97:M97)/AVERAGE(B97:M97)*100</f>
        <v>2.3513300731269453</v>
      </c>
      <c r="O97" s="79"/>
      <c r="P97" s="3">
        <v>657922.777352256</v>
      </c>
      <c r="Q97" s="3">
        <v>656440.92375214398</v>
      </c>
      <c r="R97" s="3">
        <v>664777.90148963395</v>
      </c>
      <c r="S97" s="3">
        <v>694955.139090501</v>
      </c>
      <c r="T97" s="3">
        <v>701064.70439641899</v>
      </c>
      <c r="U97" s="3">
        <v>655069.49014764198</v>
      </c>
      <c r="V97" s="3">
        <v>638318.732819014</v>
      </c>
      <c r="W97" s="3">
        <v>705309.22772264795</v>
      </c>
      <c r="X97" s="3">
        <v>651236.653052932</v>
      </c>
      <c r="Y97" s="3">
        <v>657198.945458167</v>
      </c>
      <c r="Z97" s="3">
        <v>625751.58282592997</v>
      </c>
      <c r="AA97" s="3">
        <v>627438.87784834695</v>
      </c>
      <c r="AB97" s="77">
        <f>STDEV(P97:AA97)/AVERAGE(P97:AA97)*100</f>
        <v>4.0250155715927871</v>
      </c>
      <c r="AC97" s="79"/>
      <c r="AD97" s="3">
        <v>294046.00254527299</v>
      </c>
      <c r="AE97" s="3">
        <v>1728594.0016987701</v>
      </c>
      <c r="AF97" s="3">
        <v>665837.04230357602</v>
      </c>
      <c r="AG97" s="3">
        <v>200226.24268088999</v>
      </c>
      <c r="AH97" s="3">
        <v>2644833.68272842</v>
      </c>
      <c r="AI97" s="3">
        <v>344280.89772669901</v>
      </c>
      <c r="AJ97" s="3">
        <v>403590.79759644601</v>
      </c>
      <c r="AK97" s="3">
        <v>436744.24285463098</v>
      </c>
      <c r="AL97" s="3">
        <v>287596.96486004803</v>
      </c>
      <c r="AM97" s="3">
        <v>335444.16749660502</v>
      </c>
      <c r="AN97" s="3">
        <v>748754.17448140099</v>
      </c>
      <c r="AO97" s="3">
        <v>338875.65234215598</v>
      </c>
      <c r="AP97" s="3">
        <v>658044.09042749996</v>
      </c>
      <c r="AQ97" s="3">
        <v>521846.04124611698</v>
      </c>
      <c r="AR97" s="3">
        <v>739646.52217918902</v>
      </c>
      <c r="AS97" s="3">
        <v>472204.487518284</v>
      </c>
      <c r="AT97" s="3">
        <v>404489.35758286901</v>
      </c>
      <c r="AU97" s="3">
        <v>644829.42227457406</v>
      </c>
      <c r="AV97" s="3">
        <v>305635.47173290502</v>
      </c>
      <c r="AW97" s="3">
        <v>518893.83158246498</v>
      </c>
      <c r="AX97" s="3">
        <v>299018.66825264198</v>
      </c>
      <c r="AY97" s="3">
        <v>331873.01206593402</v>
      </c>
      <c r="AZ97" s="3">
        <v>1720987.7924039401</v>
      </c>
      <c r="BA97" s="3">
        <v>526380.07504754094</v>
      </c>
      <c r="BB97" s="3">
        <v>335765.18172858801</v>
      </c>
      <c r="BC97" s="3">
        <v>705170.008410407</v>
      </c>
      <c r="BD97" s="3">
        <v>2768354.2193780602</v>
      </c>
      <c r="BE97" s="3">
        <v>836646.36644657305</v>
      </c>
      <c r="BF97" s="3">
        <v>398413.92791392701</v>
      </c>
      <c r="BG97" s="3">
        <v>539221.26055199001</v>
      </c>
      <c r="BH97" s="3">
        <v>481068.65722903801</v>
      </c>
      <c r="BI97" s="3">
        <v>271313.17448443099</v>
      </c>
      <c r="BJ97" s="3">
        <v>528343.56167269696</v>
      </c>
      <c r="BK97" s="3">
        <v>645102.65307358</v>
      </c>
      <c r="BL97" s="3">
        <v>2400252.5693847202</v>
      </c>
      <c r="BM97" s="3">
        <v>527623.945632444</v>
      </c>
      <c r="BN97" s="3">
        <v>273522.59090266598</v>
      </c>
      <c r="BO97" s="3">
        <v>515506.630269624</v>
      </c>
      <c r="BP97" s="3">
        <v>374140.47614981298</v>
      </c>
      <c r="BQ97" s="3">
        <v>219803.890232962</v>
      </c>
      <c r="BR97" s="3">
        <v>813991.89690481406</v>
      </c>
      <c r="BS97" s="3">
        <v>943738.01323335897</v>
      </c>
      <c r="BT97" s="3">
        <v>4369425.2602190701</v>
      </c>
      <c r="BU97" s="3">
        <v>663336.36141108</v>
      </c>
      <c r="BV97" s="3">
        <v>318873.469077349</v>
      </c>
      <c r="BW97" s="3">
        <v>595170.08152232098</v>
      </c>
      <c r="BX97" s="3">
        <v>442777.867459031</v>
      </c>
      <c r="BY97" s="3">
        <v>435992.32483625802</v>
      </c>
      <c r="BZ97" s="3">
        <v>397762.785163194</v>
      </c>
      <c r="CA97" s="3">
        <v>514057.78730290203</v>
      </c>
      <c r="CB97" s="3">
        <v>825699.75366143603</v>
      </c>
      <c r="CC97" s="3">
        <v>798262.49299482303</v>
      </c>
      <c r="CD97" s="3">
        <v>509931.448602758</v>
      </c>
      <c r="CE97" s="3">
        <v>708744.48682393902</v>
      </c>
      <c r="CF97" s="3">
        <v>1302451.4738412199</v>
      </c>
      <c r="CG97" s="3">
        <v>778010.30073923501</v>
      </c>
      <c r="CH97" s="3">
        <v>524556.37665260804</v>
      </c>
      <c r="CI97" s="3">
        <v>265672.03462323901</v>
      </c>
      <c r="CJ97" s="3">
        <v>913553.789711716</v>
      </c>
      <c r="CK97" s="3">
        <v>571598.77047348698</v>
      </c>
      <c r="CL97" s="3">
        <v>826714.45945267205</v>
      </c>
      <c r="CM97" s="3">
        <v>746975.26532858098</v>
      </c>
      <c r="CN97" s="3">
        <v>512620.250652991</v>
      </c>
      <c r="CO97" s="3">
        <v>853604.18975010805</v>
      </c>
      <c r="CP97" s="3">
        <v>1189774.15929232</v>
      </c>
      <c r="CQ97" s="3">
        <v>706683.88379206497</v>
      </c>
      <c r="CR97" s="3">
        <v>999239.80479231395</v>
      </c>
      <c r="CS97" s="3">
        <v>1033389.44032127</v>
      </c>
      <c r="CT97" s="3">
        <v>524658.91711779102</v>
      </c>
      <c r="CU97" s="3">
        <v>613266.49524795904</v>
      </c>
      <c r="CV97" s="3">
        <v>737893.40537482896</v>
      </c>
      <c r="CW97" s="3">
        <v>826045.64699005999</v>
      </c>
      <c r="CX97" s="3">
        <v>666627.31427581504</v>
      </c>
      <c r="CY97" s="3">
        <v>931347.83216317103</v>
      </c>
      <c r="CZ97" s="3">
        <v>329136.96358387999</v>
      </c>
      <c r="DA97" s="3">
        <v>304051.10072417598</v>
      </c>
      <c r="DB97" s="3">
        <v>580424.193359614</v>
      </c>
      <c r="DC97" s="3">
        <v>965539.04205275595</v>
      </c>
      <c r="DD97" s="3">
        <v>554840.208788082</v>
      </c>
      <c r="DE97" s="3">
        <v>321737.04242630198</v>
      </c>
      <c r="DF97" s="3">
        <v>1330688.30540979</v>
      </c>
      <c r="DG97" s="3">
        <v>230891.49467124901</v>
      </c>
      <c r="DH97" s="3">
        <v>628898.44345234102</v>
      </c>
      <c r="DI97" s="3">
        <v>301035.96857487102</v>
      </c>
      <c r="DJ97" s="3">
        <v>15761090.599573299</v>
      </c>
      <c r="DK97" s="3">
        <v>235580.623677086</v>
      </c>
      <c r="DL97" s="3">
        <v>756207.68099734106</v>
      </c>
      <c r="DM97" s="3">
        <v>859846.03060492896</v>
      </c>
      <c r="DN97" s="3">
        <v>509211.48837471002</v>
      </c>
      <c r="DO97" s="3">
        <v>578306.43350846902</v>
      </c>
      <c r="DP97" s="3">
        <v>47272.865078315001</v>
      </c>
    </row>
    <row r="98" spans="1:120" s="1" customFormat="1" x14ac:dyDescent="0.35">
      <c r="A98" s="76" t="s">
        <v>2165</v>
      </c>
      <c r="B98" s="3">
        <v>12182056.054281401</v>
      </c>
      <c r="C98" s="3">
        <v>11789995.1326424</v>
      </c>
      <c r="D98" s="3">
        <v>12132239.903351501</v>
      </c>
      <c r="E98" s="3">
        <v>12307223.774391601</v>
      </c>
      <c r="F98" s="3">
        <v>12018595.561542399</v>
      </c>
      <c r="G98" s="3">
        <v>11889788.683699399</v>
      </c>
      <c r="H98" s="3">
        <v>11831514.4731094</v>
      </c>
      <c r="I98" s="3">
        <v>11941563.8387358</v>
      </c>
      <c r="J98" s="3">
        <v>11824423.370800801</v>
      </c>
      <c r="K98" s="3">
        <v>11731492.836800599</v>
      </c>
      <c r="L98" s="3">
        <v>11620561.555509301</v>
      </c>
      <c r="M98" s="3">
        <v>11754174.1393576</v>
      </c>
      <c r="N98" s="77">
        <f>STDEV(B98:M98)/AVERAGE(B98:M98)*100</f>
        <v>1.7181812078037995</v>
      </c>
      <c r="O98" s="79"/>
      <c r="P98" s="3">
        <v>21972568.548439</v>
      </c>
      <c r="Q98" s="3">
        <v>21500967.476817202</v>
      </c>
      <c r="R98" s="3">
        <v>22013775.716125701</v>
      </c>
      <c r="S98" s="3">
        <v>23751622.378605001</v>
      </c>
      <c r="T98" s="3">
        <v>22367453.486154601</v>
      </c>
      <c r="U98" s="3">
        <v>22456047.354977801</v>
      </c>
      <c r="V98" s="3">
        <v>21865392.661316801</v>
      </c>
      <c r="W98" s="3">
        <v>22136511.869992599</v>
      </c>
      <c r="X98" s="3">
        <v>21886147.0260318</v>
      </c>
      <c r="Y98" s="3">
        <v>21969796.120032798</v>
      </c>
      <c r="Z98" s="3">
        <v>22100408.848555502</v>
      </c>
      <c r="AA98" s="3">
        <v>21544860.475851201</v>
      </c>
      <c r="AB98" s="77">
        <f>STDEV(P98:AA98)/AVERAGE(P98:AA98)*100</f>
        <v>2.6294395790050684</v>
      </c>
      <c r="AC98" s="79"/>
      <c r="AD98" s="3">
        <v>20979144.7238691</v>
      </c>
      <c r="AE98" s="3">
        <v>21228163.054674398</v>
      </c>
      <c r="AF98" s="3">
        <v>21574381.156125199</v>
      </c>
      <c r="AG98" s="3">
        <v>21233569.239971999</v>
      </c>
      <c r="AH98" s="3">
        <v>21405441.436301202</v>
      </c>
      <c r="AI98" s="3">
        <v>21621016.7070616</v>
      </c>
      <c r="AJ98" s="3">
        <v>21119484.385667499</v>
      </c>
      <c r="AK98" s="3">
        <v>21956621.5535658</v>
      </c>
      <c r="AL98" s="3">
        <v>21508882.481518898</v>
      </c>
      <c r="AM98" s="3">
        <v>22521496.4488093</v>
      </c>
      <c r="AN98" s="3">
        <v>20646458.724389002</v>
      </c>
      <c r="AO98" s="3">
        <v>20713485.449298501</v>
      </c>
      <c r="AP98" s="3">
        <v>20912209.6933598</v>
      </c>
      <c r="AQ98" s="3">
        <v>21103845.426822901</v>
      </c>
      <c r="AR98" s="3">
        <v>22239348.7599614</v>
      </c>
      <c r="AS98" s="3">
        <v>20914696.230018701</v>
      </c>
      <c r="AT98" s="3">
        <v>21427518.5963124</v>
      </c>
      <c r="AU98" s="3">
        <v>21597531.2697943</v>
      </c>
      <c r="AV98" s="3">
        <v>21180761.386023901</v>
      </c>
      <c r="AW98" s="3">
        <v>21436095.077261001</v>
      </c>
      <c r="AX98" s="3">
        <v>20423667.357840002</v>
      </c>
      <c r="AY98" s="3">
        <v>21567011.230348099</v>
      </c>
      <c r="AZ98" s="3">
        <v>22110694.2655815</v>
      </c>
      <c r="BA98" s="3">
        <v>21188031.419358801</v>
      </c>
      <c r="BB98" s="3">
        <v>21249588.643827099</v>
      </c>
      <c r="BC98" s="3">
        <v>22820380.592804201</v>
      </c>
      <c r="BD98" s="3">
        <v>21441964.421783</v>
      </c>
      <c r="BE98" s="3">
        <v>22644236.460530698</v>
      </c>
      <c r="BF98" s="3">
        <v>22651820.4355646</v>
      </c>
      <c r="BG98" s="3">
        <v>22473556.868673898</v>
      </c>
      <c r="BH98" s="3">
        <v>22610832.4871374</v>
      </c>
      <c r="BI98" s="3">
        <v>21283788.016444098</v>
      </c>
      <c r="BJ98" s="3">
        <v>21770460.432123899</v>
      </c>
      <c r="BK98" s="3">
        <v>21746348.0569354</v>
      </c>
      <c r="BL98" s="3">
        <v>21059530.180615298</v>
      </c>
      <c r="BM98" s="3">
        <v>21885513.457565598</v>
      </c>
      <c r="BN98" s="3">
        <v>21955373.845295399</v>
      </c>
      <c r="BO98" s="3">
        <v>21731314.486295801</v>
      </c>
      <c r="BP98" s="3">
        <v>22478651.5486582</v>
      </c>
      <c r="BQ98" s="3">
        <v>22214924.2086289</v>
      </c>
      <c r="BR98" s="3">
        <v>22331211.460793901</v>
      </c>
      <c r="BS98" s="3">
        <v>21081489.0392</v>
      </c>
      <c r="BT98" s="3">
        <v>21225295.576115701</v>
      </c>
      <c r="BU98" s="3">
        <v>22029476.189037599</v>
      </c>
      <c r="BV98" s="3">
        <v>21499098.956578199</v>
      </c>
      <c r="BW98" s="3">
        <v>21305502.242400002</v>
      </c>
      <c r="BX98" s="3">
        <v>21708880.463215899</v>
      </c>
      <c r="BY98" s="3">
        <v>21924929.772724699</v>
      </c>
      <c r="BZ98" s="3">
        <v>21541373.3018183</v>
      </c>
      <c r="CA98" s="3">
        <v>22415624.507915501</v>
      </c>
      <c r="CB98" s="3">
        <v>21648248.9003377</v>
      </c>
      <c r="CC98" s="3">
        <v>21594165.382833999</v>
      </c>
      <c r="CD98" s="3">
        <v>22225388.920037199</v>
      </c>
      <c r="CE98" s="3">
        <v>21278290.189996202</v>
      </c>
      <c r="CF98" s="3">
        <v>21240008.772973001</v>
      </c>
      <c r="CG98" s="3">
        <v>21864378.2524321</v>
      </c>
      <c r="CH98" s="3">
        <v>22006929.258442301</v>
      </c>
      <c r="CI98" s="3">
        <v>21656619.888571601</v>
      </c>
      <c r="CJ98" s="3">
        <v>20557830.795175798</v>
      </c>
      <c r="CK98" s="3">
        <v>20848699.3952659</v>
      </c>
      <c r="CL98" s="3">
        <v>21200347.010844201</v>
      </c>
      <c r="CM98" s="3">
        <v>21457025.290254898</v>
      </c>
      <c r="CN98" s="3">
        <v>20732604.086845201</v>
      </c>
      <c r="CO98" s="3">
        <v>21076261.791307598</v>
      </c>
      <c r="CP98" s="3">
        <v>21764748.932223499</v>
      </c>
      <c r="CQ98" s="3">
        <v>21572200.5472048</v>
      </c>
      <c r="CR98" s="3">
        <v>21543111.741168499</v>
      </c>
      <c r="CS98" s="3">
        <v>21256012.179917201</v>
      </c>
      <c r="CT98" s="3">
        <v>21475590.712264899</v>
      </c>
      <c r="CU98" s="3">
        <v>21953778.884300701</v>
      </c>
      <c r="CV98" s="3">
        <v>20065856.777947798</v>
      </c>
      <c r="CW98" s="3">
        <v>20860727.7434952</v>
      </c>
      <c r="CX98" s="3">
        <v>21487824.194867499</v>
      </c>
      <c r="CY98" s="3">
        <v>22368891.726636998</v>
      </c>
      <c r="CZ98" s="3">
        <v>20497183.064128101</v>
      </c>
      <c r="DA98" s="3">
        <v>20657973.1848846</v>
      </c>
      <c r="DB98" s="3">
        <v>21251597.821823701</v>
      </c>
      <c r="DC98" s="3">
        <v>20565665.540206201</v>
      </c>
      <c r="DD98" s="3">
        <v>21413436.6287282</v>
      </c>
      <c r="DE98" s="3">
        <v>20958761.1686517</v>
      </c>
      <c r="DF98" s="3">
        <v>20691792.308476701</v>
      </c>
      <c r="DG98" s="3">
        <v>21885156.568889201</v>
      </c>
      <c r="DH98" s="3">
        <v>19842551.796577498</v>
      </c>
      <c r="DI98" s="3">
        <v>20150716.543035202</v>
      </c>
      <c r="DJ98" s="3">
        <v>16666108.222184399</v>
      </c>
      <c r="DK98" s="3">
        <v>20072696.3490422</v>
      </c>
      <c r="DL98" s="3">
        <v>21098963.6494211</v>
      </c>
      <c r="DM98" s="3">
        <v>20186542.1608615</v>
      </c>
      <c r="DN98" s="3">
        <v>20028922.291235998</v>
      </c>
      <c r="DO98" s="3">
        <v>20456991.7852952</v>
      </c>
      <c r="DP98" s="3" t="s">
        <v>2</v>
      </c>
    </row>
    <row r="99" spans="1:120" s="95" customFormat="1" ht="14.15" customHeight="1" x14ac:dyDescent="0.35">
      <c r="A99" s="91" t="s">
        <v>2119</v>
      </c>
      <c r="B99" s="81">
        <f>(B97/B98)*39.16*(500/(150/7))</f>
        <v>3292.8378541903521</v>
      </c>
      <c r="C99" s="82">
        <f>(C97/C98)*39.16*(500/(150/7))</f>
        <v>3367.8255312124656</v>
      </c>
      <c r="D99" s="82">
        <f t="shared" ref="D99:M99" si="2300">(D97/D98)*39.16*(500/(150/7))</f>
        <v>3272.9721778900703</v>
      </c>
      <c r="E99" s="82">
        <f t="shared" si="2300"/>
        <v>3266.5703245830896</v>
      </c>
      <c r="F99" s="82">
        <f t="shared" si="2300"/>
        <v>3289.9709655859469</v>
      </c>
      <c r="G99" s="82">
        <f t="shared" si="2300"/>
        <v>3305.4370907623825</v>
      </c>
      <c r="H99" s="82">
        <f t="shared" si="2300"/>
        <v>3256.8264048489623</v>
      </c>
      <c r="I99" s="82">
        <f t="shared" si="2300"/>
        <v>3234.7270087288912</v>
      </c>
      <c r="J99" s="82">
        <f t="shared" si="2300"/>
        <v>3211.748010649414</v>
      </c>
      <c r="K99" s="82">
        <f t="shared" si="2300"/>
        <v>3216.7320122051528</v>
      </c>
      <c r="L99" s="82">
        <f t="shared" si="2300"/>
        <v>3241.3097917018913</v>
      </c>
      <c r="M99" s="82">
        <f t="shared" si="2300"/>
        <v>3263.8793759862924</v>
      </c>
      <c r="N99" s="77">
        <f>STDEV(B99:M99)/AVERAGE(B99:M99)*100</f>
        <v>1.3125871581779944</v>
      </c>
      <c r="O99" s="94"/>
      <c r="P99" s="81">
        <f>(P97/P98)*39.16*(500/(150/7))</f>
        <v>27.359840571243097</v>
      </c>
      <c r="Q99" s="82">
        <f>(Q97/Q98)*39.16*(500/(150/7))</f>
        <v>27.896975056735887</v>
      </c>
      <c r="R99" s="82">
        <f t="shared" ref="R99" si="2301">(R97/R98)*39.16*(500/(150/7))</f>
        <v>27.593164193523716</v>
      </c>
      <c r="S99" s="82">
        <f t="shared" ref="S99" si="2302">(S97/S98)*39.16*(500/(150/7))</f>
        <v>26.735170576402091</v>
      </c>
      <c r="T99" s="82">
        <f t="shared" ref="T99" si="2303">(T97/T98)*39.16*(500/(150/7))</f>
        <v>28.639209627819689</v>
      </c>
      <c r="U99" s="82">
        <f t="shared" ref="U99" si="2304">(U97/U98)*39.16*(500/(150/7))</f>
        <v>26.654683227896307</v>
      </c>
      <c r="V99" s="82">
        <f t="shared" ref="V99" si="2305">(V97/V98)*39.16*(500/(150/7))</f>
        <v>26.674714353503944</v>
      </c>
      <c r="W99" s="82">
        <f t="shared" ref="W99" si="2306">(W97/W98)*39.16*(500/(150/7))</f>
        <v>29.113193418308398</v>
      </c>
      <c r="X99" s="82">
        <f t="shared" ref="X99" si="2307">(X97/X98)*39.16*(500/(150/7))</f>
        <v>27.188734365858341</v>
      </c>
      <c r="Y99" s="82">
        <f t="shared" ref="Y99" si="2308">(Y97/Y98)*39.16*(500/(150/7))</f>
        <v>27.333188702151052</v>
      </c>
      <c r="Z99" s="82">
        <f t="shared" ref="Z99" si="2309">(Z97/Z98)*39.16*(500/(150/7))</f>
        <v>25.871470683290898</v>
      </c>
      <c r="AA99" s="82">
        <f t="shared" ref="AA99" si="2310">(AA97/AA98)*39.16*(500/(150/7))</f>
        <v>26.61014296016905</v>
      </c>
      <c r="AB99" s="77">
        <f>STDEV(P99:AA99)/AVERAGE(P99:AA99)*100</f>
        <v>3.3461387709079511</v>
      </c>
      <c r="AC99" s="83"/>
      <c r="AD99" s="81">
        <f>(AD97/AD98)*39.16*(500/(150/7))</f>
        <v>12.806987014744355</v>
      </c>
      <c r="AE99" s="82">
        <f>(AE97/AE98)*39.16*(500/(150/7))</f>
        <v>74.404646086625291</v>
      </c>
      <c r="AF99" s="82">
        <f t="shared" ref="AF99" si="2311">(AF97/AF98)*39.16*(500/(150/7))</f>
        <v>28.19999775280338</v>
      </c>
      <c r="AG99" s="82">
        <f t="shared" ref="AG99" si="2312">(AG97/AG98)*39.16*(500/(150/7))</f>
        <v>8.6162335723195547</v>
      </c>
      <c r="AH99" s="82">
        <f t="shared" ref="AH99" si="2313">(AH97/AH98)*39.16*(500/(150/7))</f>
        <v>112.89992333133164</v>
      </c>
      <c r="AI99" s="82">
        <f t="shared" ref="AI99" si="2314">(AI97/AI98)*39.16*(500/(150/7))</f>
        <v>14.549775181481841</v>
      </c>
      <c r="AJ99" s="82">
        <f t="shared" ref="AJ99" si="2315">(AJ97/AJ98)*39.16*(500/(150/7))</f>
        <v>17.461333717063841</v>
      </c>
      <c r="AK99" s="82">
        <f t="shared" ref="AK99" si="2316">(AK97/AK98)*39.16*(500/(150/7))</f>
        <v>18.175281286519024</v>
      </c>
      <c r="AL99" s="82">
        <f t="shared" ref="AL99" si="2317">(AL97/AL98)*39.16*(500/(150/7))</f>
        <v>12.217600499882591</v>
      </c>
      <c r="AM99" s="82">
        <f t="shared" ref="AM99" si="2318">(AM97/AM98)*39.16*(500/(150/7))</f>
        <v>13.609509386313569</v>
      </c>
      <c r="AN99" s="82">
        <f t="shared" ref="AN99" si="2319">(AN97/AN98)*39.16*(500/(150/7))</f>
        <v>33.136997333492374</v>
      </c>
      <c r="AO99" s="82">
        <f t="shared" ref="AO99" si="2320">(AO97/AO98)*39.16*(500/(150/7))</f>
        <v>14.948811012904278</v>
      </c>
      <c r="AP99" s="82">
        <f t="shared" ref="AP99" si="2321">(AP97/AP98)*39.16*(500/(150/7))</f>
        <v>28.752428798451792</v>
      </c>
      <c r="AQ99" s="82">
        <f t="shared" ref="AQ99" si="2322">(AQ97/AQ98)*39.16*(500/(150/7))</f>
        <v>22.594371457467751</v>
      </c>
      <c r="AR99" s="82">
        <f t="shared" ref="AR99" si="2323">(AR97/AR98)*39.16*(500/(150/7))</f>
        <v>30.389364791829937</v>
      </c>
      <c r="AS99" s="82">
        <f t="shared" ref="AS99" si="2324">(AS97/AS98)*39.16*(500/(150/7))</f>
        <v>20.62994248875372</v>
      </c>
      <c r="AT99" s="82">
        <f t="shared" ref="AT99" si="2325">(AT97/AT98)*39.16*(500/(150/7))</f>
        <v>17.248633216244627</v>
      </c>
      <c r="AU99" s="82">
        <f t="shared" ref="AU99" si="2326">(AU97/AU98)*39.16*(500/(150/7))</f>
        <v>27.280994762137265</v>
      </c>
      <c r="AV99" s="82">
        <f t="shared" ref="AV99" si="2327">(AV97/AV98)*39.16*(500/(150/7))</f>
        <v>13.18504624464013</v>
      </c>
      <c r="AW99" s="82">
        <f t="shared" ref="AW99" si="2328">(AW97/AW98)*39.16*(500/(150/7))</f>
        <v>22.118328392791074</v>
      </c>
      <c r="AX99" s="82">
        <f t="shared" ref="AX99" si="2329">(AX97/AX98)*39.16*(500/(150/7))</f>
        <v>13.37777979264331</v>
      </c>
      <c r="AY99" s="82">
        <f t="shared" ref="AY99" si="2330">(AY97/AY98)*39.16*(500/(150/7))</f>
        <v>14.060521892420093</v>
      </c>
      <c r="AZ99" s="82">
        <f t="shared" ref="AZ99" si="2331">(AZ97/AZ98)*39.16*(500/(150/7))</f>
        <v>71.120512693583237</v>
      </c>
      <c r="BA99" s="82">
        <f t="shared" ref="BA99" si="2332">(BA97/BA98)*39.16*(500/(150/7))</f>
        <v>22.700127777514645</v>
      </c>
      <c r="BB99" s="82">
        <f t="shared" ref="BB99" si="2333">(BB97/BB98)*39.16*(500/(150/7))</f>
        <v>14.437918957422216</v>
      </c>
      <c r="BC99" s="82">
        <f t="shared" ref="BC99" si="2334">(BC97/BC98)*39.16*(500/(150/7))</f>
        <v>28.235170738331615</v>
      </c>
      <c r="BD99" s="82">
        <f t="shared" ref="BD99" si="2335">(BD97/BD98)*39.16*(500/(150/7))</f>
        <v>117.97135182958998</v>
      </c>
      <c r="BE99" s="82">
        <f t="shared" ref="BE99" si="2336">(BE97/BE98)*39.16*(500/(150/7))</f>
        <v>33.760099377470119</v>
      </c>
      <c r="BF99" s="82">
        <f t="shared" ref="BF99" si="2337">(BF97/BF98)*39.16*(500/(150/7))</f>
        <v>16.07129490694928</v>
      </c>
      <c r="BG99" s="82">
        <f t="shared" ref="BG99" si="2338">(BG97/BG98)*39.16*(500/(150/7))</f>
        <v>21.923740985351412</v>
      </c>
      <c r="BH99" s="82">
        <f t="shared" ref="BH99" si="2339">(BH97/BH98)*39.16*(500/(150/7))</f>
        <v>19.440614050019455</v>
      </c>
      <c r="BI99" s="82">
        <f t="shared" ref="BI99" si="2340">(BI97/BI98)*39.16*(500/(150/7))</f>
        <v>11.647733528795294</v>
      </c>
      <c r="BJ99" s="82">
        <f t="shared" ref="BJ99" si="2341">(BJ97/BJ98)*39.16*(500/(150/7))</f>
        <v>22.17523718699325</v>
      </c>
      <c r="BK99" s="82">
        <f t="shared" ref="BK99" si="2342">(BK97/BK98)*39.16*(500/(150/7))</f>
        <v>27.105783278728943</v>
      </c>
      <c r="BL99" s="82">
        <f t="shared" ref="BL99" si="2343">(BL97/BL98)*39.16*(500/(150/7))</f>
        <v>104.142436334338</v>
      </c>
      <c r="BM99" s="82">
        <f t="shared" ref="BM99" si="2344">(BM97/BM98)*39.16*(500/(150/7))</f>
        <v>22.028616670291498</v>
      </c>
      <c r="BN99" s="82">
        <f t="shared" ref="BN99" si="2345">(BN97/BN98)*39.16*(500/(150/7))</f>
        <v>11.383395723002778</v>
      </c>
      <c r="BO99" s="82">
        <f t="shared" ref="BO99" si="2346">(BO97/BO98)*39.16*(500/(150/7))</f>
        <v>21.67543026119024</v>
      </c>
      <c r="BP99" s="82">
        <f t="shared" ref="BP99" si="2347">(BP97/BP98)*39.16*(500/(150/7))</f>
        <v>15.208413354656757</v>
      </c>
      <c r="BQ99" s="82">
        <f t="shared" ref="BQ99" si="2348">(BQ97/BQ98)*39.16*(500/(150/7))</f>
        <v>9.0408654747597907</v>
      </c>
      <c r="BR99" s="82">
        <f t="shared" ref="BR99" si="2349">(BR97/BR98)*39.16*(500/(150/7))</f>
        <v>33.306367214827169</v>
      </c>
      <c r="BS99" s="82">
        <f t="shared" ref="BS99" si="2350">(BS97/BS98)*39.16*(500/(150/7))</f>
        <v>40.904363018268945</v>
      </c>
      <c r="BT99" s="82">
        <f t="shared" ref="BT99" si="2351">(BT97/BT98)*39.16*(500/(150/7))</f>
        <v>188.10053756158231</v>
      </c>
      <c r="BU99" s="82">
        <f t="shared" ref="BU99" si="2352">(BU97/BU98)*39.16*(500/(150/7))</f>
        <v>27.513706609827022</v>
      </c>
      <c r="BV99" s="82">
        <f t="shared" ref="BV99" si="2353">(BV97/BV98)*39.16*(500/(150/7))</f>
        <v>13.552443216345075</v>
      </c>
      <c r="BW99" s="82">
        <f t="shared" ref="BW99" si="2354">(BW97/BW98)*39.16*(500/(150/7))</f>
        <v>25.525178252188514</v>
      </c>
      <c r="BX99" s="82">
        <f t="shared" ref="BX99" si="2355">(BX97/BX98)*39.16*(500/(150/7))</f>
        <v>18.63665413078753</v>
      </c>
      <c r="BY99" s="82">
        <f t="shared" ref="BY99" si="2356">(BY97/BY98)*39.16*(500/(150/7))</f>
        <v>18.170216480053753</v>
      </c>
      <c r="BZ99" s="82">
        <f t="shared" ref="BZ99" si="2357">(BZ97/BZ98)*39.16*(500/(150/7))</f>
        <v>16.872142294309395</v>
      </c>
      <c r="CA99" s="82">
        <f t="shared" ref="CA99" si="2358">(CA97/CA98)*39.16*(500/(150/7))</f>
        <v>20.954657558274665</v>
      </c>
      <c r="CB99" s="82">
        <f t="shared" ref="CB99" si="2359">(CB97/CB98)*39.16*(500/(150/7))</f>
        <v>34.851289437724766</v>
      </c>
      <c r="CC99" s="82">
        <f t="shared" ref="CC99" si="2360">(CC97/CC98)*39.16*(500/(150/7))</f>
        <v>33.777598516447533</v>
      </c>
      <c r="CD99" s="82">
        <f t="shared" ref="CD99" si="2361">(CD97/CD98)*39.16*(500/(150/7))</f>
        <v>20.964373850989219</v>
      </c>
      <c r="CE99" s="82">
        <f t="shared" ref="CE99" si="2362">(CE97/CE98)*39.16*(500/(150/7))</f>
        <v>30.43493892811583</v>
      </c>
      <c r="CF99" s="82">
        <f t="shared" ref="CF99" si="2363">(CF97/CF98)*39.16*(500/(150/7))</f>
        <v>56.030736117783214</v>
      </c>
      <c r="CG99" s="82">
        <f t="shared" ref="CG99" si="2364">(CG97/CG98)*39.16*(500/(150/7))</f>
        <v>32.513796516626464</v>
      </c>
      <c r="CH99" s="82">
        <f t="shared" ref="CH99" si="2365">(CH97/CH98)*39.16*(500/(150/7))</f>
        <v>21.779714967556053</v>
      </c>
      <c r="CI99" s="82">
        <f t="shared" ref="CI99" si="2366">(CI97/CI98)*39.16*(500/(150/7))</f>
        <v>11.20920046705184</v>
      </c>
      <c r="CJ99" s="82">
        <f t="shared" ref="CJ99" si="2367">(CJ97/CJ98)*39.16*(500/(150/7))</f>
        <v>40.604699871762278</v>
      </c>
      <c r="CK99" s="82">
        <f t="shared" ref="CK99" si="2368">(CK97/CK98)*39.16*(500/(150/7))</f>
        <v>25.05138761761657</v>
      </c>
      <c r="CL99" s="82">
        <f t="shared" ref="CL99" si="2369">(CL97/CL98)*39.16*(500/(150/7))</f>
        <v>35.631329919466019</v>
      </c>
      <c r="CM99" s="82">
        <f t="shared" ref="CM99" si="2370">(CM97/CM98)*39.16*(500/(150/7))</f>
        <v>31.809451211124856</v>
      </c>
      <c r="CN99" s="82">
        <f t="shared" ref="CN99" si="2371">(CN97/CN98)*39.16*(500/(150/7))</f>
        <v>22.592348187487172</v>
      </c>
      <c r="CO99" s="82">
        <f t="shared" ref="CO99" si="2372">(CO97/CO98)*39.16*(500/(150/7))</f>
        <v>37.006875762443983</v>
      </c>
      <c r="CP99" s="82">
        <f t="shared" ref="CP99" si="2373">(CP97/CP98)*39.16*(500/(150/7))</f>
        <v>49.949407267202204</v>
      </c>
      <c r="CQ99" s="82">
        <f t="shared" ref="CQ99" si="2374">(CQ97/CQ98)*39.16*(500/(150/7))</f>
        <v>29.932997300729166</v>
      </c>
      <c r="CR99" s="82">
        <f t="shared" ref="CR99" si="2375">(CR97/CR98)*39.16*(500/(150/7))</f>
        <v>42.381932963167515</v>
      </c>
      <c r="CS99" s="82">
        <f t="shared" ref="CS99" si="2376">(CS97/CS98)*39.16*(500/(150/7))</f>
        <v>44.422367184581645</v>
      </c>
      <c r="CT99" s="82">
        <f t="shared" ref="CT99" si="2377">(CT97/CT98)*39.16*(500/(150/7))</f>
        <v>22.322940850577282</v>
      </c>
      <c r="CU99" s="82">
        <f t="shared" ref="CU99" si="2378">(CU97/CU98)*39.16*(500/(150/7))</f>
        <v>25.524627986723836</v>
      </c>
      <c r="CV99" s="82">
        <f t="shared" ref="CV99" si="2379">(CV97/CV98)*39.16*(500/(150/7))</f>
        <v>33.601246555233494</v>
      </c>
      <c r="CW99" s="82">
        <f t="shared" ref="CW99" si="2380">(CW97/CW98)*39.16*(500/(150/7))</f>
        <v>36.182124218800325</v>
      </c>
      <c r="CX99" s="82">
        <f t="shared" ref="CX99" si="2381">(CX97/CX98)*39.16*(500/(150/7))</f>
        <v>28.347197577583501</v>
      </c>
      <c r="CY99" s="82">
        <f t="shared" ref="CY99" si="2382">(CY97/CY98)*39.16*(500/(150/7))</f>
        <v>38.044064479146655</v>
      </c>
      <c r="CZ99" s="82">
        <f t="shared" ref="CZ99" si="2383">(CZ97/CZ98)*39.16*(500/(150/7))</f>
        <v>14.672426641153363</v>
      </c>
      <c r="DA99" s="82">
        <f t="shared" ref="DA99" si="2384">(DA97/DA98)*39.16*(500/(150/7))</f>
        <v>13.448639093580194</v>
      </c>
      <c r="DB99" s="82">
        <f t="shared" ref="DB99" si="2385">(DB97/DB98)*39.16*(500/(150/7))</f>
        <v>24.95590860472435</v>
      </c>
      <c r="DC99" s="82">
        <f t="shared" ref="DC99" si="2386">(DC97/DC98)*39.16*(500/(150/7))</f>
        <v>42.898937825937843</v>
      </c>
      <c r="DD99" s="82">
        <f t="shared" ref="DD99" si="2387">(DD97/DD98)*39.16*(500/(150/7))</f>
        <v>23.675601550249965</v>
      </c>
      <c r="DE99" s="82">
        <f t="shared" ref="DE99" si="2388">(DE97/DE98)*39.16*(500/(150/7))</f>
        <v>14.026681151016959</v>
      </c>
      <c r="DF99" s="82">
        <f t="shared" ref="DF99" si="2389">(DF97/DF98)*39.16*(500/(150/7))</f>
        <v>58.762152780340017</v>
      </c>
      <c r="DG99" s="82">
        <f t="shared" ref="DG99" si="2390">(DG97/DG98)*39.16*(500/(150/7))</f>
        <v>9.6400157979305732</v>
      </c>
      <c r="DH99" s="82">
        <f t="shared" ref="DH99" si="2391">(DH97/DH98)*39.16*(500/(150/7))</f>
        <v>28.960260603324667</v>
      </c>
      <c r="DI99" s="82">
        <f t="shared" ref="DI99" si="2392">(DI97/DI98)*39.16*(500/(150/7))</f>
        <v>13.650462425576535</v>
      </c>
      <c r="DJ99" s="82">
        <f t="shared" ref="DJ99" si="2393">(DJ97/DJ98)*39.16*(500/(150/7))</f>
        <v>864.11498464571969</v>
      </c>
      <c r="DK99" s="82">
        <f t="shared" ref="DK99" si="2394">(DK97/DK98)*39.16*(500/(150/7))</f>
        <v>10.723913957452995</v>
      </c>
      <c r="DL99" s="82">
        <f t="shared" ref="DL99" si="2395">(DL97/DL98)*39.16*(500/(150/7))</f>
        <v>32.749104483571585</v>
      </c>
      <c r="DM99" s="82">
        <f t="shared" ref="DM99" si="2396">(DM97/DM98)*39.16*(500/(150/7))</f>
        <v>38.920483430855555</v>
      </c>
      <c r="DN99" s="82">
        <f t="shared" ref="DN99" si="2397">(DN97/DN98)*39.16*(500/(150/7))</f>
        <v>23.230581450098519</v>
      </c>
      <c r="DO99" s="82">
        <f t="shared" ref="DO99" si="2398">(DO97/DO98)*39.16*(500/(150/7))</f>
        <v>25.830672990622205</v>
      </c>
      <c r="DP99" s="82" t="e">
        <f t="shared" ref="DP99" si="2399">(DP97/DP98)*39.16*(500/(150/7))</f>
        <v>#VALUE!</v>
      </c>
    </row>
    <row r="100" spans="1:120" x14ac:dyDescent="0.35">
      <c r="A100" s="85"/>
      <c r="N100" s="87"/>
      <c r="O100" s="98"/>
      <c r="AB100" s="87"/>
      <c r="AC100" s="88"/>
      <c r="AD100" s="85"/>
      <c r="AO100" s="89"/>
      <c r="AP100" s="89"/>
      <c r="BK100" s="89"/>
      <c r="BL100" s="89"/>
    </row>
    <row r="101" spans="1:120" s="1" customFormat="1" x14ac:dyDescent="0.35">
      <c r="A101" s="76" t="s">
        <v>2166</v>
      </c>
      <c r="B101" s="3">
        <v>7811208.92006128</v>
      </c>
      <c r="C101" s="3">
        <v>7877225.0092609897</v>
      </c>
      <c r="D101" s="3">
        <v>7626797.1538369497</v>
      </c>
      <c r="E101" s="3">
        <v>8600781.1717489995</v>
      </c>
      <c r="F101" s="3">
        <v>8659548.8256616201</v>
      </c>
      <c r="G101" s="3">
        <v>8292445.5201753303</v>
      </c>
      <c r="H101" s="3">
        <v>8313766.8041530298</v>
      </c>
      <c r="I101" s="3">
        <v>8204597.0542859901</v>
      </c>
      <c r="J101" s="3">
        <v>8338471.9594025696</v>
      </c>
      <c r="K101" s="3">
        <v>8436121.4821147006</v>
      </c>
      <c r="L101" s="3">
        <v>8068158.5911305696</v>
      </c>
      <c r="M101" s="3">
        <v>8250921.0380451102</v>
      </c>
      <c r="N101" s="77">
        <f>STDEV(B101:M101)/AVERAGE(B101:M101)*100</f>
        <v>3.8032224394760625</v>
      </c>
      <c r="O101" s="79"/>
      <c r="P101" s="3">
        <v>713509.313431549</v>
      </c>
      <c r="Q101" s="3">
        <v>716825.79849798803</v>
      </c>
      <c r="R101" s="3">
        <v>721450.705086253</v>
      </c>
      <c r="S101" s="3">
        <v>808293.68853233301</v>
      </c>
      <c r="T101" s="3">
        <v>765378.96062961803</v>
      </c>
      <c r="U101" s="3">
        <v>769039.70039067604</v>
      </c>
      <c r="V101" s="3">
        <v>767707.48853930598</v>
      </c>
      <c r="W101" s="3">
        <v>774148.09564647102</v>
      </c>
      <c r="X101" s="3">
        <v>799813.60556713003</v>
      </c>
      <c r="Y101" s="3">
        <v>773763.54372247297</v>
      </c>
      <c r="Z101" s="3">
        <v>751728.59043718595</v>
      </c>
      <c r="AA101" s="3">
        <v>764970.14938056201</v>
      </c>
      <c r="AB101" s="77">
        <f>STDEV(P101:AA101)/AVERAGE(P101:AA101)*100</f>
        <v>3.9797961632566423</v>
      </c>
      <c r="AC101" s="79"/>
      <c r="AD101" s="3">
        <v>45717.004142926002</v>
      </c>
      <c r="AE101" s="3">
        <v>323562.54420211201</v>
      </c>
      <c r="AF101" s="3">
        <v>379272.75105587899</v>
      </c>
      <c r="AG101" s="3">
        <v>82216.562490274402</v>
      </c>
      <c r="AH101" s="3">
        <v>1371501.27874178</v>
      </c>
      <c r="AI101" s="3">
        <v>264356.66153719497</v>
      </c>
      <c r="AJ101" s="3">
        <v>266935.86873299303</v>
      </c>
      <c r="AK101" s="3">
        <v>144901.10339552601</v>
      </c>
      <c r="AL101" s="3">
        <v>319935.64330573101</v>
      </c>
      <c r="AM101" s="3">
        <v>596549.707790307</v>
      </c>
      <c r="AN101" s="3">
        <v>539878.889147026</v>
      </c>
      <c r="AO101" s="3">
        <v>206044.976082476</v>
      </c>
      <c r="AP101" s="3">
        <v>192272.49729809101</v>
      </c>
      <c r="AQ101" s="3">
        <v>153948.70169685801</v>
      </c>
      <c r="AR101" s="3">
        <v>9798210.9927300904</v>
      </c>
      <c r="AS101" s="3">
        <v>142112.25180590799</v>
      </c>
      <c r="AT101" s="3">
        <v>38320.000672412403</v>
      </c>
      <c r="AU101" s="3">
        <v>1061760.88387275</v>
      </c>
      <c r="AV101" s="3">
        <v>312017.40724251699</v>
      </c>
      <c r="AW101" s="3">
        <v>252635.49552037899</v>
      </c>
      <c r="AX101" s="3">
        <v>20809.452156932501</v>
      </c>
      <c r="AY101" s="3">
        <v>1273313.17429837</v>
      </c>
      <c r="AZ101" s="3">
        <v>782123.36208575603</v>
      </c>
      <c r="BA101" s="3">
        <v>276579.30035656499</v>
      </c>
      <c r="BB101" s="3">
        <v>117773.936440643</v>
      </c>
      <c r="BC101" s="3">
        <v>423314.85624113498</v>
      </c>
      <c r="BD101" s="3">
        <v>293546.49771442998</v>
      </c>
      <c r="BE101" s="3">
        <v>262337.066987773</v>
      </c>
      <c r="BF101" s="3">
        <v>240883.326167241</v>
      </c>
      <c r="BG101" s="3">
        <v>470673.71423083602</v>
      </c>
      <c r="BH101" s="3">
        <v>253303.04576763901</v>
      </c>
      <c r="BI101" s="3">
        <v>59770.0636230741</v>
      </c>
      <c r="BJ101" s="3">
        <v>181947.39563464001</v>
      </c>
      <c r="BK101" s="3">
        <v>442263.374076912</v>
      </c>
      <c r="BL101" s="3">
        <v>1390857.3388648799</v>
      </c>
      <c r="BM101" s="3">
        <v>586373.134594362</v>
      </c>
      <c r="BN101" s="3">
        <v>135557.16500476599</v>
      </c>
      <c r="BO101" s="3">
        <v>188351.391070332</v>
      </c>
      <c r="BP101" s="3">
        <v>419138.77374816802</v>
      </c>
      <c r="BQ101" s="3">
        <v>82110.7399211335</v>
      </c>
      <c r="BR101" s="3">
        <v>142839.55905829699</v>
      </c>
      <c r="BS101" s="3">
        <v>420401.75014326902</v>
      </c>
      <c r="BT101" s="3">
        <v>10591588.301167499</v>
      </c>
      <c r="BU101" s="3">
        <v>250302.68560319199</v>
      </c>
      <c r="BV101" s="3">
        <v>100583.516784671</v>
      </c>
      <c r="BW101" s="3">
        <v>274870.92975071102</v>
      </c>
      <c r="BX101" s="3">
        <v>386325.12719564</v>
      </c>
      <c r="BY101" s="3">
        <v>246705.51024435501</v>
      </c>
      <c r="BZ101" s="3">
        <v>65763.778516001403</v>
      </c>
      <c r="CA101" s="3">
        <v>1953193.0481018999</v>
      </c>
      <c r="CB101" s="3">
        <v>595880.36811194301</v>
      </c>
      <c r="CC101" s="3">
        <v>235680.30653433001</v>
      </c>
      <c r="CD101" s="3">
        <v>196722.13124506999</v>
      </c>
      <c r="CE101" s="3">
        <v>487526.77533460199</v>
      </c>
      <c r="CF101" s="3">
        <v>794094.13271122496</v>
      </c>
      <c r="CG101" s="3">
        <v>281650.59510491398</v>
      </c>
      <c r="CH101" s="3">
        <v>39227.054502225903</v>
      </c>
      <c r="CI101" s="3">
        <v>120947.569735999</v>
      </c>
      <c r="CJ101" s="3">
        <v>482531.28959206201</v>
      </c>
      <c r="CK101" s="3">
        <v>284147.07445323502</v>
      </c>
      <c r="CL101" s="3">
        <v>333449.66749883897</v>
      </c>
      <c r="CM101" s="3">
        <v>655152.30750491004</v>
      </c>
      <c r="CN101" s="3">
        <v>50092.074228889498</v>
      </c>
      <c r="CO101" s="3">
        <v>140767.24427585601</v>
      </c>
      <c r="CP101" s="3">
        <v>532266.09628523595</v>
      </c>
      <c r="CQ101" s="3">
        <v>374701.16859043698</v>
      </c>
      <c r="CR101" s="3">
        <v>463355.013863436</v>
      </c>
      <c r="CS101" s="3">
        <v>161277.71275011601</v>
      </c>
      <c r="CT101" s="3">
        <v>32410.505558838799</v>
      </c>
      <c r="CU101" s="3">
        <v>316947.79719465098</v>
      </c>
      <c r="CV101" s="3">
        <v>665065.02321506699</v>
      </c>
      <c r="CW101" s="3">
        <v>181965.86247540201</v>
      </c>
      <c r="CX101" s="3">
        <v>224608.80127287999</v>
      </c>
      <c r="CY101" s="3">
        <v>271382.38453211298</v>
      </c>
      <c r="CZ101" s="3">
        <v>55419.180202992102</v>
      </c>
      <c r="DA101" s="3">
        <v>37906.680129293702</v>
      </c>
      <c r="DB101" s="3">
        <v>192374.545934658</v>
      </c>
      <c r="DC101" s="3">
        <v>1812152.7025429299</v>
      </c>
      <c r="DD101" s="3">
        <v>559684.33470545197</v>
      </c>
      <c r="DE101" s="3">
        <v>49564.311682547603</v>
      </c>
      <c r="DF101" s="3">
        <v>912505.12122089905</v>
      </c>
      <c r="DG101" s="3">
        <v>45727.540271147103</v>
      </c>
      <c r="DH101" s="3">
        <v>125707.319338439</v>
      </c>
      <c r="DI101" s="3">
        <v>290818.39326051401</v>
      </c>
      <c r="DJ101" s="3">
        <v>7925022.52723525</v>
      </c>
      <c r="DK101" s="3">
        <v>43438.596219973697</v>
      </c>
      <c r="DL101" s="3">
        <v>3064148.4200131502</v>
      </c>
      <c r="DM101" s="3">
        <v>206489.39895027899</v>
      </c>
      <c r="DN101" s="3" t="s">
        <v>2</v>
      </c>
      <c r="DO101" s="3" t="s">
        <v>2</v>
      </c>
      <c r="DP101" s="3" t="s">
        <v>2</v>
      </c>
    </row>
    <row r="102" spans="1:120" s="1" customFormat="1" x14ac:dyDescent="0.35">
      <c r="A102" s="76" t="s">
        <v>2167</v>
      </c>
      <c r="B102" s="3">
        <v>12292864.082085701</v>
      </c>
      <c r="C102" s="3">
        <v>12519806.603997599</v>
      </c>
      <c r="D102" s="3">
        <v>11918278.509307399</v>
      </c>
      <c r="E102" s="3">
        <v>13475219.877619799</v>
      </c>
      <c r="F102" s="3">
        <v>13343752.9561741</v>
      </c>
      <c r="G102" s="3">
        <v>13031819.306381799</v>
      </c>
      <c r="H102" s="3">
        <v>13232782.0552576</v>
      </c>
      <c r="I102" s="3">
        <v>12810400.0725752</v>
      </c>
      <c r="J102" s="3">
        <v>13153074.905949401</v>
      </c>
      <c r="K102" s="3">
        <v>13247165.6577242</v>
      </c>
      <c r="L102" s="3">
        <v>12469321.8070217</v>
      </c>
      <c r="M102" s="3">
        <v>13045271.5466011</v>
      </c>
      <c r="N102" s="77">
        <f>STDEV(B102:M102)/AVERAGE(B102:M102)*100</f>
        <v>3.7213058156291652</v>
      </c>
      <c r="O102" s="79"/>
      <c r="P102" s="3">
        <v>2523656.9567686799</v>
      </c>
      <c r="Q102" s="3">
        <v>2493312.2141014598</v>
      </c>
      <c r="R102" s="3">
        <v>2449500.17125323</v>
      </c>
      <c r="S102" s="3">
        <v>2884738.9258666402</v>
      </c>
      <c r="T102" s="3">
        <v>2732414.30637385</v>
      </c>
      <c r="U102" s="3">
        <v>2685652.18355437</v>
      </c>
      <c r="V102" s="3">
        <v>2717772.9161558598</v>
      </c>
      <c r="W102" s="3">
        <v>2661024.3605528502</v>
      </c>
      <c r="X102" s="3">
        <v>2700466.69625394</v>
      </c>
      <c r="Y102" s="3">
        <v>2636908.8851432102</v>
      </c>
      <c r="Z102" s="3">
        <v>2638787.7444634899</v>
      </c>
      <c r="AA102" s="3">
        <v>2657023.8156924602</v>
      </c>
      <c r="AB102" s="77">
        <f>STDEV(P102:AA102)/AVERAGE(P102:AA102)*100</f>
        <v>4.4305748779610497</v>
      </c>
      <c r="AC102" s="79"/>
      <c r="AD102" s="3">
        <v>2530550.7954099998</v>
      </c>
      <c r="AE102" s="3">
        <v>2452935.7985447999</v>
      </c>
      <c r="AF102" s="3">
        <v>2389765.9077766198</v>
      </c>
      <c r="AG102" s="3">
        <v>2194308.16775455</v>
      </c>
      <c r="AH102" s="3">
        <v>2305988.0488851801</v>
      </c>
      <c r="AI102" s="3">
        <v>2522010.10473797</v>
      </c>
      <c r="AJ102" s="3">
        <v>2237464.34414127</v>
      </c>
      <c r="AK102" s="3">
        <v>2464083.3285002299</v>
      </c>
      <c r="AL102" s="3">
        <v>2437841.3404701999</v>
      </c>
      <c r="AM102" s="3">
        <v>2589644.7410487998</v>
      </c>
      <c r="AN102" s="3">
        <v>2205947.6870597</v>
      </c>
      <c r="AO102" s="3">
        <v>2533488.16697211</v>
      </c>
      <c r="AP102" s="3">
        <v>2119640.5054286099</v>
      </c>
      <c r="AQ102" s="3">
        <v>2385822.9099682202</v>
      </c>
      <c r="AR102" s="3">
        <v>2401980.2196975001</v>
      </c>
      <c r="AS102" s="3">
        <v>2394111.74997378</v>
      </c>
      <c r="AT102" s="3">
        <v>2241455.5098593398</v>
      </c>
      <c r="AU102" s="3">
        <v>2368119.0964963799</v>
      </c>
      <c r="AV102" s="3">
        <v>2213544.7849270501</v>
      </c>
      <c r="AW102" s="3">
        <v>2030139.4001668801</v>
      </c>
      <c r="AX102" s="3">
        <v>2388753.0066403402</v>
      </c>
      <c r="AY102" s="3">
        <v>2249979.2889908198</v>
      </c>
      <c r="AZ102" s="3">
        <v>2354594.41209494</v>
      </c>
      <c r="BA102" s="3">
        <v>2738242.8111496698</v>
      </c>
      <c r="BB102" s="3">
        <v>2330546.6994159198</v>
      </c>
      <c r="BC102" s="3">
        <v>2751462.2154171299</v>
      </c>
      <c r="BD102" s="3">
        <v>2576405.2195600001</v>
      </c>
      <c r="BE102" s="3">
        <v>2689893.77608323</v>
      </c>
      <c r="BF102" s="3">
        <v>2843029.5002419301</v>
      </c>
      <c r="BG102" s="3">
        <v>2809324.01509027</v>
      </c>
      <c r="BH102" s="3">
        <v>2462146.2246211702</v>
      </c>
      <c r="BI102" s="3">
        <v>2259135.89183769</v>
      </c>
      <c r="BJ102" s="3">
        <v>2797323.90370144</v>
      </c>
      <c r="BK102" s="3">
        <v>2338366.75610926</v>
      </c>
      <c r="BL102" s="3">
        <v>2506260.3762697498</v>
      </c>
      <c r="BM102" s="3">
        <v>2512221.5708856299</v>
      </c>
      <c r="BN102" s="3">
        <v>2517210.3207692299</v>
      </c>
      <c r="BO102" s="3">
        <v>2477094.10764051</v>
      </c>
      <c r="BP102" s="3">
        <v>2533467.7223598799</v>
      </c>
      <c r="BQ102" s="3">
        <v>2472804.07930465</v>
      </c>
      <c r="BR102" s="3">
        <v>2294115.8491567699</v>
      </c>
      <c r="BS102" s="3">
        <v>2404157.3698576498</v>
      </c>
      <c r="BT102" s="3">
        <v>2281845.7127674799</v>
      </c>
      <c r="BU102" s="3">
        <v>2224475.3246053602</v>
      </c>
      <c r="BV102" s="3">
        <v>2367513.5273726601</v>
      </c>
      <c r="BW102" s="3">
        <v>2560079.8878346998</v>
      </c>
      <c r="BX102" s="3">
        <v>2476572.9797898098</v>
      </c>
      <c r="BY102" s="3">
        <v>2515536.8338556602</v>
      </c>
      <c r="BZ102" s="3">
        <v>2156978.9088459499</v>
      </c>
      <c r="CA102" s="3">
        <v>2536365.9369370001</v>
      </c>
      <c r="CB102" s="3">
        <v>2394667.3170523201</v>
      </c>
      <c r="CC102" s="3">
        <v>2400533.6045397101</v>
      </c>
      <c r="CD102" s="3">
        <v>2416264.8526164</v>
      </c>
      <c r="CE102" s="3">
        <v>2424169.0119226002</v>
      </c>
      <c r="CF102" s="3">
        <v>2496280.98151372</v>
      </c>
      <c r="CG102" s="3">
        <v>1954977.5368176401</v>
      </c>
      <c r="CH102" s="3">
        <v>2478989.6804332002</v>
      </c>
      <c r="CI102" s="3">
        <v>2136109.8568497598</v>
      </c>
      <c r="CJ102" s="3">
        <v>2458298.2251922698</v>
      </c>
      <c r="CK102" s="3">
        <v>2474344.9020299101</v>
      </c>
      <c r="CL102" s="3">
        <v>2435268.0932141701</v>
      </c>
      <c r="CM102" s="3">
        <v>2540371.8920148099</v>
      </c>
      <c r="CN102" s="3">
        <v>2353621.8065300998</v>
      </c>
      <c r="CO102" s="3">
        <v>2390767.5536048999</v>
      </c>
      <c r="CP102" s="3">
        <v>2440974.2611461398</v>
      </c>
      <c r="CQ102" s="3">
        <v>2648503.7321902099</v>
      </c>
      <c r="CR102" s="3">
        <v>2444665.89486722</v>
      </c>
      <c r="CS102" s="3">
        <v>2455324.6617231099</v>
      </c>
      <c r="CT102" s="3">
        <v>2687649.9866391602</v>
      </c>
      <c r="CU102" s="3">
        <v>2567017.6377815502</v>
      </c>
      <c r="CV102" s="3">
        <v>2392287.01948174</v>
      </c>
      <c r="CW102" s="3">
        <v>2363376.2880550898</v>
      </c>
      <c r="CX102" s="3">
        <v>2537917.12912498</v>
      </c>
      <c r="CY102" s="3">
        <v>2502913.1319386601</v>
      </c>
      <c r="CZ102" s="3">
        <v>2563500.2750663199</v>
      </c>
      <c r="DA102" s="3">
        <v>2298395.24531087</v>
      </c>
      <c r="DB102" s="3">
        <v>2369020.9260016298</v>
      </c>
      <c r="DC102" s="3">
        <v>2492927.2758077402</v>
      </c>
      <c r="DD102" s="3">
        <v>2309429.6838913802</v>
      </c>
      <c r="DE102" s="3">
        <v>2585697.52916501</v>
      </c>
      <c r="DF102" s="3">
        <v>2378538.8438548399</v>
      </c>
      <c r="DG102" s="3">
        <v>2479920.02318815</v>
      </c>
      <c r="DH102" s="3">
        <v>2236544.34940563</v>
      </c>
      <c r="DI102" s="3">
        <v>2497635.7449069102</v>
      </c>
      <c r="DJ102" s="3">
        <v>2416118.1488586399</v>
      </c>
      <c r="DK102" s="3">
        <v>2395984.27882961</v>
      </c>
      <c r="DL102" s="3">
        <v>1884974.1118304201</v>
      </c>
      <c r="DM102" s="3">
        <v>2445182.4119124301</v>
      </c>
      <c r="DN102" s="3">
        <v>2892310.4864645</v>
      </c>
      <c r="DO102" s="3">
        <v>2943958.2299360498</v>
      </c>
      <c r="DP102" s="3" t="s">
        <v>2</v>
      </c>
    </row>
    <row r="103" spans="1:120" s="95" customFormat="1" x14ac:dyDescent="0.35">
      <c r="A103" s="91" t="s">
        <v>2119</v>
      </c>
      <c r="B103" s="92">
        <f>(B101/B102)*51.9</f>
        <v>32.978624041078383</v>
      </c>
      <c r="C103" s="93">
        <f>(C101/C102)*51.9</f>
        <v>32.6544962643517</v>
      </c>
      <c r="D103" s="93">
        <f t="shared" ref="D103:M103" si="2400">(D101/D102)*51.9</f>
        <v>33.212076054022369</v>
      </c>
      <c r="E103" s="93">
        <f t="shared" si="2400"/>
        <v>33.126030362973168</v>
      </c>
      <c r="F103" s="93">
        <f t="shared" si="2400"/>
        <v>33.680973076160583</v>
      </c>
      <c r="G103" s="93">
        <f t="shared" si="2400"/>
        <v>33.025160369307734</v>
      </c>
      <c r="H103" s="93">
        <f t="shared" si="2400"/>
        <v>32.607239757576629</v>
      </c>
      <c r="I103" s="93">
        <f t="shared" si="2400"/>
        <v>33.24006937371496</v>
      </c>
      <c r="J103" s="93">
        <f t="shared" si="2400"/>
        <v>32.902321152086209</v>
      </c>
      <c r="K103" s="93">
        <f t="shared" si="2400"/>
        <v>33.051198742008552</v>
      </c>
      <c r="L103" s="93">
        <f t="shared" si="2400"/>
        <v>33.581411832989822</v>
      </c>
      <c r="M103" s="93">
        <f t="shared" si="2400"/>
        <v>32.825901733422576</v>
      </c>
      <c r="N103" s="77">
        <f>STDEV(B103:M103)/AVERAGE(B103:M103)*100</f>
        <v>0.9869699536029205</v>
      </c>
      <c r="O103" s="94"/>
      <c r="P103" s="92">
        <f>(P101/P102)*51.9</f>
        <v>14.673600256079373</v>
      </c>
      <c r="Q103" s="93">
        <f>(Q101/Q102)*51.9</f>
        <v>14.921219545484355</v>
      </c>
      <c r="R103" s="93">
        <f t="shared" ref="R103" si="2401">(R101/R102)*51.9</f>
        <v>15.286094703483746</v>
      </c>
      <c r="S103" s="93">
        <f t="shared" ref="S103" si="2402">(S101/S102)*51.9</f>
        <v>14.542197236176314</v>
      </c>
      <c r="T103" s="93">
        <f t="shared" ref="T103" si="2403">(T101/T102)*51.9</f>
        <v>14.537754382274938</v>
      </c>
      <c r="U103" s="93">
        <f t="shared" ref="U103" si="2404">(U101/U102)*51.9</f>
        <v>14.861626793925476</v>
      </c>
      <c r="V103" s="93">
        <f t="shared" ref="V103" si="2405">(V101/V102)*51.9</f>
        <v>14.660540039359562</v>
      </c>
      <c r="W103" s="93">
        <f t="shared" ref="W103" si="2406">(W101/W102)*51.9</f>
        <v>15.098804340034102</v>
      </c>
      <c r="X103" s="93">
        <f t="shared" ref="X103" si="2407">(X101/X102)*51.9</f>
        <v>15.371537885105841</v>
      </c>
      <c r="Y103" s="93">
        <f t="shared" ref="Y103" si="2408">(Y101/Y102)*51.9</f>
        <v>15.229319505673914</v>
      </c>
      <c r="Z103" s="93">
        <f t="shared" ref="Z103" si="2409">(Z101/Z102)*51.9</f>
        <v>14.785089829808307</v>
      </c>
      <c r="AA103" s="93">
        <f t="shared" ref="AA103" si="2410">(AA101/AA102)*51.9</f>
        <v>14.942263790926633</v>
      </c>
      <c r="AB103" s="77">
        <f>STDEV(P103:AA103)/AVERAGE(P103:AA103)*100</f>
        <v>1.9218846253001509</v>
      </c>
      <c r="AC103" s="83"/>
      <c r="AD103" s="92">
        <f>(AD101/AD102)*51.9</f>
        <v>0.93762690688587125</v>
      </c>
      <c r="AE103" s="93">
        <f>(AE101/AE102)*51.9</f>
        <v>6.846039775705492</v>
      </c>
      <c r="AF103" s="93">
        <f t="shared" ref="AF103" si="2411">(AF101/AF102)*51.9</f>
        <v>8.2368970599776752</v>
      </c>
      <c r="AG103" s="93">
        <f t="shared" ref="AG103" si="2412">(AG101/AG102)*51.9</f>
        <v>1.944594499509944</v>
      </c>
      <c r="AH103" s="93">
        <f t="shared" ref="AH103" si="2413">(AH101/AH102)*51.9</f>
        <v>30.867860048585452</v>
      </c>
      <c r="AI103" s="93">
        <f t="shared" ref="AI103" si="2414">(AI101/AI102)*51.9</f>
        <v>5.4401489938542102</v>
      </c>
      <c r="AJ103" s="93">
        <f t="shared" ref="AJ103" si="2415">(AJ101/AJ102)*51.9</f>
        <v>6.1918178153401762</v>
      </c>
      <c r="AK103" s="93">
        <f t="shared" ref="AK103" si="2416">(AK101/AK102)*51.9</f>
        <v>3.051993891296318</v>
      </c>
      <c r="AL103" s="93">
        <f t="shared" ref="AL103" si="2417">(AL101/AL102)*51.9</f>
        <v>6.8112143361900683</v>
      </c>
      <c r="AM103" s="93">
        <f t="shared" ref="AM103" si="2418">(AM101/AM102)*51.9</f>
        <v>11.955666869494165</v>
      </c>
      <c r="AN103" s="93">
        <f t="shared" ref="AN103" si="2419">(AN101/AN102)*51.9</f>
        <v>12.701894297447293</v>
      </c>
      <c r="AO103" s="93">
        <f t="shared" ref="AO103" si="2420">(AO101/AO102)*51.9</f>
        <v>4.2209529130981043</v>
      </c>
      <c r="AP103" s="93">
        <f t="shared" ref="AP103" si="2421">(AP101/AP102)*51.9</f>
        <v>4.7078467241090456</v>
      </c>
      <c r="AQ103" s="93">
        <f t="shared" ref="AQ103" si="2422">(AQ101/AQ102)*51.9</f>
        <v>3.3489231680541445</v>
      </c>
      <c r="AR103" s="93">
        <f t="shared" ref="AR103" si="2423">(AR101/AR102)*51.9</f>
        <v>211.71163124179867</v>
      </c>
      <c r="AS103" s="93">
        <f t="shared" ref="AS103" si="2424">(AS101/AS102)*51.9</f>
        <v>3.0807358381693759</v>
      </c>
      <c r="AT103" s="93">
        <f t="shared" ref="AT103" si="2425">(AT101/AT102)*51.9</f>
        <v>0.88728418929136332</v>
      </c>
      <c r="AU103" s="93">
        <f t="shared" ref="AU103" si="2426">(AU101/AU102)*51.9</f>
        <v>23.269686881256884</v>
      </c>
      <c r="AV103" s="93">
        <f t="shared" ref="AV103" si="2427">(AV101/AV102)*51.9</f>
        <v>7.315733364039577</v>
      </c>
      <c r="AW103" s="93">
        <f t="shared" ref="AW103" si="2428">(AW101/AW102)*51.9</f>
        <v>6.4585625087764233</v>
      </c>
      <c r="AX103" s="93">
        <f t="shared" ref="AX103" si="2429">(AX101/AX102)*51.9</f>
        <v>0.45212316381917472</v>
      </c>
      <c r="AY103" s="93">
        <f t="shared" ref="AY103" si="2430">(AY101/AY102)*51.9</f>
        <v>29.371360914049301</v>
      </c>
      <c r="AZ103" s="93">
        <f t="shared" ref="AZ103" si="2431">(AZ101/AZ102)*51.9</f>
        <v>17.23957310173639</v>
      </c>
      <c r="BA103" s="93">
        <f t="shared" ref="BA103" si="2432">(BA101/BA102)*51.9</f>
        <v>5.2422179764543602</v>
      </c>
      <c r="BB103" s="93">
        <f t="shared" ref="BB103" si="2433">(BB101/BB102)*51.9</f>
        <v>2.6227611327424909</v>
      </c>
      <c r="BC103" s="93">
        <f t="shared" ref="BC103" si="2434">(BC101/BC102)*51.9</f>
        <v>7.9848601648284605</v>
      </c>
      <c r="BD103" s="93">
        <f t="shared" ref="BD103" si="2435">(BD101/BD102)*51.9</f>
        <v>5.9133024245234092</v>
      </c>
      <c r="BE103" s="93">
        <f t="shared" ref="BE103" si="2436">(BE101/BE102)*51.9</f>
        <v>5.0616473772026511</v>
      </c>
      <c r="BF103" s="93">
        <f t="shared" ref="BF103" si="2437">(BF101/BF102)*51.9</f>
        <v>4.3973671842012028</v>
      </c>
      <c r="BG103" s="93">
        <f t="shared" ref="BG103" si="2438">(BG101/BG102)*51.9</f>
        <v>8.6953180328668722</v>
      </c>
      <c r="BH103" s="93">
        <f t="shared" ref="BH103" si="2439">(BH101/BH102)*51.9</f>
        <v>5.3394180832469429</v>
      </c>
      <c r="BI103" s="93">
        <f t="shared" ref="BI103" si="2440">(BI101/BI102)*51.9</f>
        <v>1.3731207198492941</v>
      </c>
      <c r="BJ103" s="93">
        <f t="shared" ref="BJ103" si="2441">(BJ101/BJ102)*51.9</f>
        <v>3.3757513103658372</v>
      </c>
      <c r="BK103" s="93">
        <f t="shared" ref="BK103" si="2442">(BK101/BK102)*51.9</f>
        <v>9.8160261022455426</v>
      </c>
      <c r="BL103" s="93">
        <f t="shared" ref="BL103" si="2443">(BL101/BL102)*51.9</f>
        <v>28.802073627531946</v>
      </c>
      <c r="BM103" s="93">
        <f t="shared" ref="BM103" si="2444">(BM101/BM102)*51.9</f>
        <v>12.113885987659506</v>
      </c>
      <c r="BN103" s="93">
        <f t="shared" ref="BN103" si="2445">(BN101/BN102)*51.9</f>
        <v>2.7949261155092571</v>
      </c>
      <c r="BO103" s="93">
        <f t="shared" ref="BO103" si="2446">(BO101/BO102)*51.9</f>
        <v>3.9463325863955823</v>
      </c>
      <c r="BP103" s="93">
        <f t="shared" ref="BP103" si="2447">(BP101/BP102)*51.9</f>
        <v>8.5863743854084351</v>
      </c>
      <c r="BQ103" s="93">
        <f t="shared" ref="BQ103" si="2448">(BQ101/BQ102)*51.9</f>
        <v>1.7233663748666943</v>
      </c>
      <c r="BR103" s="93">
        <f t="shared" ref="BR103" si="2449">(BR101/BR102)*51.9</f>
        <v>3.2314728647424187</v>
      </c>
      <c r="BS103" s="93">
        <f t="shared" ref="BS103" si="2450">(BS101/BS102)*51.9</f>
        <v>9.0754669831482602</v>
      </c>
      <c r="BT103" s="93">
        <f t="shared" ref="BT103" si="2451">(BT101/BT102)*51.9</f>
        <v>240.90298031758641</v>
      </c>
      <c r="BU103" s="93">
        <f t="shared" ref="BU103" si="2452">(BU101/BU102)*51.9</f>
        <v>5.839898172442223</v>
      </c>
      <c r="BV103" s="93">
        <f t="shared" ref="BV103" si="2453">(BV101/BV102)*51.9</f>
        <v>2.2049650237553733</v>
      </c>
      <c r="BW103" s="93">
        <f t="shared" ref="BW103" si="2454">(BW101/BW102)*51.9</f>
        <v>5.572404721372906</v>
      </c>
      <c r="BX103" s="93">
        <f t="shared" ref="BX103" si="2455">(BX101/BX102)*51.9</f>
        <v>8.0959754729922846</v>
      </c>
      <c r="BY103" s="93">
        <f t="shared" ref="BY103" si="2456">(BY101/BY102)*51.9</f>
        <v>5.089973563240104</v>
      </c>
      <c r="BZ103" s="93">
        <f t="shared" ref="BZ103" si="2457">(BZ101/BZ102)*51.9</f>
        <v>1.5823706439515479</v>
      </c>
      <c r="CA103" s="93">
        <f t="shared" ref="CA103" si="2458">(CA101/CA102)*51.9</f>
        <v>39.966913969404295</v>
      </c>
      <c r="CB103" s="93">
        <f t="shared" ref="CB103" si="2459">(CB101/CB102)*51.9</f>
        <v>12.914608590840908</v>
      </c>
      <c r="CC103" s="93">
        <f t="shared" ref="CC103" si="2460">(CC101/CC102)*51.9</f>
        <v>5.0954537299539755</v>
      </c>
      <c r="CD103" s="93">
        <f t="shared" ref="CD103" si="2461">(CD101/CD102)*51.9</f>
        <v>4.2254799181321481</v>
      </c>
      <c r="CE103" s="93">
        <f t="shared" ref="CE103" si="2462">(CE101/CE102)*51.9</f>
        <v>10.437654930585225</v>
      </c>
      <c r="CF103" s="93">
        <f t="shared" ref="CF103" si="2463">(CF101/CF102)*51.9</f>
        <v>16.50995452552025</v>
      </c>
      <c r="CG103" s="93">
        <f t="shared" ref="CG103" si="2464">(CG101/CG102)*51.9</f>
        <v>7.4771528627075821</v>
      </c>
      <c r="CH103" s="93">
        <f t="shared" ref="CH103" si="2465">(CH101/CH102)*51.9</f>
        <v>0.82125558840961221</v>
      </c>
      <c r="CI103" s="93">
        <f t="shared" ref="CI103" si="2466">(CI101/CI102)*51.9</f>
        <v>2.9386030166798882</v>
      </c>
      <c r="CJ103" s="93">
        <f t="shared" ref="CJ103" si="2467">(CJ101/CJ102)*51.9</f>
        <v>10.187280645280257</v>
      </c>
      <c r="CK103" s="93">
        <f t="shared" ref="CK103" si="2468">(CK101/CK102)*51.9</f>
        <v>5.9600555896732583</v>
      </c>
      <c r="CL103" s="93">
        <f t="shared" ref="CL103" si="2469">(CL101/CL102)*51.9</f>
        <v>7.1064199425979826</v>
      </c>
      <c r="CM103" s="93">
        <f t="shared" ref="CM103" si="2470">(CM101/CM102)*51.9</f>
        <v>13.384813800839598</v>
      </c>
      <c r="CN103" s="93">
        <f t="shared" ref="CN103" si="2471">(CN101/CN102)*51.9</f>
        <v>1.1045864060514332</v>
      </c>
      <c r="CO103" s="93">
        <f t="shared" ref="CO103" si="2472">(CO101/CO102)*51.9</f>
        <v>3.0558470508355797</v>
      </c>
      <c r="CP103" s="93">
        <f t="shared" ref="CP103" si="2473">(CP101/CP102)*51.9</f>
        <v>11.317042886078132</v>
      </c>
      <c r="CQ103" s="93">
        <f t="shared" ref="CQ103" si="2474">(CQ101/CQ102)*51.9</f>
        <v>7.3426329038100961</v>
      </c>
      <c r="CR103" s="93">
        <f t="shared" ref="CR103" si="2475">(CR101/CR102)*51.9</f>
        <v>9.8369782431224539</v>
      </c>
      <c r="CS103" s="93">
        <f t="shared" ref="CS103" si="2476">(CS101/CS102)*51.9</f>
        <v>3.4090454196215587</v>
      </c>
      <c r="CT103" s="93">
        <f t="shared" ref="CT103" si="2477">(CT101/CT102)*51.9</f>
        <v>0.62586469475780382</v>
      </c>
      <c r="CU103" s="93">
        <f t="shared" ref="CU103" si="2478">(CU101/CU102)*51.9</f>
        <v>6.4080551813497992</v>
      </c>
      <c r="CV103" s="93">
        <f t="shared" ref="CV103" si="2479">(CV101/CV102)*51.9</f>
        <v>14.428400281308905</v>
      </c>
      <c r="CW103" s="93">
        <f t="shared" ref="CW103" si="2480">(CW101/CW102)*51.9</f>
        <v>3.9959901054288762</v>
      </c>
      <c r="CX103" s="93">
        <f t="shared" ref="CX103" si="2481">(CX101/CX102)*51.9</f>
        <v>4.5932141173110832</v>
      </c>
      <c r="CY103" s="93">
        <f t="shared" ref="CY103" si="2482">(CY101/CY102)*51.9</f>
        <v>5.6273410281351479</v>
      </c>
      <c r="CZ103" s="93">
        <f t="shared" ref="CZ103" si="2483">(CZ101/CZ102)*51.9</f>
        <v>1.1220031768714669</v>
      </c>
      <c r="DA103" s="93">
        <f t="shared" ref="DA103" si="2484">(DA101/DA102)*51.9</f>
        <v>0.85596970439444486</v>
      </c>
      <c r="DB103" s="93">
        <f t="shared" ref="DB103" si="2485">(DB101/DB102)*51.9</f>
        <v>4.2145001018880324</v>
      </c>
      <c r="DC103" s="93">
        <f t="shared" ref="DC103" si="2486">(DC101/DC102)*51.9</f>
        <v>37.727023236770691</v>
      </c>
      <c r="DD103" s="93">
        <f t="shared" ref="DD103" si="2487">(DD101/DD102)*51.9</f>
        <v>12.577831303470489</v>
      </c>
      <c r="DE103" s="93">
        <f t="shared" ref="DE103" si="2488">(DE101/DE102)*51.9</f>
        <v>0.99485254841656312</v>
      </c>
      <c r="DF103" s="93">
        <f t="shared" ref="DF103" si="2489">(DF101/DF102)*51.9</f>
        <v>19.910970095662201</v>
      </c>
      <c r="DG103" s="93">
        <f t="shared" ref="DG103" si="2490">(DG101/DG102)*51.9</f>
        <v>0.95699027302562201</v>
      </c>
      <c r="DH103" s="93">
        <f t="shared" ref="DH103" si="2491">(DH101/DH102)*51.9</f>
        <v>2.917093897735056</v>
      </c>
      <c r="DI103" s="93">
        <f t="shared" ref="DI103" si="2492">(DI101/DI102)*51.9</f>
        <v>6.0431048206283693</v>
      </c>
      <c r="DJ103" s="93">
        <f t="shared" ref="DJ103" si="2493">(DJ101/DJ102)*51.9</f>
        <v>170.23532949239643</v>
      </c>
      <c r="DK103" s="93">
        <f t="shared" ref="DK103" si="2494">(DK101/DK102)*51.9</f>
        <v>0.94093403021738298</v>
      </c>
      <c r="DL103" s="93">
        <f t="shared" ref="DL103" si="2495">(DL101/DL102)*51.9</f>
        <v>84.366836658703889</v>
      </c>
      <c r="DM103" s="93">
        <f t="shared" ref="DM103" si="2496">(DM101/DM102)*51.9</f>
        <v>4.3828222194423683</v>
      </c>
      <c r="DN103" s="93" t="e">
        <f t="shared" ref="DN103" si="2497">(DN101/DN102)*51.9</f>
        <v>#VALUE!</v>
      </c>
      <c r="DO103" s="93" t="e">
        <f t="shared" ref="DO103" si="2498">(DO101/DO102)*51.9</f>
        <v>#VALUE!</v>
      </c>
      <c r="DP103" s="93" t="e">
        <f t="shared" ref="DP103" si="2499">(DP101/DP102)*51.9</f>
        <v>#VALUE!</v>
      </c>
    </row>
    <row r="104" spans="1:120" x14ac:dyDescent="0.35">
      <c r="A104" s="85"/>
      <c r="N104" s="87"/>
      <c r="O104" s="88"/>
      <c r="AB104" s="87"/>
      <c r="AC104" s="88"/>
      <c r="AD104" s="85"/>
      <c r="AO104" s="89"/>
      <c r="AP104" s="89"/>
      <c r="BK104" s="89"/>
      <c r="BL104" s="89"/>
    </row>
    <row r="105" spans="1:120" s="1" customFormat="1" x14ac:dyDescent="0.35">
      <c r="A105" s="76" t="s">
        <v>2168</v>
      </c>
      <c r="B105" s="3">
        <v>1551345.8300268501</v>
      </c>
      <c r="C105" s="3">
        <v>1644457.9331006301</v>
      </c>
      <c r="D105" s="3">
        <v>1648435.3999284599</v>
      </c>
      <c r="E105" s="3">
        <v>1974958.9351286599</v>
      </c>
      <c r="F105" s="3">
        <v>1879006.86837966</v>
      </c>
      <c r="G105" s="3">
        <v>1890729.78208954</v>
      </c>
      <c r="H105" s="3">
        <v>1989356.8628191999</v>
      </c>
      <c r="I105" s="3">
        <v>1943484.17633722</v>
      </c>
      <c r="J105" s="3">
        <v>1974065.4946747799</v>
      </c>
      <c r="K105" s="3">
        <v>1999893.47973831</v>
      </c>
      <c r="L105" s="3">
        <v>1888002.0560206401</v>
      </c>
      <c r="M105" s="3">
        <v>1874970.0955874899</v>
      </c>
      <c r="N105" s="77">
        <f>STDEV(B105:M105)/AVERAGE(B105:M105)*100</f>
        <v>8.2562471123547994</v>
      </c>
      <c r="O105" s="79"/>
      <c r="P105" s="3">
        <v>5383959.4949329896</v>
      </c>
      <c r="Q105" s="3">
        <v>5718940.3269259697</v>
      </c>
      <c r="R105" s="3">
        <v>5521788.4118635803</v>
      </c>
      <c r="S105" s="3">
        <v>6393502.5231021903</v>
      </c>
      <c r="T105" s="3">
        <v>6213089.4391086902</v>
      </c>
      <c r="U105" s="3">
        <v>6186487.7010559496</v>
      </c>
      <c r="V105" s="3">
        <v>6191034.6856174702</v>
      </c>
      <c r="W105" s="3">
        <v>6034185.8661930496</v>
      </c>
      <c r="X105" s="3">
        <v>6356368.62063774</v>
      </c>
      <c r="Y105" s="3">
        <v>6122909.74945019</v>
      </c>
      <c r="Z105" s="3">
        <v>6052311.0133566801</v>
      </c>
      <c r="AA105" s="3">
        <v>6075127.0723615102</v>
      </c>
      <c r="AB105" s="77">
        <f>STDEV(P105:AA105)/AVERAGE(P105:AA105)*100</f>
        <v>5.2645722376047521</v>
      </c>
      <c r="AC105" s="79"/>
      <c r="AD105" s="3">
        <v>1358974.6936703699</v>
      </c>
      <c r="AE105" s="3">
        <v>8824373.32684239</v>
      </c>
      <c r="AF105" s="3">
        <v>5987023.8740381198</v>
      </c>
      <c r="AG105" s="3">
        <v>1547005.63994324</v>
      </c>
      <c r="AH105" s="3">
        <v>3605593.3630512902</v>
      </c>
      <c r="AI105" s="3">
        <v>7074613.8228598097</v>
      </c>
      <c r="AJ105" s="3">
        <v>31971202.893047798</v>
      </c>
      <c r="AK105" s="3">
        <v>4803520.2082345402</v>
      </c>
      <c r="AL105" s="3">
        <v>4918674.7935917098</v>
      </c>
      <c r="AM105" s="3">
        <v>2116047.2942315098</v>
      </c>
      <c r="AN105" s="3">
        <v>4502030.1239105696</v>
      </c>
      <c r="AO105" s="3">
        <v>2738710.44775075</v>
      </c>
      <c r="AP105" s="3">
        <v>5127019.3028507</v>
      </c>
      <c r="AQ105" s="3">
        <v>3756615.2260733</v>
      </c>
      <c r="AR105" s="3">
        <v>5015040.4079330498</v>
      </c>
      <c r="AS105" s="3">
        <v>1243286.0278948999</v>
      </c>
      <c r="AT105" s="3">
        <v>1312708.6453162499</v>
      </c>
      <c r="AU105" s="3">
        <v>3720306.09162432</v>
      </c>
      <c r="AV105" s="3">
        <v>1215196.37393255</v>
      </c>
      <c r="AW105" s="3">
        <v>3877924.4771451899</v>
      </c>
      <c r="AX105" s="3">
        <v>1484784.5555922301</v>
      </c>
      <c r="AY105" s="3">
        <v>4705080.4081607005</v>
      </c>
      <c r="AZ105" s="3">
        <v>5708127.3965401603</v>
      </c>
      <c r="BA105" s="3">
        <v>6029472.1630957704</v>
      </c>
      <c r="BB105" s="3">
        <v>1058051.8299793501</v>
      </c>
      <c r="BC105" s="3">
        <v>16108176.625182901</v>
      </c>
      <c r="BD105" s="3">
        <v>14312842.919957301</v>
      </c>
      <c r="BE105" s="3">
        <v>3073335.3792259302</v>
      </c>
      <c r="BF105" s="3">
        <v>2850120.0253122998</v>
      </c>
      <c r="BG105" s="3">
        <v>4904979.3620302901</v>
      </c>
      <c r="BH105" s="3">
        <v>3821937.7072012802</v>
      </c>
      <c r="BI105" s="3">
        <v>1799464.33037274</v>
      </c>
      <c r="BJ105" s="3">
        <v>1532104.9959418599</v>
      </c>
      <c r="BK105" s="3">
        <v>8910706.0119166691</v>
      </c>
      <c r="BL105" s="3">
        <v>14015000.3072061</v>
      </c>
      <c r="BM105" s="3">
        <v>3853890.1212204802</v>
      </c>
      <c r="BN105" s="3">
        <v>2295311.00558464</v>
      </c>
      <c r="BO105" s="3">
        <v>3414426.0209694202</v>
      </c>
      <c r="BP105" s="3">
        <v>2819381.67051255</v>
      </c>
      <c r="BQ105" s="3">
        <v>1063001.1784388099</v>
      </c>
      <c r="BR105" s="3">
        <v>8761614.44555852</v>
      </c>
      <c r="BS105" s="3">
        <v>10746095.300906301</v>
      </c>
      <c r="BT105" s="3">
        <v>4394032.2245322196</v>
      </c>
      <c r="BU105" s="3">
        <v>5888209.1292668805</v>
      </c>
      <c r="BV105" s="3">
        <v>2421327.17732399</v>
      </c>
      <c r="BW105" s="3">
        <v>3589395.5546559901</v>
      </c>
      <c r="BX105" s="3">
        <v>4101620.3295070999</v>
      </c>
      <c r="BY105" s="3">
        <v>4069388.3670818098</v>
      </c>
      <c r="BZ105" s="3">
        <v>4683064.6991231302</v>
      </c>
      <c r="CA105" s="3">
        <v>9985874.8979661204</v>
      </c>
      <c r="CB105" s="3">
        <v>4467540.8508922402</v>
      </c>
      <c r="CC105" s="3">
        <v>11589431.151662299</v>
      </c>
      <c r="CD105" s="3">
        <v>5714880.7361620897</v>
      </c>
      <c r="CE105" s="3">
        <v>4691417.8694772804</v>
      </c>
      <c r="CF105" s="3">
        <v>5205492.49136174</v>
      </c>
      <c r="CG105" s="3">
        <v>12954502.463979701</v>
      </c>
      <c r="CH105" s="3">
        <v>1675295.87842442</v>
      </c>
      <c r="CI105" s="3">
        <v>3918624.1599077801</v>
      </c>
      <c r="CJ105" s="3">
        <v>2889455.2330362001</v>
      </c>
      <c r="CK105" s="3">
        <v>4152048.2695299</v>
      </c>
      <c r="CL105" s="3">
        <v>6421881.9730840698</v>
      </c>
      <c r="CM105" s="3">
        <v>4693802.4071183903</v>
      </c>
      <c r="CN105" s="3">
        <v>1526754.6329926299</v>
      </c>
      <c r="CO105" s="3">
        <v>5181954.3498403402</v>
      </c>
      <c r="CP105" s="3">
        <v>2997057.01199133</v>
      </c>
      <c r="CQ105" s="3">
        <v>13574007.4115193</v>
      </c>
      <c r="CR105" s="3">
        <v>7167823.4887815397</v>
      </c>
      <c r="CS105" s="3">
        <v>2517851.43745314</v>
      </c>
      <c r="CT105" s="3">
        <v>2244928.4000284802</v>
      </c>
      <c r="CU105" s="3">
        <v>9161126.6985643897</v>
      </c>
      <c r="CV105" s="3">
        <v>2454553.9093733002</v>
      </c>
      <c r="CW105" s="3">
        <v>4337662.4227141496</v>
      </c>
      <c r="CX105" s="3">
        <v>5032798.3021452203</v>
      </c>
      <c r="CY105" s="3">
        <v>8512535.9440707397</v>
      </c>
      <c r="CZ105" s="3">
        <v>2322530.3774619899</v>
      </c>
      <c r="DA105" s="3">
        <v>2861640.8179409802</v>
      </c>
      <c r="DB105" s="3">
        <v>3104134.4105176302</v>
      </c>
      <c r="DC105" s="3">
        <v>4172146.6819185801</v>
      </c>
      <c r="DD105" s="3">
        <v>1895452.59722391</v>
      </c>
      <c r="DE105" s="3">
        <v>3650538.47231906</v>
      </c>
      <c r="DF105" s="3">
        <v>1992177.68141721</v>
      </c>
      <c r="DG105" s="3">
        <v>764218.97317754</v>
      </c>
      <c r="DH105" s="3">
        <v>1595670.1435634601</v>
      </c>
      <c r="DI105" s="3">
        <v>1507770.00894664</v>
      </c>
      <c r="DJ105" s="3">
        <v>4827797.7811976299</v>
      </c>
      <c r="DK105" s="3">
        <v>1703302.5270215699</v>
      </c>
      <c r="DL105" s="3">
        <v>9590445.2591494601</v>
      </c>
      <c r="DM105" s="3">
        <v>6786945.5685097296</v>
      </c>
      <c r="DN105" s="3" t="s">
        <v>2</v>
      </c>
      <c r="DO105" s="3" t="s">
        <v>2</v>
      </c>
      <c r="DP105" s="3" t="s">
        <v>2</v>
      </c>
    </row>
    <row r="106" spans="1:120" s="1" customFormat="1" x14ac:dyDescent="0.35">
      <c r="A106" s="76" t="s">
        <v>2169</v>
      </c>
      <c r="B106" s="3">
        <v>2701842.5204970501</v>
      </c>
      <c r="C106" s="3">
        <v>2877344.5916340798</v>
      </c>
      <c r="D106" s="3">
        <v>2773422.1779638301</v>
      </c>
      <c r="E106" s="3">
        <v>3506999.0237050699</v>
      </c>
      <c r="F106" s="3">
        <v>3387232.3502994999</v>
      </c>
      <c r="G106" s="3">
        <v>3348587.22175232</v>
      </c>
      <c r="H106" s="3">
        <v>3435058.0988636301</v>
      </c>
      <c r="I106" s="3">
        <v>3342738.8770101699</v>
      </c>
      <c r="J106" s="3">
        <v>3407450.1517764302</v>
      </c>
      <c r="K106" s="3">
        <v>3388224.5658486998</v>
      </c>
      <c r="L106" s="3">
        <v>3309524.95064002</v>
      </c>
      <c r="M106" s="3">
        <v>3302312.70938686</v>
      </c>
      <c r="N106" s="77">
        <f>STDEV(B106:M106)/AVERAGE(B106:M106)*100</f>
        <v>8.6020510970665907</v>
      </c>
      <c r="O106" s="79"/>
      <c r="P106" s="3">
        <v>446351.90375944402</v>
      </c>
      <c r="Q106" s="3">
        <v>445905.60403737798</v>
      </c>
      <c r="R106" s="3">
        <v>441867.25413322099</v>
      </c>
      <c r="S106" s="3">
        <v>491633.62748227298</v>
      </c>
      <c r="T106" s="3">
        <v>492819.46227558301</v>
      </c>
      <c r="U106" s="3">
        <v>479182.05147178599</v>
      </c>
      <c r="V106" s="3">
        <v>482892.888853818</v>
      </c>
      <c r="W106" s="3">
        <v>482986.15134622401</v>
      </c>
      <c r="X106" s="3">
        <v>512932.02751526597</v>
      </c>
      <c r="Y106" s="3">
        <v>501960.13865388598</v>
      </c>
      <c r="Z106" s="3">
        <v>461173.54809396499</v>
      </c>
      <c r="AA106" s="3">
        <v>468704.52516318602</v>
      </c>
      <c r="AB106" s="77">
        <f>STDEV(P106:AA106)/AVERAGE(P106:AA106)*100</f>
        <v>4.8657633168294456</v>
      </c>
      <c r="AC106" s="79"/>
      <c r="AD106" s="3">
        <v>485922.80890220898</v>
      </c>
      <c r="AE106" s="3">
        <v>416841.00439837202</v>
      </c>
      <c r="AF106" s="3">
        <v>382854.35402828403</v>
      </c>
      <c r="AG106" s="3">
        <v>408678.19761609798</v>
      </c>
      <c r="AH106" s="3">
        <v>415075.81063837197</v>
      </c>
      <c r="AI106" s="3">
        <v>486108.95791485597</v>
      </c>
      <c r="AJ106" s="3">
        <v>416166.42591089202</v>
      </c>
      <c r="AK106" s="3">
        <v>443225.43320125801</v>
      </c>
      <c r="AL106" s="3">
        <v>405086.29207857099</v>
      </c>
      <c r="AM106" s="3">
        <v>460517.742491654</v>
      </c>
      <c r="AN106" s="3">
        <v>316111.332755421</v>
      </c>
      <c r="AO106" s="3">
        <v>534261.52120593702</v>
      </c>
      <c r="AP106" s="3">
        <v>366879.54972776899</v>
      </c>
      <c r="AQ106" s="3">
        <v>379360.84622869099</v>
      </c>
      <c r="AR106" s="3">
        <v>400451.34029189002</v>
      </c>
      <c r="AS106" s="3">
        <v>461337.00491577701</v>
      </c>
      <c r="AT106" s="3">
        <v>441184.09314172401</v>
      </c>
      <c r="AU106" s="3">
        <v>466580.032057737</v>
      </c>
      <c r="AV106" s="3">
        <v>445108.14962040301</v>
      </c>
      <c r="AW106" s="3">
        <v>355609.69784769899</v>
      </c>
      <c r="AX106" s="3">
        <v>484454.08054157498</v>
      </c>
      <c r="AY106" s="3">
        <v>413045.16138975398</v>
      </c>
      <c r="AZ106" s="3">
        <v>416687.05201396003</v>
      </c>
      <c r="BA106" s="3">
        <v>453592.25624151703</v>
      </c>
      <c r="BB106" s="3">
        <v>449684.10370576399</v>
      </c>
      <c r="BC106" s="3">
        <v>517335.58230623399</v>
      </c>
      <c r="BD106" s="3">
        <v>513125.69242047699</v>
      </c>
      <c r="BE106" s="3">
        <v>563069.20635628398</v>
      </c>
      <c r="BF106" s="3">
        <v>511668.50722570199</v>
      </c>
      <c r="BG106" s="3">
        <v>520820.09980644297</v>
      </c>
      <c r="BH106" s="3">
        <v>461581.35355044802</v>
      </c>
      <c r="BI106" s="3">
        <v>534341.96612303203</v>
      </c>
      <c r="BJ106" s="3">
        <v>514808.75121987599</v>
      </c>
      <c r="BK106" s="3">
        <v>416251.78304038098</v>
      </c>
      <c r="BL106" s="3">
        <v>474924.53003333398</v>
      </c>
      <c r="BM106" s="3">
        <v>462625.81941010198</v>
      </c>
      <c r="BN106" s="3">
        <v>509247.73623672599</v>
      </c>
      <c r="BO106" s="3">
        <v>489004.07103815698</v>
      </c>
      <c r="BP106" s="3">
        <v>468242.684976394</v>
      </c>
      <c r="BQ106" s="3">
        <v>472956.50468666101</v>
      </c>
      <c r="BR106" s="3">
        <v>443584.239602827</v>
      </c>
      <c r="BS106" s="3">
        <v>438812.16726840299</v>
      </c>
      <c r="BT106" s="3">
        <v>425207.77405740402</v>
      </c>
      <c r="BU106" s="3">
        <v>448554.89725250698</v>
      </c>
      <c r="BV106" s="3">
        <v>514490.412739444</v>
      </c>
      <c r="BW106" s="3">
        <v>474378.322494241</v>
      </c>
      <c r="BX106" s="3">
        <v>436505.28341253701</v>
      </c>
      <c r="BY106" s="3">
        <v>510600.845033555</v>
      </c>
      <c r="BZ106" s="3">
        <v>398450.145764835</v>
      </c>
      <c r="CA106" s="3">
        <v>456295.54520443903</v>
      </c>
      <c r="CB106" s="3">
        <v>464084.033374383</v>
      </c>
      <c r="CC106" s="3">
        <v>420545.70491129701</v>
      </c>
      <c r="CD106" s="3">
        <v>465133.78544678597</v>
      </c>
      <c r="CE106" s="3">
        <v>417411.26906936697</v>
      </c>
      <c r="CF106" s="3">
        <v>475770.22365524102</v>
      </c>
      <c r="CG106" s="3">
        <v>381357.58177667297</v>
      </c>
      <c r="CH106" s="3">
        <v>451009.59080861899</v>
      </c>
      <c r="CI106" s="3">
        <v>433158.55371155398</v>
      </c>
      <c r="CJ106" s="3">
        <v>465649.67357847298</v>
      </c>
      <c r="CK106" s="3">
        <v>463698.414625087</v>
      </c>
      <c r="CL106" s="3">
        <v>500684.35518224799</v>
      </c>
      <c r="CM106" s="3">
        <v>459374.77570284699</v>
      </c>
      <c r="CN106" s="3">
        <v>602820.55001947004</v>
      </c>
      <c r="CO106" s="3">
        <v>515486.69878188299</v>
      </c>
      <c r="CP106" s="3">
        <v>529197.26756507496</v>
      </c>
      <c r="CQ106" s="3">
        <v>545655.895244902</v>
      </c>
      <c r="CR106" s="3">
        <v>484603.04492345598</v>
      </c>
      <c r="CS106" s="3">
        <v>478420.13021210802</v>
      </c>
      <c r="CT106" s="3">
        <v>570133.59131289495</v>
      </c>
      <c r="CU106" s="3">
        <v>528533.44312190695</v>
      </c>
      <c r="CV106" s="3">
        <v>540570.24848193198</v>
      </c>
      <c r="CW106" s="3">
        <v>520430.996076704</v>
      </c>
      <c r="CX106" s="3">
        <v>463968.700902012</v>
      </c>
      <c r="CY106" s="3">
        <v>483442.27000863297</v>
      </c>
      <c r="CZ106" s="3">
        <v>460270.48892729502</v>
      </c>
      <c r="DA106" s="3">
        <v>447321.71938464401</v>
      </c>
      <c r="DB106" s="3">
        <v>499652.232245686</v>
      </c>
      <c r="DC106" s="3">
        <v>463377.01500238199</v>
      </c>
      <c r="DD106" s="3">
        <v>432924.80852102302</v>
      </c>
      <c r="DE106" s="3">
        <v>556691.008215348</v>
      </c>
      <c r="DF106" s="3">
        <v>451268.65435490903</v>
      </c>
      <c r="DG106" s="3">
        <v>472670.25764299801</v>
      </c>
      <c r="DH106" s="3">
        <v>489388.89436373598</v>
      </c>
      <c r="DI106" s="3">
        <v>557666.10487653199</v>
      </c>
      <c r="DJ106" s="3">
        <v>530669.61674840399</v>
      </c>
      <c r="DK106" s="3">
        <v>565064.92887879105</v>
      </c>
      <c r="DL106" s="3">
        <v>439499.15374874999</v>
      </c>
      <c r="DM106" s="3">
        <v>457925.25160251599</v>
      </c>
      <c r="DN106" s="3">
        <v>631492.344969881</v>
      </c>
      <c r="DO106" s="3">
        <v>636627.345985097</v>
      </c>
      <c r="DP106" s="3" t="s">
        <v>2</v>
      </c>
    </row>
    <row r="107" spans="1:120" x14ac:dyDescent="0.35">
      <c r="A107" s="91" t="s">
        <v>2119</v>
      </c>
      <c r="B107" s="92">
        <f>(B105/B106)*1.95</f>
        <v>1.1196523652295747</v>
      </c>
      <c r="C107" s="93">
        <f>(C105/C106)*1.95</f>
        <v>1.1144626121145635</v>
      </c>
      <c r="D107" s="93">
        <f t="shared" ref="D107:M107" si="2500">(D105/D106)*1.95</f>
        <v>1.1590190110257417</v>
      </c>
      <c r="E107" s="93">
        <f t="shared" si="2500"/>
        <v>1.0981382935864656</v>
      </c>
      <c r="F107" s="93">
        <f t="shared" si="2500"/>
        <v>1.0817277985126588</v>
      </c>
      <c r="G107" s="93">
        <f t="shared" si="2500"/>
        <v>1.1010383875099516</v>
      </c>
      <c r="H107" s="93">
        <f t="shared" si="2500"/>
        <v>1.1293101225218733</v>
      </c>
      <c r="I107" s="93">
        <f t="shared" si="2500"/>
        <v>1.1337392130513246</v>
      </c>
      <c r="J107" s="93">
        <f t="shared" si="2500"/>
        <v>1.1297091793430849</v>
      </c>
      <c r="K107" s="93">
        <f t="shared" si="2500"/>
        <v>1.1509840064313637</v>
      </c>
      <c r="L107" s="93">
        <f t="shared" si="2500"/>
        <v>1.1124267271435051</v>
      </c>
      <c r="M107" s="93">
        <f t="shared" si="2500"/>
        <v>1.1071609529899578</v>
      </c>
      <c r="N107" s="77">
        <f>STDEV(B107:M107)/AVERAGE(B107:M107)*100</f>
        <v>1.9798971269682399</v>
      </c>
      <c r="O107" s="94"/>
      <c r="P107" s="92">
        <f>(P105/P106)*1.95</f>
        <v>23.521174496384557</v>
      </c>
      <c r="Q107" s="93">
        <f>(Q105/Q106)*1.95</f>
        <v>25.009628801549738</v>
      </c>
      <c r="R107" s="93">
        <f t="shared" ref="R107" si="2501">(R105/R106)*1.95</f>
        <v>24.36814971558773</v>
      </c>
      <c r="S107" s="93">
        <f t="shared" ref="S107" si="2502">(S105/S106)*1.95</f>
        <v>25.358985275064022</v>
      </c>
      <c r="T107" s="93">
        <f t="shared" ref="T107" si="2503">(T105/T106)*1.95</f>
        <v>24.584102970119684</v>
      </c>
      <c r="U107" s="93">
        <f t="shared" ref="U107" si="2504">(U105/U106)*1.95</f>
        <v>25.175506845480008</v>
      </c>
      <c r="V107" s="93">
        <f t="shared" ref="V107" si="2505">(V105/V106)*1.95</f>
        <v>25.000404676923448</v>
      </c>
      <c r="W107" s="93">
        <f t="shared" ref="W107" si="2506">(W105/W106)*1.95</f>
        <v>24.362318476998375</v>
      </c>
      <c r="X107" s="93">
        <f t="shared" ref="X107" si="2507">(X105/X106)*1.95</f>
        <v>24.164836947863805</v>
      </c>
      <c r="Y107" s="93">
        <f t="shared" ref="Y107" si="2508">(Y105/Y106)*1.95</f>
        <v>23.786099915118104</v>
      </c>
      <c r="Z107" s="93">
        <f t="shared" ref="Z107" si="2509">(Z105/Z106)*1.95</f>
        <v>25.591247643806415</v>
      </c>
      <c r="AA107" s="93">
        <f t="shared" ref="AA107" si="2510">(AA105/AA106)*1.95</f>
        <v>25.274980622345009</v>
      </c>
      <c r="AB107" s="77">
        <f>STDEV(P107:AA107)/AVERAGE(P107:AA107)*100</f>
        <v>2.6529436841149865</v>
      </c>
      <c r="AC107" s="83"/>
      <c r="AD107" s="92">
        <f>(AD105/AD106)*1.95</f>
        <v>5.4535424230117355</v>
      </c>
      <c r="AE107" s="93">
        <f>(AE105/AE106)*1.95</f>
        <v>41.280794849293535</v>
      </c>
      <c r="AF107" s="93">
        <f t="shared" ref="AF107" si="2511">(AF105/AF106)*1.95</f>
        <v>30.49383252805281</v>
      </c>
      <c r="AG107" s="93">
        <f t="shared" ref="AG107" si="2512">(AG105/AG106)*1.95</f>
        <v>7.3815070524586517</v>
      </c>
      <c r="AH107" s="93">
        <f t="shared" ref="AH107" si="2513">(AH105/AH106)*1.95</f>
        <v>16.938850392502346</v>
      </c>
      <c r="AI107" s="93">
        <f t="shared" ref="AI107" si="2514">(AI105/AI106)*1.95</f>
        <v>28.379433725623645</v>
      </c>
      <c r="AJ107" s="93">
        <f t="shared" ref="AJ107" si="2515">(AJ105/AJ106)*1.95</f>
        <v>149.80508219755345</v>
      </c>
      <c r="AK107" s="93">
        <f t="shared" ref="AK107" si="2516">(AK105/AK106)*1.95</f>
        <v>21.13340910607015</v>
      </c>
      <c r="AL107" s="93">
        <f t="shared" ref="AL107" si="2517">(AL105/AL106)*1.95</f>
        <v>23.677463382650014</v>
      </c>
      <c r="AM107" s="93">
        <f t="shared" ref="AM107" si="2518">(AM105/AM106)*1.95</f>
        <v>8.9601156329524603</v>
      </c>
      <c r="AN107" s="93">
        <f t="shared" ref="AN107" si="2519">(AN105/AN106)*1.95</f>
        <v>27.771730501095298</v>
      </c>
      <c r="AO107" s="93">
        <f t="shared" ref="AO107" si="2520">(AO105/AO106)*1.95</f>
        <v>9.9960134899092115</v>
      </c>
      <c r="AP107" s="93">
        <f t="shared" ref="AP107" si="2521">(AP105/AP106)*1.95</f>
        <v>27.250599407836507</v>
      </c>
      <c r="AQ107" s="93">
        <f t="shared" ref="AQ107" si="2522">(AQ105/AQ106)*1.95</f>
        <v>19.309846452701517</v>
      </c>
      <c r="AR107" s="93">
        <f t="shared" ref="AR107" si="2523">(AR105/AR106)*1.95</f>
        <v>24.420766798635931</v>
      </c>
      <c r="AS107" s="93">
        <f t="shared" ref="AS107" si="2524">(AS105/AS106)*1.95</f>
        <v>5.2551772967738879</v>
      </c>
      <c r="AT107" s="93">
        <f t="shared" ref="AT107" si="2525">(AT105/AT106)*1.95</f>
        <v>5.8020719653289818</v>
      </c>
      <c r="AU107" s="93">
        <f t="shared" ref="AU107" si="2526">(AU105/AU106)*1.95</f>
        <v>15.548451241414684</v>
      </c>
      <c r="AV107" s="93">
        <f t="shared" ref="AV107" si="2527">(AV105/AV106)*1.95</f>
        <v>5.3237239785192472</v>
      </c>
      <c r="AW107" s="93">
        <f t="shared" ref="AW107" si="2528">(AW105/AW106)*1.95</f>
        <v>21.264753959752142</v>
      </c>
      <c r="AX107" s="93">
        <f t="shared" ref="AX107" si="2529">(AX105/AX106)*1.95</f>
        <v>5.9764795048648089</v>
      </c>
      <c r="AY107" s="93">
        <f t="shared" ref="AY107" si="2530">(AY105/AY106)*1.95</f>
        <v>22.212841726660059</v>
      </c>
      <c r="AZ107" s="93">
        <f t="shared" ref="AZ107" si="2531">(AZ105/AZ106)*1.95</f>
        <v>26.712729299974509</v>
      </c>
      <c r="BA107" s="93">
        <f t="shared" ref="BA107" si="2532">(BA105/BA106)*1.95</f>
        <v>25.920792421501218</v>
      </c>
      <c r="BB107" s="93">
        <f t="shared" ref="BB107" si="2533">(BB105/BB106)*1.95</f>
        <v>4.5881120801408635</v>
      </c>
      <c r="BC107" s="93">
        <f t="shared" ref="BC107" si="2534">(BC105/BC106)*1.95</f>
        <v>60.716767787515373</v>
      </c>
      <c r="BD107" s="93">
        <f t="shared" ref="BD107" si="2535">(BD105/BD106)*1.95</f>
        <v>54.392216383205508</v>
      </c>
      <c r="BE107" s="93">
        <f t="shared" ref="BE107" si="2536">(BE105/BE106)*1.95</f>
        <v>10.643458959995886</v>
      </c>
      <c r="BF107" s="93">
        <f t="shared" ref="BF107" si="2537">(BF105/BF106)*1.95</f>
        <v>10.861981870827577</v>
      </c>
      <c r="BG107" s="93">
        <f t="shared" ref="BG107" si="2538">(BG105/BG106)*1.95</f>
        <v>18.364709348801405</v>
      </c>
      <c r="BH107" s="93">
        <f t="shared" ref="BH107" si="2539">(BH105/BH106)*1.95</f>
        <v>16.14618630435632</v>
      </c>
      <c r="BI107" s="93">
        <f t="shared" ref="BI107" si="2540">(BI105/BI106)*1.95</f>
        <v>6.5668722778530695</v>
      </c>
      <c r="BJ107" s="93">
        <f t="shared" ref="BJ107" si="2541">(BJ105/BJ106)*1.95</f>
        <v>5.8033293626172524</v>
      </c>
      <c r="BK107" s="93">
        <f t="shared" ref="BK107" si="2542">(BK105/BK106)*1.95</f>
        <v>41.743669171386721</v>
      </c>
      <c r="BL107" s="93">
        <f t="shared" ref="BL107" si="2543">(BL105/BL106)*1.95</f>
        <v>57.544407312744426</v>
      </c>
      <c r="BM107" s="93">
        <f t="shared" ref="BM107" si="2544">(BM105/BM106)*1.95</f>
        <v>16.244414862020637</v>
      </c>
      <c r="BN107" s="93">
        <f t="shared" ref="BN107" si="2545">(BN105/BN106)*1.95</f>
        <v>8.7891533774230215</v>
      </c>
      <c r="BO107" s="93">
        <f t="shared" ref="BO107" si="2546">(BO105/BO106)*1.95</f>
        <v>13.615695932254999</v>
      </c>
      <c r="BP107" s="93">
        <f t="shared" ref="BP107" si="2547">(BP105/BP106)*1.95</f>
        <v>11.741335068110329</v>
      </c>
      <c r="BQ107" s="93">
        <f t="shared" ref="BQ107" si="2548">(BQ105/BQ106)*1.95</f>
        <v>4.3827546030452993</v>
      </c>
      <c r="BR107" s="93">
        <f t="shared" ref="BR107" si="2549">(BR105/BR106)*1.95</f>
        <v>38.516129842973413</v>
      </c>
      <c r="BS107" s="93">
        <f t="shared" ref="BS107" si="2550">(BS105/BS106)*1.95</f>
        <v>47.753657258892872</v>
      </c>
      <c r="BT107" s="93">
        <f t="shared" ref="BT107" si="2551">(BT105/BT106)*1.95</f>
        <v>20.151002311357267</v>
      </c>
      <c r="BU107" s="93">
        <f t="shared" ref="BU107" si="2552">(BU105/BU106)*1.95</f>
        <v>25.597776041238493</v>
      </c>
      <c r="BV107" s="93">
        <f t="shared" ref="BV107" si="2553">(BV105/BV106)*1.95</f>
        <v>9.1772127893332733</v>
      </c>
      <c r="BW107" s="93">
        <f t="shared" ref="BW107" si="2554">(BW105/BW106)*1.95</f>
        <v>14.754724235241911</v>
      </c>
      <c r="BX107" s="93">
        <f t="shared" ref="BX107" si="2555">(BX105/BX106)*1.95</f>
        <v>18.323168003856345</v>
      </c>
      <c r="BY107" s="93">
        <f t="shared" ref="BY107" si="2556">(BY105/BY106)*1.95</f>
        <v>15.541116692213949</v>
      </c>
      <c r="BZ107" s="93">
        <f t="shared" ref="BZ107" si="2557">(BZ105/BZ106)*1.95</f>
        <v>22.91874218231505</v>
      </c>
      <c r="CA107" s="93">
        <f t="shared" ref="CA107" si="2558">(CA105/CA106)*1.95</f>
        <v>42.675095682359732</v>
      </c>
      <c r="CB107" s="93">
        <f t="shared" ref="CB107" si="2559">(CB105/CB106)*1.95</f>
        <v>18.771825860710049</v>
      </c>
      <c r="CC107" s="93">
        <f t="shared" ref="CC107" si="2560">(CC105/CC106)*1.95</f>
        <v>53.738251233616161</v>
      </c>
      <c r="CD107" s="93">
        <f t="shared" ref="CD107" si="2561">(CD105/CD106)*1.95</f>
        <v>23.958735710440056</v>
      </c>
      <c r="CE107" s="93">
        <f t="shared" ref="CE107" si="2562">(CE105/CE106)*1.95</f>
        <v>21.916669537641074</v>
      </c>
      <c r="CF107" s="93">
        <f t="shared" ref="CF107" si="2563">(CF105/CF106)*1.95</f>
        <v>21.335320819721868</v>
      </c>
      <c r="CG107" s="93">
        <f t="shared" ref="CG107" si="2564">(CG105/CG106)*1.95</f>
        <v>66.24040273979314</v>
      </c>
      <c r="CH107" s="93">
        <f t="shared" ref="CH107" si="2565">(CH105/CH106)*1.95</f>
        <v>7.2433647299395485</v>
      </c>
      <c r="CI107" s="93">
        <f t="shared" ref="CI107" si="2566">(CI105/CI106)*1.95</f>
        <v>17.640923967320809</v>
      </c>
      <c r="CJ107" s="93">
        <f t="shared" ref="CJ107" si="2567">(CJ105/CJ106)*1.95</f>
        <v>12.100164617577153</v>
      </c>
      <c r="CK107" s="93">
        <f t="shared" ref="CK107" si="2568">(CK105/CK106)*1.95</f>
        <v>17.460689685837174</v>
      </c>
      <c r="CL107" s="93">
        <f t="shared" ref="CL107" si="2569">(CL105/CL106)*1.95</f>
        <v>25.011106734013513</v>
      </c>
      <c r="CM107" s="93">
        <f t="shared" ref="CM107" si="2570">(CM105/CM106)*1.95</f>
        <v>19.924721987350807</v>
      </c>
      <c r="CN107" s="93">
        <f t="shared" ref="CN107" si="2571">(CN105/CN106)*1.95</f>
        <v>4.9387359708282519</v>
      </c>
      <c r="CO107" s="93">
        <f t="shared" ref="CO107" si="2572">(CO105/CO106)*1.95</f>
        <v>19.602466961934731</v>
      </c>
      <c r="CP107" s="93">
        <f t="shared" ref="CP107" si="2573">(CP105/CP106)*1.95</f>
        <v>11.04363444708155</v>
      </c>
      <c r="CQ107" s="93">
        <f t="shared" ref="CQ107" si="2574">(CQ105/CQ106)*1.95</f>
        <v>48.509169759052341</v>
      </c>
      <c r="CR107" s="93">
        <f t="shared" ref="CR107" si="2575">(CR105/CR106)*1.95</f>
        <v>28.842690836438589</v>
      </c>
      <c r="CS107" s="93">
        <f t="shared" ref="CS107" si="2576">(CS105/CS106)*1.95</f>
        <v>10.262549573022469</v>
      </c>
      <c r="CT107" s="93">
        <f t="shared" ref="CT107" si="2577">(CT105/CT106)*1.95</f>
        <v>7.6782186609542542</v>
      </c>
      <c r="CU107" s="93">
        <f t="shared" ref="CU107" si="2578">(CU105/CU106)*1.95</f>
        <v>33.799558560914299</v>
      </c>
      <c r="CV107" s="93">
        <f t="shared" ref="CV107" si="2579">(CV105/CV106)*1.95</f>
        <v>8.8543165975548792</v>
      </c>
      <c r="CW107" s="93">
        <f t="shared" ref="CW107" si="2580">(CW105/CW106)*1.95</f>
        <v>16.252763167561103</v>
      </c>
      <c r="CX107" s="93">
        <f t="shared" ref="CX107" si="2581">(CX105/CX106)*1.95</f>
        <v>21.15219554703506</v>
      </c>
      <c r="CY107" s="93">
        <f t="shared" ref="CY107" si="2582">(CY105/CY106)*1.95</f>
        <v>34.335940650455576</v>
      </c>
      <c r="CZ107" s="93">
        <f t="shared" ref="CZ107" si="2583">(CZ105/CZ106)*1.95</f>
        <v>9.8397232605679328</v>
      </c>
      <c r="DA107" s="93">
        <f t="shared" ref="DA107" si="2584">(DA105/DA106)*1.95</f>
        <v>12.4746895873093</v>
      </c>
      <c r="DB107" s="93">
        <f t="shared" ref="DB107" si="2585">(DB105/DB106)*1.95</f>
        <v>12.11455030092411</v>
      </c>
      <c r="DC107" s="93">
        <f t="shared" ref="DC107" si="2586">(DC105/DC106)*1.95</f>
        <v>17.557379339800463</v>
      </c>
      <c r="DD107" s="93">
        <f t="shared" ref="DD107" si="2587">(DD105/DD106)*1.95</f>
        <v>8.5375854925327967</v>
      </c>
      <c r="DE107" s="93">
        <f t="shared" ref="DE107" si="2588">(DE105/DE106)*1.95</f>
        <v>12.787255256453609</v>
      </c>
      <c r="DF107" s="93">
        <f t="shared" ref="DF107" si="2589">(DF105/DF106)*1.95</f>
        <v>8.6085005933257772</v>
      </c>
      <c r="DG107" s="93">
        <f t="shared" ref="DG107" si="2590">(DG105/DG106)*1.95</f>
        <v>3.1527835178953714</v>
      </c>
      <c r="DH107" s="93">
        <f t="shared" ref="DH107" si="2591">(DH105/DH106)*1.95</f>
        <v>6.3580453414132787</v>
      </c>
      <c r="DI107" s="93">
        <f t="shared" ref="DI107" si="2592">(DI105/DI106)*1.95</f>
        <v>5.2722435373706302</v>
      </c>
      <c r="DJ107" s="93">
        <f t="shared" ref="DJ107" si="2593">(DJ105/DJ106)*1.95</f>
        <v>17.740238702602699</v>
      </c>
      <c r="DK107" s="93">
        <f t="shared" ref="DK107" si="2594">(DK105/DK106)*1.95</f>
        <v>5.8779792514862033</v>
      </c>
      <c r="DL107" s="93">
        <f t="shared" ref="DL107" si="2595">(DL105/DL106)*1.95</f>
        <v>42.551545539567805</v>
      </c>
      <c r="DM107" s="93">
        <f t="shared" ref="DM107" si="2596">(DM105/DM106)*1.95</f>
        <v>28.901100806910073</v>
      </c>
      <c r="DN107" s="93" t="e">
        <f t="shared" ref="DN107" si="2597">(DN105/DN106)*1.95</f>
        <v>#VALUE!</v>
      </c>
      <c r="DO107" s="93" t="e">
        <f t="shared" ref="DO107" si="2598">(DO105/DO106)*1.95</f>
        <v>#VALUE!</v>
      </c>
      <c r="DP107" s="93" t="e">
        <f t="shared" ref="DP107" si="2599">(DP105/DP106)*1.95</f>
        <v>#VALUE!</v>
      </c>
    </row>
    <row r="108" spans="1:120" x14ac:dyDescent="0.35">
      <c r="A108" s="85"/>
      <c r="B108" s="96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87"/>
      <c r="O108" s="79"/>
      <c r="P108" s="96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87"/>
      <c r="AC108" s="88"/>
      <c r="AD108" s="96"/>
      <c r="AE108" s="97"/>
      <c r="AF108" s="97"/>
      <c r="AG108" s="97"/>
      <c r="AH108" s="97"/>
      <c r="AI108" s="97"/>
      <c r="AJ108" s="97"/>
      <c r="AK108" s="97"/>
      <c r="AL108" s="97"/>
      <c r="AM108" s="97"/>
      <c r="AN108" s="97"/>
      <c r="AO108" s="97"/>
      <c r="AP108" s="97"/>
      <c r="AQ108" s="97"/>
      <c r="AR108" s="97"/>
      <c r="AS108" s="97"/>
      <c r="AT108" s="97"/>
      <c r="AU108" s="97"/>
      <c r="AV108" s="97"/>
      <c r="AW108" s="97"/>
      <c r="AX108" s="97"/>
      <c r="AY108" s="97"/>
      <c r="AZ108" s="97"/>
      <c r="BA108" s="97"/>
      <c r="BB108" s="97"/>
      <c r="BC108" s="97"/>
      <c r="BD108" s="97"/>
      <c r="BE108" s="97"/>
      <c r="BF108" s="97"/>
      <c r="BG108" s="97"/>
      <c r="BH108" s="97"/>
      <c r="BI108" s="97"/>
      <c r="BJ108" s="97"/>
      <c r="BK108" s="97"/>
      <c r="BL108" s="97"/>
      <c r="BM108" s="97"/>
      <c r="BN108" s="97"/>
      <c r="BO108" s="97"/>
      <c r="BP108" s="97"/>
      <c r="BQ108" s="97"/>
      <c r="BR108" s="97"/>
      <c r="BS108" s="97"/>
      <c r="BT108" s="97"/>
      <c r="BU108" s="97"/>
      <c r="BV108" s="97"/>
      <c r="BW108" s="97"/>
      <c r="BX108" s="97"/>
      <c r="BY108" s="97"/>
      <c r="BZ108" s="97"/>
      <c r="CA108" s="97"/>
      <c r="CB108" s="97"/>
      <c r="CC108" s="97"/>
      <c r="CD108" s="97"/>
      <c r="CE108" s="97"/>
      <c r="CF108" s="97"/>
      <c r="CG108" s="97"/>
      <c r="CH108" s="97"/>
      <c r="CI108" s="97"/>
      <c r="CJ108" s="97"/>
      <c r="CK108" s="97"/>
      <c r="CL108" s="97"/>
      <c r="CM108" s="97"/>
      <c r="CN108" s="97"/>
      <c r="CO108" s="97"/>
      <c r="CP108" s="97"/>
      <c r="CQ108" s="97"/>
      <c r="CR108" s="97"/>
      <c r="CS108" s="97"/>
      <c r="CT108" s="97"/>
      <c r="CU108" s="97"/>
      <c r="CV108" s="97"/>
      <c r="CW108" s="97"/>
      <c r="CX108" s="97"/>
      <c r="CY108" s="97"/>
      <c r="CZ108" s="97"/>
      <c r="DA108" s="97"/>
      <c r="DB108" s="97"/>
      <c r="DC108" s="97"/>
      <c r="DD108" s="97"/>
      <c r="DE108" s="97"/>
      <c r="DF108" s="97"/>
      <c r="DG108" s="97"/>
      <c r="DH108" s="97"/>
      <c r="DI108" s="97"/>
      <c r="DJ108" s="97"/>
      <c r="DK108" s="97"/>
      <c r="DL108" s="97"/>
      <c r="DM108" s="97"/>
      <c r="DN108" s="97"/>
      <c r="DO108" s="97"/>
      <c r="DP108" s="97"/>
    </row>
    <row r="109" spans="1:120" s="1" customFormat="1" x14ac:dyDescent="0.35">
      <c r="A109" s="76" t="s">
        <v>2170</v>
      </c>
      <c r="B109" s="3">
        <v>18908631.887474202</v>
      </c>
      <c r="C109" s="3">
        <v>20496445.076045301</v>
      </c>
      <c r="D109" s="3">
        <v>20972254.273012798</v>
      </c>
      <c r="E109" s="3">
        <v>22151440.338466499</v>
      </c>
      <c r="F109" s="3">
        <v>21305832.261239</v>
      </c>
      <c r="G109" s="3">
        <v>22284162.092882302</v>
      </c>
      <c r="H109" s="3">
        <v>22007778.179758299</v>
      </c>
      <c r="I109" s="3">
        <v>21324864.436168998</v>
      </c>
      <c r="J109" s="3">
        <v>23024619.530941501</v>
      </c>
      <c r="K109" s="3">
        <v>22683542.6864191</v>
      </c>
      <c r="L109" s="3">
        <v>20923547.755633499</v>
      </c>
      <c r="M109" s="3">
        <v>21816661.947336499</v>
      </c>
      <c r="N109" s="77">
        <f>STDEV(B109:M109)/AVERAGE(B109:M109)*100</f>
        <v>5.1591151217810891</v>
      </c>
      <c r="O109" s="79"/>
      <c r="P109" s="3">
        <v>31705204.0241866</v>
      </c>
      <c r="Q109" s="3">
        <v>31974234.909240302</v>
      </c>
      <c r="R109" s="3">
        <v>31026634.598083399</v>
      </c>
      <c r="S109" s="3">
        <v>33199385.7230918</v>
      </c>
      <c r="T109" s="3">
        <v>31686956.7265484</v>
      </c>
      <c r="U109" s="3">
        <v>34663286.578982003</v>
      </c>
      <c r="V109" s="3">
        <v>32630077.972506601</v>
      </c>
      <c r="W109" s="3">
        <v>32942695.351535499</v>
      </c>
      <c r="X109" s="3">
        <v>33399268.203798398</v>
      </c>
      <c r="Y109" s="3">
        <v>33273790.188530501</v>
      </c>
      <c r="Z109" s="3">
        <v>33298097.382585999</v>
      </c>
      <c r="AA109" s="3">
        <v>33300511.489952002</v>
      </c>
      <c r="AB109" s="77">
        <f>STDEV(P109:AA109)/AVERAGE(P109:AA109)*100</f>
        <v>3.0535075070033426</v>
      </c>
      <c r="AC109" s="79"/>
      <c r="AD109" s="3">
        <v>13766852.113060299</v>
      </c>
      <c r="AE109" s="3">
        <v>39978338.267101303</v>
      </c>
      <c r="AF109" s="3">
        <v>39578541.390988298</v>
      </c>
      <c r="AG109" s="3">
        <v>22438553.985323999</v>
      </c>
      <c r="AH109" s="3">
        <v>36236878.476384699</v>
      </c>
      <c r="AI109" s="3">
        <v>31672705.718615402</v>
      </c>
      <c r="AJ109" s="3">
        <v>21099178.4959643</v>
      </c>
      <c r="AK109" s="3">
        <v>41767067.395814501</v>
      </c>
      <c r="AL109" s="3">
        <v>32852283.734531399</v>
      </c>
      <c r="AM109" s="3">
        <v>13880413.5194549</v>
      </c>
      <c r="AN109" s="3">
        <v>40005868.768901996</v>
      </c>
      <c r="AO109" s="3">
        <v>37247646.968132898</v>
      </c>
      <c r="AP109" s="3">
        <v>31607965.588111099</v>
      </c>
      <c r="AQ109" s="3">
        <v>28340171.152796101</v>
      </c>
      <c r="AR109" s="3">
        <v>30052839.487034999</v>
      </c>
      <c r="AS109" s="3">
        <v>18168078.202045102</v>
      </c>
      <c r="AT109" s="3">
        <v>17236876.320084199</v>
      </c>
      <c r="AU109" s="3">
        <v>34773894.549292997</v>
      </c>
      <c r="AV109" s="3">
        <v>16410287.450418601</v>
      </c>
      <c r="AW109" s="3">
        <v>33804417.499335498</v>
      </c>
      <c r="AX109" s="3">
        <v>11185579.983771</v>
      </c>
      <c r="AY109" s="3">
        <v>38183898.051243603</v>
      </c>
      <c r="AZ109" s="3">
        <v>39941183.372540601</v>
      </c>
      <c r="BA109" s="3">
        <v>31635815.019581102</v>
      </c>
      <c r="BB109" s="3">
        <v>17267990.715081502</v>
      </c>
      <c r="BC109" s="3">
        <v>51287936.5781646</v>
      </c>
      <c r="BD109" s="3">
        <v>67750460.367939994</v>
      </c>
      <c r="BE109" s="3">
        <v>36072207.471826799</v>
      </c>
      <c r="BF109" s="3">
        <v>29850543.692256499</v>
      </c>
      <c r="BG109" s="3">
        <v>39578313.808805801</v>
      </c>
      <c r="BH109" s="3">
        <v>44288340.886853702</v>
      </c>
      <c r="BI109" s="3">
        <v>18290189.173088599</v>
      </c>
      <c r="BJ109" s="3">
        <v>22743448.871127699</v>
      </c>
      <c r="BK109" s="3">
        <v>56331203.920579098</v>
      </c>
      <c r="BL109" s="3">
        <v>53647162.192380399</v>
      </c>
      <c r="BM109" s="3">
        <v>48410945.573582098</v>
      </c>
      <c r="BN109" s="3">
        <v>26815467.519785099</v>
      </c>
      <c r="BO109" s="3">
        <v>29309785.9422994</v>
      </c>
      <c r="BP109" s="3">
        <v>18937889.063020699</v>
      </c>
      <c r="BQ109" s="3">
        <v>12032037.2501367</v>
      </c>
      <c r="BR109" s="3">
        <v>35521243.952367701</v>
      </c>
      <c r="BS109" s="3">
        <v>53367894.613793902</v>
      </c>
      <c r="BT109" s="3">
        <v>46345400.371336803</v>
      </c>
      <c r="BU109" s="3">
        <v>58760713.588124096</v>
      </c>
      <c r="BV109" s="3">
        <v>30214347.8569634</v>
      </c>
      <c r="BW109" s="3">
        <v>26887677.128044199</v>
      </c>
      <c r="BX109" s="3">
        <v>46278907.447988302</v>
      </c>
      <c r="BY109" s="3">
        <v>42361235.037521102</v>
      </c>
      <c r="BZ109" s="3">
        <v>29720313.688050501</v>
      </c>
      <c r="CA109" s="3">
        <v>48364250.360966697</v>
      </c>
      <c r="CB109" s="3">
        <v>41340654.228269704</v>
      </c>
      <c r="CC109" s="3">
        <v>42625855.622259699</v>
      </c>
      <c r="CD109" s="3">
        <v>40089233.264101103</v>
      </c>
      <c r="CE109" s="3">
        <v>40027001.912041098</v>
      </c>
      <c r="CF109" s="3">
        <v>22364201.448618598</v>
      </c>
      <c r="CG109" s="3">
        <v>50381744.217250198</v>
      </c>
      <c r="CH109" s="3">
        <v>16337348.2068025</v>
      </c>
      <c r="CI109" s="3">
        <v>18869972.796362199</v>
      </c>
      <c r="CJ109" s="3">
        <v>20839057.286440101</v>
      </c>
      <c r="CK109" s="3">
        <v>22723262.893506002</v>
      </c>
      <c r="CL109" s="3">
        <v>40948328.566491202</v>
      </c>
      <c r="CM109" s="3">
        <v>40745348.213982098</v>
      </c>
      <c r="CN109" s="3">
        <v>22890190.561383098</v>
      </c>
      <c r="CO109" s="3">
        <v>30232978.759509102</v>
      </c>
      <c r="CP109" s="3">
        <v>27847572.600945901</v>
      </c>
      <c r="CQ109" s="3">
        <v>40391448.767966896</v>
      </c>
      <c r="CR109" s="3">
        <v>55266202.084783003</v>
      </c>
      <c r="CS109" s="3">
        <v>31513246.727666099</v>
      </c>
      <c r="CT109" s="3">
        <v>19809484.647471901</v>
      </c>
      <c r="CU109" s="3">
        <v>48155111.934209101</v>
      </c>
      <c r="CV109" s="3">
        <v>18864820.076826099</v>
      </c>
      <c r="CW109" s="3">
        <v>69349809.452513903</v>
      </c>
      <c r="CX109" s="3">
        <v>26620206.2639484</v>
      </c>
      <c r="CY109" s="3">
        <v>49367385.023255602</v>
      </c>
      <c r="CZ109" s="3">
        <v>17719776.2656588</v>
      </c>
      <c r="DA109" s="3">
        <v>26198089.342684101</v>
      </c>
      <c r="DB109" s="3">
        <v>31636576.782616001</v>
      </c>
      <c r="DC109" s="3">
        <v>27790750.0285552</v>
      </c>
      <c r="DD109" s="3">
        <v>32349823.567611601</v>
      </c>
      <c r="DE109" s="3">
        <v>21734581.480556302</v>
      </c>
      <c r="DF109" s="3">
        <v>25953050.305780899</v>
      </c>
      <c r="DG109" s="3">
        <v>14352062.3277518</v>
      </c>
      <c r="DH109" s="3">
        <v>13938830.1462788</v>
      </c>
      <c r="DI109" s="3">
        <v>11800589.040178901</v>
      </c>
      <c r="DJ109" s="3">
        <v>26446521.920499701</v>
      </c>
      <c r="DK109" s="3">
        <v>12162957.602566799</v>
      </c>
      <c r="DL109" s="3">
        <v>44344163.698873296</v>
      </c>
      <c r="DM109" s="3">
        <v>29855512.5755141</v>
      </c>
      <c r="DN109" s="3" t="s">
        <v>2</v>
      </c>
      <c r="DO109" s="3" t="s">
        <v>2</v>
      </c>
      <c r="DP109" s="3" t="s">
        <v>2</v>
      </c>
    </row>
    <row r="110" spans="1:120" s="1" customFormat="1" x14ac:dyDescent="0.35">
      <c r="A110" s="76" t="s">
        <v>2171</v>
      </c>
      <c r="B110" s="3">
        <v>3396012.11697909</v>
      </c>
      <c r="C110" s="3">
        <v>3364566.0776972799</v>
      </c>
      <c r="D110" s="3">
        <v>3657027.0216824701</v>
      </c>
      <c r="E110" s="3">
        <v>3754879.2531856899</v>
      </c>
      <c r="F110" s="3">
        <v>3735962.1849197699</v>
      </c>
      <c r="G110" s="3">
        <v>3623016.47209155</v>
      </c>
      <c r="H110" s="3">
        <v>3819233.7339556599</v>
      </c>
      <c r="I110" s="3">
        <v>3677666.9990017698</v>
      </c>
      <c r="J110" s="3">
        <v>4115919.8376538898</v>
      </c>
      <c r="K110" s="3">
        <v>3948057.9296783502</v>
      </c>
      <c r="L110" s="3">
        <v>3772136.9208126902</v>
      </c>
      <c r="M110" s="3">
        <v>3858869.3003801201</v>
      </c>
      <c r="N110" s="77">
        <f>STDEV(B110:M110)/AVERAGE(B110:M110)*100</f>
        <v>5.651287612894798</v>
      </c>
      <c r="O110" s="79"/>
      <c r="P110" s="3">
        <v>968292.75181790802</v>
      </c>
      <c r="Q110" s="3">
        <v>974779.40255428001</v>
      </c>
      <c r="R110" s="3">
        <v>887180.52552639798</v>
      </c>
      <c r="S110" s="3">
        <v>1013505.41536859</v>
      </c>
      <c r="T110" s="3">
        <v>1050278.93816779</v>
      </c>
      <c r="U110" s="3">
        <v>993630.71121252596</v>
      </c>
      <c r="V110" s="3">
        <v>1043351.64298634</v>
      </c>
      <c r="W110" s="3">
        <v>1035018.14378911</v>
      </c>
      <c r="X110" s="3">
        <v>945562.49483463401</v>
      </c>
      <c r="Y110" s="3">
        <v>1006659.53029216</v>
      </c>
      <c r="Z110" s="3">
        <v>1015965.5717075</v>
      </c>
      <c r="AA110" s="3">
        <v>1005326.2820324301</v>
      </c>
      <c r="AB110" s="77">
        <f>STDEV(P110:AA110)/AVERAGE(P110:AA110)*100</f>
        <v>4.6170073779461704</v>
      </c>
      <c r="AC110" s="79"/>
      <c r="AD110" s="3">
        <v>1607674.48486682</v>
      </c>
      <c r="AE110" s="3">
        <v>856463.257290632</v>
      </c>
      <c r="AF110" s="3">
        <v>915685.64104977599</v>
      </c>
      <c r="AG110" s="3">
        <v>1188796.59187227</v>
      </c>
      <c r="AH110" s="3">
        <v>773930.063870001</v>
      </c>
      <c r="AI110" s="3">
        <v>1000162.68464114</v>
      </c>
      <c r="AJ110" s="3">
        <v>1086441.3199982201</v>
      </c>
      <c r="AK110" s="3">
        <v>927103.95106161304</v>
      </c>
      <c r="AL110" s="3">
        <v>1001845.01410763</v>
      </c>
      <c r="AM110" s="3">
        <v>1587471.81624947</v>
      </c>
      <c r="AN110" s="3">
        <v>657234.12420868501</v>
      </c>
      <c r="AO110" s="3">
        <v>933153.67073938297</v>
      </c>
      <c r="AP110" s="3">
        <v>747146.74530267203</v>
      </c>
      <c r="AQ110" s="3">
        <v>1019828.57346357</v>
      </c>
      <c r="AR110" s="3">
        <v>845040.47268673801</v>
      </c>
      <c r="AS110" s="3">
        <v>1484424.2855213699</v>
      </c>
      <c r="AT110" s="3">
        <v>1467593.3871689399</v>
      </c>
      <c r="AU110" s="3">
        <v>1022842.22089093</v>
      </c>
      <c r="AV110" s="3">
        <v>1517170.44918597</v>
      </c>
      <c r="AW110" s="3">
        <v>853091.54940438399</v>
      </c>
      <c r="AX110" s="3">
        <v>1846709.9753201799</v>
      </c>
      <c r="AY110" s="3">
        <v>1072332.8845646901</v>
      </c>
      <c r="AZ110" s="3">
        <v>836988.86455329799</v>
      </c>
      <c r="BA110" s="3">
        <v>973286.41979829397</v>
      </c>
      <c r="BB110" s="3">
        <v>1430275.4848416301</v>
      </c>
      <c r="BC110" s="3">
        <v>966030.74409755203</v>
      </c>
      <c r="BD110" s="3">
        <v>1025455.9229011399</v>
      </c>
      <c r="BE110" s="3">
        <v>1014244.3354720999</v>
      </c>
      <c r="BF110" s="3">
        <v>1035507.9029694099</v>
      </c>
      <c r="BG110" s="3">
        <v>1041571.38106503</v>
      </c>
      <c r="BH110" s="3">
        <v>964682.21411647601</v>
      </c>
      <c r="BI110" s="3">
        <v>1226142.09425288</v>
      </c>
      <c r="BJ110" s="3">
        <v>1203480.1101595999</v>
      </c>
      <c r="BK110" s="3">
        <v>920785.85550109704</v>
      </c>
      <c r="BL110" s="3">
        <v>880367.28287144599</v>
      </c>
      <c r="BM110" s="3">
        <v>984683.09109744302</v>
      </c>
      <c r="BN110" s="3">
        <v>1123714.8647691701</v>
      </c>
      <c r="BO110" s="3">
        <v>1115961.6304550299</v>
      </c>
      <c r="BP110" s="3">
        <v>1118226.0105656399</v>
      </c>
      <c r="BQ110" s="3">
        <v>1631950.7793793301</v>
      </c>
      <c r="BR110" s="3">
        <v>947194.37879402598</v>
      </c>
      <c r="BS110" s="3">
        <v>964065.59322607401</v>
      </c>
      <c r="BT110" s="3">
        <v>1014302.4152458101</v>
      </c>
      <c r="BU110" s="3">
        <v>1051610.11226593</v>
      </c>
      <c r="BV110" s="3">
        <v>1026876.15209131</v>
      </c>
      <c r="BW110" s="3">
        <v>985175.978147079</v>
      </c>
      <c r="BX110" s="3">
        <v>990573.38990228204</v>
      </c>
      <c r="BY110" s="3">
        <v>1011794.9437067</v>
      </c>
      <c r="BZ110" s="3">
        <v>1025138.65084041</v>
      </c>
      <c r="CA110" s="3">
        <v>957158.17953771597</v>
      </c>
      <c r="CB110" s="3">
        <v>939289.85276618798</v>
      </c>
      <c r="CC110" s="3">
        <v>998209.80584393698</v>
      </c>
      <c r="CD110" s="3">
        <v>964952.44888303697</v>
      </c>
      <c r="CE110" s="3">
        <v>920791.22880932596</v>
      </c>
      <c r="CF110" s="3">
        <v>1028161.42871021</v>
      </c>
      <c r="CG110" s="3">
        <v>931899.90777772397</v>
      </c>
      <c r="CH110" s="3">
        <v>1092555.85890027</v>
      </c>
      <c r="CI110" s="3">
        <v>1195323.37669552</v>
      </c>
      <c r="CJ110" s="3">
        <v>1007142.30906069</v>
      </c>
      <c r="CK110" s="3">
        <v>1028948.4340392899</v>
      </c>
      <c r="CL110" s="3">
        <v>873663.73815566301</v>
      </c>
      <c r="CM110" s="3">
        <v>1074293.87187522</v>
      </c>
      <c r="CN110" s="3">
        <v>1094706.0407191799</v>
      </c>
      <c r="CO110" s="3">
        <v>978609.48205788201</v>
      </c>
      <c r="CP110" s="3">
        <v>1059729.8333199101</v>
      </c>
      <c r="CQ110" s="3">
        <v>945812.85520437302</v>
      </c>
      <c r="CR110" s="3">
        <v>977336.50545652502</v>
      </c>
      <c r="CS110" s="3">
        <v>1070416.3539954301</v>
      </c>
      <c r="CT110" s="3">
        <v>1550238.1615915201</v>
      </c>
      <c r="CU110" s="3">
        <v>1080353.97101578</v>
      </c>
      <c r="CV110" s="3">
        <v>1222137.71272402</v>
      </c>
      <c r="CW110" s="3">
        <v>1077970.9489851899</v>
      </c>
      <c r="CX110" s="3">
        <v>1072782.8979728699</v>
      </c>
      <c r="CY110" s="3">
        <v>984666.83022832195</v>
      </c>
      <c r="CZ110" s="3">
        <v>1410852.43964675</v>
      </c>
      <c r="DA110" s="3">
        <v>1016400.7276421</v>
      </c>
      <c r="DB110" s="3">
        <v>997339.27407172299</v>
      </c>
      <c r="DC110" s="3">
        <v>1082185.4182798001</v>
      </c>
      <c r="DD110" s="3">
        <v>1025587.90836381</v>
      </c>
      <c r="DE110" s="3">
        <v>1180819.0381612601</v>
      </c>
      <c r="DF110" s="3">
        <v>1110125.41104322</v>
      </c>
      <c r="DG110" s="3">
        <v>1626440.70787013</v>
      </c>
      <c r="DH110" s="3">
        <v>1537330.41300247</v>
      </c>
      <c r="DI110" s="3">
        <v>1827945.96126935</v>
      </c>
      <c r="DJ110" s="3">
        <v>1035240.53464145</v>
      </c>
      <c r="DK110" s="3">
        <v>1661747.96893282</v>
      </c>
      <c r="DL110" s="3">
        <v>964727.00703303097</v>
      </c>
      <c r="DM110" s="3">
        <v>901124.28136786097</v>
      </c>
      <c r="DN110" s="3">
        <v>3513361.5969554102</v>
      </c>
      <c r="DO110" s="3">
        <v>3838900.4012866002</v>
      </c>
      <c r="DP110" s="3" t="s">
        <v>2</v>
      </c>
    </row>
    <row r="111" spans="1:120" x14ac:dyDescent="0.35">
      <c r="A111" s="91" t="s">
        <v>2119</v>
      </c>
      <c r="B111" s="92">
        <f>(B109/B110)*99.94</f>
        <v>556.45522034096064</v>
      </c>
      <c r="C111" s="93">
        <f>(C109/C110)*99.94</f>
        <v>608.8198815527229</v>
      </c>
      <c r="D111" s="93">
        <f t="shared" ref="D111:M111" si="2600">(D109/D110)*99.94</f>
        <v>573.13415504395641</v>
      </c>
      <c r="E111" s="93">
        <f t="shared" si="2600"/>
        <v>589.58352536852192</v>
      </c>
      <c r="F111" s="93">
        <f t="shared" si="2600"/>
        <v>569.94818758690212</v>
      </c>
      <c r="G111" s="93">
        <f t="shared" si="2600"/>
        <v>614.70301797357695</v>
      </c>
      <c r="H111" s="93">
        <f t="shared" si="2600"/>
        <v>575.88969528896064</v>
      </c>
      <c r="I111" s="93">
        <f t="shared" si="2600"/>
        <v>579.4997079205931</v>
      </c>
      <c r="J111" s="93">
        <f t="shared" si="2600"/>
        <v>559.06834114483866</v>
      </c>
      <c r="K111" s="93">
        <f t="shared" si="2600"/>
        <v>574.20465871062277</v>
      </c>
      <c r="L111" s="93">
        <f t="shared" si="2600"/>
        <v>554.35404562342706</v>
      </c>
      <c r="M111" s="93">
        <f t="shared" si="2600"/>
        <v>565.02488819769883</v>
      </c>
      <c r="N111" s="77">
        <f>STDEV(B111:M111)/AVERAGE(B111:M111)*100</f>
        <v>3.3358159627810231</v>
      </c>
      <c r="O111" s="94"/>
      <c r="P111" s="92">
        <f>(P109/P110)*99.94</f>
        <v>3272.3761323508102</v>
      </c>
      <c r="Q111" s="93">
        <f>(Q109/Q110)*99.94</f>
        <v>3278.1827646912507</v>
      </c>
      <c r="R111" s="93">
        <f t="shared" ref="R111" si="2601">(R109/R110)*99.94</f>
        <v>3495.1193951114192</v>
      </c>
      <c r="S111" s="93">
        <f t="shared" ref="S111" si="2602">(S109/S110)*99.94</f>
        <v>3273.7334787294935</v>
      </c>
      <c r="T111" s="93">
        <f t="shared" ref="T111" si="2603">(T109/T110)*99.94</f>
        <v>3015.1937168003342</v>
      </c>
      <c r="U111" s="93">
        <f t="shared" ref="U111" si="2604">(U109/U110)*99.94</f>
        <v>3486.4551000804349</v>
      </c>
      <c r="V111" s="93">
        <f t="shared" ref="V111" si="2605">(V109/V110)*99.94</f>
        <v>3125.5521707315747</v>
      </c>
      <c r="W111" s="93">
        <f t="shared" ref="W111" si="2606">(W109/W110)*99.94</f>
        <v>3180.9036326451865</v>
      </c>
      <c r="X111" s="93">
        <f t="shared" ref="X111" si="2607">(X109/X110)*99.94</f>
        <v>3530.092281072727</v>
      </c>
      <c r="Y111" s="93">
        <f t="shared" ref="Y111" si="2608">(Y109/Y110)*99.94</f>
        <v>3303.3836082360654</v>
      </c>
      <c r="Z111" s="93">
        <f t="shared" ref="Z111" si="2609">(Z109/Z110)*99.94</f>
        <v>3275.5163610738305</v>
      </c>
      <c r="AA111" s="93">
        <f t="shared" ref="AA111" si="2610">(AA109/AA110)*99.94</f>
        <v>3310.4208830367033</v>
      </c>
      <c r="AB111" s="77"/>
      <c r="AC111" s="83"/>
      <c r="AD111" s="92">
        <f>(AD109/AD110)*99.94</f>
        <v>855.80707607810461</v>
      </c>
      <c r="AE111" s="93">
        <f>(AE109/AE110)*99.94</f>
        <v>4665.0397345163574</v>
      </c>
      <c r="AF111" s="93">
        <f t="shared" ref="AF111" si="2611">(AF109/AF110)*99.94</f>
        <v>4319.6914413560771</v>
      </c>
      <c r="AG111" s="93">
        <f t="shared" ref="AG111" si="2612">(AG109/AG110)*99.94</f>
        <v>1886.3690396028881</v>
      </c>
      <c r="AH111" s="93">
        <f t="shared" ref="AH111" si="2613">(AH109/AH110)*99.94</f>
        <v>4679.3809983562051</v>
      </c>
      <c r="AI111" s="93">
        <f t="shared" ref="AI111" si="2614">(AI109/AI110)*99.94</f>
        <v>3164.8553361637992</v>
      </c>
      <c r="AJ111" s="93">
        <f t="shared" ref="AJ111" si="2615">(AJ109/AJ110)*99.94</f>
        <v>1940.8796960061557</v>
      </c>
      <c r="AK111" s="93">
        <f t="shared" ref="AK111" si="2616">(AK109/AK110)*99.94</f>
        <v>4502.4085063577668</v>
      </c>
      <c r="AL111" s="93">
        <f t="shared" ref="AL111" si="2617">(AL109/AL110)*99.94</f>
        <v>3277.2107363867581</v>
      </c>
      <c r="AM111" s="93">
        <f t="shared" ref="AM111" si="2618">(AM109/AM110)*99.94</f>
        <v>873.84765696925228</v>
      </c>
      <c r="AN111" s="93">
        <f t="shared" ref="AN111" si="2619">(AN109/AN110)*99.94</f>
        <v>6083.352001203396</v>
      </c>
      <c r="AO111" s="93">
        <f t="shared" ref="AO111" si="2620">(AO109/AO110)*99.94</f>
        <v>3989.1927286163491</v>
      </c>
      <c r="AP111" s="93">
        <f t="shared" ref="AP111" si="2621">(AP109/AP110)*99.94</f>
        <v>4227.9513371849598</v>
      </c>
      <c r="AQ111" s="93">
        <f t="shared" ref="AQ111" si="2622">(AQ109/AQ110)*99.94</f>
        <v>2777.2478421459109</v>
      </c>
      <c r="AR111" s="93">
        <f t="shared" ref="AR111" si="2623">(AR109/AR110)*99.94</f>
        <v>3554.2448857922191</v>
      </c>
      <c r="AS111" s="93">
        <f t="shared" ref="AS111" si="2624">(AS109/AS110)*99.94</f>
        <v>1223.1797560996238</v>
      </c>
      <c r="AT111" s="93">
        <f t="shared" ref="AT111" si="2625">(AT109/AT110)*99.94</f>
        <v>1173.7947543851353</v>
      </c>
      <c r="AU111" s="93">
        <f t="shared" ref="AU111" si="2626">(AU109/AU110)*99.94</f>
        <v>3397.6921858282662</v>
      </c>
      <c r="AV111" s="93">
        <f t="shared" ref="AV111" si="2627">(AV109/AV110)*99.94</f>
        <v>1080.9887107113061</v>
      </c>
      <c r="AW111" s="93">
        <f t="shared" ref="AW111" si="2628">(AW109/AW110)*99.94</f>
        <v>3960.2003879212593</v>
      </c>
      <c r="AX111" s="93">
        <f t="shared" ref="AX111" si="2629">(AX109/AX110)*99.94</f>
        <v>605.33970061230434</v>
      </c>
      <c r="AY111" s="93">
        <f t="shared" ref="AY111" si="2630">(AY109/AY110)*99.94</f>
        <v>3558.688562265269</v>
      </c>
      <c r="AZ111" s="93">
        <f t="shared" ref="AZ111" si="2631">(AZ109/AZ110)*99.94</f>
        <v>4769.145726188478</v>
      </c>
      <c r="BA111" s="93">
        <f t="shared" ref="BA111" si="2632">(BA109/BA110)*99.94</f>
        <v>3248.4613868466072</v>
      </c>
      <c r="BB111" s="93">
        <f t="shared" ref="BB111" si="2633">(BB109/BB110)*99.94</f>
        <v>1206.5948206169062</v>
      </c>
      <c r="BC111" s="93">
        <f t="shared" ref="BC111" si="2634">(BC109/BC110)*99.94</f>
        <v>5305.9557503111546</v>
      </c>
      <c r="BD111" s="93">
        <f t="shared" ref="BD111" si="2635">(BD109/BD110)*99.94</f>
        <v>6602.8981431166649</v>
      </c>
      <c r="BE111" s="93">
        <f t="shared" ref="BE111" si="2636">(BE109/BE110)*99.94</f>
        <v>3554.4259786832586</v>
      </c>
      <c r="BF111" s="93">
        <f t="shared" ref="BF111" si="2637">(BF109/BF110)*99.94</f>
        <v>2880.9662659737742</v>
      </c>
      <c r="BG111" s="93">
        <f t="shared" ref="BG111" si="2638">(BG109/BG110)*99.94</f>
        <v>3797.5857958073971</v>
      </c>
      <c r="BH111" s="93">
        <f t="shared" ref="BH111" si="2639">(BH109/BH110)*99.94</f>
        <v>4588.222653494201</v>
      </c>
      <c r="BI111" s="93">
        <f t="shared" ref="BI111" si="2640">(BI109/BI110)*99.94</f>
        <v>1490.7909242543983</v>
      </c>
      <c r="BJ111" s="93">
        <f t="shared" ref="BJ111" si="2641">(BJ109/BJ110)*99.94</f>
        <v>1888.6729086690682</v>
      </c>
      <c r="BK111" s="93">
        <f t="shared" ref="BK111" si="2642">(BK109/BK110)*99.94</f>
        <v>6114.0605996374015</v>
      </c>
      <c r="BL111" s="93">
        <f t="shared" ref="BL111" si="2643">(BL109/BL110)*99.94</f>
        <v>6090.0688767297133</v>
      </c>
      <c r="BM111" s="93">
        <f t="shared" ref="BM111" si="2644">(BM109/BM110)*99.94</f>
        <v>4913.4487474864272</v>
      </c>
      <c r="BN111" s="93">
        <f t="shared" ref="BN111" si="2645">(BN109/BN110)*99.94</f>
        <v>2384.8913171383801</v>
      </c>
      <c r="BO111" s="93">
        <f t="shared" ref="BO111" si="2646">(BO109/BO110)*99.94</f>
        <v>2624.8393557034947</v>
      </c>
      <c r="BP111" s="93">
        <f t="shared" ref="BP111" si="2647">(BP109/BP110)*99.94</f>
        <v>1692.5492834860058</v>
      </c>
      <c r="BQ111" s="93">
        <f t="shared" ref="BQ111" si="2648">(BQ109/BQ110)*99.94</f>
        <v>736.83705291405556</v>
      </c>
      <c r="BR111" s="93">
        <f t="shared" ref="BR111" si="2649">(BR109/BR110)*99.94</f>
        <v>3747.9034927545731</v>
      </c>
      <c r="BS111" s="93">
        <f t="shared" ref="BS111" si="2650">(BS109/BS110)*99.94</f>
        <v>5532.3905605371319</v>
      </c>
      <c r="BT111" s="93">
        <f t="shared" ref="BT111" si="2651">(BT109/BT110)*99.94</f>
        <v>4566.4480765225444</v>
      </c>
      <c r="BU111" s="93">
        <f t="shared" ref="BU111" si="2652">(BU109/BU110)*99.94</f>
        <v>5584.3374340927594</v>
      </c>
      <c r="BV111" s="93">
        <f t="shared" ref="BV111" si="2653">(BV109/BV110)*99.94</f>
        <v>2940.5901760161009</v>
      </c>
      <c r="BW111" s="93">
        <f t="shared" ref="BW111" si="2654">(BW109/BW110)*99.94</f>
        <v>2727.5882804519279</v>
      </c>
      <c r="BX111" s="93">
        <f t="shared" ref="BX111" si="2655">(BX109/BX110)*99.94</f>
        <v>4669.1280600705504</v>
      </c>
      <c r="BY111" s="93">
        <f t="shared" ref="BY111" si="2656">(BY109/BY110)*99.94</f>
        <v>4184.2290831580722</v>
      </c>
      <c r="BZ111" s="93">
        <f t="shared" ref="BZ111" si="2657">(BZ109/BZ110)*99.94</f>
        <v>2897.4111429207683</v>
      </c>
      <c r="CA111" s="93">
        <f t="shared" ref="CA111" si="2658">(CA109/CA110)*99.94</f>
        <v>5049.8687514841959</v>
      </c>
      <c r="CB111" s="93">
        <f t="shared" ref="CB111" si="2659">(CB109/CB110)*99.94</f>
        <v>4398.6262295987199</v>
      </c>
      <c r="CC111" s="93">
        <f t="shared" ref="CC111" si="2660">(CC109/CC110)*99.94</f>
        <v>4267.6679651398445</v>
      </c>
      <c r="CD111" s="93">
        <f t="shared" ref="CD111" si="2661">(CD109/CD110)*99.94</f>
        <v>4152.0366905663959</v>
      </c>
      <c r="CE111" s="93">
        <f t="shared" ref="CE111" si="2662">(CE109/CE110)*99.94</f>
        <v>4344.4142884181992</v>
      </c>
      <c r="CF111" s="93">
        <f t="shared" ref="CF111" si="2663">(CF109/CF110)*99.94</f>
        <v>2173.8593088234838</v>
      </c>
      <c r="CG111" s="93">
        <f t="shared" ref="CG111" si="2664">(CG109/CG110)*99.94</f>
        <v>5403.1033537487647</v>
      </c>
      <c r="CH111" s="93">
        <f t="shared" ref="CH111" si="2665">(CH109/CH110)*99.94</f>
        <v>1494.4357915313526</v>
      </c>
      <c r="CI111" s="93">
        <f t="shared" ref="CI111" si="2666">(CI109/CI110)*99.94</f>
        <v>1577.7028359320852</v>
      </c>
      <c r="CJ111" s="93">
        <f t="shared" ref="CJ111" si="2667">(CJ109/CJ110)*99.94</f>
        <v>2067.8859049712742</v>
      </c>
      <c r="CK111" s="93">
        <f t="shared" ref="CK111" si="2668">(CK109/CK110)*99.94</f>
        <v>2207.0716261863458</v>
      </c>
      <c r="CL111" s="93">
        <f t="shared" ref="CL111" si="2669">(CL109/CL110)*99.94</f>
        <v>4684.1545301791857</v>
      </c>
      <c r="CM111" s="93">
        <f t="shared" ref="CM111" si="2670">(CM109/CM110)*99.94</f>
        <v>3790.4806190482923</v>
      </c>
      <c r="CN111" s="93">
        <f t="shared" ref="CN111" si="2671">(CN109/CN110)*99.94</f>
        <v>2089.7351066060905</v>
      </c>
      <c r="CO111" s="93">
        <f t="shared" ref="CO111" si="2672">(CO109/CO110)*99.94</f>
        <v>3087.5277141925621</v>
      </c>
      <c r="CP111" s="93">
        <f t="shared" ref="CP111" si="2673">(CP109/CP110)*99.94</f>
        <v>2626.2225694068748</v>
      </c>
      <c r="CQ111" s="93">
        <f t="shared" ref="CQ111" si="2674">(CQ109/CQ110)*99.94</f>
        <v>4267.9916726214824</v>
      </c>
      <c r="CR111" s="93">
        <f t="shared" ref="CR111" si="2675">(CR109/CR110)*99.94</f>
        <v>5651.384354842261</v>
      </c>
      <c r="CS111" s="93">
        <f t="shared" ref="CS111" si="2676">(CS109/CS110)*99.94</f>
        <v>2942.2512709259258</v>
      </c>
      <c r="CT111" s="93">
        <f t="shared" ref="CT111" si="2677">(CT109/CT110)*99.94</f>
        <v>1277.0682239146158</v>
      </c>
      <c r="CU111" s="93">
        <f t="shared" ref="CU111" si="2678">(CU109/CU110)*99.94</f>
        <v>4454.6713538525628</v>
      </c>
      <c r="CV111" s="93">
        <f t="shared" ref="CV111" si="2679">(CV109/CV110)*99.94</f>
        <v>1542.66585414155</v>
      </c>
      <c r="CW111" s="93">
        <f t="shared" ref="CW111" si="2680">(CW109/CW110)*99.94</f>
        <v>6429.5053249894772</v>
      </c>
      <c r="CX111" s="93">
        <f t="shared" ref="CX111" si="2681">(CX109/CX110)*99.94</f>
        <v>2479.9271306861228</v>
      </c>
      <c r="CY111" s="93">
        <f t="shared" ref="CY111" si="2682">(CY109/CY110)*99.94</f>
        <v>5010.60491504536</v>
      </c>
      <c r="CZ111" s="93">
        <f t="shared" ref="CZ111" si="2683">(CZ109/CZ110)*99.94</f>
        <v>1255.2088299420902</v>
      </c>
      <c r="DA111" s="93">
        <f t="shared" ref="DA111" si="2684">(DA109/DA110)*99.94</f>
        <v>2575.9889556373828</v>
      </c>
      <c r="DB111" s="93">
        <f t="shared" ref="DB111" si="2685">(DB109/DB110)*99.94</f>
        <v>3170.1945023647663</v>
      </c>
      <c r="DC111" s="93">
        <f t="shared" ref="DC111" si="2686">(DC109/DC110)*99.94</f>
        <v>2566.4803008237404</v>
      </c>
      <c r="DD111" s="93">
        <f t="shared" ref="DD111" si="2687">(DD109/DD110)*99.94</f>
        <v>3152.3785927868371</v>
      </c>
      <c r="DE111" s="93">
        <f t="shared" ref="DE111" si="2688">(DE109/DE110)*99.94</f>
        <v>1839.5317173656151</v>
      </c>
      <c r="DF111" s="93">
        <f t="shared" ref="DF111" si="2689">(DF109/DF110)*99.94</f>
        <v>2336.4457941038536</v>
      </c>
      <c r="DG111" s="93">
        <f t="shared" ref="DG111" si="2690">(DG109/DG110)*99.94</f>
        <v>881.89203706898741</v>
      </c>
      <c r="DH111" s="93">
        <f t="shared" ref="DH111" si="2691">(DH109/DH110)*99.94</f>
        <v>906.14657268012104</v>
      </c>
      <c r="DI111" s="93">
        <f t="shared" ref="DI111" si="2692">(DI109/DI110)*99.94</f>
        <v>645.17819107547484</v>
      </c>
      <c r="DJ111" s="93">
        <f t="shared" ref="DJ111" si="2693">(DJ109/DJ110)*99.94</f>
        <v>2553.0930371173608</v>
      </c>
      <c r="DK111" s="93">
        <f t="shared" ref="DK111" si="2694">(DK109/DK110)*99.94</f>
        <v>731.49840139787636</v>
      </c>
      <c r="DL111" s="93">
        <f t="shared" ref="DL111" si="2695">(DL109/DL110)*99.94</f>
        <v>4593.7925317287818</v>
      </c>
      <c r="DM111" s="93">
        <f t="shared" ref="DM111" si="2696">(DM109/DM110)*99.94</f>
        <v>3311.1525108031528</v>
      </c>
      <c r="DN111" s="93" t="e">
        <f t="shared" ref="DN111" si="2697">(DN109/DN110)*99.94</f>
        <v>#VALUE!</v>
      </c>
      <c r="DO111" s="93" t="e">
        <f t="shared" ref="DO111" si="2698">(DO109/DO110)*99.94</f>
        <v>#VALUE!</v>
      </c>
      <c r="DP111" s="93" t="e">
        <f t="shared" ref="DP111" si="2699">(DP109/DP110)*99.94</f>
        <v>#VALUE!</v>
      </c>
    </row>
    <row r="112" spans="1:120" x14ac:dyDescent="0.35">
      <c r="A112" s="85"/>
      <c r="B112" s="96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87"/>
      <c r="O112" s="79"/>
      <c r="P112" s="96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87"/>
      <c r="AC112" s="88"/>
      <c r="AD112" s="96"/>
      <c r="AE112" s="97"/>
      <c r="AF112" s="97"/>
      <c r="AG112" s="97"/>
      <c r="AH112" s="97"/>
      <c r="AI112" s="97"/>
      <c r="AJ112" s="97"/>
      <c r="AK112" s="97"/>
      <c r="AL112" s="97"/>
      <c r="AM112" s="97"/>
      <c r="AN112" s="97"/>
      <c r="AO112" s="97"/>
      <c r="AP112" s="97"/>
      <c r="AQ112" s="97"/>
      <c r="AR112" s="97"/>
      <c r="AS112" s="97"/>
      <c r="AT112" s="97"/>
      <c r="AU112" s="97"/>
      <c r="AV112" s="97"/>
      <c r="AW112" s="97"/>
      <c r="AX112" s="97"/>
      <c r="AY112" s="97"/>
      <c r="AZ112" s="97"/>
      <c r="BA112" s="97"/>
      <c r="BB112" s="97"/>
      <c r="BC112" s="97"/>
      <c r="BD112" s="97"/>
      <c r="BE112" s="97"/>
      <c r="BF112" s="97"/>
      <c r="BG112" s="97"/>
      <c r="BH112" s="97"/>
      <c r="BI112" s="97"/>
      <c r="BJ112" s="97"/>
      <c r="BK112" s="97"/>
      <c r="BL112" s="97"/>
      <c r="BM112" s="97"/>
      <c r="BN112" s="97"/>
      <c r="BO112" s="97"/>
      <c r="BP112" s="97"/>
      <c r="BQ112" s="97"/>
      <c r="BR112" s="97"/>
      <c r="BS112" s="97"/>
      <c r="BT112" s="97"/>
      <c r="BU112" s="97"/>
      <c r="BV112" s="97"/>
      <c r="BW112" s="97"/>
      <c r="BX112" s="97"/>
      <c r="BY112" s="97"/>
      <c r="BZ112" s="97"/>
      <c r="CA112" s="97"/>
      <c r="CB112" s="97"/>
      <c r="CC112" s="97"/>
      <c r="CD112" s="97"/>
      <c r="CE112" s="97"/>
      <c r="CF112" s="97"/>
      <c r="CG112" s="97"/>
      <c r="CH112" s="97"/>
      <c r="CI112" s="97"/>
      <c r="CJ112" s="97"/>
      <c r="CK112" s="97"/>
      <c r="CL112" s="97"/>
      <c r="CM112" s="97"/>
      <c r="CN112" s="97"/>
      <c r="CO112" s="97"/>
      <c r="CP112" s="97"/>
      <c r="CQ112" s="97"/>
      <c r="CR112" s="97"/>
      <c r="CS112" s="97"/>
      <c r="CT112" s="97"/>
      <c r="CU112" s="97"/>
      <c r="CV112" s="97"/>
      <c r="CW112" s="97"/>
      <c r="CX112" s="97"/>
      <c r="CY112" s="97"/>
      <c r="CZ112" s="97"/>
      <c r="DA112" s="97"/>
      <c r="DB112" s="97"/>
      <c r="DC112" s="97"/>
      <c r="DD112" s="97"/>
      <c r="DE112" s="97"/>
      <c r="DF112" s="97"/>
      <c r="DG112" s="97"/>
      <c r="DH112" s="97"/>
      <c r="DI112" s="97"/>
      <c r="DJ112" s="97"/>
      <c r="DK112" s="97"/>
      <c r="DL112" s="97"/>
      <c r="DM112" s="97"/>
      <c r="DN112" s="97"/>
      <c r="DO112" s="97"/>
      <c r="DP112" s="97"/>
    </row>
    <row r="113" spans="1:120" s="1" customFormat="1" x14ac:dyDescent="0.35">
      <c r="A113" s="76" t="s">
        <v>2172</v>
      </c>
      <c r="B113" s="3">
        <v>6380034.5383904204</v>
      </c>
      <c r="C113" s="3">
        <v>6605431.0749193598</v>
      </c>
      <c r="D113" s="3">
        <v>6550369.6465068404</v>
      </c>
      <c r="E113" s="3">
        <v>7123776.4381657904</v>
      </c>
      <c r="F113" s="3">
        <v>6855370.5487361597</v>
      </c>
      <c r="G113" s="3">
        <v>7080310.9859211398</v>
      </c>
      <c r="H113" s="3">
        <v>7045973.2543125805</v>
      </c>
      <c r="I113" s="3">
        <v>6899078.5944362199</v>
      </c>
      <c r="J113" s="3">
        <v>7107970.5459356802</v>
      </c>
      <c r="K113" s="3">
        <v>7166797.6425321</v>
      </c>
      <c r="L113" s="3">
        <v>6853608.8947729403</v>
      </c>
      <c r="M113" s="3">
        <v>7123965.8052516496</v>
      </c>
      <c r="N113" s="77">
        <f>STDEV(B113:M113)/AVERAGE(B113:M113)*100</f>
        <v>3.7896894794747773</v>
      </c>
      <c r="O113" s="79"/>
      <c r="P113" s="3">
        <v>291429.01627525501</v>
      </c>
      <c r="Q113" s="3">
        <v>323124.11184799502</v>
      </c>
      <c r="R113" s="3">
        <v>256720.52709412001</v>
      </c>
      <c r="S113" s="3">
        <v>319835.072762442</v>
      </c>
      <c r="T113" s="3">
        <v>291660.34337064403</v>
      </c>
      <c r="U113" s="3">
        <v>294794.82296891499</v>
      </c>
      <c r="V113" s="3">
        <v>330930.06355985499</v>
      </c>
      <c r="W113" s="3">
        <v>281516.20013411698</v>
      </c>
      <c r="X113" s="3">
        <v>314580.19266053301</v>
      </c>
      <c r="Y113" s="3">
        <v>283604.79825568502</v>
      </c>
      <c r="Z113" s="3">
        <v>294951.06871640799</v>
      </c>
      <c r="AA113" s="3">
        <v>287332.01759961899</v>
      </c>
      <c r="AB113" s="77">
        <f>STDEV(P113:AA113)/AVERAGE(P113:AA113)*100</f>
        <v>7.06763310714007</v>
      </c>
      <c r="AC113" s="79"/>
      <c r="AD113" s="3">
        <v>144499.85176972501</v>
      </c>
      <c r="AE113" s="3">
        <v>599904.78309541801</v>
      </c>
      <c r="AF113" s="3">
        <v>262630.25651488901</v>
      </c>
      <c r="AG113" s="3">
        <v>134514.780406673</v>
      </c>
      <c r="AH113" s="3">
        <v>269894.93791377399</v>
      </c>
      <c r="AI113" s="3">
        <v>504784.24199557398</v>
      </c>
      <c r="AJ113" s="3">
        <v>224552.995611764</v>
      </c>
      <c r="AK113" s="3">
        <v>182209.81032927899</v>
      </c>
      <c r="AL113" s="3">
        <v>267064.62976768898</v>
      </c>
      <c r="AM113" s="3">
        <v>177101.846870473</v>
      </c>
      <c r="AN113" s="3">
        <v>587062.73529289104</v>
      </c>
      <c r="AO113" s="3">
        <v>731161.01307655801</v>
      </c>
      <c r="AP113" s="3">
        <v>345703.10984181397</v>
      </c>
      <c r="AQ113" s="3">
        <v>436786.28918473399</v>
      </c>
      <c r="AR113" s="3">
        <v>219505.89158398801</v>
      </c>
      <c r="AS113" s="3">
        <v>359696.01880717702</v>
      </c>
      <c r="AT113" s="3">
        <v>151077.84183334999</v>
      </c>
      <c r="AU113" s="3">
        <v>177921.14181509201</v>
      </c>
      <c r="AV113" s="3">
        <v>140608.75338062301</v>
      </c>
      <c r="AW113" s="3">
        <v>180150.02904995999</v>
      </c>
      <c r="AX113" s="3">
        <v>108840.982476822</v>
      </c>
      <c r="AY113" s="3">
        <v>226595.978366289</v>
      </c>
      <c r="AZ113" s="3">
        <v>664102.34676178696</v>
      </c>
      <c r="BA113" s="3">
        <v>199477.68387896699</v>
      </c>
      <c r="BB113" s="3">
        <v>160377.869743808</v>
      </c>
      <c r="BC113" s="3">
        <v>190422.01782803901</v>
      </c>
      <c r="BD113" s="3">
        <v>241580.41847240299</v>
      </c>
      <c r="BE113" s="3">
        <v>1277104.89827757</v>
      </c>
      <c r="BF113" s="3">
        <v>234577.04043497701</v>
      </c>
      <c r="BG113" s="3">
        <v>160886.222531612</v>
      </c>
      <c r="BH113" s="3">
        <v>178550.21664693099</v>
      </c>
      <c r="BI113" s="3">
        <v>174889.500597701</v>
      </c>
      <c r="BJ113" s="3">
        <v>139200.39982006099</v>
      </c>
      <c r="BK113" s="3">
        <v>619847.369236917</v>
      </c>
      <c r="BL113" s="3">
        <v>194651.210024253</v>
      </c>
      <c r="BM113" s="3">
        <v>340730.97307345201</v>
      </c>
      <c r="BN113" s="3">
        <v>139719.44347469401</v>
      </c>
      <c r="BO113" s="3">
        <v>426994.89469525602</v>
      </c>
      <c r="BP113" s="3">
        <v>140548.08355770499</v>
      </c>
      <c r="BQ113" s="3">
        <v>85703.002377954996</v>
      </c>
      <c r="BR113" s="3">
        <v>290780.72618255502</v>
      </c>
      <c r="BS113" s="3">
        <v>324272.82968962798</v>
      </c>
      <c r="BT113" s="3">
        <v>134103.41269531799</v>
      </c>
      <c r="BU113" s="3">
        <v>435981.60364710097</v>
      </c>
      <c r="BV113" s="3">
        <v>172862.336527826</v>
      </c>
      <c r="BW113" s="3">
        <v>185743.79077523801</v>
      </c>
      <c r="BX113" s="3">
        <v>240806.84000059101</v>
      </c>
      <c r="BY113" s="3">
        <v>212488.968198919</v>
      </c>
      <c r="BZ113" s="3">
        <v>215166.440927043</v>
      </c>
      <c r="CA113" s="3">
        <v>850140.43602380599</v>
      </c>
      <c r="CB113" s="3">
        <v>355456.24347420898</v>
      </c>
      <c r="CC113" s="3">
        <v>199813.486179639</v>
      </c>
      <c r="CD113" s="3">
        <v>186369.325206754</v>
      </c>
      <c r="CE113" s="3">
        <v>361538.18230220798</v>
      </c>
      <c r="CF113" s="3">
        <v>1121460.8083200699</v>
      </c>
      <c r="CG113" s="3">
        <v>483105.384943938</v>
      </c>
      <c r="CH113" s="3">
        <v>173649.4081761</v>
      </c>
      <c r="CI113" s="3">
        <v>112185.39129057599</v>
      </c>
      <c r="CJ113" s="3">
        <v>218794.69300145801</v>
      </c>
      <c r="CK113" s="3">
        <v>172800.58488491201</v>
      </c>
      <c r="CL113" s="3">
        <v>371289.66430583299</v>
      </c>
      <c r="CM113" s="3">
        <v>145776.916233339</v>
      </c>
      <c r="CN113" s="3">
        <v>121473.671542842</v>
      </c>
      <c r="CO113" s="3">
        <v>212431.09826082399</v>
      </c>
      <c r="CP113" s="3">
        <v>304081.40265075699</v>
      </c>
      <c r="CQ113" s="3">
        <v>904745.77170484001</v>
      </c>
      <c r="CR113" s="3">
        <v>374776.44637859799</v>
      </c>
      <c r="CS113" s="3">
        <v>219226.87151282901</v>
      </c>
      <c r="CT113" s="3">
        <v>149954.232241752</v>
      </c>
      <c r="CU113" s="3">
        <v>241046.847342981</v>
      </c>
      <c r="CV113" s="3">
        <v>123128.277294945</v>
      </c>
      <c r="CW113" s="3">
        <v>913815.48614159296</v>
      </c>
      <c r="CX113" s="3">
        <v>139642.39529904199</v>
      </c>
      <c r="CY113" s="3">
        <v>194390.47061106801</v>
      </c>
      <c r="CZ113" s="3">
        <v>144686.47748368399</v>
      </c>
      <c r="DA113" s="3">
        <v>155132.14762084899</v>
      </c>
      <c r="DB113" s="3">
        <v>296032.11343601398</v>
      </c>
      <c r="DC113" s="3">
        <v>817698.49667102995</v>
      </c>
      <c r="DD113" s="3">
        <v>442195.91253206902</v>
      </c>
      <c r="DE113" s="3">
        <v>85455.941077961194</v>
      </c>
      <c r="DF113" s="3">
        <v>132506.52496695699</v>
      </c>
      <c r="DG113" s="3">
        <v>71741.722450873596</v>
      </c>
      <c r="DH113" s="3">
        <v>68350.148237527901</v>
      </c>
      <c r="DI113" s="3">
        <v>72929.180569551696</v>
      </c>
      <c r="DJ113" s="3">
        <v>519703.64585964399</v>
      </c>
      <c r="DK113" s="3">
        <v>71508.6614885585</v>
      </c>
      <c r="DL113" s="3">
        <v>242055.86034685301</v>
      </c>
      <c r="DM113" s="3">
        <v>496672.659486341</v>
      </c>
      <c r="DN113" s="3">
        <v>46836.643190815899</v>
      </c>
      <c r="DO113" s="3">
        <v>130329.426986643</v>
      </c>
      <c r="DP113" s="3">
        <v>18758.326253995801</v>
      </c>
    </row>
    <row r="114" spans="1:120" s="1" customFormat="1" x14ac:dyDescent="0.35">
      <c r="A114" s="76" t="s">
        <v>2173</v>
      </c>
      <c r="B114" s="3">
        <v>3258349.0471661999</v>
      </c>
      <c r="C114" s="3">
        <v>3040877.1686921599</v>
      </c>
      <c r="D114" s="3">
        <v>3004533.9997049598</v>
      </c>
      <c r="E114" s="3">
        <v>3160763.4682968799</v>
      </c>
      <c r="F114" s="3">
        <v>2936847.7728416701</v>
      </c>
      <c r="G114" s="3">
        <v>3154794.7970027998</v>
      </c>
      <c r="H114" s="3">
        <v>3246325.96478354</v>
      </c>
      <c r="I114" s="3">
        <v>3009740.78482978</v>
      </c>
      <c r="J114" s="3">
        <v>3203641.3782815798</v>
      </c>
      <c r="K114" s="3">
        <v>3237553.5134656602</v>
      </c>
      <c r="L114" s="3">
        <v>3060499.69223028</v>
      </c>
      <c r="M114" s="3">
        <v>3171200.7254840201</v>
      </c>
      <c r="N114" s="77">
        <f>STDEV(B114:M114)/AVERAGE(B114:M114)*100</f>
        <v>3.4811171340519462</v>
      </c>
      <c r="O114" s="79"/>
      <c r="P114" s="3">
        <v>546164.03225250298</v>
      </c>
      <c r="Q114" s="3">
        <v>497723.65473326499</v>
      </c>
      <c r="R114" s="3">
        <v>502124.21832386701</v>
      </c>
      <c r="S114" s="3">
        <v>449897.91134663601</v>
      </c>
      <c r="T114" s="3">
        <v>507153.422748429</v>
      </c>
      <c r="U114" s="3">
        <v>490371.66392864601</v>
      </c>
      <c r="V114" s="3">
        <v>505405.75072419998</v>
      </c>
      <c r="W114" s="3">
        <v>525482.214955376</v>
      </c>
      <c r="X114" s="3">
        <v>501473.77805360599</v>
      </c>
      <c r="Y114" s="3">
        <v>445594.124491608</v>
      </c>
      <c r="Z114" s="3">
        <v>525359.285984747</v>
      </c>
      <c r="AA114" s="3">
        <v>530606.76269717305</v>
      </c>
      <c r="AB114" s="77">
        <f>STDEV(P114:AA114)/AVERAGE(P114:AA114)*100</f>
        <v>5.9887774187640215</v>
      </c>
      <c r="AC114" s="79"/>
      <c r="AD114" s="3">
        <v>463750.50333151402</v>
      </c>
      <c r="AE114" s="3">
        <v>506362.84188149997</v>
      </c>
      <c r="AF114" s="3">
        <v>511294.69265458197</v>
      </c>
      <c r="AG114" s="3">
        <v>434740.28220761003</v>
      </c>
      <c r="AH114" s="3">
        <v>486315.25109847501</v>
      </c>
      <c r="AI114" s="3">
        <v>467851.60051702202</v>
      </c>
      <c r="AJ114" s="3">
        <v>384233.525094538</v>
      </c>
      <c r="AK114" s="3">
        <v>459859.58222916198</v>
      </c>
      <c r="AL114" s="3">
        <v>443059.73558610701</v>
      </c>
      <c r="AM114" s="3">
        <v>469023.32474196499</v>
      </c>
      <c r="AN114" s="3">
        <v>382983.52057958202</v>
      </c>
      <c r="AO114" s="3">
        <v>520892.676642982</v>
      </c>
      <c r="AP114" s="3">
        <v>378048.49448783102</v>
      </c>
      <c r="AQ114" s="3">
        <v>483035.36844036297</v>
      </c>
      <c r="AR114" s="3">
        <v>454673.78376790299</v>
      </c>
      <c r="AS114" s="3">
        <v>476817.93315251602</v>
      </c>
      <c r="AT114" s="3">
        <v>438332.31461924902</v>
      </c>
      <c r="AU114" s="3">
        <v>474025.58021695999</v>
      </c>
      <c r="AV114" s="3">
        <v>464698.018527298</v>
      </c>
      <c r="AW114" s="3">
        <v>479760.45562335401</v>
      </c>
      <c r="AX114" s="3">
        <v>473180.88298541901</v>
      </c>
      <c r="AY114" s="3">
        <v>479881.84613649303</v>
      </c>
      <c r="AZ114" s="3">
        <v>437113.732336969</v>
      </c>
      <c r="BA114" s="3">
        <v>492306.002120508</v>
      </c>
      <c r="BB114" s="3">
        <v>511114.05149466702</v>
      </c>
      <c r="BC114" s="3">
        <v>436168.88575268397</v>
      </c>
      <c r="BD114" s="3">
        <v>496259.84584477602</v>
      </c>
      <c r="BE114" s="3">
        <v>536748.55472346395</v>
      </c>
      <c r="BF114" s="3">
        <v>507590.346805187</v>
      </c>
      <c r="BG114" s="3">
        <v>533444.55728655995</v>
      </c>
      <c r="BH114" s="3">
        <v>471640.88102209702</v>
      </c>
      <c r="BI114" s="3">
        <v>489512.031852588</v>
      </c>
      <c r="BJ114" s="3">
        <v>487876.113376258</v>
      </c>
      <c r="BK114" s="3">
        <v>460424.636334226</v>
      </c>
      <c r="BL114" s="3">
        <v>409883.925554758</v>
      </c>
      <c r="BM114" s="3">
        <v>468030.17035914498</v>
      </c>
      <c r="BN114" s="3">
        <v>490184.02748351498</v>
      </c>
      <c r="BO114" s="3">
        <v>512843.67617798602</v>
      </c>
      <c r="BP114" s="3">
        <v>470921.62160311098</v>
      </c>
      <c r="BQ114" s="3">
        <v>437717.47335176502</v>
      </c>
      <c r="BR114" s="3">
        <v>452523.33240698202</v>
      </c>
      <c r="BS114" s="3">
        <v>426189.31349849101</v>
      </c>
      <c r="BT114" s="3">
        <v>534621.105431373</v>
      </c>
      <c r="BU114" s="3">
        <v>542694.88913279201</v>
      </c>
      <c r="BV114" s="3">
        <v>474138.35391976399</v>
      </c>
      <c r="BW114" s="3">
        <v>476394.614757706</v>
      </c>
      <c r="BX114" s="3">
        <v>465848.98658659001</v>
      </c>
      <c r="BY114" s="3">
        <v>496753.03776263201</v>
      </c>
      <c r="BZ114" s="3">
        <v>432502.57016489003</v>
      </c>
      <c r="CA114" s="3">
        <v>473306.15632600401</v>
      </c>
      <c r="CB114" s="3">
        <v>422399.75276788702</v>
      </c>
      <c r="CC114" s="3">
        <v>453270.524659649</v>
      </c>
      <c r="CD114" s="3">
        <v>483000.25102904998</v>
      </c>
      <c r="CE114" s="3">
        <v>401670.02304885897</v>
      </c>
      <c r="CF114" s="3">
        <v>490765.50666346803</v>
      </c>
      <c r="CG114" s="3">
        <v>417089.02758603502</v>
      </c>
      <c r="CH114" s="3">
        <v>450216.58626784</v>
      </c>
      <c r="CI114" s="3">
        <v>422222.62383929099</v>
      </c>
      <c r="CJ114" s="3">
        <v>462762.94174717501</v>
      </c>
      <c r="CK114" s="3">
        <v>474463.25328494102</v>
      </c>
      <c r="CL114" s="3">
        <v>462843.365369862</v>
      </c>
      <c r="CM114" s="3">
        <v>458587.567006775</v>
      </c>
      <c r="CN114" s="3">
        <v>499849.76757831598</v>
      </c>
      <c r="CO114" s="3">
        <v>431873.47819551599</v>
      </c>
      <c r="CP114" s="3">
        <v>514401.33657768602</v>
      </c>
      <c r="CQ114" s="3">
        <v>474284.79947403702</v>
      </c>
      <c r="CR114" s="3">
        <v>402148.49121858401</v>
      </c>
      <c r="CS114" s="3">
        <v>519048.72536378098</v>
      </c>
      <c r="CT114" s="3">
        <v>541858.37156154495</v>
      </c>
      <c r="CU114" s="3">
        <v>490658.83395059098</v>
      </c>
      <c r="CV114" s="3">
        <v>489438.26376949699</v>
      </c>
      <c r="CW114" s="3">
        <v>412907.71538942598</v>
      </c>
      <c r="CX114" s="3">
        <v>509127.20229863602</v>
      </c>
      <c r="CY114" s="3">
        <v>504065.53477659199</v>
      </c>
      <c r="CZ114" s="3">
        <v>481259.55879715702</v>
      </c>
      <c r="DA114" s="3">
        <v>423206.74145797</v>
      </c>
      <c r="DB114" s="3">
        <v>424521.21133902197</v>
      </c>
      <c r="DC114" s="3">
        <v>503899.96523256297</v>
      </c>
      <c r="DD114" s="3">
        <v>451409.46148834599</v>
      </c>
      <c r="DE114" s="3">
        <v>515231.21007936902</v>
      </c>
      <c r="DF114" s="3">
        <v>457072.17091216898</v>
      </c>
      <c r="DG114" s="3">
        <v>518627.78933965001</v>
      </c>
      <c r="DH114" s="3">
        <v>468697.55158290302</v>
      </c>
      <c r="DI114" s="3">
        <v>487113.50513060502</v>
      </c>
      <c r="DJ114" s="3">
        <v>544399.431397076</v>
      </c>
      <c r="DK114" s="3">
        <v>495873.70661589899</v>
      </c>
      <c r="DL114" s="3">
        <v>433226.71719395299</v>
      </c>
      <c r="DM114" s="3">
        <v>442244.81374484999</v>
      </c>
      <c r="DN114" s="3">
        <v>607857.06754197006</v>
      </c>
      <c r="DO114" s="3">
        <v>585244.29336484906</v>
      </c>
      <c r="DP114" s="3" t="s">
        <v>2</v>
      </c>
    </row>
    <row r="115" spans="1:120" x14ac:dyDescent="0.35">
      <c r="A115" s="91" t="s">
        <v>2119</v>
      </c>
      <c r="B115" s="92">
        <f>(B113/B114)*9.46</f>
        <v>18.523223221178373</v>
      </c>
      <c r="C115" s="93">
        <f>(C113/C114)*9.46</f>
        <v>20.549129248654303</v>
      </c>
      <c r="D115" s="93">
        <f t="shared" ref="D115:M115" si="2700">(D113/D114)*9.46</f>
        <v>20.624328718543282</v>
      </c>
      <c r="E115" s="93">
        <f t="shared" si="2700"/>
        <v>21.321090863328905</v>
      </c>
      <c r="F115" s="93">
        <f t="shared" si="2700"/>
        <v>22.082113343005854</v>
      </c>
      <c r="G115" s="93">
        <f t="shared" si="2700"/>
        <v>21.231093062042518</v>
      </c>
      <c r="H115" s="93">
        <f t="shared" si="2700"/>
        <v>20.532413475687882</v>
      </c>
      <c r="I115" s="93">
        <f t="shared" si="2700"/>
        <v>21.684685881364967</v>
      </c>
      <c r="J115" s="93">
        <f t="shared" si="2700"/>
        <v>20.989053837424073</v>
      </c>
      <c r="K115" s="93">
        <f t="shared" si="2700"/>
        <v>20.941091912880527</v>
      </c>
      <c r="L115" s="93">
        <f t="shared" si="2700"/>
        <v>21.184494907530823</v>
      </c>
      <c r="M115" s="93">
        <f t="shared" si="2700"/>
        <v>21.251482435693017</v>
      </c>
      <c r="N115" s="77">
        <f>STDEV(B115:M115)/AVERAGE(B115:M115)*100</f>
        <v>4.2031634023138729</v>
      </c>
      <c r="O115" s="94"/>
      <c r="P115" s="92">
        <f>(P113/P114)*9.46</f>
        <v>5.0477847883789826</v>
      </c>
      <c r="Q115" s="93">
        <f>(Q113/Q114)*9.46</f>
        <v>6.1414684012158869</v>
      </c>
      <c r="R115" s="93">
        <f t="shared" ref="R115" si="2701">(R113/R114)*9.46</f>
        <v>4.8366043653842619</v>
      </c>
      <c r="S115" s="93">
        <f t="shared" ref="S115" si="2702">(S113/S114)*9.46</f>
        <v>6.7251696707734112</v>
      </c>
      <c r="T115" s="93">
        <f t="shared" ref="T115" si="2703">(T113/T114)*9.46</f>
        <v>5.4403790342847289</v>
      </c>
      <c r="U115" s="93">
        <f t="shared" ref="U115" si="2704">(U113/U114)*9.46</f>
        <v>5.687031348719465</v>
      </c>
      <c r="V115" s="93">
        <f t="shared" ref="V115" si="2705">(V113/V114)*9.46</f>
        <v>6.194227898654435</v>
      </c>
      <c r="W115" s="93">
        <f t="shared" ref="W115" si="2706">(W113/W114)*9.46</f>
        <v>5.0679988351173817</v>
      </c>
      <c r="X115" s="93">
        <f t="shared" ref="X115" si="2707">(X113/X114)*9.46</f>
        <v>5.9343653702477841</v>
      </c>
      <c r="Y115" s="93">
        <f t="shared" ref="Y115" si="2708">(Y113/Y114)*9.46</f>
        <v>6.0209532487884241</v>
      </c>
      <c r="Z115" s="93">
        <f t="shared" ref="Z115" si="2709">(Z113/Z114)*9.46</f>
        <v>5.3111026767655352</v>
      </c>
      <c r="AA115" s="93">
        <f t="shared" ref="AA115" si="2710">(AA113/AA114)*9.46</f>
        <v>5.1227407518808805</v>
      </c>
      <c r="AB115" s="77">
        <f>STDEV(P115:AA115)/AVERAGE(P115:AA115)*100</f>
        <v>10.31611863591773</v>
      </c>
      <c r="AC115" s="83"/>
      <c r="AD115" s="92">
        <f>(AD113/AD114)*9.46</f>
        <v>2.947637981892206</v>
      </c>
      <c r="AE115" s="93">
        <f>(AE113/AE114)*9.46</f>
        <v>11.207574447989911</v>
      </c>
      <c r="AF115" s="93">
        <f t="shared" ref="AF115" si="2711">(AF113/AF114)*9.46</f>
        <v>4.8591981538703459</v>
      </c>
      <c r="AG115" s="93">
        <f t="shared" ref="AG115" si="2712">(AG113/AG114)*9.46</f>
        <v>2.927057543840486</v>
      </c>
      <c r="AH115" s="93">
        <f t="shared" ref="AH115" si="2713">(AH113/AH114)*9.46</f>
        <v>5.2501049615392343</v>
      </c>
      <c r="AI115" s="93">
        <f t="shared" ref="AI115" si="2714">(AI113/AI114)*9.46</f>
        <v>10.206781218662071</v>
      </c>
      <c r="AJ115" s="93">
        <f t="shared" ref="AJ115" si="2715">(AJ113/AJ114)*9.46</f>
        <v>5.5285944607895035</v>
      </c>
      <c r="AK115" s="93">
        <f t="shared" ref="AK115" si="2716">(AK113/AK114)*9.46</f>
        <v>3.7483285601212177</v>
      </c>
      <c r="AL115" s="93">
        <f t="shared" ref="AL115" si="2717">(AL113/AL114)*9.46</f>
        <v>5.7022365037531957</v>
      </c>
      <c r="AM115" s="93">
        <f t="shared" ref="AM115" si="2718">(AM113/AM114)*9.46</f>
        <v>3.5720685582457836</v>
      </c>
      <c r="AN115" s="93">
        <f t="shared" ref="AN115" si="2719">(AN113/AN114)*9.46</f>
        <v>14.500920215747866</v>
      </c>
      <c r="AO115" s="93">
        <f t="shared" ref="AO115" si="2720">(AO113/AO114)*9.46</f>
        <v>13.278710747636367</v>
      </c>
      <c r="AP115" s="93">
        <f t="shared" ref="AP115" si="2721">(AP113/AP114)*9.46</f>
        <v>8.6506135238923143</v>
      </c>
      <c r="AQ115" s="93">
        <f t="shared" ref="AQ115" si="2722">(AQ113/AQ114)*9.46</f>
        <v>8.5542354983840756</v>
      </c>
      <c r="AR115" s="93">
        <f t="shared" ref="AR115" si="2723">(AR113/AR114)*9.46</f>
        <v>4.5670672216380295</v>
      </c>
      <c r="AS115" s="93">
        <f t="shared" ref="AS115" si="2724">(AS113/AS114)*9.46</f>
        <v>7.1363178717262974</v>
      </c>
      <c r="AT115" s="93">
        <f t="shared" ref="AT115" si="2725">(AT113/AT114)*9.46</f>
        <v>3.2605316470562791</v>
      </c>
      <c r="AU115" s="93">
        <f t="shared" ref="AU115" si="2726">(AU113/AU114)*9.46</f>
        <v>3.5507239942629369</v>
      </c>
      <c r="AV115" s="93">
        <f t="shared" ref="AV115" si="2727">(AV113/AV114)*9.46</f>
        <v>2.8624154912391897</v>
      </c>
      <c r="AW115" s="93">
        <f t="shared" ref="AW115" si="2728">(AW113/AW114)*9.46</f>
        <v>3.5522295654783074</v>
      </c>
      <c r="AX115" s="93">
        <f t="shared" ref="AX115" si="2729">(AX113/AX114)*9.46</f>
        <v>2.1759875160942719</v>
      </c>
      <c r="AY115" s="93">
        <f t="shared" ref="AY115" si="2730">(AY113/AY114)*9.46</f>
        <v>4.4669286254587544</v>
      </c>
      <c r="AZ115" s="93">
        <f t="shared" ref="AZ115" si="2731">(AZ113/AZ114)*9.46</f>
        <v>14.372479598795641</v>
      </c>
      <c r="BA115" s="93">
        <f t="shared" ref="BA115" si="2732">(BA113/BA114)*9.46</f>
        <v>3.833101529063033</v>
      </c>
      <c r="BB115" s="93">
        <f t="shared" ref="BB115" si="2733">(BB113/BB114)*9.46</f>
        <v>2.9683681036349947</v>
      </c>
      <c r="BC115" s="93">
        <f t="shared" ref="BC115" si="2734">(BC113/BC114)*9.46</f>
        <v>4.1300339100177652</v>
      </c>
      <c r="BD115" s="93">
        <f t="shared" ref="BD115" si="2735">(BD113/BD114)*9.46</f>
        <v>4.6051494552387426</v>
      </c>
      <c r="BE115" s="93">
        <f t="shared" ref="BE115" si="2736">(BE113/BE114)*9.46</f>
        <v>22.508513961309554</v>
      </c>
      <c r="BF115" s="93">
        <f t="shared" ref="BF115" si="2737">(BF113/BF114)*9.46</f>
        <v>4.3718301903928287</v>
      </c>
      <c r="BG115" s="93">
        <f t="shared" ref="BG115" si="2738">(BG113/BG114)*9.46</f>
        <v>2.8531243675834501</v>
      </c>
      <c r="BH115" s="93">
        <f t="shared" ref="BH115" si="2739">(BH113/BH114)*9.46</f>
        <v>3.5812948313970079</v>
      </c>
      <c r="BI115" s="93">
        <f t="shared" ref="BI115" si="2740">(BI113/BI114)*9.46</f>
        <v>3.3798039026596909</v>
      </c>
      <c r="BJ115" s="93">
        <f t="shared" ref="BJ115" si="2741">(BJ113/BJ114)*9.46</f>
        <v>2.6991191947989717</v>
      </c>
      <c r="BK115" s="93">
        <f t="shared" ref="BK115" si="2742">(BK113/BK114)*9.46</f>
        <v>12.735539435219724</v>
      </c>
      <c r="BL115" s="93">
        <f t="shared" ref="BL115" si="2743">(BL113/BL114)*9.46</f>
        <v>4.4924924643902227</v>
      </c>
      <c r="BM115" s="93">
        <f t="shared" ref="BM115" si="2744">(BM113/BM114)*9.46</f>
        <v>6.8869812448232377</v>
      </c>
      <c r="BN115" s="93">
        <f t="shared" ref="BN115" si="2745">(BN113/BN114)*9.46</f>
        <v>2.6964279967589442</v>
      </c>
      <c r="BO115" s="93">
        <f t="shared" ref="BO115" si="2746">(BO113/BO114)*9.46</f>
        <v>7.8764190560384915</v>
      </c>
      <c r="BP115" s="93">
        <f t="shared" ref="BP115" si="2747">(BP113/BP114)*9.46</f>
        <v>2.8233676464667679</v>
      </c>
      <c r="BQ115" s="93">
        <f t="shared" ref="BQ115" si="2748">(BQ113/BQ114)*9.46</f>
        <v>1.8522230704825142</v>
      </c>
      <c r="BR115" s="93">
        <f t="shared" ref="BR115" si="2749">(BR113/BR114)*9.46</f>
        <v>6.0787709112267834</v>
      </c>
      <c r="BS115" s="93">
        <f t="shared" ref="BS115" si="2750">(BS113/BS114)*9.46</f>
        <v>7.1977895073963234</v>
      </c>
      <c r="BT115" s="93">
        <f t="shared" ref="BT115" si="2751">(BT113/BT114)*9.46</f>
        <v>2.3729296715177202</v>
      </c>
      <c r="BU115" s="93">
        <f t="shared" ref="BU115" si="2752">(BU113/BU114)*9.46</f>
        <v>7.5998246032723911</v>
      </c>
      <c r="BV115" s="93">
        <f t="shared" ref="BV115" si="2753">(BV113/BV114)*9.46</f>
        <v>3.4489462622759346</v>
      </c>
      <c r="BW115" s="93">
        <f t="shared" ref="BW115" si="2754">(BW113/BW114)*9.46</f>
        <v>3.688404961562024</v>
      </c>
      <c r="BX115" s="93">
        <f t="shared" ref="BX115" si="2755">(BX113/BX114)*9.46</f>
        <v>4.8900668929160807</v>
      </c>
      <c r="BY115" s="93">
        <f t="shared" ref="BY115" si="2756">(BY113/BY114)*9.46</f>
        <v>4.0465693943522494</v>
      </c>
      <c r="BZ115" s="93">
        <f t="shared" ref="BZ115" si="2757">(BZ113/BZ114)*9.46</f>
        <v>4.7062715266496795</v>
      </c>
      <c r="CA115" s="93">
        <f t="shared" ref="CA115" si="2758">(CA113/CA114)*9.46</f>
        <v>16.991810516924286</v>
      </c>
      <c r="CB115" s="93">
        <f t="shared" ref="CB115" si="2759">(CB113/CB114)*9.46</f>
        <v>7.9607434455905306</v>
      </c>
      <c r="CC115" s="93">
        <f t="shared" ref="CC115" si="2760">(CC113/CC114)*9.46</f>
        <v>4.1702150844216535</v>
      </c>
      <c r="CD115" s="93">
        <f t="shared" ref="CD115" si="2761">(CD113/CD114)*9.46</f>
        <v>3.650213043781326</v>
      </c>
      <c r="CE115" s="93">
        <f t="shared" ref="CE115" si="2762">(CE113/CE114)*9.46</f>
        <v>8.5148281134309638</v>
      </c>
      <c r="CF115" s="93">
        <f t="shared" ref="CF115" si="2763">(CF113/CF114)*9.46</f>
        <v>21.617287895464852</v>
      </c>
      <c r="CG115" s="93">
        <f t="shared" ref="CG115" si="2764">(CG113/CG114)*9.46</f>
        <v>10.95731759720517</v>
      </c>
      <c r="CH115" s="93">
        <f t="shared" ref="CH115" si="2765">(CH113/CH114)*9.46</f>
        <v>3.6487402984496615</v>
      </c>
      <c r="CI115" s="93">
        <f t="shared" ref="CI115" si="2766">(CI113/CI114)*9.46</f>
        <v>2.5135408234609375</v>
      </c>
      <c r="CJ115" s="93">
        <f t="shared" ref="CJ115" si="2767">(CJ113/CJ114)*9.46</f>
        <v>4.4726956484009088</v>
      </c>
      <c r="CK115" s="93">
        <f t="shared" ref="CK115" si="2768">(CK113/CK114)*9.46</f>
        <v>3.4453532948937253</v>
      </c>
      <c r="CL115" s="93">
        <f t="shared" ref="CL115" si="2769">(CL113/CL114)*9.46</f>
        <v>7.5887448911067183</v>
      </c>
      <c r="CM115" s="93">
        <f t="shared" ref="CM115" si="2770">(CM113/CM114)*9.46</f>
        <v>3.0071675003500773</v>
      </c>
      <c r="CN115" s="93">
        <f t="shared" ref="CN115" si="2771">(CN113/CN114)*9.46</f>
        <v>2.2989726260405616</v>
      </c>
      <c r="CO115" s="93">
        <f t="shared" ref="CO115" si="2772">(CO113/CO114)*9.46</f>
        <v>4.6532104678991608</v>
      </c>
      <c r="CP115" s="93">
        <f t="shared" ref="CP115" si="2773">(CP113/CP114)*9.46</f>
        <v>5.5921512339261374</v>
      </c>
      <c r="CQ115" s="93">
        <f t="shared" ref="CQ115" si="2774">(CQ113/CQ114)*9.46</f>
        <v>18.04589775978328</v>
      </c>
      <c r="CR115" s="93">
        <f t="shared" ref="CR115" si="2775">(CR113/CR114)*9.46</f>
        <v>8.8161096215936734</v>
      </c>
      <c r="CS115" s="93">
        <f t="shared" ref="CS115" si="2776">(CS113/CS114)*9.46</f>
        <v>3.9955520612402173</v>
      </c>
      <c r="CT115" s="93">
        <f t="shared" ref="CT115" si="2777">(CT113/CT114)*9.46</f>
        <v>2.6179664492751158</v>
      </c>
      <c r="CU115" s="93">
        <f t="shared" ref="CU115" si="2778">(CU113/CU114)*9.46</f>
        <v>4.6474312049056588</v>
      </c>
      <c r="CV115" s="93">
        <f t="shared" ref="CV115" si="2779">(CV113/CV114)*9.46</f>
        <v>2.3798578685681679</v>
      </c>
      <c r="CW115" s="93">
        <f t="shared" ref="CW115" si="2780">(CW113/CW114)*9.46</f>
        <v>20.936141846481103</v>
      </c>
      <c r="CX115" s="93">
        <f t="shared" ref="CX115" si="2781">(CX113/CX114)*9.46</f>
        <v>2.594669963743315</v>
      </c>
      <c r="CY115" s="93">
        <f t="shared" ref="CY115" si="2782">(CY113/CY114)*9.46</f>
        <v>3.6482039042715773</v>
      </c>
      <c r="CZ115" s="93">
        <f t="shared" ref="CZ115" si="2783">(CZ113/CZ114)*9.46</f>
        <v>2.8440662673103381</v>
      </c>
      <c r="DA115" s="93">
        <f t="shared" ref="DA115" si="2784">(DA113/DA114)*9.46</f>
        <v>3.4676907826124004</v>
      </c>
      <c r="DB115" s="93">
        <f t="shared" ref="DB115" si="2785">(DB113/DB114)*9.46</f>
        <v>6.5967582262179274</v>
      </c>
      <c r="DC115" s="93">
        <f t="shared" ref="DC115" si="2786">(DC113/DC114)*9.46</f>
        <v>15.351117904796526</v>
      </c>
      <c r="DD115" s="93">
        <f t="shared" ref="DD115" si="2787">(DD113/DD114)*9.46</f>
        <v>9.2669154934435731</v>
      </c>
      <c r="DE115" s="93">
        <f t="shared" ref="DE115" si="2788">(DE113/DE114)*9.46</f>
        <v>1.5690299554504483</v>
      </c>
      <c r="DF115" s="93">
        <f t="shared" ref="DF115" si="2789">(DF113/DF114)*9.46</f>
        <v>2.7424809602514353</v>
      </c>
      <c r="DG115" s="93">
        <f t="shared" ref="DG115" si="2790">(DG113/DG114)*9.46</f>
        <v>1.3086007119853695</v>
      </c>
      <c r="DH115" s="93">
        <f t="shared" ref="DH115" si="2791">(DH113/DH114)*9.46</f>
        <v>1.3795514829196733</v>
      </c>
      <c r="DI115" s="93">
        <f t="shared" ref="DI115" si="2792">(DI113/DI114)*9.46</f>
        <v>1.4163229738477077</v>
      </c>
      <c r="DJ115" s="93">
        <f t="shared" ref="DJ115" si="2793">(DJ113/DJ114)*9.46</f>
        <v>9.0308626465965105</v>
      </c>
      <c r="DK115" s="93">
        <f t="shared" ref="DK115" si="2794">(DK113/DK114)*9.46</f>
        <v>1.3642020713265097</v>
      </c>
      <c r="DL115" s="93">
        <f t="shared" ref="DL115" si="2795">(DL113/DL114)*9.46</f>
        <v>5.2855660743011796</v>
      </c>
      <c r="DM115" s="93">
        <f t="shared" ref="DM115" si="2796">(DM113/DM114)*9.46</f>
        <v>10.624258810305836</v>
      </c>
      <c r="DN115" s="93">
        <f t="shared" ref="DN115" si="2797">(DN113/DN114)*9.46</f>
        <v>0.72891254909119885</v>
      </c>
      <c r="DO115" s="93">
        <f t="shared" ref="DO115" si="2798">(DO113/DO114)*9.46</f>
        <v>2.1066696305657548</v>
      </c>
      <c r="DP115" s="93" t="e">
        <f t="shared" ref="DP115" si="2799">(DP113/DP114)*9.46</f>
        <v>#VALUE!</v>
      </c>
    </row>
    <row r="116" spans="1:120" x14ac:dyDescent="0.35">
      <c r="A116" s="85"/>
      <c r="B116" s="96"/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87"/>
      <c r="O116" s="79"/>
      <c r="P116" s="96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  <c r="AB116" s="87"/>
      <c r="AC116" s="88"/>
      <c r="AD116" s="96"/>
      <c r="AE116" s="97"/>
      <c r="AF116" s="97"/>
      <c r="AG116" s="97"/>
      <c r="AH116" s="97"/>
      <c r="AI116" s="97"/>
      <c r="AJ116" s="97"/>
      <c r="AK116" s="97"/>
      <c r="AL116" s="97"/>
      <c r="AM116" s="97"/>
      <c r="AN116" s="97"/>
      <c r="AO116" s="97"/>
      <c r="AP116" s="97"/>
      <c r="AQ116" s="97"/>
      <c r="AR116" s="97"/>
      <c r="AS116" s="97"/>
      <c r="AT116" s="97"/>
      <c r="AU116" s="97"/>
      <c r="AV116" s="97"/>
      <c r="AW116" s="97"/>
      <c r="AX116" s="97"/>
      <c r="AY116" s="97"/>
      <c r="AZ116" s="97"/>
      <c r="BA116" s="97"/>
      <c r="BB116" s="97"/>
      <c r="BC116" s="97"/>
      <c r="BD116" s="97"/>
      <c r="BE116" s="97"/>
      <c r="BF116" s="97"/>
      <c r="BG116" s="97"/>
      <c r="BH116" s="97"/>
      <c r="BI116" s="97"/>
      <c r="BJ116" s="97"/>
      <c r="BK116" s="97"/>
      <c r="BL116" s="97"/>
      <c r="BM116" s="97"/>
      <c r="BN116" s="97"/>
      <c r="BO116" s="97"/>
      <c r="BP116" s="97"/>
      <c r="BQ116" s="97"/>
      <c r="BR116" s="97"/>
      <c r="BS116" s="97"/>
      <c r="BT116" s="97"/>
      <c r="BU116" s="97"/>
      <c r="BV116" s="97"/>
      <c r="BW116" s="97"/>
      <c r="BX116" s="97"/>
      <c r="BY116" s="97"/>
      <c r="BZ116" s="97"/>
      <c r="CA116" s="97"/>
      <c r="CB116" s="97"/>
      <c r="CC116" s="97"/>
      <c r="CD116" s="97"/>
      <c r="CE116" s="97"/>
      <c r="CF116" s="97"/>
      <c r="CG116" s="97"/>
      <c r="CH116" s="97"/>
      <c r="CI116" s="97"/>
      <c r="CJ116" s="97"/>
      <c r="CK116" s="97"/>
      <c r="CL116" s="97"/>
      <c r="CM116" s="97"/>
      <c r="CN116" s="97"/>
      <c r="CO116" s="97"/>
      <c r="CP116" s="97"/>
      <c r="CQ116" s="97"/>
      <c r="CR116" s="97"/>
      <c r="CS116" s="97"/>
      <c r="CT116" s="97"/>
      <c r="CU116" s="97"/>
      <c r="CV116" s="97"/>
      <c r="CW116" s="97"/>
      <c r="CX116" s="97"/>
      <c r="CY116" s="97"/>
      <c r="CZ116" s="97"/>
      <c r="DA116" s="97"/>
      <c r="DB116" s="97"/>
      <c r="DC116" s="97"/>
      <c r="DD116" s="97"/>
      <c r="DE116" s="97"/>
      <c r="DF116" s="97"/>
      <c r="DG116" s="97"/>
      <c r="DH116" s="97"/>
      <c r="DI116" s="97"/>
      <c r="DJ116" s="97"/>
      <c r="DK116" s="97"/>
      <c r="DL116" s="97"/>
      <c r="DM116" s="97"/>
      <c r="DN116" s="97"/>
      <c r="DO116" s="97"/>
      <c r="DP116" s="97"/>
    </row>
    <row r="117" spans="1:120" s="1" customFormat="1" x14ac:dyDescent="0.35">
      <c r="A117" s="76" t="s">
        <v>2174</v>
      </c>
      <c r="B117" s="3">
        <v>12406722.7129684</v>
      </c>
      <c r="C117" s="3">
        <v>12376873.2491451</v>
      </c>
      <c r="D117" s="3">
        <v>13679559.6774929</v>
      </c>
      <c r="E117" s="3">
        <v>15199447.327375101</v>
      </c>
      <c r="F117" s="3">
        <v>16493182.670223201</v>
      </c>
      <c r="G117" s="3">
        <v>13779837.107738201</v>
      </c>
      <c r="H117" s="3">
        <v>16093706.317501901</v>
      </c>
      <c r="I117" s="3">
        <v>15395580.917086801</v>
      </c>
      <c r="J117" s="3">
        <v>16871818.902834401</v>
      </c>
      <c r="K117" s="3">
        <v>14759862.195217101</v>
      </c>
      <c r="L117" s="3">
        <v>14977347.6085355</v>
      </c>
      <c r="M117" s="3">
        <v>15892411.107563101</v>
      </c>
      <c r="N117" s="77">
        <f>STDEV(B117:M117)/AVERAGE(B117:M117)*100</f>
        <v>10.057151498732008</v>
      </c>
      <c r="O117" s="79"/>
      <c r="P117" s="3">
        <v>989983.24397747999</v>
      </c>
      <c r="Q117" s="3">
        <v>1049059.8118817799</v>
      </c>
      <c r="R117" s="3">
        <v>1149802.9586911299</v>
      </c>
      <c r="S117" s="3">
        <v>1331185.53068671</v>
      </c>
      <c r="T117" s="3">
        <v>1312505.7131727899</v>
      </c>
      <c r="U117" s="3">
        <v>1356340.1594791</v>
      </c>
      <c r="V117" s="3">
        <v>1268746.12757055</v>
      </c>
      <c r="W117" s="3">
        <v>1224082.7904700499</v>
      </c>
      <c r="X117" s="3">
        <v>1358324.62071639</v>
      </c>
      <c r="Y117" s="3">
        <v>1361978.6311693301</v>
      </c>
      <c r="Z117" s="3">
        <v>1188406.82938678</v>
      </c>
      <c r="AA117" s="3">
        <v>1442411.3651201101</v>
      </c>
      <c r="AB117" s="77">
        <f>STDEV(P117:AA117)/AVERAGE(P117:AA117)*100</f>
        <v>10.920031315029471</v>
      </c>
      <c r="AC117" s="79"/>
      <c r="AD117" s="3">
        <v>48508.936353279103</v>
      </c>
      <c r="AE117" s="3">
        <v>433075.94069906801</v>
      </c>
      <c r="AF117" s="3">
        <v>303827.55548782198</v>
      </c>
      <c r="AG117" s="3">
        <v>144210.215352998</v>
      </c>
      <c r="AH117" s="3">
        <v>460616.46486020001</v>
      </c>
      <c r="AI117" s="3">
        <v>351965.19125126803</v>
      </c>
      <c r="AJ117" s="3">
        <v>375577.062124583</v>
      </c>
      <c r="AK117" s="3">
        <v>591425.51349786704</v>
      </c>
      <c r="AL117" s="3">
        <v>357162.44719478698</v>
      </c>
      <c r="AM117" s="3">
        <v>143985.979851304</v>
      </c>
      <c r="AN117" s="3">
        <v>1017953.08853433</v>
      </c>
      <c r="AO117" s="3">
        <v>177099.700919439</v>
      </c>
      <c r="AP117" s="3">
        <v>573777.62543317303</v>
      </c>
      <c r="AQ117" s="3">
        <v>340979.727055241</v>
      </c>
      <c r="AR117" s="3">
        <v>596811.68959894497</v>
      </c>
      <c r="AS117" s="3">
        <v>127640.52285446601</v>
      </c>
      <c r="AT117" s="3">
        <v>100784.35816677799</v>
      </c>
      <c r="AU117" s="3">
        <v>312078.594536527</v>
      </c>
      <c r="AV117" s="3">
        <v>155478.79250206199</v>
      </c>
      <c r="AW117" s="3">
        <v>1245952.5446676901</v>
      </c>
      <c r="AX117" s="3" t="s">
        <v>2</v>
      </c>
      <c r="AY117" s="3">
        <v>287557.44443384901</v>
      </c>
      <c r="AZ117" s="3">
        <v>14051891.9768894</v>
      </c>
      <c r="BA117" s="3">
        <v>201332.02403961099</v>
      </c>
      <c r="BB117" s="3">
        <v>111799.09239293</v>
      </c>
      <c r="BC117" s="3">
        <v>767238.07367321104</v>
      </c>
      <c r="BD117" s="3">
        <v>472065.85576752701</v>
      </c>
      <c r="BE117" s="3">
        <v>571272.40655092301</v>
      </c>
      <c r="BF117" s="3">
        <v>296178.76924190402</v>
      </c>
      <c r="BG117" s="3">
        <v>361020.31203235802</v>
      </c>
      <c r="BH117" s="3">
        <v>283901.498113245</v>
      </c>
      <c r="BI117" s="3">
        <v>139726.534581744</v>
      </c>
      <c r="BJ117" s="3">
        <v>900266.44182177004</v>
      </c>
      <c r="BK117" s="3">
        <v>602524.28543362801</v>
      </c>
      <c r="BL117" s="3">
        <v>522174.28279843897</v>
      </c>
      <c r="BM117" s="3">
        <v>401766.48735959199</v>
      </c>
      <c r="BN117" s="3">
        <v>3791477.18929445</v>
      </c>
      <c r="BO117" s="3">
        <v>352467.60959003202</v>
      </c>
      <c r="BP117" s="3">
        <v>950684.38589410402</v>
      </c>
      <c r="BQ117" s="3">
        <v>115252.108889296</v>
      </c>
      <c r="BR117" s="3">
        <v>525406.53142288595</v>
      </c>
      <c r="BS117" s="3">
        <v>1234245.55101911</v>
      </c>
      <c r="BT117" s="3">
        <v>748212.79579995398</v>
      </c>
      <c r="BU117" s="3">
        <v>494295.88631600002</v>
      </c>
      <c r="BV117" s="3">
        <v>1987581.85539825</v>
      </c>
      <c r="BW117" s="3">
        <v>425622.54041688802</v>
      </c>
      <c r="BX117" s="3">
        <v>378689.954536609</v>
      </c>
      <c r="BY117" s="3">
        <v>622771.44225468906</v>
      </c>
      <c r="BZ117" s="3">
        <v>282850.875052755</v>
      </c>
      <c r="CA117" s="3">
        <v>648720.66945064405</v>
      </c>
      <c r="CB117" s="3">
        <v>500986.05837213201</v>
      </c>
      <c r="CC117" s="3">
        <v>571363.85925486102</v>
      </c>
      <c r="CD117" s="3">
        <v>253901.40564310201</v>
      </c>
      <c r="CE117" s="3">
        <v>618487.31768414297</v>
      </c>
      <c r="CF117" s="3">
        <v>132733975.021156</v>
      </c>
      <c r="CG117" s="3">
        <v>845374.29065732402</v>
      </c>
      <c r="CH117" s="3">
        <v>400127.484044699</v>
      </c>
      <c r="CI117" s="3">
        <v>646559.46870617103</v>
      </c>
      <c r="CJ117" s="3">
        <v>9410514.6610629596</v>
      </c>
      <c r="CK117" s="3">
        <v>683806.87375444197</v>
      </c>
      <c r="CL117" s="3">
        <v>501375.16030893801</v>
      </c>
      <c r="CM117" s="3">
        <v>552788.51616111305</v>
      </c>
      <c r="CN117" s="3">
        <v>225675.80814489099</v>
      </c>
      <c r="CO117" s="3">
        <v>595609.74047188298</v>
      </c>
      <c r="CP117" s="3">
        <v>974171.25699978997</v>
      </c>
      <c r="CQ117" s="3">
        <v>316380.25224702299</v>
      </c>
      <c r="CR117" s="3">
        <v>1080538.59506337</v>
      </c>
      <c r="CS117" s="3">
        <v>235314.01664223499</v>
      </c>
      <c r="CT117" s="3">
        <v>216460.55995405201</v>
      </c>
      <c r="CU117" s="3">
        <v>541298.57495290996</v>
      </c>
      <c r="CV117" s="3">
        <v>768249.29501835699</v>
      </c>
      <c r="CW117" s="3">
        <v>891284.65658841596</v>
      </c>
      <c r="CX117" s="3">
        <v>289928.81299247901</v>
      </c>
      <c r="CY117" s="3">
        <v>395605.58056581899</v>
      </c>
      <c r="CZ117" s="3">
        <v>161675.95753667501</v>
      </c>
      <c r="DA117" s="3">
        <v>240613.05311335699</v>
      </c>
      <c r="DB117" s="3">
        <v>345830.40434936201</v>
      </c>
      <c r="DC117" s="3">
        <v>70577697.436781898</v>
      </c>
      <c r="DD117" s="3">
        <v>281460.86936623597</v>
      </c>
      <c r="DE117" s="3">
        <v>206578.48270088801</v>
      </c>
      <c r="DF117" s="3">
        <v>178907.295515387</v>
      </c>
      <c r="DG117" s="3">
        <v>123314.74729532</v>
      </c>
      <c r="DH117" s="3">
        <v>152127.77364827099</v>
      </c>
      <c r="DI117" s="3">
        <v>95868.892203303898</v>
      </c>
      <c r="DJ117" s="3">
        <v>146082148.94793999</v>
      </c>
      <c r="DK117" s="3">
        <v>337275.90526304202</v>
      </c>
      <c r="DL117" s="3">
        <v>2718683.2638899898</v>
      </c>
      <c r="DM117" s="3">
        <v>788915.309553614</v>
      </c>
      <c r="DN117" s="3" t="s">
        <v>2</v>
      </c>
      <c r="DO117" s="3" t="s">
        <v>2</v>
      </c>
      <c r="DP117" s="3" t="s">
        <v>2</v>
      </c>
    </row>
    <row r="118" spans="1:120" s="1" customFormat="1" x14ac:dyDescent="0.35">
      <c r="A118" s="76" t="s">
        <v>2175</v>
      </c>
      <c r="B118" s="3">
        <v>1704031.53074152</v>
      </c>
      <c r="C118" s="3">
        <v>1715675.7093919399</v>
      </c>
      <c r="D118" s="3">
        <v>1904799.7671433301</v>
      </c>
      <c r="E118" s="3">
        <v>2200678.8305051099</v>
      </c>
      <c r="F118" s="3">
        <v>2029236.80481848</v>
      </c>
      <c r="G118" s="3">
        <v>1969869.62031779</v>
      </c>
      <c r="H118" s="3">
        <v>2056145.0573764599</v>
      </c>
      <c r="I118" s="3">
        <v>2228307.2745008199</v>
      </c>
      <c r="J118" s="3">
        <v>2152408.6994578098</v>
      </c>
      <c r="K118" s="3">
        <v>1801379.0121410701</v>
      </c>
      <c r="L118" s="3">
        <v>2073687.19786286</v>
      </c>
      <c r="M118" s="3">
        <v>2032603.7161853199</v>
      </c>
      <c r="N118" s="77">
        <f>STDEV(B118:M118)/AVERAGE(B118:M118)*100</f>
        <v>8.8718766745386315</v>
      </c>
      <c r="O118" s="79"/>
      <c r="P118" s="3">
        <v>595776.374644864</v>
      </c>
      <c r="Q118" s="3">
        <v>736659.28484802705</v>
      </c>
      <c r="R118" s="3">
        <v>835717.07116060494</v>
      </c>
      <c r="S118" s="3">
        <v>1023346.60786535</v>
      </c>
      <c r="T118" s="3">
        <v>910926.88026590005</v>
      </c>
      <c r="U118" s="3">
        <v>971373.36200240196</v>
      </c>
      <c r="V118" s="3">
        <v>811669.102590536</v>
      </c>
      <c r="W118" s="3">
        <v>1022462.4221599</v>
      </c>
      <c r="X118" s="3">
        <v>964840.20662878198</v>
      </c>
      <c r="Y118" s="3">
        <v>868852.10789932101</v>
      </c>
      <c r="Z118" s="3">
        <v>840327.91162941302</v>
      </c>
      <c r="AA118" s="3">
        <v>1065544.29851947</v>
      </c>
      <c r="AB118" s="77">
        <f>STDEV(P118:AA118)/AVERAGE(P118:AA118)*100</f>
        <v>15.22693865040713</v>
      </c>
      <c r="AC118" s="79"/>
      <c r="AD118" s="3">
        <v>578978.37052099395</v>
      </c>
      <c r="AE118" s="3">
        <v>523618.35038485302</v>
      </c>
      <c r="AF118" s="3">
        <v>672293.49618755199</v>
      </c>
      <c r="AG118" s="3">
        <v>750406.10886409797</v>
      </c>
      <c r="AH118" s="3">
        <v>837485.70954554796</v>
      </c>
      <c r="AI118" s="3">
        <v>895069.40001244703</v>
      </c>
      <c r="AJ118" s="3">
        <v>738914.29131509305</v>
      </c>
      <c r="AK118" s="3">
        <v>690070.12827078195</v>
      </c>
      <c r="AL118" s="3">
        <v>965191.50942823396</v>
      </c>
      <c r="AM118" s="3">
        <v>814684.23548979405</v>
      </c>
      <c r="AN118" s="3">
        <v>684723.61633319699</v>
      </c>
      <c r="AO118" s="3">
        <v>854774.70228459395</v>
      </c>
      <c r="AP118" s="3">
        <v>680937.08748787898</v>
      </c>
      <c r="AQ118" s="3">
        <v>928970.876543683</v>
      </c>
      <c r="AR118" s="3">
        <v>649002.112351608</v>
      </c>
      <c r="AS118" s="3">
        <v>960798.52281163598</v>
      </c>
      <c r="AT118" s="3">
        <v>1117401.79863846</v>
      </c>
      <c r="AU118" s="3">
        <v>853121.65207796998</v>
      </c>
      <c r="AV118" s="3">
        <v>1076020.15921722</v>
      </c>
      <c r="AW118" s="3">
        <v>863299.66604112904</v>
      </c>
      <c r="AX118" s="3">
        <v>896893.19815765496</v>
      </c>
      <c r="AY118" s="3">
        <v>828186.20362769999</v>
      </c>
      <c r="AZ118" s="3">
        <v>427818.31697753398</v>
      </c>
      <c r="BA118" s="3">
        <v>643138.90319737</v>
      </c>
      <c r="BB118" s="3">
        <v>835998.24490251602</v>
      </c>
      <c r="BC118" s="3">
        <v>746533.66011096502</v>
      </c>
      <c r="BD118" s="3">
        <v>762470.672508533</v>
      </c>
      <c r="BE118" s="3">
        <v>936467.25434385403</v>
      </c>
      <c r="BF118" s="3">
        <v>942783.30135291396</v>
      </c>
      <c r="BG118" s="3">
        <v>815189.79860646802</v>
      </c>
      <c r="BH118" s="3">
        <v>844586.82737945195</v>
      </c>
      <c r="BI118" s="3">
        <v>1134285.17693469</v>
      </c>
      <c r="BJ118" s="3">
        <v>1222739.8936545099</v>
      </c>
      <c r="BK118" s="3">
        <v>883446.68498280796</v>
      </c>
      <c r="BL118" s="3">
        <v>780574.34201607504</v>
      </c>
      <c r="BM118" s="3">
        <v>947513.86569588201</v>
      </c>
      <c r="BN118" s="3">
        <v>774839.30494397902</v>
      </c>
      <c r="BO118" s="3">
        <v>958798.92516432202</v>
      </c>
      <c r="BP118" s="3">
        <v>921003.00525869301</v>
      </c>
      <c r="BQ118" s="3">
        <v>1121790.1865564999</v>
      </c>
      <c r="BR118" s="3">
        <v>982682.21084854205</v>
      </c>
      <c r="BS118" s="3">
        <v>858947.953880738</v>
      </c>
      <c r="BT118" s="3">
        <v>1045037.3712602</v>
      </c>
      <c r="BU118" s="3">
        <v>799376.28886598197</v>
      </c>
      <c r="BV118" s="3">
        <v>693170.63887107803</v>
      </c>
      <c r="BW118" s="3">
        <v>862876.08425169403</v>
      </c>
      <c r="BX118" s="3">
        <v>824584.30395635101</v>
      </c>
      <c r="BY118" s="3">
        <v>935098.24366049399</v>
      </c>
      <c r="BZ118" s="3">
        <v>982764.59106868901</v>
      </c>
      <c r="CA118" s="3">
        <v>918419.176365447</v>
      </c>
      <c r="CB118" s="3">
        <v>946060.99793287995</v>
      </c>
      <c r="CC118" s="3">
        <v>969641.55789268995</v>
      </c>
      <c r="CD118" s="3">
        <v>901364.416144975</v>
      </c>
      <c r="CE118" s="3">
        <v>887761.82588470296</v>
      </c>
      <c r="CF118" s="3">
        <v>211730.569761108</v>
      </c>
      <c r="CG118" s="3">
        <v>892806.28748423303</v>
      </c>
      <c r="CH118" s="3">
        <v>1083414.39516308</v>
      </c>
      <c r="CI118" s="3">
        <v>1139255.8647960599</v>
      </c>
      <c r="CJ118" s="3">
        <v>553689.91223239398</v>
      </c>
      <c r="CK118" s="3">
        <v>869009.06623831601</v>
      </c>
      <c r="CL118" s="3">
        <v>1061182.80747207</v>
      </c>
      <c r="CM118" s="3">
        <v>1177258.35557784</v>
      </c>
      <c r="CN118" s="3">
        <v>990004.28820976999</v>
      </c>
      <c r="CO118" s="3">
        <v>820844.48296824098</v>
      </c>
      <c r="CP118" s="3">
        <v>868040.96981141798</v>
      </c>
      <c r="CQ118" s="3">
        <v>975628.08699800598</v>
      </c>
      <c r="CR118" s="3">
        <v>914861.431771214</v>
      </c>
      <c r="CS118" s="3">
        <v>994251.85428823705</v>
      </c>
      <c r="CT118" s="3">
        <v>1218500.53377884</v>
      </c>
      <c r="CU118" s="3">
        <v>1061820.7088252299</v>
      </c>
      <c r="CV118" s="3">
        <v>1041257.24787104</v>
      </c>
      <c r="CW118" s="3">
        <v>908659.654413732</v>
      </c>
      <c r="CX118" s="3">
        <v>1098681.91664577</v>
      </c>
      <c r="CY118" s="3">
        <v>1443640.8382484701</v>
      </c>
      <c r="CZ118" s="3">
        <v>1001251.68772722</v>
      </c>
      <c r="DA118" s="3">
        <v>1113883.1981907899</v>
      </c>
      <c r="DB118" s="3">
        <v>895328.63371147297</v>
      </c>
      <c r="DC118" s="3">
        <v>228563.19847367599</v>
      </c>
      <c r="DD118" s="3">
        <v>878700.20305032795</v>
      </c>
      <c r="DE118" s="3">
        <v>1051175.3921233099</v>
      </c>
      <c r="DF118" s="3">
        <v>997364.02392067504</v>
      </c>
      <c r="DG118" s="3">
        <v>1346667.7987755099</v>
      </c>
      <c r="DH118" s="3">
        <v>1053892.74389072</v>
      </c>
      <c r="DI118" s="3">
        <v>1310041.0705119499</v>
      </c>
      <c r="DJ118" s="3">
        <v>247686.628924819</v>
      </c>
      <c r="DK118" s="3">
        <v>1012440.38813391</v>
      </c>
      <c r="DL118" s="3">
        <v>933902.214573181</v>
      </c>
      <c r="DM118" s="3">
        <v>940172.46897141205</v>
      </c>
      <c r="DN118" s="3">
        <v>1561883.73579572</v>
      </c>
      <c r="DO118" s="3">
        <v>1781883.6108985399</v>
      </c>
      <c r="DP118" s="3" t="s">
        <v>2</v>
      </c>
    </row>
    <row r="119" spans="1:120" s="95" customFormat="1" x14ac:dyDescent="0.35">
      <c r="A119" s="91" t="s">
        <v>2119</v>
      </c>
      <c r="B119" s="92">
        <f>(B117/B118)*123.7*5</f>
        <v>4503.1784092819917</v>
      </c>
      <c r="C119" s="93">
        <f>(C117/C118)*123.7*5</f>
        <v>4461.8549197210004</v>
      </c>
      <c r="D119" s="93">
        <f t="shared" ref="D119:M119" si="2800">(D117/D118)*123.7*5</f>
        <v>4441.8357280766668</v>
      </c>
      <c r="E119" s="93">
        <f t="shared" si="2800"/>
        <v>4271.7992474275634</v>
      </c>
      <c r="F119" s="93">
        <f t="shared" si="2800"/>
        <v>5027.0295991628027</v>
      </c>
      <c r="G119" s="93">
        <f t="shared" si="2800"/>
        <v>4326.5956097952967</v>
      </c>
      <c r="H119" s="93">
        <f t="shared" si="2800"/>
        <v>4841.0773946443678</v>
      </c>
      <c r="I119" s="93">
        <f t="shared" si="2800"/>
        <v>4273.2736666002756</v>
      </c>
      <c r="J119" s="93">
        <f t="shared" si="2800"/>
        <v>4848.1591781485095</v>
      </c>
      <c r="K119" s="93">
        <f t="shared" si="2800"/>
        <v>5067.7701395506583</v>
      </c>
      <c r="L119" s="93">
        <f t="shared" si="2800"/>
        <v>4467.1585499617058</v>
      </c>
      <c r="M119" s="93">
        <f t="shared" si="2800"/>
        <v>4835.894076035228</v>
      </c>
      <c r="N119" s="77">
        <f>STDEV(B119:M119)/AVERAGE(B119:M119)*100</f>
        <v>6.3175492468785981</v>
      </c>
      <c r="O119" s="94"/>
      <c r="P119" s="92">
        <f>(P117/P118)*123.7*5</f>
        <v>1027.7423920427523</v>
      </c>
      <c r="Q119" s="93">
        <f>(Q117/Q118)*123.7*5</f>
        <v>880.79184908765171</v>
      </c>
      <c r="R119" s="93">
        <f t="shared" ref="R119" si="2801">(R117/R118)*123.7*5</f>
        <v>850.94962696268442</v>
      </c>
      <c r="S119" s="93">
        <f t="shared" ref="S119" si="2802">(S117/S118)*123.7*5</f>
        <v>804.55462929336591</v>
      </c>
      <c r="T119" s="93">
        <f t="shared" ref="T119" si="2803">(T117/T118)*123.7*5</f>
        <v>891.16349641632053</v>
      </c>
      <c r="U119" s="93">
        <f t="shared" ref="U119" si="2804">(U117/U118)*123.7*5</f>
        <v>863.61889408673028</v>
      </c>
      <c r="V119" s="93">
        <f t="shared" ref="V119" si="2805">(V117/V118)*123.7*5</f>
        <v>966.79727908560517</v>
      </c>
      <c r="W119" s="93">
        <f t="shared" ref="W119" si="2806">(W117/W118)*123.7*5</f>
        <v>740.46262189900403</v>
      </c>
      <c r="X119" s="93">
        <f t="shared" ref="X119" si="2807">(X117/X118)*123.7*5</f>
        <v>870.73877326126103</v>
      </c>
      <c r="Y119" s="93">
        <f t="shared" ref="Y119" si="2808">(Y117/Y118)*123.7*5</f>
        <v>969.53644437246692</v>
      </c>
      <c r="Z119" s="93">
        <f t="shared" ref="Z119" si="2809">(Z117/Z118)*123.7*5</f>
        <v>874.69381155088126</v>
      </c>
      <c r="AA119" s="93">
        <f t="shared" ref="AA119" si="2810">(AA117/AA118)*123.7*5</f>
        <v>837.25419071395538</v>
      </c>
      <c r="AB119" s="77">
        <f>STDEV(P119:AA119)/AVERAGE(P119:AA119)*100</f>
        <v>8.7664615112996405</v>
      </c>
      <c r="AC119" s="83"/>
      <c r="AD119" s="92">
        <f>(AD117/AD118)*123.7*5</f>
        <v>51.82020376254318</v>
      </c>
      <c r="AE119" s="93">
        <f>(AE117/AE118)*123.7*5</f>
        <v>511.55095906303063</v>
      </c>
      <c r="AF119" s="93">
        <f t="shared" ref="AF119" si="2811">(AF117/AF118)*123.7*5</f>
        <v>279.51682432577627</v>
      </c>
      <c r="AG119" s="93">
        <f t="shared" ref="AG119" si="2812">(AG117/AG118)*123.7*5</f>
        <v>118.86099692184503</v>
      </c>
      <c r="AH119" s="93">
        <f t="shared" ref="AH119" si="2813">(AH117/AH118)*123.7*5</f>
        <v>340.17450121104361</v>
      </c>
      <c r="AI119" s="93">
        <f t="shared" ref="AI119" si="2814">(AI117/AI118)*123.7*5</f>
        <v>243.21071727609282</v>
      </c>
      <c r="AJ119" s="93">
        <f t="shared" ref="AJ119" si="2815">(AJ117/AJ118)*123.7*5</f>
        <v>314.37260810130675</v>
      </c>
      <c r="AK119" s="93">
        <f t="shared" ref="AK119" si="2816">(AK117/AK118)*123.7*5</f>
        <v>530.08624067682149</v>
      </c>
      <c r="AL119" s="93">
        <f t="shared" ref="AL119" si="2817">(AL117/AL118)*123.7*5</f>
        <v>228.87165027056318</v>
      </c>
      <c r="AM119" s="93">
        <f t="shared" ref="AM119" si="2818">(AM117/AM118)*123.7*5</f>
        <v>109.31269399670023</v>
      </c>
      <c r="AN119" s="93">
        <f t="shared" ref="AN119" si="2819">(AN117/AN118)*123.7*5</f>
        <v>919.50090553340601</v>
      </c>
      <c r="AO119" s="93">
        <f t="shared" ref="AO119" si="2820">(AO117/AO118)*123.7*5</f>
        <v>128.14624102223769</v>
      </c>
      <c r="AP119" s="93">
        <f t="shared" ref="AP119" si="2821">(AP117/AP118)*123.7*5</f>
        <v>521.16629840158998</v>
      </c>
      <c r="AQ119" s="93">
        <f t="shared" ref="AQ119" si="2822">(AQ117/AQ118)*123.7*5</f>
        <v>227.02106869950899</v>
      </c>
      <c r="AR119" s="93">
        <f t="shared" ref="AR119" si="2823">(AR117/AR118)*123.7*5</f>
        <v>568.76244775142732</v>
      </c>
      <c r="AS119" s="93">
        <f t="shared" ref="AS119" si="2824">(AS117/AS118)*123.7*5</f>
        <v>82.166720192766661</v>
      </c>
      <c r="AT119" s="93">
        <f t="shared" ref="AT119" si="2825">(AT117/AT118)*123.7*5</f>
        <v>55.785775181413484</v>
      </c>
      <c r="AU119" s="93">
        <f t="shared" ref="AU119" si="2826">(AU117/AU118)*123.7*5</f>
        <v>226.25215319608498</v>
      </c>
      <c r="AV119" s="93">
        <f t="shared" ref="AV119" si="2827">(AV117/AV118)*123.7*5</f>
        <v>89.36973191327769</v>
      </c>
      <c r="AW119" s="93">
        <f t="shared" ref="AW119" si="2828">(AW117/AW118)*123.7*5</f>
        <v>892.64675893000117</v>
      </c>
      <c r="AX119" s="93" t="e">
        <f t="shared" ref="AX119" si="2829">(AX117/AX118)*123.7*5</f>
        <v>#VALUE!</v>
      </c>
      <c r="AY119" s="93">
        <f t="shared" ref="AY119" si="2830">(AY117/AY118)*123.7*5</f>
        <v>214.75156022073463</v>
      </c>
      <c r="AZ119" s="93">
        <f t="shared" ref="AZ119" si="2831">(AZ117/AZ118)*123.7*5</f>
        <v>20314.920710051061</v>
      </c>
      <c r="BA119" s="93">
        <f t="shared" ref="BA119" si="2832">(BA117/BA118)*123.7*5</f>
        <v>193.61891536871443</v>
      </c>
      <c r="BB119" s="93">
        <f t="shared" ref="BB119" si="2833">(BB117/BB118)*123.7*5</f>
        <v>82.712779681840587</v>
      </c>
      <c r="BC119" s="93">
        <f t="shared" ref="BC119" si="2834">(BC117/BC118)*123.7*5</f>
        <v>635.65351962340947</v>
      </c>
      <c r="BD119" s="93">
        <f t="shared" ref="BD119" si="2835">(BD117/BD118)*123.7*5</f>
        <v>382.92978644230794</v>
      </c>
      <c r="BE119" s="93">
        <f t="shared" ref="BE119" si="2836">(BE117/BE118)*123.7*5</f>
        <v>377.30308434469691</v>
      </c>
      <c r="BF119" s="93">
        <f t="shared" ref="BF119" si="2837">(BF117/BF118)*123.7*5</f>
        <v>194.30400232295273</v>
      </c>
      <c r="BG119" s="93">
        <f t="shared" ref="BG119" si="2838">(BG117/BG118)*123.7*5</f>
        <v>273.91297508104242</v>
      </c>
      <c r="BH119" s="93">
        <f t="shared" ref="BH119" si="2839">(BH117/BH118)*123.7*5</f>
        <v>207.90411464013093</v>
      </c>
      <c r="BI119" s="93">
        <f t="shared" ref="BI119" si="2840">(BI117/BI118)*123.7*5</f>
        <v>76.189712601511516</v>
      </c>
      <c r="BJ119" s="93">
        <f t="shared" ref="BJ119" si="2841">(BJ117/BJ118)*123.7*5</f>
        <v>455.38286364613788</v>
      </c>
      <c r="BK119" s="93">
        <f t="shared" ref="BK119" si="2842">(BK117/BK118)*123.7*5</f>
        <v>421.82655374155479</v>
      </c>
      <c r="BL119" s="93">
        <f t="shared" ref="BL119" si="2843">(BL117/BL118)*123.7*5</f>
        <v>413.75276706723139</v>
      </c>
      <c r="BM119" s="93">
        <f t="shared" ref="BM119" si="2844">(BM117/BM118)*123.7*5</f>
        <v>262.25745229533646</v>
      </c>
      <c r="BN119" s="93">
        <f t="shared" ref="BN119" si="2845">(BN117/BN118)*123.7*5</f>
        <v>3026.4709425758456</v>
      </c>
      <c r="BO119" s="93">
        <f t="shared" ref="BO119" si="2846">(BO117/BO118)*123.7*5</f>
        <v>227.36906645371246</v>
      </c>
      <c r="BP119" s="93">
        <f t="shared" ref="BP119" si="2847">(BP117/BP118)*123.7*5</f>
        <v>638.43254508202745</v>
      </c>
      <c r="BQ119" s="93">
        <f t="shared" ref="BQ119" si="2848">(BQ117/BQ118)*123.7*5</f>
        <v>63.544350986742501</v>
      </c>
      <c r="BR119" s="93">
        <f t="shared" ref="BR119" si="2849">(BR117/BR118)*123.7*5</f>
        <v>330.69077276208139</v>
      </c>
      <c r="BS119" s="93">
        <f t="shared" ref="BS119" si="2850">(BS117/BS118)*123.7*5</f>
        <v>888.73938153802555</v>
      </c>
      <c r="BT119" s="93">
        <f t="shared" ref="BT119" si="2851">(BT117/BT118)*123.7*5</f>
        <v>442.82589975152979</v>
      </c>
      <c r="BU119" s="93">
        <f t="shared" ref="BU119" si="2852">(BU117/BU118)*123.7*5</f>
        <v>382.45068054264158</v>
      </c>
      <c r="BV119" s="93">
        <f t="shared" ref="BV119" si="2853">(BV117/BV118)*123.7*5</f>
        <v>1773.4729496995578</v>
      </c>
      <c r="BW119" s="93">
        <f t="shared" ref="BW119" si="2854">(BW117/BW118)*123.7*5</f>
        <v>305.08151292214751</v>
      </c>
      <c r="BX119" s="93">
        <f t="shared" ref="BX119" si="2855">(BX117/BX118)*123.7*5</f>
        <v>284.04583467949567</v>
      </c>
      <c r="BY119" s="93">
        <f t="shared" ref="BY119" si="2856">(BY117/BY118)*123.7*5</f>
        <v>411.91836221047799</v>
      </c>
      <c r="BZ119" s="93">
        <f t="shared" ref="BZ119" si="2857">(BZ117/BZ118)*123.7*5</f>
        <v>178.0113648884014</v>
      </c>
      <c r="CA119" s="93">
        <f t="shared" ref="CA119" si="2858">(CA117/CA118)*123.7*5</f>
        <v>436.87429920950274</v>
      </c>
      <c r="CB119" s="93">
        <f t="shared" ref="CB119" si="2859">(CB117/CB118)*123.7*5</f>
        <v>327.52631995209606</v>
      </c>
      <c r="CC119" s="93">
        <f t="shared" ref="CC119" si="2860">(CC117/CC118)*123.7*5</f>
        <v>364.45276511987225</v>
      </c>
      <c r="CD119" s="93">
        <f t="shared" ref="CD119" si="2861">(CD117/CD118)*123.7*5</f>
        <v>174.22256367950592</v>
      </c>
      <c r="CE119" s="93">
        <f t="shared" ref="CE119" si="2862">(CE117/CE118)*123.7*5</f>
        <v>430.89756152380858</v>
      </c>
      <c r="CF119" s="93">
        <f t="shared" ref="CF119" si="2863">(CF117/CF118)*123.7*5</f>
        <v>387737.88614092174</v>
      </c>
      <c r="CG119" s="93">
        <f t="shared" ref="CG119" si="2864">(CG117/CG118)*123.7*5</f>
        <v>585.64103557658768</v>
      </c>
      <c r="CH119" s="93">
        <f t="shared" ref="CH119" si="2865">(CH117/CH118)*123.7*5</f>
        <v>228.4249221595351</v>
      </c>
      <c r="CI119" s="93">
        <f t="shared" ref="CI119" si="2866">(CI117/CI118)*123.7*5</f>
        <v>351.01599539832341</v>
      </c>
      <c r="CJ119" s="93">
        <f t="shared" ref="CJ119" si="2867">(CJ117/CJ118)*123.7*5</f>
        <v>10512.027019601017</v>
      </c>
      <c r="CK119" s="93">
        <f t="shared" ref="CK119" si="2868">(CK117/CK118)*123.7*5</f>
        <v>486.68600576042473</v>
      </c>
      <c r="CL119" s="93">
        <f t="shared" ref="CL119" si="2869">(CL117/CL118)*123.7*5</f>
        <v>292.22159883064251</v>
      </c>
      <c r="CM119" s="93">
        <f t="shared" ref="CM119" si="2870">(CM117/CM118)*123.7*5</f>
        <v>290.42027659071658</v>
      </c>
      <c r="CN119" s="93">
        <f t="shared" ref="CN119" si="2871">(CN117/CN118)*123.7*5</f>
        <v>140.98978054935421</v>
      </c>
      <c r="CO119" s="93">
        <f t="shared" ref="CO119" si="2872">(CO117/CO118)*123.7*5</f>
        <v>448.78735512694271</v>
      </c>
      <c r="CP119" s="93">
        <f t="shared" ref="CP119" si="2873">(CP117/CP118)*123.7*5</f>
        <v>694.1203738174579</v>
      </c>
      <c r="CQ119" s="93">
        <f t="shared" ref="CQ119" si="2874">(CQ117/CQ118)*123.7*5</f>
        <v>200.56944713112145</v>
      </c>
      <c r="CR119" s="93">
        <f t="shared" ref="CR119" si="2875">(CR117/CR118)*123.7*5</f>
        <v>730.50748215804572</v>
      </c>
      <c r="CS119" s="93">
        <f t="shared" ref="CS119" si="2876">(CS117/CS118)*123.7*5</f>
        <v>146.38315097477235</v>
      </c>
      <c r="CT119" s="93">
        <f t="shared" ref="CT119" si="2877">(CT117/CT118)*123.7*5</f>
        <v>109.87344906315877</v>
      </c>
      <c r="CU119" s="93">
        <f t="shared" ref="CU119" si="2878">(CU117/CU118)*123.7*5</f>
        <v>315.30103512369908</v>
      </c>
      <c r="CV119" s="93">
        <f t="shared" ref="CV119" si="2879">(CV117/CV118)*123.7*5</f>
        <v>456.33506027484839</v>
      </c>
      <c r="CW119" s="93">
        <f t="shared" ref="CW119" si="2880">(CW117/CW118)*123.7*5</f>
        <v>606.6733098825747</v>
      </c>
      <c r="CX119" s="93">
        <f t="shared" ref="CX119" si="2881">(CX117/CX118)*123.7*5</f>
        <v>163.21463757527539</v>
      </c>
      <c r="CY119" s="93">
        <f t="shared" ref="CY119" si="2882">(CY117/CY118)*123.7*5</f>
        <v>169.48956076694606</v>
      </c>
      <c r="CZ119" s="93">
        <f t="shared" ref="CZ119" si="2883">(CZ117/CZ118)*123.7*5</f>
        <v>99.871571715818632</v>
      </c>
      <c r="DA119" s="93">
        <f t="shared" ref="DA119" si="2884">(DA117/DA118)*123.7*5</f>
        <v>133.60393045907227</v>
      </c>
      <c r="DB119" s="93">
        <f t="shared" ref="DB119" si="2885">(DB117/DB118)*123.7*5</f>
        <v>238.9023393604657</v>
      </c>
      <c r="DC119" s="93">
        <f t="shared" ref="DC119" si="2886">(DC117/DC118)*123.7*5</f>
        <v>190985.71491891824</v>
      </c>
      <c r="DD119" s="93">
        <f t="shared" ref="DD119" si="2887">(DD117/DD118)*123.7*5</f>
        <v>198.11483723197256</v>
      </c>
      <c r="DE119" s="93">
        <f t="shared" ref="DE119" si="2888">(DE117/DE118)*123.7*5</f>
        <v>121.54849943016083</v>
      </c>
      <c r="DF119" s="93">
        <f t="shared" ref="DF119" si="2889">(DF117/DF118)*123.7*5</f>
        <v>110.94661489922329</v>
      </c>
      <c r="DG119" s="93">
        <f t="shared" ref="DG119" si="2890">(DG117/DG118)*123.7*5</f>
        <v>56.636218131528729</v>
      </c>
      <c r="DH119" s="93">
        <f t="shared" ref="DH119" si="2891">(DH117/DH118)*123.7*5</f>
        <v>89.279510222353409</v>
      </c>
      <c r="DI119" s="93">
        <f t="shared" ref="DI119" si="2892">(DI117/DI118)*123.7*5</f>
        <v>45.261870915674159</v>
      </c>
      <c r="DJ119" s="93">
        <f t="shared" ref="DJ119" si="2893">(DJ117/DJ118)*123.7*5</f>
        <v>364782.74792833335</v>
      </c>
      <c r="DK119" s="93">
        <f t="shared" ref="DK119" si="2894">(DK117/DK118)*123.7*5</f>
        <v>206.04190612119316</v>
      </c>
      <c r="DL119" s="93">
        <f t="shared" ref="DL119" si="2895">(DL117/DL118)*123.7*5</f>
        <v>1800.5156990493413</v>
      </c>
      <c r="DM119" s="93">
        <f t="shared" ref="DM119" si="2896">(DM117/DM118)*123.7*5</f>
        <v>518.99426441697619</v>
      </c>
      <c r="DN119" s="93" t="e">
        <f t="shared" ref="DN119" si="2897">(DN117/DN118)*123.7*5</f>
        <v>#VALUE!</v>
      </c>
      <c r="DO119" s="93" t="e">
        <f t="shared" ref="DO119" si="2898">(DO117/DO118)*123.7*5</f>
        <v>#VALUE!</v>
      </c>
      <c r="DP119" s="93" t="e">
        <f t="shared" ref="DP119" si="2899">(DP117/DP118)*123.7*5</f>
        <v>#VALUE!</v>
      </c>
    </row>
    <row r="120" spans="1:120" x14ac:dyDescent="0.35">
      <c r="A120" s="85"/>
      <c r="N120" s="87"/>
      <c r="O120" s="98"/>
      <c r="AB120" s="87"/>
      <c r="AC120" s="88"/>
      <c r="AD120" s="85"/>
      <c r="AO120" s="89"/>
      <c r="AP120" s="89"/>
      <c r="BK120" s="89"/>
      <c r="BL120" s="89"/>
    </row>
    <row r="121" spans="1:120" s="1" customFormat="1" x14ac:dyDescent="0.35">
      <c r="A121" s="76" t="s">
        <v>2176</v>
      </c>
      <c r="B121" s="3">
        <v>145311.62083934399</v>
      </c>
      <c r="C121" s="3">
        <v>154873.70312466499</v>
      </c>
      <c r="D121" s="3">
        <v>152718.70937457599</v>
      </c>
      <c r="E121" s="3">
        <v>189014.47719264199</v>
      </c>
      <c r="F121" s="3">
        <v>190901.809864582</v>
      </c>
      <c r="G121" s="3">
        <v>170344.376081892</v>
      </c>
      <c r="H121" s="3">
        <v>169084.438339799</v>
      </c>
      <c r="I121" s="3">
        <v>181566.111206459</v>
      </c>
      <c r="J121" s="3">
        <v>165944.95522005</v>
      </c>
      <c r="K121" s="3">
        <v>191827.77325837899</v>
      </c>
      <c r="L121" s="3">
        <v>181397.074838017</v>
      </c>
      <c r="M121" s="3">
        <v>175480.772654175</v>
      </c>
      <c r="N121" s="77">
        <f>STDEV(B121:M121)/AVERAGE(B121:M121)*100</f>
        <v>9.013724629797192</v>
      </c>
      <c r="O121" s="79"/>
      <c r="P121" s="3">
        <v>2338308.2772854199</v>
      </c>
      <c r="Q121" s="3">
        <v>2368866.4034400401</v>
      </c>
      <c r="R121" s="3">
        <v>2466650.8203459098</v>
      </c>
      <c r="S121" s="3">
        <v>2758782.5191082899</v>
      </c>
      <c r="T121" s="3">
        <v>2614867.05300945</v>
      </c>
      <c r="U121" s="3">
        <v>2681026.62990289</v>
      </c>
      <c r="V121" s="3">
        <v>2663374.7112820698</v>
      </c>
      <c r="W121" s="3">
        <v>2731352.7258774</v>
      </c>
      <c r="X121" s="3">
        <v>2668313.9786614999</v>
      </c>
      <c r="Y121" s="3">
        <v>2717258.3865148402</v>
      </c>
      <c r="Z121" s="3">
        <v>2602717.6652909</v>
      </c>
      <c r="AA121" s="3">
        <v>2596108.2741236398</v>
      </c>
      <c r="AB121" s="77">
        <f>STDEV(P121:AA121)/AVERAGE(P121:AA121)*100</f>
        <v>5.3304735496774152</v>
      </c>
      <c r="AC121" s="79"/>
      <c r="AD121" s="3">
        <v>205729.80128921199</v>
      </c>
      <c r="AE121" s="3">
        <v>2728942.1445969702</v>
      </c>
      <c r="AF121" s="3">
        <v>2142031.7532913298</v>
      </c>
      <c r="AG121" s="3">
        <v>1331642.1082804501</v>
      </c>
      <c r="AH121" s="3">
        <v>4329134.0163088003</v>
      </c>
      <c r="AI121" s="3">
        <v>1147814.10436894</v>
      </c>
      <c r="AJ121" s="3">
        <v>5285323.5166198602</v>
      </c>
      <c r="AK121" s="3">
        <v>595076.89900957595</v>
      </c>
      <c r="AL121" s="3">
        <v>913039.97723308799</v>
      </c>
      <c r="AM121" s="3">
        <v>521426.79046006501</v>
      </c>
      <c r="AN121" s="3">
        <v>2400757.1076929499</v>
      </c>
      <c r="AO121" s="3">
        <v>1044399.61932876</v>
      </c>
      <c r="AP121" s="3">
        <v>1288523.2184133499</v>
      </c>
      <c r="AQ121" s="3">
        <v>994449.11714342597</v>
      </c>
      <c r="AR121" s="3">
        <v>1716363.66434723</v>
      </c>
      <c r="AS121" s="3">
        <v>293010.17530685198</v>
      </c>
      <c r="AT121" s="3">
        <v>495857.44761017</v>
      </c>
      <c r="AU121" s="3">
        <v>3265713.6840679999</v>
      </c>
      <c r="AV121" s="3">
        <v>635181.15114649502</v>
      </c>
      <c r="AW121" s="3">
        <v>1085394.68238486</v>
      </c>
      <c r="AX121" s="3">
        <v>107807.42598461</v>
      </c>
      <c r="AY121" s="3">
        <v>1531192.00199236</v>
      </c>
      <c r="AZ121" s="3">
        <v>24500392.860076401</v>
      </c>
      <c r="BA121" s="3">
        <v>714968.35818800202</v>
      </c>
      <c r="BB121" s="3">
        <v>205334.129593669</v>
      </c>
      <c r="BC121" s="3">
        <v>2115052.7352118799</v>
      </c>
      <c r="BD121" s="3">
        <v>2296106.0123079298</v>
      </c>
      <c r="BE121" s="3">
        <v>1973286.1397090401</v>
      </c>
      <c r="BF121" s="3">
        <v>700676.41784086905</v>
      </c>
      <c r="BG121" s="3">
        <v>1895355.98301373</v>
      </c>
      <c r="BH121" s="3">
        <v>1622988.33232139</v>
      </c>
      <c r="BI121" s="3">
        <v>1693174.3714501001</v>
      </c>
      <c r="BJ121" s="3">
        <v>312813.68347768299</v>
      </c>
      <c r="BK121" s="3">
        <v>3356267.70050968</v>
      </c>
      <c r="BL121" s="3">
        <v>2287128.72066828</v>
      </c>
      <c r="BM121" s="3">
        <v>2755796.6820422201</v>
      </c>
      <c r="BN121" s="3">
        <v>784222.48018702003</v>
      </c>
      <c r="BO121" s="3">
        <v>1687016.74813443</v>
      </c>
      <c r="BP121" s="3">
        <v>1395663.4857854301</v>
      </c>
      <c r="BQ121" s="3">
        <v>539529.68152458698</v>
      </c>
      <c r="BR121" s="3">
        <v>6187513.2277858797</v>
      </c>
      <c r="BS121" s="3">
        <v>18142739.2224149</v>
      </c>
      <c r="BT121" s="3">
        <v>3708890.5690400698</v>
      </c>
      <c r="BU121" s="3">
        <v>2443944.0707029002</v>
      </c>
      <c r="BV121" s="3">
        <v>13959416.849193299</v>
      </c>
      <c r="BW121" s="3">
        <v>4182157.7403859198</v>
      </c>
      <c r="BX121" s="3">
        <v>6621385.9927401999</v>
      </c>
      <c r="BY121" s="3">
        <v>2532751.6952132001</v>
      </c>
      <c r="BZ121" s="3">
        <v>772744.47143139201</v>
      </c>
      <c r="CA121" s="3">
        <v>3968565.38563227</v>
      </c>
      <c r="CB121" s="3">
        <v>1812489.7218955101</v>
      </c>
      <c r="CC121" s="3">
        <v>1761099.16462781</v>
      </c>
      <c r="CD121" s="3">
        <v>2857956.1651614802</v>
      </c>
      <c r="CE121" s="3">
        <v>10306102.4579354</v>
      </c>
      <c r="CF121" s="3">
        <v>2333660.40009843</v>
      </c>
      <c r="CG121" s="3">
        <v>4760305.1196570797</v>
      </c>
      <c r="CH121" s="3">
        <v>1059607.5025861401</v>
      </c>
      <c r="CI121" s="3">
        <v>3232421.2645747098</v>
      </c>
      <c r="CJ121" s="3">
        <v>1362881.08572191</v>
      </c>
      <c r="CK121" s="3">
        <v>15035114.1550416</v>
      </c>
      <c r="CL121" s="3">
        <v>2511465.36472322</v>
      </c>
      <c r="CM121" s="3">
        <v>1853752.2564429301</v>
      </c>
      <c r="CN121" s="3">
        <v>1392476.4160461</v>
      </c>
      <c r="CO121" s="3">
        <v>1917333.5721638999</v>
      </c>
      <c r="CP121" s="3">
        <v>2543863.1396349198</v>
      </c>
      <c r="CQ121" s="3">
        <v>1710019.3215928399</v>
      </c>
      <c r="CR121" s="3">
        <v>7728801.9222916299</v>
      </c>
      <c r="CS121" s="3">
        <v>3047667.8386324798</v>
      </c>
      <c r="CT121" s="3">
        <v>159290.54959656601</v>
      </c>
      <c r="CU121" s="3">
        <v>3121612.7992096902</v>
      </c>
      <c r="CV121" s="3">
        <v>1018325.27244165</v>
      </c>
      <c r="CW121" s="3">
        <v>5162232.8030875102</v>
      </c>
      <c r="CX121" s="3">
        <v>3757061.3934671101</v>
      </c>
      <c r="CY121" s="3">
        <v>5810191.00907066</v>
      </c>
      <c r="CZ121" s="3">
        <v>12358070.058251699</v>
      </c>
      <c r="DA121" s="3">
        <v>1997004.3874176601</v>
      </c>
      <c r="DB121" s="3">
        <v>2996439.9921656302</v>
      </c>
      <c r="DC121" s="3">
        <v>4200731.2202477101</v>
      </c>
      <c r="DD121" s="3">
        <v>1506624.26859573</v>
      </c>
      <c r="DE121" s="3">
        <v>486553.93506146799</v>
      </c>
      <c r="DF121" s="3">
        <v>1765083.6972354201</v>
      </c>
      <c r="DG121" s="3">
        <v>122736.56208567601</v>
      </c>
      <c r="DH121" s="3">
        <v>591078.56968689605</v>
      </c>
      <c r="DI121" s="3">
        <v>215094.70432992899</v>
      </c>
      <c r="DJ121" s="3">
        <v>1890887.38255236</v>
      </c>
      <c r="DK121" s="3">
        <v>876125.35203030903</v>
      </c>
      <c r="DL121" s="3">
        <v>1741021.7568022599</v>
      </c>
      <c r="DM121" s="3">
        <v>2971677.1047528698</v>
      </c>
      <c r="DN121" s="3" t="s">
        <v>2</v>
      </c>
      <c r="DO121" s="3" t="s">
        <v>2</v>
      </c>
      <c r="DP121" s="3" t="s">
        <v>2</v>
      </c>
    </row>
    <row r="122" spans="1:120" s="1" customFormat="1" x14ac:dyDescent="0.35">
      <c r="A122" s="76" t="s">
        <v>2177</v>
      </c>
      <c r="B122" s="3">
        <v>1693599.13462983</v>
      </c>
      <c r="C122" s="3">
        <v>1831791.0135983101</v>
      </c>
      <c r="D122" s="3">
        <v>1825898.31926175</v>
      </c>
      <c r="E122" s="3">
        <v>2174242.4878166299</v>
      </c>
      <c r="F122" s="3">
        <v>2024285.3937216499</v>
      </c>
      <c r="G122" s="3">
        <v>2175127.81226078</v>
      </c>
      <c r="H122" s="3">
        <v>2219269.6592685101</v>
      </c>
      <c r="I122" s="3">
        <v>2116022.59958087</v>
      </c>
      <c r="J122" s="3">
        <v>2119436.3516160999</v>
      </c>
      <c r="K122" s="3">
        <v>2157343.0580023001</v>
      </c>
      <c r="L122" s="3">
        <v>2015322.4681434</v>
      </c>
      <c r="M122" s="3">
        <v>2144995.21661099</v>
      </c>
      <c r="N122" s="77">
        <f>STDEV(B122:M122)/AVERAGE(B122:M122)*100</f>
        <v>8.2935251144078137</v>
      </c>
      <c r="O122" s="79"/>
      <c r="P122" s="3">
        <v>339444.09114400501</v>
      </c>
      <c r="Q122" s="3">
        <v>361820.26105803403</v>
      </c>
      <c r="R122" s="3">
        <v>349211.48584055097</v>
      </c>
      <c r="S122" s="3">
        <v>420733.62567198899</v>
      </c>
      <c r="T122" s="3">
        <v>392734.39599199902</v>
      </c>
      <c r="U122" s="3">
        <v>382472.79903997103</v>
      </c>
      <c r="V122" s="3">
        <v>370468.08781211002</v>
      </c>
      <c r="W122" s="3">
        <v>393344.08046942501</v>
      </c>
      <c r="X122" s="3">
        <v>378242.33492697799</v>
      </c>
      <c r="Y122" s="3">
        <v>388799.39955731097</v>
      </c>
      <c r="Z122" s="3">
        <v>404393.20482454699</v>
      </c>
      <c r="AA122" s="3">
        <v>389874.21200829901</v>
      </c>
      <c r="AB122" s="77">
        <f>STDEV(P122:AA122)/AVERAGE(P122:AA122)*100</f>
        <v>6.0179227866058431</v>
      </c>
      <c r="AC122" s="79"/>
      <c r="AD122" s="3">
        <v>300189.742494256</v>
      </c>
      <c r="AE122" s="3">
        <v>348859.80279826</v>
      </c>
      <c r="AF122" s="3">
        <v>332901.28028912097</v>
      </c>
      <c r="AG122" s="3">
        <v>286677.24284329399</v>
      </c>
      <c r="AH122" s="3">
        <v>312309.88847596099</v>
      </c>
      <c r="AI122" s="3">
        <v>352702.96806443698</v>
      </c>
      <c r="AJ122" s="3">
        <v>305006.22081863298</v>
      </c>
      <c r="AK122" s="3">
        <v>344920.07952303201</v>
      </c>
      <c r="AL122" s="3">
        <v>334818.239921898</v>
      </c>
      <c r="AM122" s="3">
        <v>349632.89279942901</v>
      </c>
      <c r="AN122" s="3">
        <v>322660.21569795499</v>
      </c>
      <c r="AO122" s="3">
        <v>358432.78434529802</v>
      </c>
      <c r="AP122" s="3">
        <v>332567.70924274402</v>
      </c>
      <c r="AQ122" s="3">
        <v>353915.397843685</v>
      </c>
      <c r="AR122" s="3">
        <v>362634.835234956</v>
      </c>
      <c r="AS122" s="3">
        <v>321379.41884936101</v>
      </c>
      <c r="AT122" s="3">
        <v>322089.199832685</v>
      </c>
      <c r="AU122" s="3">
        <v>319426.41785512102</v>
      </c>
      <c r="AV122" s="3">
        <v>326004.52600459498</v>
      </c>
      <c r="AW122" s="3">
        <v>331439.10172696901</v>
      </c>
      <c r="AX122" s="3">
        <v>321033.69202036201</v>
      </c>
      <c r="AY122" s="3">
        <v>354946.63471309398</v>
      </c>
      <c r="AZ122" s="3">
        <v>331937.08904429601</v>
      </c>
      <c r="BA122" s="3">
        <v>349728.22814816999</v>
      </c>
      <c r="BB122" s="3">
        <v>356808.67738941399</v>
      </c>
      <c r="BC122" s="3">
        <v>366497.182850132</v>
      </c>
      <c r="BD122" s="3">
        <v>391761.36005289498</v>
      </c>
      <c r="BE122" s="3">
        <v>388623.62259079702</v>
      </c>
      <c r="BF122" s="3">
        <v>393840.67439790501</v>
      </c>
      <c r="BG122" s="3">
        <v>373635.75745220401</v>
      </c>
      <c r="BH122" s="3">
        <v>364108.83090036397</v>
      </c>
      <c r="BI122" s="3">
        <v>376764.96001387201</v>
      </c>
      <c r="BJ122" s="3">
        <v>374101.89554403402</v>
      </c>
      <c r="BK122" s="3">
        <v>361967.143018034</v>
      </c>
      <c r="BL122" s="3">
        <v>358227.011919579</v>
      </c>
      <c r="BM122" s="3">
        <v>365304.50177267101</v>
      </c>
      <c r="BN122" s="3">
        <v>404700.09853828698</v>
      </c>
      <c r="BO122" s="3">
        <v>393171.55893499299</v>
      </c>
      <c r="BP122" s="3">
        <v>380262.109949762</v>
      </c>
      <c r="BQ122" s="3">
        <v>374322.45232939301</v>
      </c>
      <c r="BR122" s="3">
        <v>374471.055506423</v>
      </c>
      <c r="BS122" s="3">
        <v>371699.80241794902</v>
      </c>
      <c r="BT122" s="3">
        <v>392417.75148078799</v>
      </c>
      <c r="BU122" s="3">
        <v>362523.52152144798</v>
      </c>
      <c r="BV122" s="3">
        <v>399153.318981199</v>
      </c>
      <c r="BW122" s="3">
        <v>370821.74819757597</v>
      </c>
      <c r="BX122" s="3">
        <v>372581.22578894201</v>
      </c>
      <c r="BY122" s="3">
        <v>391511.54847200098</v>
      </c>
      <c r="BZ122" s="3">
        <v>388694.60617187701</v>
      </c>
      <c r="CA122" s="3">
        <v>384222.184212294</v>
      </c>
      <c r="CB122" s="3">
        <v>363296.79274896299</v>
      </c>
      <c r="CC122" s="3">
        <v>373302.525744638</v>
      </c>
      <c r="CD122" s="3">
        <v>374907.76412944699</v>
      </c>
      <c r="CE122" s="3">
        <v>340511.22271714301</v>
      </c>
      <c r="CF122" s="3">
        <v>370269.85809537797</v>
      </c>
      <c r="CG122" s="3">
        <v>375842.32418219699</v>
      </c>
      <c r="CH122" s="3">
        <v>397186.19135343202</v>
      </c>
      <c r="CI122" s="3">
        <v>387974.73996564699</v>
      </c>
      <c r="CJ122" s="3">
        <v>339022.07782818202</v>
      </c>
      <c r="CK122" s="3">
        <v>328828.96736256703</v>
      </c>
      <c r="CL122" s="3">
        <v>355462.44502933999</v>
      </c>
      <c r="CM122" s="3">
        <v>371949.52075173199</v>
      </c>
      <c r="CN122" s="3">
        <v>394465.05465901602</v>
      </c>
      <c r="CO122" s="3">
        <v>354075.52742204402</v>
      </c>
      <c r="CP122" s="3">
        <v>382194.94750651199</v>
      </c>
      <c r="CQ122" s="3">
        <v>377667.02499919699</v>
      </c>
      <c r="CR122" s="3">
        <v>370898.00793078402</v>
      </c>
      <c r="CS122" s="3">
        <v>395835.09319704899</v>
      </c>
      <c r="CT122" s="3">
        <v>371953.36729990999</v>
      </c>
      <c r="CU122" s="3">
        <v>385299.19232035102</v>
      </c>
      <c r="CV122" s="3">
        <v>380001.06101389602</v>
      </c>
      <c r="CW122" s="3">
        <v>364225.16611060599</v>
      </c>
      <c r="CX122" s="3">
        <v>361584.96576460497</v>
      </c>
      <c r="CY122" s="3">
        <v>394124.322746463</v>
      </c>
      <c r="CZ122" s="3">
        <v>370413.40080059099</v>
      </c>
      <c r="DA122" s="3">
        <v>368969.63900480402</v>
      </c>
      <c r="DB122" s="3">
        <v>370345.761647337</v>
      </c>
      <c r="DC122" s="3">
        <v>367770.64441016898</v>
      </c>
      <c r="DD122" s="3">
        <v>369378.54277018702</v>
      </c>
      <c r="DE122" s="3">
        <v>369573.56961608701</v>
      </c>
      <c r="DF122" s="3">
        <v>360395.56714335398</v>
      </c>
      <c r="DG122" s="3">
        <v>386463.10597335099</v>
      </c>
      <c r="DH122" s="3">
        <v>373444.709926271</v>
      </c>
      <c r="DI122" s="3">
        <v>376293.74255691603</v>
      </c>
      <c r="DJ122" s="3">
        <v>352659.84102708998</v>
      </c>
      <c r="DK122" s="3">
        <v>369037.95523765002</v>
      </c>
      <c r="DL122" s="3">
        <v>385926.18714088498</v>
      </c>
      <c r="DM122" s="3">
        <v>387110.99249926599</v>
      </c>
      <c r="DN122" s="3">
        <v>419827.16027121298</v>
      </c>
      <c r="DO122" s="3">
        <v>430513.79163582699</v>
      </c>
      <c r="DP122" s="3" t="s">
        <v>2</v>
      </c>
    </row>
    <row r="123" spans="1:120" ht="15" thickBot="1" x14ac:dyDescent="0.4">
      <c r="A123" s="99" t="s">
        <v>2119</v>
      </c>
      <c r="B123" s="99">
        <f>(B121/B122)*1</f>
        <v>8.5800481275697366E-2</v>
      </c>
      <c r="C123" s="100">
        <f>(C121/C122)*1</f>
        <v>8.4547692381368431E-2</v>
      </c>
      <c r="D123" s="100">
        <f t="shared" ref="D123:M123" si="2900">(D121/D122)*1</f>
        <v>8.3640314339258198E-2</v>
      </c>
      <c r="E123" s="100">
        <f t="shared" si="2900"/>
        <v>8.6933485226134991E-2</v>
      </c>
      <c r="F123" s="100">
        <f t="shared" si="2900"/>
        <v>9.4305778452320355E-2</v>
      </c>
      <c r="G123" s="100">
        <f t="shared" si="2900"/>
        <v>7.8314651268625815E-2</v>
      </c>
      <c r="H123" s="100">
        <f t="shared" si="2900"/>
        <v>7.6189226322109338E-2</v>
      </c>
      <c r="I123" s="100">
        <f t="shared" si="2900"/>
        <v>8.5805374310474095E-2</v>
      </c>
      <c r="J123" s="100">
        <f t="shared" si="2900"/>
        <v>7.829673917478798E-2</v>
      </c>
      <c r="K123" s="100">
        <f t="shared" si="2900"/>
        <v>8.8918529923567899E-2</v>
      </c>
      <c r="L123" s="100">
        <f t="shared" si="2900"/>
        <v>9.0008957725325037E-2</v>
      </c>
      <c r="M123" s="100">
        <f t="shared" si="2900"/>
        <v>8.1809400457045253E-2</v>
      </c>
      <c r="N123" s="101">
        <f>STDEV(B123:M123)/AVERAGE(B123:M123)*100</f>
        <v>6.2698167626909385</v>
      </c>
      <c r="O123" s="102"/>
      <c r="P123" s="99">
        <f>(P121/P122)*1</f>
        <v>6.8886403926042155</v>
      </c>
      <c r="Q123" s="100">
        <f>(Q121/Q122)*1</f>
        <v>6.5470805767289155</v>
      </c>
      <c r="R123" s="100">
        <f t="shared" ref="R123" si="2901">(R121/R122)*1</f>
        <v>7.0634870855083385</v>
      </c>
      <c r="S123" s="100">
        <f t="shared" ref="S123" si="2902">(S121/S122)*1</f>
        <v>6.5570763798638785</v>
      </c>
      <c r="T123" s="100">
        <f t="shared" ref="T123" si="2903">(T121/T122)*1</f>
        <v>6.6581055280493473</v>
      </c>
      <c r="U123" s="100">
        <f t="shared" ref="U123" si="2904">(U121/U122)*1</f>
        <v>7.0097184339184979</v>
      </c>
      <c r="V123" s="100">
        <f t="shared" ref="V123" si="2905">(V121/V122)*1</f>
        <v>7.1892149388933362</v>
      </c>
      <c r="W123" s="100">
        <f t="shared" ref="W123" si="2906">(W121/W122)*1</f>
        <v>6.9439273691820835</v>
      </c>
      <c r="X123" s="100">
        <f t="shared" ref="X123" si="2907">(X121/X122)*1</f>
        <v>7.0545090601152154</v>
      </c>
      <c r="Y123" s="100">
        <f t="shared" ref="Y123" si="2908">(Y121/Y122)*1</f>
        <v>6.988844091860031</v>
      </c>
      <c r="Z123" s="100">
        <f t="shared" ref="Z123" si="2909">(Z121/Z122)*1</f>
        <v>6.4361063297790428</v>
      </c>
      <c r="AA123" s="100">
        <f t="shared" ref="AA123" si="2910">(AA121/AA122)*1</f>
        <v>6.6588355786619147</v>
      </c>
      <c r="AB123" s="101">
        <f>STDEV(P123:AA123)/AVERAGE(P123:AA123)*100</f>
        <v>3.6288828287895356</v>
      </c>
      <c r="AC123" s="102"/>
      <c r="AD123" s="99">
        <f>(AD121/AD122)*1</f>
        <v>0.68533254860681503</v>
      </c>
      <c r="AE123" s="100">
        <f>(AE121/AE122)*1</f>
        <v>7.822460835864983</v>
      </c>
      <c r="AF123" s="100">
        <f t="shared" ref="AF123" si="2911">(AF121/AF122)*1</f>
        <v>6.4344353119669577</v>
      </c>
      <c r="AG123" s="100">
        <f t="shared" ref="AG123" si="2912">(AG121/AG122)*1</f>
        <v>4.6450917940785548</v>
      </c>
      <c r="AH123" s="100">
        <f t="shared" ref="AH123" si="2913">(AH121/AH122)*1</f>
        <v>13.861661689402514</v>
      </c>
      <c r="AI123" s="100">
        <f t="shared" ref="AI123" si="2914">(AI121/AI122)*1</f>
        <v>3.254336391519224</v>
      </c>
      <c r="AJ123" s="100">
        <f t="shared" ref="AJ123" si="2915">(AJ121/AJ122)*1</f>
        <v>17.32857612685445</v>
      </c>
      <c r="AK123" s="100">
        <f t="shared" ref="AK123" si="2916">(AK121/AK122)*1</f>
        <v>1.7252602395095984</v>
      </c>
      <c r="AL123" s="100">
        <f t="shared" ref="AL123" si="2917">(AL121/AL122)*1</f>
        <v>2.7269720354723503</v>
      </c>
      <c r="AM123" s="100">
        <f t="shared" ref="AM123" si="2918">(AM121/AM122)*1</f>
        <v>1.4913550789947774</v>
      </c>
      <c r="AN123" s="100">
        <f t="shared" ref="AN123" si="2919">(AN121/AN122)*1</f>
        <v>7.4405116927719384</v>
      </c>
      <c r="AO123" s="100">
        <f t="shared" ref="AO123" si="2920">(AO121/AO122)*1</f>
        <v>2.9137949008666362</v>
      </c>
      <c r="AP123" s="100">
        <f t="shared" ref="AP123" si="2921">(AP121/AP122)*1</f>
        <v>3.8744688152295801</v>
      </c>
      <c r="AQ123" s="100">
        <f t="shared" ref="AQ123" si="2922">(AQ121/AQ122)*1</f>
        <v>2.8098498206134779</v>
      </c>
      <c r="AR123" s="100">
        <f t="shared" ref="AR123" si="2923">(AR121/AR122)*1</f>
        <v>4.7330358188980242</v>
      </c>
      <c r="AS123" s="100">
        <f t="shared" ref="AS123" si="2924">(AS121/AS122)*1</f>
        <v>0.91172663251405517</v>
      </c>
      <c r="AT123" s="100">
        <f t="shared" ref="AT123" si="2925">(AT121/AT122)*1</f>
        <v>1.5395034911687571</v>
      </c>
      <c r="AU123" s="100">
        <f t="shared" ref="AU123" si="2926">(AU121/AU122)*1</f>
        <v>10.223680639806055</v>
      </c>
      <c r="AV123" s="100">
        <f t="shared" ref="AV123" si="2927">(AV121/AV122)*1</f>
        <v>1.9483813888447126</v>
      </c>
      <c r="AW123" s="100">
        <f t="shared" ref="AW123" si="2928">(AW121/AW122)*1</f>
        <v>3.2747937003491523</v>
      </c>
      <c r="AX123" s="100">
        <f t="shared" ref="AX123" si="2929">(AX121/AX122)*1</f>
        <v>0.33581343224801519</v>
      </c>
      <c r="AY123" s="100">
        <f t="shared" ref="AY123" si="2930">(AY121/AY122)*1</f>
        <v>4.3138653877646531</v>
      </c>
      <c r="AZ123" s="100">
        <f t="shared" ref="AZ123" si="2931">(AZ121/AZ122)*1</f>
        <v>73.810350420970579</v>
      </c>
      <c r="BA123" s="100">
        <f t="shared" ref="BA123" si="2932">(BA121/BA122)*1</f>
        <v>2.0443541602969781</v>
      </c>
      <c r="BB123" s="100">
        <f t="shared" ref="BB123" si="2933">(BB121/BB122)*1</f>
        <v>0.57547403582220436</v>
      </c>
      <c r="BC123" s="100">
        <f t="shared" ref="BC123" si="2934">(BC121/BC122)*1</f>
        <v>5.7709931595211392</v>
      </c>
      <c r="BD123" s="100">
        <f t="shared" ref="BD123" si="2935">(BD121/BD122)*1</f>
        <v>5.8609813178050878</v>
      </c>
      <c r="BE123" s="100">
        <f t="shared" ref="BE123" si="2936">(BE121/BE122)*1</f>
        <v>5.0776278769518353</v>
      </c>
      <c r="BF123" s="100">
        <f t="shared" ref="BF123" si="2937">(BF121/BF122)*1</f>
        <v>1.7790859689950709</v>
      </c>
      <c r="BG123" s="100">
        <f t="shared" ref="BG123" si="2938">(BG121/BG122)*1</f>
        <v>5.0727371382707833</v>
      </c>
      <c r="BH123" s="100">
        <f t="shared" ref="BH123" si="2939">(BH121/BH122)*1</f>
        <v>4.4574264466700351</v>
      </c>
      <c r="BI123" s="100">
        <f t="shared" ref="BI123" si="2940">(BI121/BI122)*1</f>
        <v>4.4939804683210447</v>
      </c>
      <c r="BJ123" s="100">
        <f t="shared" ref="BJ123" si="2941">(BJ121/BJ122)*1</f>
        <v>0.8361724097194877</v>
      </c>
      <c r="BK123" s="100">
        <f t="shared" ref="BK123" si="2942">(BK121/BK122)*1</f>
        <v>9.272299337795042</v>
      </c>
      <c r="BL123" s="100">
        <f t="shared" ref="BL123" si="2943">(BL121/BL122)*1</f>
        <v>6.3845791762396029</v>
      </c>
      <c r="BM123" s="100">
        <f t="shared" ref="BM123" si="2944">(BM121/BM122)*1</f>
        <v>7.5438344413208256</v>
      </c>
      <c r="BN123" s="100">
        <f t="shared" ref="BN123" si="2945">(BN121/BN122)*1</f>
        <v>1.9377867290359161</v>
      </c>
      <c r="BO123" s="100">
        <f t="shared" ref="BO123" si="2946">(BO121/BO122)*1</f>
        <v>4.2907903936494085</v>
      </c>
      <c r="BP123" s="100">
        <f t="shared" ref="BP123" si="2947">(BP121/BP122)*1</f>
        <v>3.6702670323104685</v>
      </c>
      <c r="BQ123" s="100">
        <f t="shared" ref="BQ123" si="2948">(BQ121/BQ122)*1</f>
        <v>1.4413500396973686</v>
      </c>
      <c r="BR123" s="100">
        <f t="shared" ref="BR123" si="2949">(BR121/BR122)*1</f>
        <v>16.523341755794927</v>
      </c>
      <c r="BS123" s="100">
        <f t="shared" ref="BS123" si="2950">(BS121/BS122)*1</f>
        <v>48.810193345259641</v>
      </c>
      <c r="BT123" s="100">
        <f t="shared" ref="BT123" si="2951">(BT121/BT122)*1</f>
        <v>9.4513832645046634</v>
      </c>
      <c r="BU123" s="100">
        <f t="shared" ref="BU123" si="2952">(BU121/BU122)*1</f>
        <v>6.7414772438657034</v>
      </c>
      <c r="BV123" s="100">
        <f t="shared" ref="BV123" si="2953">(BV121/BV122)*1</f>
        <v>34.972568648115931</v>
      </c>
      <c r="BW123" s="100">
        <f t="shared" ref="BW123" si="2954">(BW121/BW122)*1</f>
        <v>11.278081074569666</v>
      </c>
      <c r="BX123" s="100">
        <f t="shared" ref="BX123" si="2955">(BX121/BX122)*1</f>
        <v>17.771657653225528</v>
      </c>
      <c r="BY123" s="100">
        <f t="shared" ref="BY123" si="2956">(BY121/BY122)*1</f>
        <v>6.469162161622239</v>
      </c>
      <c r="BZ123" s="100">
        <f t="shared" ref="BZ123" si="2957">(BZ121/BZ122)*1</f>
        <v>1.9880504106858943</v>
      </c>
      <c r="CA123" s="100">
        <f t="shared" ref="CA123" si="2958">(CA121/CA122)*1</f>
        <v>10.32882938232302</v>
      </c>
      <c r="CB123" s="100">
        <f t="shared" ref="CB123" si="2959">(CB121/CB122)*1</f>
        <v>4.9890055680946652</v>
      </c>
      <c r="CC123" s="100">
        <f t="shared" ref="CC123" si="2960">(CC121/CC122)*1</f>
        <v>4.7176192047318501</v>
      </c>
      <c r="CD123" s="100">
        <f t="shared" ref="CD123" si="2961">(CD121/CD122)*1</f>
        <v>7.6230914336964597</v>
      </c>
      <c r="CE123" s="100">
        <f t="shared" ref="CE123" si="2962">(CE121/CE122)*1</f>
        <v>30.266557371286723</v>
      </c>
      <c r="CF123" s="100">
        <f t="shared" ref="CF123" si="2963">(CF121/CF122)*1</f>
        <v>6.30259349789499</v>
      </c>
      <c r="CG123" s="100">
        <f t="shared" ref="CG123" si="2964">(CG121/CG122)*1</f>
        <v>12.665697324044398</v>
      </c>
      <c r="CH123" s="100">
        <f t="shared" ref="CH123" si="2965">(CH121/CH122)*1</f>
        <v>2.667785350179154</v>
      </c>
      <c r="CI123" s="100">
        <f t="shared" ref="CI123" si="2966">(CI121/CI122)*1</f>
        <v>8.3315250494424529</v>
      </c>
      <c r="CJ123" s="100">
        <f t="shared" ref="CJ123" si="2967">(CJ121/CJ122)*1</f>
        <v>4.0200363777270711</v>
      </c>
      <c r="CK123" s="100">
        <f t="shared" ref="CK123" si="2968">(CK121/CK122)*1</f>
        <v>45.723204605827419</v>
      </c>
      <c r="CL123" s="100">
        <f t="shared" ref="CL123" si="2969">(CL121/CL122)*1</f>
        <v>7.0653465642929536</v>
      </c>
      <c r="CM123" s="100">
        <f t="shared" ref="CM123" si="2970">(CM121/CM122)*1</f>
        <v>4.9838812876983605</v>
      </c>
      <c r="CN123" s="100">
        <f t="shared" ref="CN123" si="2971">(CN121/CN122)*1</f>
        <v>3.5300374509721428</v>
      </c>
      <c r="CO123" s="100">
        <f t="shared" ref="CO123" si="2972">(CO121/CO122)*1</f>
        <v>5.4150412092121636</v>
      </c>
      <c r="CP123" s="100">
        <f t="shared" ref="CP123" si="2973">(CP121/CP122)*1</f>
        <v>6.6559308442756855</v>
      </c>
      <c r="CQ123" s="100">
        <f t="shared" ref="CQ123" si="2974">(CQ121/CQ122)*1</f>
        <v>4.5278491591805663</v>
      </c>
      <c r="CR123" s="100">
        <f t="shared" ref="CR123" si="2975">(CR121/CR122)*1</f>
        <v>20.838078816896633</v>
      </c>
      <c r="CS123" s="100">
        <f t="shared" ref="CS123" si="2976">(CS121/CS122)*1</f>
        <v>7.6993371507748884</v>
      </c>
      <c r="CT123" s="100">
        <f t="shared" ref="CT123" si="2977">(CT121/CT122)*1</f>
        <v>0.42825408666922571</v>
      </c>
      <c r="CU123" s="100">
        <f t="shared" ref="CU123" si="2978">(CU121/CU122)*1</f>
        <v>8.1017891068255175</v>
      </c>
      <c r="CV123" s="100">
        <f t="shared" ref="CV123" si="2979">(CV121/CV122)*1</f>
        <v>2.6797958661605197</v>
      </c>
      <c r="CW123" s="100">
        <f t="shared" ref="CW123" si="2980">(CW121/CW122)*1</f>
        <v>14.173190881378774</v>
      </c>
      <c r="CX123" s="100">
        <f t="shared" ref="CX123" si="2981">(CX121/CX122)*1</f>
        <v>10.390535418203728</v>
      </c>
      <c r="CY123" s="100">
        <f t="shared" ref="CY123" si="2982">(CY121/CY122)*1</f>
        <v>14.742025989622338</v>
      </c>
      <c r="CZ123" s="100">
        <f t="shared" ref="CZ123" si="2983">(CZ121/CZ122)*1</f>
        <v>33.362912981932219</v>
      </c>
      <c r="DA123" s="100">
        <f t="shared" ref="DA123" si="2984">(DA121/DA122)*1</f>
        <v>5.4123813352340866</v>
      </c>
      <c r="DB123" s="100">
        <f t="shared" ref="DB123" si="2985">(DB121/DB122)*1</f>
        <v>8.0909255686824899</v>
      </c>
      <c r="DC123" s="100">
        <f t="shared" ref="DC123" si="2986">(DC121/DC122)*1</f>
        <v>11.422149331643498</v>
      </c>
      <c r="DD123" s="100">
        <f t="shared" ref="DD123" si="2987">(DD121/DD122)*1</f>
        <v>4.0788083067756675</v>
      </c>
      <c r="DE123" s="100">
        <f t="shared" ref="DE123" si="2988">(DE121/DE122)*1</f>
        <v>1.3165279529239609</v>
      </c>
      <c r="DF123" s="100">
        <f t="shared" ref="DF123" si="2989">(DF121/DF122)*1</f>
        <v>4.897628767263182</v>
      </c>
      <c r="DG123" s="100">
        <f t="shared" ref="DG123" si="2990">(DG121/DG122)*1</f>
        <v>0.31758933825403618</v>
      </c>
      <c r="DH123" s="100">
        <f t="shared" ref="DH123" si="2991">(DH121/DH122)*1</f>
        <v>1.5827739795901579</v>
      </c>
      <c r="DI123" s="100">
        <f t="shared" ref="DI123" si="2992">(DI121/DI122)*1</f>
        <v>0.57161382187320053</v>
      </c>
      <c r="DJ123" s="100">
        <f t="shared" ref="DJ123" si="2993">(DJ121/DJ122)*1</f>
        <v>5.3617882235905316</v>
      </c>
      <c r="DK123" s="100">
        <f t="shared" ref="DK123" si="2994">(DK121/DK122)*1</f>
        <v>2.3740792501034456</v>
      </c>
      <c r="DL123" s="100">
        <f t="shared" ref="DL123" si="2995">(DL121/DL122)*1</f>
        <v>4.5112817290283749</v>
      </c>
      <c r="DM123" s="100">
        <f t="shared" ref="DM123" si="2996">(DM121/DM122)*1</f>
        <v>7.6765505561263661</v>
      </c>
      <c r="DN123" s="100" t="e">
        <f t="shared" ref="DN123" si="2997">(DN121/DN122)*1</f>
        <v>#VALUE!</v>
      </c>
      <c r="DO123" s="100" t="e">
        <f t="shared" ref="DO123" si="2998">(DO121/DO122)*1</f>
        <v>#VALUE!</v>
      </c>
      <c r="DP123" s="100" t="e">
        <f t="shared" ref="DP123" si="2999">(DP121/DP122)*1</f>
        <v>#VALUE!</v>
      </c>
    </row>
    <row r="124" spans="1:120" x14ac:dyDescent="0.35">
      <c r="B124" s="89"/>
      <c r="P124" s="89"/>
      <c r="AO124" s="89"/>
      <c r="AP124" s="89"/>
      <c r="BK124" s="89"/>
      <c r="BL124" s="89"/>
    </row>
    <row r="125" spans="1:120" x14ac:dyDescent="0.35">
      <c r="B125" s="89"/>
      <c r="P125" s="89"/>
    </row>
    <row r="126" spans="1:120" x14ac:dyDescent="0.35">
      <c r="A126" s="103"/>
      <c r="B126" s="89"/>
      <c r="P126" s="89"/>
    </row>
    <row r="127" spans="1:120" x14ac:dyDescent="0.35">
      <c r="B127" s="89"/>
      <c r="P127" s="89"/>
    </row>
    <row r="128" spans="1:120" x14ac:dyDescent="0.35">
      <c r="A128" s="103"/>
      <c r="B128" s="89"/>
      <c r="P128" s="89"/>
    </row>
    <row r="129" spans="1:16" x14ac:dyDescent="0.35">
      <c r="B129" s="89"/>
      <c r="P129" s="89"/>
    </row>
    <row r="130" spans="1:16" x14ac:dyDescent="0.35">
      <c r="A130" s="103"/>
      <c r="B130" s="89"/>
      <c r="P130" s="89"/>
    </row>
    <row r="131" spans="1:16" x14ac:dyDescent="0.35">
      <c r="B131" s="89"/>
      <c r="P131" s="89"/>
    </row>
    <row r="132" spans="1:16" x14ac:dyDescent="0.35">
      <c r="A132" s="103"/>
      <c r="B132" s="89"/>
      <c r="P132" s="89"/>
    </row>
    <row r="133" spans="1:16" x14ac:dyDescent="0.35">
      <c r="A133" s="103"/>
      <c r="B133" s="89"/>
      <c r="P133" s="89"/>
    </row>
    <row r="134" spans="1:16" x14ac:dyDescent="0.35">
      <c r="A134" s="103"/>
      <c r="B134" s="89"/>
      <c r="P134" s="89"/>
    </row>
    <row r="135" spans="1:16" x14ac:dyDescent="0.35">
      <c r="A135" s="103"/>
      <c r="B135" s="89"/>
      <c r="P135" s="89"/>
    </row>
    <row r="136" spans="1:16" x14ac:dyDescent="0.35">
      <c r="A136" s="104"/>
      <c r="B136" s="89"/>
      <c r="P136" s="89"/>
    </row>
    <row r="137" spans="1:16" x14ac:dyDescent="0.35">
      <c r="A137" s="103"/>
      <c r="B137" s="89"/>
      <c r="P137" s="89"/>
    </row>
    <row r="138" spans="1:16" x14ac:dyDescent="0.35">
      <c r="A138" s="103"/>
      <c r="B138" s="89"/>
      <c r="P138" s="89"/>
    </row>
    <row r="139" spans="1:16" x14ac:dyDescent="0.35">
      <c r="A139" s="103"/>
      <c r="B139" s="89"/>
      <c r="P139" s="89"/>
    </row>
    <row r="140" spans="1:16" x14ac:dyDescent="0.35">
      <c r="A140" s="103"/>
      <c r="B140" s="89"/>
      <c r="P140" s="89"/>
    </row>
    <row r="141" spans="1:16" x14ac:dyDescent="0.35">
      <c r="A141" s="103"/>
      <c r="B141" s="89"/>
      <c r="P141" s="89"/>
    </row>
    <row r="142" spans="1:16" x14ac:dyDescent="0.35">
      <c r="A142" s="103"/>
      <c r="B142" s="89"/>
      <c r="P142" s="89"/>
    </row>
    <row r="143" spans="1:16" x14ac:dyDescent="0.35">
      <c r="A143" s="103"/>
      <c r="B143" s="89"/>
      <c r="P143" s="89"/>
    </row>
    <row r="144" spans="1:16" x14ac:dyDescent="0.35">
      <c r="A144" s="103"/>
      <c r="B144" s="89"/>
      <c r="P144" s="89"/>
    </row>
    <row r="145" spans="1:16" x14ac:dyDescent="0.35">
      <c r="A145" s="103"/>
      <c r="B145" s="89"/>
      <c r="P145" s="89"/>
    </row>
    <row r="146" spans="1:16" x14ac:dyDescent="0.35">
      <c r="A146" s="103"/>
      <c r="B146" s="89"/>
      <c r="P146" s="89"/>
    </row>
    <row r="147" spans="1:16" x14ac:dyDescent="0.35">
      <c r="A147" s="103"/>
      <c r="B147" s="89"/>
      <c r="P147" s="89"/>
    </row>
    <row r="148" spans="1:16" x14ac:dyDescent="0.35">
      <c r="A148" s="103"/>
      <c r="B148" s="89"/>
      <c r="P148" s="89"/>
    </row>
    <row r="149" spans="1:16" x14ac:dyDescent="0.35">
      <c r="A149" s="103"/>
      <c r="B149" s="89"/>
      <c r="P149" s="89"/>
    </row>
    <row r="150" spans="1:16" x14ac:dyDescent="0.35">
      <c r="B150" s="89"/>
      <c r="P150" s="89"/>
    </row>
    <row r="151" spans="1:16" x14ac:dyDescent="0.35">
      <c r="B151" s="89"/>
      <c r="P151" s="89"/>
    </row>
    <row r="152" spans="1:16" x14ac:dyDescent="0.35">
      <c r="B152" s="89"/>
      <c r="P152" s="89"/>
    </row>
    <row r="153" spans="1:16" x14ac:dyDescent="0.35">
      <c r="B153" s="89"/>
      <c r="P153" s="89"/>
    </row>
    <row r="154" spans="1:16" x14ac:dyDescent="0.35">
      <c r="B154" s="89"/>
      <c r="P154" s="89"/>
    </row>
    <row r="155" spans="1:16" x14ac:dyDescent="0.35">
      <c r="B155" s="89"/>
      <c r="P155" s="89"/>
    </row>
    <row r="156" spans="1:16" x14ac:dyDescent="0.35">
      <c r="B156" s="89"/>
      <c r="P156" s="89"/>
    </row>
    <row r="157" spans="1:16" x14ac:dyDescent="0.35">
      <c r="B157" s="89"/>
      <c r="P157" s="89"/>
    </row>
    <row r="158" spans="1:16" x14ac:dyDescent="0.35">
      <c r="B158" s="89"/>
      <c r="P158" s="89"/>
    </row>
    <row r="159" spans="1:16" x14ac:dyDescent="0.35">
      <c r="B159" s="89"/>
      <c r="P159" s="89"/>
    </row>
    <row r="160" spans="1:16" x14ac:dyDescent="0.35">
      <c r="B160" s="89"/>
      <c r="P160" s="89"/>
    </row>
    <row r="161" spans="2:16" x14ac:dyDescent="0.35">
      <c r="B161" s="89"/>
      <c r="P161" s="89"/>
    </row>
    <row r="162" spans="2:16" x14ac:dyDescent="0.35">
      <c r="B162" s="89"/>
      <c r="P162" s="89"/>
    </row>
    <row r="163" spans="2:16" x14ac:dyDescent="0.35">
      <c r="B163" s="89"/>
      <c r="P163" s="89"/>
    </row>
    <row r="164" spans="2:16" x14ac:dyDescent="0.35">
      <c r="B164" s="89"/>
      <c r="P164" s="89"/>
    </row>
    <row r="165" spans="2:16" x14ac:dyDescent="0.35">
      <c r="B165" s="89"/>
      <c r="P165" s="89"/>
    </row>
    <row r="166" spans="2:16" x14ac:dyDescent="0.35">
      <c r="B166" s="89"/>
      <c r="P166" s="89"/>
    </row>
    <row r="167" spans="2:16" x14ac:dyDescent="0.35">
      <c r="B167" s="89"/>
      <c r="P167" s="89"/>
    </row>
    <row r="168" spans="2:16" x14ac:dyDescent="0.35">
      <c r="B168" s="89"/>
      <c r="P168" s="89"/>
    </row>
    <row r="169" spans="2:16" x14ac:dyDescent="0.35">
      <c r="B169" s="89"/>
      <c r="P169" s="89"/>
    </row>
    <row r="170" spans="2:16" x14ac:dyDescent="0.35">
      <c r="B170" s="89"/>
      <c r="P170" s="89"/>
    </row>
    <row r="171" spans="2:16" x14ac:dyDescent="0.35">
      <c r="B171" s="89"/>
      <c r="P171" s="89"/>
    </row>
    <row r="172" spans="2:16" x14ac:dyDescent="0.35">
      <c r="B172" s="89"/>
      <c r="P172" s="89"/>
    </row>
    <row r="173" spans="2:16" x14ac:dyDescent="0.35">
      <c r="B173" s="89"/>
      <c r="P173" s="89"/>
    </row>
    <row r="174" spans="2:16" x14ac:dyDescent="0.35">
      <c r="B174" s="89"/>
      <c r="P174" s="89"/>
    </row>
    <row r="175" spans="2:16" x14ac:dyDescent="0.35">
      <c r="B175" s="89"/>
      <c r="P175" s="89"/>
    </row>
    <row r="176" spans="2:16" x14ac:dyDescent="0.35">
      <c r="B176" s="89"/>
      <c r="P176" s="89"/>
    </row>
    <row r="177" spans="2:16" x14ac:dyDescent="0.35">
      <c r="B177" s="89"/>
      <c r="P177" s="89"/>
    </row>
    <row r="178" spans="2:16" x14ac:dyDescent="0.35">
      <c r="B178" s="89"/>
      <c r="P178" s="89"/>
    </row>
    <row r="179" spans="2:16" x14ac:dyDescent="0.35">
      <c r="B179" s="89"/>
      <c r="P179" s="89"/>
    </row>
    <row r="180" spans="2:16" x14ac:dyDescent="0.35">
      <c r="B180" s="89"/>
      <c r="P180" s="89"/>
    </row>
    <row r="181" spans="2:16" x14ac:dyDescent="0.35">
      <c r="B181" s="89"/>
      <c r="P181" s="89"/>
    </row>
    <row r="182" spans="2:16" x14ac:dyDescent="0.35">
      <c r="B182" s="89"/>
      <c r="P182" s="89"/>
    </row>
    <row r="183" spans="2:16" x14ac:dyDescent="0.35">
      <c r="B183" s="89"/>
      <c r="P183" s="89"/>
    </row>
    <row r="184" spans="2:16" x14ac:dyDescent="0.35">
      <c r="B184" s="89"/>
      <c r="P184" s="89"/>
    </row>
    <row r="185" spans="2:16" x14ac:dyDescent="0.35">
      <c r="B185" s="89"/>
      <c r="P185" s="89"/>
    </row>
    <row r="186" spans="2:16" x14ac:dyDescent="0.35">
      <c r="B186" s="89"/>
      <c r="P186" s="89"/>
    </row>
    <row r="187" spans="2:16" x14ac:dyDescent="0.35">
      <c r="B187" s="89"/>
      <c r="P187" s="89"/>
    </row>
    <row r="188" spans="2:16" x14ac:dyDescent="0.35">
      <c r="B188" s="89"/>
      <c r="P188" s="89"/>
    </row>
    <row r="189" spans="2:16" x14ac:dyDescent="0.35">
      <c r="B189" s="89"/>
      <c r="P189" s="89"/>
    </row>
    <row r="190" spans="2:16" x14ac:dyDescent="0.35">
      <c r="B190" s="89"/>
      <c r="P190" s="89"/>
    </row>
    <row r="191" spans="2:16" x14ac:dyDescent="0.35">
      <c r="B191" s="89"/>
      <c r="P191" s="89"/>
    </row>
    <row r="192" spans="2:16" x14ac:dyDescent="0.35">
      <c r="B192" s="89"/>
      <c r="P192" s="89"/>
    </row>
    <row r="193" spans="2:16" x14ac:dyDescent="0.35">
      <c r="B193" s="89"/>
      <c r="P193" s="89"/>
    </row>
    <row r="194" spans="2:16" x14ac:dyDescent="0.35">
      <c r="B194" s="89"/>
      <c r="P194" s="89"/>
    </row>
    <row r="195" spans="2:16" x14ac:dyDescent="0.35">
      <c r="B195" s="89"/>
      <c r="P195" s="89"/>
    </row>
    <row r="196" spans="2:16" x14ac:dyDescent="0.35">
      <c r="B196" s="89"/>
      <c r="P196" s="89"/>
    </row>
    <row r="197" spans="2:16" x14ac:dyDescent="0.35">
      <c r="B197" s="89"/>
      <c r="P197" s="89"/>
    </row>
    <row r="198" spans="2:16" x14ac:dyDescent="0.35">
      <c r="B198" s="89"/>
      <c r="P198" s="89"/>
    </row>
    <row r="199" spans="2:16" x14ac:dyDescent="0.35">
      <c r="B199" s="89"/>
      <c r="P199" s="89"/>
    </row>
    <row r="200" spans="2:16" x14ac:dyDescent="0.35">
      <c r="B200" s="89"/>
      <c r="P200" s="89"/>
    </row>
    <row r="201" spans="2:16" x14ac:dyDescent="0.35">
      <c r="B201" s="89"/>
      <c r="P201" s="89"/>
    </row>
    <row r="202" spans="2:16" x14ac:dyDescent="0.35">
      <c r="B202" s="89"/>
      <c r="P202" s="89"/>
    </row>
    <row r="203" spans="2:16" x14ac:dyDescent="0.35">
      <c r="B203" s="89"/>
      <c r="P203" s="89"/>
    </row>
    <row r="204" spans="2:16" x14ac:dyDescent="0.35">
      <c r="B204" s="89"/>
      <c r="P204" s="89"/>
    </row>
    <row r="205" spans="2:16" x14ac:dyDescent="0.35">
      <c r="B205" s="89"/>
      <c r="P205" s="89"/>
    </row>
    <row r="206" spans="2:16" x14ac:dyDescent="0.35">
      <c r="B206" s="89"/>
      <c r="P206" s="89"/>
    </row>
    <row r="207" spans="2:16" x14ac:dyDescent="0.35">
      <c r="B207" s="89"/>
      <c r="P207" s="89"/>
    </row>
    <row r="208" spans="2:16" x14ac:dyDescent="0.35">
      <c r="B208" s="89"/>
      <c r="P208" s="89"/>
    </row>
    <row r="209" spans="2:16" x14ac:dyDescent="0.35">
      <c r="B209" s="89"/>
      <c r="P209" s="89"/>
    </row>
    <row r="210" spans="2:16" x14ac:dyDescent="0.35">
      <c r="B210" s="89"/>
      <c r="P210" s="89"/>
    </row>
    <row r="211" spans="2:16" x14ac:dyDescent="0.35">
      <c r="B211" s="89"/>
      <c r="P211" s="89"/>
    </row>
    <row r="212" spans="2:16" x14ac:dyDescent="0.35">
      <c r="B212" s="89"/>
      <c r="P212" s="89"/>
    </row>
    <row r="213" spans="2:16" x14ac:dyDescent="0.35">
      <c r="B213" s="89"/>
      <c r="P213" s="89"/>
    </row>
    <row r="214" spans="2:16" x14ac:dyDescent="0.35">
      <c r="B214" s="89"/>
      <c r="P214" s="89"/>
    </row>
    <row r="215" spans="2:16" x14ac:dyDescent="0.35">
      <c r="B215" s="89"/>
      <c r="P215" s="89"/>
    </row>
    <row r="216" spans="2:16" x14ac:dyDescent="0.35">
      <c r="B216" s="89"/>
      <c r="P216" s="89"/>
    </row>
    <row r="217" spans="2:16" x14ac:dyDescent="0.35">
      <c r="B217" s="89"/>
      <c r="P217" s="89"/>
    </row>
    <row r="218" spans="2:16" x14ac:dyDescent="0.35">
      <c r="B218" s="89"/>
      <c r="P218" s="89"/>
    </row>
    <row r="219" spans="2:16" x14ac:dyDescent="0.35">
      <c r="B219" s="89"/>
      <c r="P219" s="89"/>
    </row>
    <row r="220" spans="2:16" x14ac:dyDescent="0.35">
      <c r="B220" s="89"/>
      <c r="P220" s="89"/>
    </row>
    <row r="221" spans="2:16" x14ac:dyDescent="0.35">
      <c r="B221" s="89"/>
      <c r="P221" s="89"/>
    </row>
    <row r="222" spans="2:16" x14ac:dyDescent="0.35">
      <c r="B222" s="89"/>
      <c r="P222" s="89"/>
    </row>
    <row r="223" spans="2:16" x14ac:dyDescent="0.35">
      <c r="B223" s="89"/>
      <c r="P223" s="89"/>
    </row>
    <row r="224" spans="2:16" x14ac:dyDescent="0.35">
      <c r="B224" s="89"/>
      <c r="P224" s="89"/>
    </row>
    <row r="225" spans="2:16" x14ac:dyDescent="0.35">
      <c r="B225" s="89"/>
      <c r="P225" s="89"/>
    </row>
    <row r="226" spans="2:16" x14ac:dyDescent="0.35">
      <c r="B226" s="89"/>
      <c r="P226" s="89"/>
    </row>
    <row r="227" spans="2:16" x14ac:dyDescent="0.35">
      <c r="B227" s="89"/>
      <c r="P227" s="89"/>
    </row>
    <row r="228" spans="2:16" x14ac:dyDescent="0.35">
      <c r="B228" s="89"/>
      <c r="P228" s="89"/>
    </row>
    <row r="229" spans="2:16" x14ac:dyDescent="0.35">
      <c r="B229" s="89"/>
      <c r="P229" s="89"/>
    </row>
    <row r="230" spans="2:16" x14ac:dyDescent="0.35">
      <c r="B230" s="89"/>
      <c r="P230" s="89"/>
    </row>
    <row r="231" spans="2:16" x14ac:dyDescent="0.35">
      <c r="B231" s="89"/>
      <c r="P231" s="89"/>
    </row>
    <row r="232" spans="2:16" x14ac:dyDescent="0.35">
      <c r="B232" s="89"/>
      <c r="P232" s="89"/>
    </row>
    <row r="233" spans="2:16" x14ac:dyDescent="0.35">
      <c r="B233" s="89"/>
      <c r="P233" s="89"/>
    </row>
    <row r="234" spans="2:16" x14ac:dyDescent="0.35">
      <c r="B234" s="89"/>
      <c r="P234" s="89"/>
    </row>
    <row r="235" spans="2:16" x14ac:dyDescent="0.35">
      <c r="B235" s="89"/>
      <c r="P235" s="89"/>
    </row>
    <row r="236" spans="2:16" x14ac:dyDescent="0.35">
      <c r="B236" s="89"/>
      <c r="P236" s="89"/>
    </row>
    <row r="237" spans="2:16" x14ac:dyDescent="0.35">
      <c r="B237" s="89"/>
      <c r="P237" s="89"/>
    </row>
    <row r="238" spans="2:16" x14ac:dyDescent="0.35">
      <c r="B238" s="89"/>
      <c r="P238" s="89"/>
    </row>
    <row r="239" spans="2:16" x14ac:dyDescent="0.35">
      <c r="B239" s="89"/>
      <c r="P239" s="89"/>
    </row>
    <row r="240" spans="2:16" x14ac:dyDescent="0.35">
      <c r="B240" s="89"/>
      <c r="P240" s="89"/>
    </row>
    <row r="241" spans="2:16" x14ac:dyDescent="0.35">
      <c r="B241" s="89"/>
      <c r="P241" s="89"/>
    </row>
    <row r="242" spans="2:16" x14ac:dyDescent="0.35">
      <c r="B242" s="89"/>
      <c r="P242" s="89"/>
    </row>
    <row r="243" spans="2:16" x14ac:dyDescent="0.35">
      <c r="B243" s="89"/>
      <c r="P243" s="89"/>
    </row>
    <row r="244" spans="2:16" x14ac:dyDescent="0.35">
      <c r="B244" s="89"/>
      <c r="P244" s="89"/>
    </row>
    <row r="245" spans="2:16" x14ac:dyDescent="0.35">
      <c r="B245" s="89"/>
      <c r="P245" s="89"/>
    </row>
    <row r="246" spans="2:16" x14ac:dyDescent="0.35">
      <c r="B246" s="89"/>
      <c r="P246" s="89"/>
    </row>
    <row r="247" spans="2:16" x14ac:dyDescent="0.35">
      <c r="B247" s="89"/>
      <c r="P247" s="89"/>
    </row>
    <row r="248" spans="2:16" x14ac:dyDescent="0.35">
      <c r="B248" s="89"/>
      <c r="P248" s="89"/>
    </row>
    <row r="249" spans="2:16" x14ac:dyDescent="0.35">
      <c r="B249" s="89"/>
      <c r="P249" s="89"/>
    </row>
    <row r="250" spans="2:16" x14ac:dyDescent="0.35">
      <c r="B250" s="89"/>
      <c r="P250" s="89"/>
    </row>
    <row r="251" spans="2:16" x14ac:dyDescent="0.35">
      <c r="B251" s="89"/>
      <c r="P251" s="89"/>
    </row>
    <row r="252" spans="2:16" x14ac:dyDescent="0.35">
      <c r="B252" s="89"/>
      <c r="P252" s="89"/>
    </row>
    <row r="253" spans="2:16" x14ac:dyDescent="0.35">
      <c r="B253" s="89"/>
      <c r="P253" s="89"/>
    </row>
    <row r="254" spans="2:16" x14ac:dyDescent="0.35">
      <c r="B254" s="89"/>
      <c r="P254" s="89"/>
    </row>
    <row r="255" spans="2:16" x14ac:dyDescent="0.35">
      <c r="B255" s="89"/>
      <c r="P255" s="89"/>
    </row>
    <row r="256" spans="2:16" x14ac:dyDescent="0.35">
      <c r="B256" s="89"/>
      <c r="P256" s="89"/>
    </row>
    <row r="257" spans="2:16" x14ac:dyDescent="0.35">
      <c r="B257" s="89"/>
      <c r="P257" s="89"/>
    </row>
    <row r="258" spans="2:16" x14ac:dyDescent="0.35">
      <c r="B258" s="89"/>
      <c r="P258" s="89"/>
    </row>
    <row r="259" spans="2:16" x14ac:dyDescent="0.35">
      <c r="B259" s="89"/>
      <c r="P259" s="89"/>
    </row>
    <row r="260" spans="2:16" x14ac:dyDescent="0.35">
      <c r="B260" s="89"/>
      <c r="P260" s="89"/>
    </row>
    <row r="261" spans="2:16" x14ac:dyDescent="0.35">
      <c r="B261" s="89"/>
      <c r="P261" s="89"/>
    </row>
    <row r="262" spans="2:16" x14ac:dyDescent="0.35">
      <c r="B262" s="89"/>
      <c r="P262" s="89"/>
    </row>
    <row r="263" spans="2:16" x14ac:dyDescent="0.35">
      <c r="B263" s="89"/>
      <c r="P263" s="89"/>
    </row>
    <row r="264" spans="2:16" x14ac:dyDescent="0.35">
      <c r="B264" s="89"/>
      <c r="P264" s="89"/>
    </row>
    <row r="265" spans="2:16" x14ac:dyDescent="0.35">
      <c r="B265" s="89"/>
      <c r="P265" s="89"/>
    </row>
    <row r="266" spans="2:16" x14ac:dyDescent="0.35">
      <c r="B266" s="89"/>
      <c r="P266" s="89"/>
    </row>
    <row r="267" spans="2:16" x14ac:dyDescent="0.35">
      <c r="B267" s="89"/>
      <c r="P267" s="89"/>
    </row>
    <row r="268" spans="2:16" x14ac:dyDescent="0.35">
      <c r="B268" s="89"/>
      <c r="P268" s="89"/>
    </row>
    <row r="269" spans="2:16" x14ac:dyDescent="0.35">
      <c r="B269" s="89"/>
      <c r="P269" s="89"/>
    </row>
    <row r="270" spans="2:16" x14ac:dyDescent="0.35">
      <c r="B270" s="89"/>
      <c r="P270" s="89"/>
    </row>
    <row r="271" spans="2:16" x14ac:dyDescent="0.35">
      <c r="B271" s="89"/>
      <c r="P271" s="89"/>
    </row>
    <row r="272" spans="2:16" x14ac:dyDescent="0.35">
      <c r="B272" s="89"/>
      <c r="P272" s="89"/>
    </row>
    <row r="273" spans="2:16" x14ac:dyDescent="0.35">
      <c r="B273" s="89"/>
      <c r="P273" s="89"/>
    </row>
    <row r="274" spans="2:16" x14ac:dyDescent="0.35">
      <c r="B274" s="89"/>
      <c r="P274" s="89"/>
    </row>
    <row r="275" spans="2:16" x14ac:dyDescent="0.35">
      <c r="B275" s="89"/>
      <c r="P275" s="89"/>
    </row>
    <row r="276" spans="2:16" x14ac:dyDescent="0.35">
      <c r="B276" s="89"/>
      <c r="P276" s="89"/>
    </row>
    <row r="277" spans="2:16" x14ac:dyDescent="0.35">
      <c r="B277" s="89"/>
      <c r="P277" s="89"/>
    </row>
    <row r="278" spans="2:16" x14ac:dyDescent="0.35">
      <c r="B278" s="89"/>
      <c r="P278" s="89"/>
    </row>
    <row r="279" spans="2:16" x14ac:dyDescent="0.35">
      <c r="B279" s="89"/>
      <c r="P279" s="89"/>
    </row>
    <row r="280" spans="2:16" x14ac:dyDescent="0.35">
      <c r="B280" s="89"/>
      <c r="P280" s="89"/>
    </row>
    <row r="281" spans="2:16" x14ac:dyDescent="0.35">
      <c r="B281" s="89"/>
      <c r="P281" s="89"/>
    </row>
    <row r="282" spans="2:16" x14ac:dyDescent="0.35">
      <c r="B282" s="89"/>
      <c r="P282" s="89"/>
    </row>
    <row r="283" spans="2:16" x14ac:dyDescent="0.35">
      <c r="B283" s="89"/>
      <c r="P283" s="89"/>
    </row>
    <row r="284" spans="2:16" x14ac:dyDescent="0.35">
      <c r="B284" s="89"/>
      <c r="P284" s="89"/>
    </row>
    <row r="285" spans="2:16" x14ac:dyDescent="0.35">
      <c r="B285" s="89"/>
      <c r="P285" s="89"/>
    </row>
    <row r="286" spans="2:16" x14ac:dyDescent="0.35">
      <c r="B286" s="89"/>
      <c r="P286" s="89"/>
    </row>
    <row r="287" spans="2:16" x14ac:dyDescent="0.35">
      <c r="B287" s="89"/>
      <c r="P287" s="89"/>
    </row>
    <row r="288" spans="2:16" x14ac:dyDescent="0.35">
      <c r="B288" s="89"/>
      <c r="P288" s="89"/>
    </row>
    <row r="289" spans="2:16" x14ac:dyDescent="0.35">
      <c r="B289" s="89"/>
      <c r="P289" s="89"/>
    </row>
    <row r="290" spans="2:16" x14ac:dyDescent="0.35">
      <c r="B290" s="89"/>
      <c r="P290" s="89"/>
    </row>
    <row r="291" spans="2:16" x14ac:dyDescent="0.35">
      <c r="B291" s="89"/>
      <c r="P291" s="89"/>
    </row>
    <row r="292" spans="2:16" x14ac:dyDescent="0.35">
      <c r="B292" s="89"/>
      <c r="P292" s="89"/>
    </row>
    <row r="293" spans="2:16" x14ac:dyDescent="0.35">
      <c r="B293" s="89"/>
      <c r="P293" s="89"/>
    </row>
    <row r="294" spans="2:16" x14ac:dyDescent="0.35">
      <c r="B294" s="89"/>
      <c r="P294" s="89"/>
    </row>
    <row r="295" spans="2:16" x14ac:dyDescent="0.35">
      <c r="B295" s="89"/>
      <c r="P295" s="89"/>
    </row>
    <row r="296" spans="2:16" x14ac:dyDescent="0.35">
      <c r="B296" s="89"/>
      <c r="P296" s="89"/>
    </row>
    <row r="297" spans="2:16" x14ac:dyDescent="0.35">
      <c r="B297" s="89"/>
      <c r="P297" s="89"/>
    </row>
    <row r="298" spans="2:16" x14ac:dyDescent="0.35">
      <c r="B298" s="89"/>
      <c r="P298" s="89"/>
    </row>
    <row r="299" spans="2:16" x14ac:dyDescent="0.35">
      <c r="B299" s="89"/>
      <c r="P299" s="89"/>
    </row>
    <row r="300" spans="2:16" x14ac:dyDescent="0.35">
      <c r="B300" s="89"/>
      <c r="P300" s="89"/>
    </row>
    <row r="301" spans="2:16" x14ac:dyDescent="0.35">
      <c r="B301" s="89"/>
      <c r="P301" s="89"/>
    </row>
    <row r="302" spans="2:16" x14ac:dyDescent="0.35">
      <c r="B302" s="89"/>
      <c r="P302" s="89"/>
    </row>
    <row r="303" spans="2:16" x14ac:dyDescent="0.35">
      <c r="B303" s="89"/>
      <c r="P303" s="89"/>
    </row>
    <row r="304" spans="2:16" x14ac:dyDescent="0.35">
      <c r="B304" s="89"/>
      <c r="P304" s="89"/>
    </row>
    <row r="305" spans="2:16" x14ac:dyDescent="0.35">
      <c r="B305" s="89"/>
      <c r="P305" s="89"/>
    </row>
    <row r="306" spans="2:16" x14ac:dyDescent="0.35">
      <c r="B306" s="89"/>
      <c r="P306" s="89"/>
    </row>
    <row r="307" spans="2:16" x14ac:dyDescent="0.35">
      <c r="B307" s="89"/>
      <c r="P307" s="89"/>
    </row>
    <row r="308" spans="2:16" x14ac:dyDescent="0.35">
      <c r="B308" s="89"/>
      <c r="P308" s="89"/>
    </row>
    <row r="309" spans="2:16" x14ac:dyDescent="0.35">
      <c r="B309" s="89"/>
      <c r="P309" s="89"/>
    </row>
    <row r="310" spans="2:16" x14ac:dyDescent="0.35">
      <c r="B310" s="89"/>
      <c r="P310" s="89"/>
    </row>
    <row r="311" spans="2:16" x14ac:dyDescent="0.35">
      <c r="B311" s="89"/>
      <c r="P311" s="89"/>
    </row>
    <row r="312" spans="2:16" x14ac:dyDescent="0.35">
      <c r="B312" s="89"/>
      <c r="P312" s="89"/>
    </row>
    <row r="313" spans="2:16" x14ac:dyDescent="0.35">
      <c r="B313" s="89"/>
      <c r="P313" s="89"/>
    </row>
    <row r="314" spans="2:16" x14ac:dyDescent="0.35">
      <c r="B314" s="89"/>
      <c r="P314" s="89"/>
    </row>
    <row r="315" spans="2:16" x14ac:dyDescent="0.35">
      <c r="B315" s="89"/>
      <c r="P315" s="89"/>
    </row>
    <row r="316" spans="2:16" x14ac:dyDescent="0.35">
      <c r="B316" s="89"/>
      <c r="P316" s="89"/>
    </row>
    <row r="317" spans="2:16" x14ac:dyDescent="0.35">
      <c r="B317" s="89"/>
      <c r="P317" s="89"/>
    </row>
    <row r="318" spans="2:16" x14ac:dyDescent="0.35">
      <c r="B318" s="89"/>
      <c r="P318" s="89"/>
    </row>
    <row r="319" spans="2:16" x14ac:dyDescent="0.35">
      <c r="B319" s="89"/>
      <c r="P319" s="89"/>
    </row>
    <row r="320" spans="2:16" x14ac:dyDescent="0.35">
      <c r="B320" s="89"/>
      <c r="P320" s="89"/>
    </row>
    <row r="321" spans="2:16" x14ac:dyDescent="0.35">
      <c r="B321" s="89"/>
      <c r="P321" s="89"/>
    </row>
    <row r="322" spans="2:16" x14ac:dyDescent="0.35">
      <c r="B322" s="89"/>
      <c r="P322" s="89"/>
    </row>
    <row r="323" spans="2:16" x14ac:dyDescent="0.35">
      <c r="B323" s="89"/>
      <c r="P323" s="89"/>
    </row>
    <row r="324" spans="2:16" x14ac:dyDescent="0.35">
      <c r="B324" s="89"/>
      <c r="P324" s="89"/>
    </row>
    <row r="325" spans="2:16" x14ac:dyDescent="0.35">
      <c r="B325" s="89"/>
      <c r="P325" s="89"/>
    </row>
    <row r="326" spans="2:16" x14ac:dyDescent="0.35">
      <c r="B326" s="89"/>
      <c r="P326" s="89"/>
    </row>
    <row r="327" spans="2:16" x14ac:dyDescent="0.35">
      <c r="B327" s="89"/>
      <c r="P327" s="89"/>
    </row>
    <row r="328" spans="2:16" x14ac:dyDescent="0.35">
      <c r="B328" s="89"/>
      <c r="P328" s="89"/>
    </row>
    <row r="329" spans="2:16" x14ac:dyDescent="0.35">
      <c r="B329" s="89"/>
      <c r="P329" s="89"/>
    </row>
    <row r="330" spans="2:16" x14ac:dyDescent="0.35">
      <c r="B330" s="89"/>
      <c r="P330" s="89"/>
    </row>
    <row r="331" spans="2:16" x14ac:dyDescent="0.35">
      <c r="B331" s="89"/>
      <c r="P331" s="89"/>
    </row>
    <row r="332" spans="2:16" x14ac:dyDescent="0.35">
      <c r="B332" s="89"/>
      <c r="P332" s="89"/>
    </row>
    <row r="333" spans="2:16" x14ac:dyDescent="0.35">
      <c r="B333" s="89"/>
      <c r="P333" s="89"/>
    </row>
    <row r="334" spans="2:16" x14ac:dyDescent="0.35">
      <c r="B334" s="89"/>
      <c r="P334" s="89"/>
    </row>
    <row r="335" spans="2:16" x14ac:dyDescent="0.35">
      <c r="B335" s="89"/>
      <c r="P335" s="89"/>
    </row>
    <row r="336" spans="2:16" x14ac:dyDescent="0.35">
      <c r="B336" s="89"/>
      <c r="P336" s="89"/>
    </row>
    <row r="337" spans="2:16" x14ac:dyDescent="0.35">
      <c r="B337" s="89"/>
      <c r="P337" s="89"/>
    </row>
    <row r="338" spans="2:16" x14ac:dyDescent="0.35">
      <c r="B338" s="89"/>
      <c r="P338" s="89"/>
    </row>
    <row r="339" spans="2:16" x14ac:dyDescent="0.35">
      <c r="B339" s="89"/>
      <c r="P339" s="89"/>
    </row>
    <row r="340" spans="2:16" x14ac:dyDescent="0.35">
      <c r="B340" s="89"/>
      <c r="P340" s="89"/>
    </row>
    <row r="341" spans="2:16" x14ac:dyDescent="0.35">
      <c r="B341" s="89"/>
      <c r="P341" s="89"/>
    </row>
    <row r="342" spans="2:16" x14ac:dyDescent="0.35">
      <c r="B342" s="89"/>
      <c r="P342" s="89"/>
    </row>
    <row r="343" spans="2:16" x14ac:dyDescent="0.35">
      <c r="B343" s="89"/>
      <c r="P343" s="89"/>
    </row>
    <row r="344" spans="2:16" x14ac:dyDescent="0.35">
      <c r="B344" s="89"/>
      <c r="P344" s="89"/>
    </row>
    <row r="345" spans="2:16" x14ac:dyDescent="0.35">
      <c r="B345" s="89"/>
      <c r="P345" s="89"/>
    </row>
    <row r="346" spans="2:16" x14ac:dyDescent="0.35">
      <c r="B346" s="89"/>
      <c r="P346" s="89"/>
    </row>
    <row r="347" spans="2:16" x14ac:dyDescent="0.35">
      <c r="B347" s="89"/>
      <c r="P347" s="89"/>
    </row>
    <row r="348" spans="2:16" x14ac:dyDescent="0.35">
      <c r="B348" s="89"/>
      <c r="P348" s="89"/>
    </row>
    <row r="349" spans="2:16" x14ac:dyDescent="0.35">
      <c r="B349" s="89"/>
      <c r="P349" s="89"/>
    </row>
    <row r="350" spans="2:16" x14ac:dyDescent="0.35">
      <c r="B350" s="89"/>
      <c r="P350" s="89"/>
    </row>
    <row r="351" spans="2:16" x14ac:dyDescent="0.35">
      <c r="B351" s="89"/>
      <c r="P351" s="89"/>
    </row>
    <row r="352" spans="2:16" x14ac:dyDescent="0.35">
      <c r="B352" s="89"/>
      <c r="P352" s="89"/>
    </row>
    <row r="353" spans="2:16" x14ac:dyDescent="0.35">
      <c r="B353" s="89"/>
      <c r="P353" s="89"/>
    </row>
    <row r="354" spans="2:16" x14ac:dyDescent="0.35">
      <c r="B354" s="89"/>
      <c r="P354" s="89"/>
    </row>
    <row r="355" spans="2:16" x14ac:dyDescent="0.35">
      <c r="B355" s="89"/>
      <c r="P355" s="89"/>
    </row>
    <row r="356" spans="2:16" x14ac:dyDescent="0.35">
      <c r="B356" s="89"/>
      <c r="P356" s="89"/>
    </row>
    <row r="357" spans="2:16" x14ac:dyDescent="0.35">
      <c r="B357" s="89"/>
      <c r="P357" s="89"/>
    </row>
    <row r="358" spans="2:16" x14ac:dyDescent="0.35">
      <c r="B358" s="89"/>
      <c r="P358" s="89"/>
    </row>
    <row r="359" spans="2:16" x14ac:dyDescent="0.35">
      <c r="B359" s="89"/>
      <c r="P359" s="89"/>
    </row>
    <row r="360" spans="2:16" x14ac:dyDescent="0.35">
      <c r="B360" s="89"/>
      <c r="P360" s="89"/>
    </row>
    <row r="361" spans="2:16" x14ac:dyDescent="0.35">
      <c r="B361" s="89"/>
      <c r="P361" s="89"/>
    </row>
    <row r="362" spans="2:16" x14ac:dyDescent="0.35">
      <c r="B362" s="89"/>
      <c r="P362" s="89"/>
    </row>
    <row r="363" spans="2:16" x14ac:dyDescent="0.35">
      <c r="B363" s="89"/>
      <c r="P363" s="89"/>
    </row>
    <row r="364" spans="2:16" x14ac:dyDescent="0.35">
      <c r="B364" s="89"/>
      <c r="P364" s="89"/>
    </row>
    <row r="365" spans="2:16" x14ac:dyDescent="0.35">
      <c r="B365" s="89"/>
      <c r="P365" s="89"/>
    </row>
    <row r="366" spans="2:16" x14ac:dyDescent="0.35">
      <c r="B366" s="89"/>
      <c r="P366" s="89"/>
    </row>
    <row r="367" spans="2:16" x14ac:dyDescent="0.35">
      <c r="B367" s="89"/>
      <c r="P367" s="89"/>
    </row>
    <row r="368" spans="2:16" x14ac:dyDescent="0.35">
      <c r="B368" s="89"/>
      <c r="P368" s="89"/>
    </row>
    <row r="369" spans="2:16" x14ac:dyDescent="0.35">
      <c r="B369" s="89"/>
      <c r="P369" s="89"/>
    </row>
    <row r="370" spans="2:16" x14ac:dyDescent="0.35">
      <c r="B370" s="89"/>
      <c r="P370" s="89"/>
    </row>
    <row r="371" spans="2:16" x14ac:dyDescent="0.35">
      <c r="B371" s="89"/>
      <c r="P371" s="89"/>
    </row>
    <row r="372" spans="2:16" x14ac:dyDescent="0.35">
      <c r="B372" s="89"/>
      <c r="P372" s="89"/>
    </row>
    <row r="373" spans="2:16" x14ac:dyDescent="0.35">
      <c r="B373" s="89"/>
      <c r="P373" s="89"/>
    </row>
    <row r="374" spans="2:16" x14ac:dyDescent="0.35">
      <c r="B374" s="89"/>
      <c r="P374" s="89"/>
    </row>
    <row r="375" spans="2:16" x14ac:dyDescent="0.35">
      <c r="B375" s="89"/>
      <c r="P375" s="89"/>
    </row>
    <row r="376" spans="2:16" x14ac:dyDescent="0.35">
      <c r="B376" s="89"/>
      <c r="P376" s="89"/>
    </row>
    <row r="377" spans="2:16" x14ac:dyDescent="0.35">
      <c r="B377" s="89"/>
      <c r="P377" s="89"/>
    </row>
    <row r="378" spans="2:16" x14ac:dyDescent="0.35">
      <c r="B378" s="89"/>
      <c r="P378" s="89"/>
    </row>
    <row r="379" spans="2:16" x14ac:dyDescent="0.35">
      <c r="B379" s="89"/>
      <c r="P379" s="89"/>
    </row>
    <row r="380" spans="2:16" x14ac:dyDescent="0.35">
      <c r="B380" s="89"/>
      <c r="P380" s="89"/>
    </row>
    <row r="381" spans="2:16" x14ac:dyDescent="0.35">
      <c r="B381" s="89"/>
      <c r="P381" s="89"/>
    </row>
    <row r="382" spans="2:16" x14ac:dyDescent="0.35">
      <c r="B382" s="89"/>
      <c r="P382" s="89"/>
    </row>
    <row r="383" spans="2:16" x14ac:dyDescent="0.35">
      <c r="B383" s="89"/>
      <c r="P383" s="89"/>
    </row>
    <row r="384" spans="2:16" x14ac:dyDescent="0.35">
      <c r="B384" s="89"/>
      <c r="P384" s="89"/>
    </row>
    <row r="385" spans="2:16" x14ac:dyDescent="0.35">
      <c r="B385" s="89"/>
      <c r="P385" s="89"/>
    </row>
    <row r="386" spans="2:16" x14ac:dyDescent="0.35">
      <c r="B386" s="89"/>
      <c r="P386" s="89"/>
    </row>
    <row r="387" spans="2:16" x14ac:dyDescent="0.35">
      <c r="B387" s="89"/>
      <c r="P387" s="89"/>
    </row>
    <row r="388" spans="2:16" x14ac:dyDescent="0.35">
      <c r="B388" s="89"/>
      <c r="P388" s="89"/>
    </row>
    <row r="389" spans="2:16" x14ac:dyDescent="0.35">
      <c r="B389" s="89"/>
      <c r="P389" s="89"/>
    </row>
    <row r="390" spans="2:16" x14ac:dyDescent="0.35">
      <c r="B390" s="89"/>
      <c r="P390" s="89"/>
    </row>
    <row r="391" spans="2:16" x14ac:dyDescent="0.35">
      <c r="B391" s="89"/>
      <c r="P391" s="89"/>
    </row>
    <row r="392" spans="2:16" x14ac:dyDescent="0.35">
      <c r="B392" s="89"/>
      <c r="P392" s="89"/>
    </row>
    <row r="393" spans="2:16" x14ac:dyDescent="0.35">
      <c r="B393" s="89"/>
      <c r="P393" s="89"/>
    </row>
    <row r="394" spans="2:16" x14ac:dyDescent="0.35">
      <c r="B394" s="89"/>
      <c r="P394" s="89"/>
    </row>
    <row r="395" spans="2:16" x14ac:dyDescent="0.35">
      <c r="B395" s="89"/>
      <c r="P395" s="89"/>
    </row>
    <row r="396" spans="2:16" x14ac:dyDescent="0.35">
      <c r="B396" s="89"/>
      <c r="P396" s="89"/>
    </row>
    <row r="397" spans="2:16" x14ac:dyDescent="0.35">
      <c r="B397" s="89"/>
      <c r="P397" s="89"/>
    </row>
    <row r="398" spans="2:16" x14ac:dyDescent="0.35">
      <c r="B398" s="89"/>
      <c r="P398" s="89"/>
    </row>
    <row r="399" spans="2:16" x14ac:dyDescent="0.35">
      <c r="B399" s="89"/>
      <c r="P399" s="89"/>
    </row>
    <row r="400" spans="2:16" x14ac:dyDescent="0.35">
      <c r="B400" s="89"/>
      <c r="P400" s="89"/>
    </row>
    <row r="401" spans="2:16" x14ac:dyDescent="0.35">
      <c r="B401" s="89"/>
      <c r="P401" s="89"/>
    </row>
    <row r="402" spans="2:16" x14ac:dyDescent="0.35">
      <c r="B402" s="89"/>
      <c r="P402" s="89"/>
    </row>
    <row r="403" spans="2:16" x14ac:dyDescent="0.35">
      <c r="B403" s="89"/>
      <c r="P403" s="89"/>
    </row>
    <row r="404" spans="2:16" x14ac:dyDescent="0.35">
      <c r="B404" s="89"/>
      <c r="P404" s="89"/>
    </row>
    <row r="405" spans="2:16" x14ac:dyDescent="0.35">
      <c r="B405" s="89"/>
      <c r="P405" s="89"/>
    </row>
    <row r="406" spans="2:16" x14ac:dyDescent="0.35">
      <c r="B406" s="89"/>
      <c r="P406" s="89"/>
    </row>
    <row r="407" spans="2:16" x14ac:dyDescent="0.35">
      <c r="B407" s="89"/>
      <c r="P407" s="89"/>
    </row>
    <row r="408" spans="2:16" x14ac:dyDescent="0.35">
      <c r="B408" s="89"/>
      <c r="P408" s="89"/>
    </row>
    <row r="409" spans="2:16" x14ac:dyDescent="0.35">
      <c r="B409" s="89"/>
      <c r="P409" s="89"/>
    </row>
    <row r="410" spans="2:16" x14ac:dyDescent="0.35">
      <c r="B410" s="89"/>
      <c r="P410" s="89"/>
    </row>
    <row r="411" spans="2:16" x14ac:dyDescent="0.35">
      <c r="B411" s="89"/>
      <c r="P411" s="89"/>
    </row>
    <row r="412" spans="2:16" x14ac:dyDescent="0.35">
      <c r="B412" s="89"/>
      <c r="P412" s="89"/>
    </row>
    <row r="413" spans="2:16" x14ac:dyDescent="0.35">
      <c r="B413" s="89"/>
      <c r="P413" s="89"/>
    </row>
    <row r="414" spans="2:16" x14ac:dyDescent="0.35">
      <c r="B414" s="89"/>
      <c r="P414" s="89"/>
    </row>
    <row r="415" spans="2:16" x14ac:dyDescent="0.35">
      <c r="B415" s="89"/>
      <c r="P415" s="89"/>
    </row>
    <row r="416" spans="2:16" x14ac:dyDescent="0.35">
      <c r="B416" s="89"/>
      <c r="P416" s="89"/>
    </row>
    <row r="417" spans="2:16" x14ac:dyDescent="0.35">
      <c r="B417" s="89"/>
      <c r="P417" s="89"/>
    </row>
    <row r="418" spans="2:16" x14ac:dyDescent="0.35">
      <c r="B418" s="89"/>
      <c r="P418" s="89"/>
    </row>
    <row r="419" spans="2:16" x14ac:dyDescent="0.35">
      <c r="B419" s="89"/>
      <c r="P419" s="89"/>
    </row>
    <row r="420" spans="2:16" x14ac:dyDescent="0.35">
      <c r="B420" s="89"/>
      <c r="P420" s="89"/>
    </row>
    <row r="421" spans="2:16" x14ac:dyDescent="0.35">
      <c r="B421" s="89"/>
      <c r="P421" s="89"/>
    </row>
    <row r="422" spans="2:16" x14ac:dyDescent="0.35">
      <c r="B422" s="89"/>
      <c r="P422" s="89"/>
    </row>
    <row r="423" spans="2:16" x14ac:dyDescent="0.35">
      <c r="B423" s="89"/>
      <c r="P423" s="89"/>
    </row>
    <row r="424" spans="2:16" x14ac:dyDescent="0.35">
      <c r="B424" s="89"/>
      <c r="P424" s="89"/>
    </row>
    <row r="425" spans="2:16" x14ac:dyDescent="0.35">
      <c r="B425" s="89"/>
      <c r="P425" s="89"/>
    </row>
    <row r="426" spans="2:16" x14ac:dyDescent="0.35">
      <c r="B426" s="89"/>
      <c r="P426" s="89"/>
    </row>
    <row r="427" spans="2:16" x14ac:dyDescent="0.35">
      <c r="B427" s="89"/>
      <c r="P427" s="89"/>
    </row>
    <row r="428" spans="2:16" x14ac:dyDescent="0.35">
      <c r="B428" s="89"/>
      <c r="P428" s="89"/>
    </row>
    <row r="429" spans="2:16" x14ac:dyDescent="0.35">
      <c r="B429" s="89"/>
      <c r="P429" s="89"/>
    </row>
    <row r="430" spans="2:16" x14ac:dyDescent="0.35">
      <c r="B430" s="89"/>
      <c r="P430" s="89"/>
    </row>
    <row r="431" spans="2:16" x14ac:dyDescent="0.35">
      <c r="B431" s="89"/>
      <c r="P431" s="89"/>
    </row>
    <row r="432" spans="2:16" x14ac:dyDescent="0.35">
      <c r="B432" s="89"/>
      <c r="P432" s="89"/>
    </row>
    <row r="433" spans="2:16" x14ac:dyDescent="0.35">
      <c r="B433" s="89"/>
      <c r="P433" s="89"/>
    </row>
    <row r="434" spans="2:16" x14ac:dyDescent="0.35">
      <c r="B434" s="89"/>
      <c r="P434" s="89"/>
    </row>
    <row r="435" spans="2:16" x14ac:dyDescent="0.35">
      <c r="B435" s="89"/>
      <c r="P435" s="89"/>
    </row>
    <row r="436" spans="2:16" x14ac:dyDescent="0.35">
      <c r="B436" s="89"/>
      <c r="P436" s="89"/>
    </row>
    <row r="437" spans="2:16" x14ac:dyDescent="0.35">
      <c r="B437" s="89"/>
      <c r="P437" s="89"/>
    </row>
    <row r="438" spans="2:16" x14ac:dyDescent="0.35">
      <c r="B438" s="89"/>
      <c r="P438" s="89"/>
    </row>
    <row r="439" spans="2:16" x14ac:dyDescent="0.35">
      <c r="B439" s="89"/>
      <c r="P439" s="89"/>
    </row>
    <row r="440" spans="2:16" x14ac:dyDescent="0.35">
      <c r="B440" s="89"/>
      <c r="P440" s="89"/>
    </row>
    <row r="441" spans="2:16" x14ac:dyDescent="0.35">
      <c r="B441" s="89"/>
      <c r="P441" s="89"/>
    </row>
    <row r="442" spans="2:16" x14ac:dyDescent="0.35">
      <c r="B442" s="89"/>
      <c r="P442" s="89"/>
    </row>
    <row r="443" spans="2:16" x14ac:dyDescent="0.35">
      <c r="B443" s="89"/>
      <c r="P443" s="89"/>
    </row>
    <row r="444" spans="2:16" x14ac:dyDescent="0.35">
      <c r="B444" s="89"/>
      <c r="P444" s="89"/>
    </row>
    <row r="445" spans="2:16" x14ac:dyDescent="0.35">
      <c r="B445" s="89"/>
      <c r="P445" s="89"/>
    </row>
    <row r="446" spans="2:16" x14ac:dyDescent="0.35">
      <c r="B446" s="89"/>
      <c r="P446" s="89"/>
    </row>
    <row r="447" spans="2:16" x14ac:dyDescent="0.35">
      <c r="B447" s="89"/>
      <c r="P447" s="89"/>
    </row>
    <row r="448" spans="2:16" x14ac:dyDescent="0.35">
      <c r="B448" s="89"/>
      <c r="P448" s="89"/>
    </row>
    <row r="449" spans="2:16" x14ac:dyDescent="0.35">
      <c r="B449" s="89"/>
      <c r="P449" s="89"/>
    </row>
    <row r="450" spans="2:16" x14ac:dyDescent="0.35">
      <c r="B450" s="89"/>
      <c r="P450" s="89"/>
    </row>
    <row r="451" spans="2:16" x14ac:dyDescent="0.35">
      <c r="B451" s="89"/>
      <c r="P451" s="89"/>
    </row>
    <row r="452" spans="2:16" x14ac:dyDescent="0.35">
      <c r="B452" s="89"/>
      <c r="P452" s="89"/>
    </row>
    <row r="453" spans="2:16" x14ac:dyDescent="0.35">
      <c r="B453" s="89"/>
      <c r="P453" s="89"/>
    </row>
    <row r="454" spans="2:16" x14ac:dyDescent="0.35">
      <c r="B454" s="89"/>
      <c r="P454" s="89"/>
    </row>
    <row r="455" spans="2:16" x14ac:dyDescent="0.35">
      <c r="B455" s="89"/>
      <c r="P455" s="89"/>
    </row>
    <row r="456" spans="2:16" x14ac:dyDescent="0.35">
      <c r="B456" s="89"/>
      <c r="P456" s="89"/>
    </row>
    <row r="457" spans="2:16" x14ac:dyDescent="0.35">
      <c r="B457" s="89"/>
      <c r="P457" s="89"/>
    </row>
    <row r="458" spans="2:16" x14ac:dyDescent="0.35">
      <c r="B458" s="89"/>
      <c r="P458" s="89"/>
    </row>
    <row r="459" spans="2:16" x14ac:dyDescent="0.35">
      <c r="B459" s="89"/>
      <c r="P459" s="89"/>
    </row>
    <row r="460" spans="2:16" x14ac:dyDescent="0.35">
      <c r="B460" s="89"/>
      <c r="P460" s="89"/>
    </row>
    <row r="461" spans="2:16" x14ac:dyDescent="0.35">
      <c r="B461" s="89"/>
      <c r="P461" s="89"/>
    </row>
    <row r="462" spans="2:16" x14ac:dyDescent="0.35">
      <c r="B462" s="89"/>
      <c r="P462" s="89"/>
    </row>
    <row r="463" spans="2:16" x14ac:dyDescent="0.35">
      <c r="B463" s="89"/>
      <c r="P463" s="89"/>
    </row>
    <row r="464" spans="2:16" x14ac:dyDescent="0.35">
      <c r="B464" s="89"/>
      <c r="P464" s="89"/>
    </row>
    <row r="465" spans="2:16" x14ac:dyDescent="0.35">
      <c r="B465" s="89"/>
      <c r="P465" s="89"/>
    </row>
    <row r="466" spans="2:16" x14ac:dyDescent="0.35">
      <c r="B466" s="89"/>
      <c r="P466" s="89"/>
    </row>
    <row r="467" spans="2:16" x14ac:dyDescent="0.35">
      <c r="B467" s="89"/>
      <c r="P467" s="89"/>
    </row>
    <row r="468" spans="2:16" x14ac:dyDescent="0.35">
      <c r="B468" s="89"/>
      <c r="P468" s="89"/>
    </row>
    <row r="469" spans="2:16" x14ac:dyDescent="0.35">
      <c r="B469" s="89"/>
      <c r="P469" s="89"/>
    </row>
    <row r="470" spans="2:16" x14ac:dyDescent="0.35">
      <c r="B470" s="89"/>
      <c r="P470" s="89"/>
    </row>
    <row r="471" spans="2:16" x14ac:dyDescent="0.35">
      <c r="B471" s="89"/>
      <c r="P471" s="89"/>
    </row>
    <row r="472" spans="2:16" x14ac:dyDescent="0.35">
      <c r="B472" s="89"/>
      <c r="P472" s="89"/>
    </row>
    <row r="473" spans="2:16" x14ac:dyDescent="0.35">
      <c r="B473" s="89"/>
      <c r="P473" s="89"/>
    </row>
    <row r="474" spans="2:16" x14ac:dyDescent="0.35">
      <c r="B474" s="89"/>
      <c r="P474" s="89"/>
    </row>
    <row r="475" spans="2:16" x14ac:dyDescent="0.35">
      <c r="B475" s="89"/>
      <c r="P475" s="89"/>
    </row>
    <row r="476" spans="2:16" x14ac:dyDescent="0.35">
      <c r="B476" s="89"/>
      <c r="P476" s="89"/>
    </row>
    <row r="477" spans="2:16" x14ac:dyDescent="0.35">
      <c r="B477" s="89"/>
      <c r="P477" s="89"/>
    </row>
    <row r="478" spans="2:16" x14ac:dyDescent="0.35">
      <c r="B478" s="89"/>
      <c r="P478" s="89"/>
    </row>
    <row r="479" spans="2:16" x14ac:dyDescent="0.35">
      <c r="B479" s="89"/>
      <c r="P479" s="89"/>
    </row>
    <row r="480" spans="2:16" x14ac:dyDescent="0.35">
      <c r="B480" s="89"/>
      <c r="P480" s="89"/>
    </row>
    <row r="481" spans="2:16" x14ac:dyDescent="0.35">
      <c r="B481" s="89"/>
      <c r="P481" s="89"/>
    </row>
    <row r="482" spans="2:16" x14ac:dyDescent="0.35">
      <c r="B482" s="89"/>
      <c r="P482" s="89"/>
    </row>
    <row r="483" spans="2:16" x14ac:dyDescent="0.35">
      <c r="B483" s="89"/>
      <c r="P483" s="89"/>
    </row>
    <row r="484" spans="2:16" x14ac:dyDescent="0.35">
      <c r="B484" s="89"/>
      <c r="P484" s="89"/>
    </row>
    <row r="485" spans="2:16" x14ac:dyDescent="0.35">
      <c r="B485" s="89"/>
      <c r="P485" s="89"/>
    </row>
    <row r="486" spans="2:16" x14ac:dyDescent="0.35">
      <c r="B486" s="89"/>
      <c r="P486" s="89"/>
    </row>
    <row r="487" spans="2:16" x14ac:dyDescent="0.35">
      <c r="B487" s="89"/>
      <c r="P487" s="89"/>
    </row>
    <row r="488" spans="2:16" x14ac:dyDescent="0.35">
      <c r="B488" s="89"/>
      <c r="P488" s="89"/>
    </row>
    <row r="489" spans="2:16" x14ac:dyDescent="0.35">
      <c r="B489" s="89"/>
      <c r="P489" s="89"/>
    </row>
    <row r="490" spans="2:16" x14ac:dyDescent="0.35">
      <c r="B490" s="89"/>
      <c r="P490" s="89"/>
    </row>
    <row r="491" spans="2:16" x14ac:dyDescent="0.35">
      <c r="B491" s="89"/>
      <c r="P491" s="89"/>
    </row>
    <row r="492" spans="2:16" x14ac:dyDescent="0.35">
      <c r="B492" s="89"/>
      <c r="P492" s="89"/>
    </row>
    <row r="493" spans="2:16" x14ac:dyDescent="0.35">
      <c r="B493" s="89"/>
      <c r="P493" s="89"/>
    </row>
    <row r="494" spans="2:16" x14ac:dyDescent="0.35">
      <c r="B494" s="89"/>
      <c r="P494" s="89"/>
    </row>
    <row r="495" spans="2:16" x14ac:dyDescent="0.35">
      <c r="B495" s="89"/>
      <c r="P495" s="89"/>
    </row>
    <row r="496" spans="2:16" x14ac:dyDescent="0.35">
      <c r="B496" s="89"/>
      <c r="P496" s="89"/>
    </row>
    <row r="497" spans="2:16" x14ac:dyDescent="0.35">
      <c r="B497" s="89"/>
      <c r="P497" s="89"/>
    </row>
    <row r="498" spans="2:16" x14ac:dyDescent="0.35">
      <c r="B498" s="89"/>
      <c r="P498" s="89"/>
    </row>
    <row r="499" spans="2:16" x14ac:dyDescent="0.35">
      <c r="B499" s="89"/>
      <c r="P499" s="89"/>
    </row>
    <row r="500" spans="2:16" x14ac:dyDescent="0.35">
      <c r="B500" s="89"/>
      <c r="P500" s="89"/>
    </row>
    <row r="501" spans="2:16" x14ac:dyDescent="0.35">
      <c r="B501" s="89"/>
      <c r="P501" s="89"/>
    </row>
    <row r="502" spans="2:16" x14ac:dyDescent="0.35">
      <c r="B502" s="89"/>
      <c r="P502" s="89"/>
    </row>
    <row r="503" spans="2:16" x14ac:dyDescent="0.35">
      <c r="B503" s="89"/>
      <c r="P503" s="89"/>
    </row>
    <row r="504" spans="2:16" x14ac:dyDescent="0.35">
      <c r="B504" s="89"/>
      <c r="P504" s="89"/>
    </row>
    <row r="505" spans="2:16" x14ac:dyDescent="0.35">
      <c r="B505" s="89"/>
      <c r="P505" s="89"/>
    </row>
    <row r="506" spans="2:16" x14ac:dyDescent="0.35">
      <c r="B506" s="89"/>
      <c r="P506" s="89"/>
    </row>
    <row r="507" spans="2:16" x14ac:dyDescent="0.35">
      <c r="B507" s="89"/>
      <c r="P507" s="89"/>
    </row>
    <row r="508" spans="2:16" x14ac:dyDescent="0.35">
      <c r="B508" s="89"/>
      <c r="P508" s="89"/>
    </row>
    <row r="509" spans="2:16" x14ac:dyDescent="0.35">
      <c r="B509" s="89"/>
      <c r="P509" s="89"/>
    </row>
    <row r="510" spans="2:16" x14ac:dyDescent="0.35">
      <c r="B510" s="89"/>
      <c r="P510" s="89"/>
    </row>
    <row r="511" spans="2:16" x14ac:dyDescent="0.35">
      <c r="B511" s="89"/>
      <c r="P511" s="89"/>
    </row>
    <row r="512" spans="2:16" x14ac:dyDescent="0.35">
      <c r="B512" s="89"/>
      <c r="P512" s="89"/>
    </row>
    <row r="513" spans="2:16" x14ac:dyDescent="0.35">
      <c r="B513" s="89"/>
      <c r="P513" s="89"/>
    </row>
    <row r="514" spans="2:16" x14ac:dyDescent="0.35">
      <c r="B514" s="89"/>
      <c r="P514" s="89"/>
    </row>
    <row r="515" spans="2:16" x14ac:dyDescent="0.35">
      <c r="B515" s="89"/>
      <c r="P515" s="89"/>
    </row>
    <row r="516" spans="2:16" x14ac:dyDescent="0.35">
      <c r="B516" s="89"/>
      <c r="P516" s="89"/>
    </row>
    <row r="517" spans="2:16" x14ac:dyDescent="0.35">
      <c r="B517" s="89"/>
      <c r="P517" s="89"/>
    </row>
    <row r="518" spans="2:16" x14ac:dyDescent="0.35">
      <c r="B518" s="89"/>
      <c r="P518" s="89"/>
    </row>
    <row r="519" spans="2:16" x14ac:dyDescent="0.35">
      <c r="B519" s="89"/>
      <c r="P519" s="89"/>
    </row>
    <row r="520" spans="2:16" x14ac:dyDescent="0.35">
      <c r="B520" s="89"/>
      <c r="P520" s="89"/>
    </row>
    <row r="521" spans="2:16" x14ac:dyDescent="0.35">
      <c r="B521" s="89"/>
      <c r="P521" s="89"/>
    </row>
    <row r="522" spans="2:16" x14ac:dyDescent="0.35">
      <c r="B522" s="89"/>
      <c r="P522" s="89"/>
    </row>
    <row r="523" spans="2:16" x14ac:dyDescent="0.35">
      <c r="B523" s="89"/>
      <c r="P523" s="89"/>
    </row>
    <row r="524" spans="2:16" x14ac:dyDescent="0.35">
      <c r="B524" s="89"/>
      <c r="P524" s="89"/>
    </row>
    <row r="525" spans="2:16" x14ac:dyDescent="0.35">
      <c r="B525" s="89"/>
      <c r="P525" s="89"/>
    </row>
    <row r="526" spans="2:16" x14ac:dyDescent="0.35">
      <c r="B526" s="89"/>
      <c r="P526" s="89"/>
    </row>
    <row r="527" spans="2:16" x14ac:dyDescent="0.35">
      <c r="B527" s="89"/>
      <c r="P527" s="89"/>
    </row>
    <row r="528" spans="2:16" x14ac:dyDescent="0.35">
      <c r="B528" s="89"/>
      <c r="P528" s="89"/>
    </row>
    <row r="529" spans="2:16" x14ac:dyDescent="0.35">
      <c r="B529" s="89"/>
      <c r="P529" s="89"/>
    </row>
    <row r="530" spans="2:16" x14ac:dyDescent="0.35">
      <c r="B530" s="89"/>
      <c r="P530" s="89"/>
    </row>
    <row r="531" spans="2:16" x14ac:dyDescent="0.35">
      <c r="B531" s="89"/>
      <c r="P531" s="89"/>
    </row>
    <row r="532" spans="2:16" x14ac:dyDescent="0.35">
      <c r="B532" s="89"/>
      <c r="P532" s="89"/>
    </row>
    <row r="533" spans="2:16" x14ac:dyDescent="0.35">
      <c r="B533" s="89"/>
      <c r="P533" s="89"/>
    </row>
    <row r="534" spans="2:16" x14ac:dyDescent="0.35">
      <c r="B534" s="89"/>
      <c r="P534" s="89"/>
    </row>
    <row r="535" spans="2:16" x14ac:dyDescent="0.35">
      <c r="B535" s="89"/>
      <c r="P535" s="89"/>
    </row>
    <row r="536" spans="2:16" x14ac:dyDescent="0.35">
      <c r="B536" s="89"/>
      <c r="P536" s="89"/>
    </row>
    <row r="537" spans="2:16" x14ac:dyDescent="0.35">
      <c r="B537" s="89"/>
      <c r="P537" s="89"/>
    </row>
    <row r="538" spans="2:16" x14ac:dyDescent="0.35">
      <c r="B538" s="89"/>
      <c r="P538" s="89"/>
    </row>
    <row r="539" spans="2:16" x14ac:dyDescent="0.35">
      <c r="B539" s="89"/>
      <c r="P539" s="89"/>
    </row>
    <row r="540" spans="2:16" x14ac:dyDescent="0.35">
      <c r="B540" s="89"/>
      <c r="P540" s="89"/>
    </row>
    <row r="541" spans="2:16" x14ac:dyDescent="0.35">
      <c r="B541" s="89"/>
      <c r="P541" s="89"/>
    </row>
    <row r="542" spans="2:16" x14ac:dyDescent="0.35">
      <c r="B542" s="89"/>
      <c r="P542" s="89"/>
    </row>
    <row r="543" spans="2:16" x14ac:dyDescent="0.35">
      <c r="B543" s="89"/>
      <c r="P543" s="89"/>
    </row>
    <row r="544" spans="2:16" x14ac:dyDescent="0.35">
      <c r="B544" s="89"/>
      <c r="P544" s="89"/>
    </row>
    <row r="545" spans="2:16" x14ac:dyDescent="0.35">
      <c r="B545" s="89"/>
      <c r="P545" s="89"/>
    </row>
    <row r="546" spans="2:16" x14ac:dyDescent="0.35">
      <c r="B546" s="89"/>
      <c r="P546" s="89"/>
    </row>
    <row r="547" spans="2:16" x14ac:dyDescent="0.35">
      <c r="B547" s="89"/>
      <c r="P547" s="89"/>
    </row>
    <row r="548" spans="2:16" x14ac:dyDescent="0.35">
      <c r="B548" s="89"/>
      <c r="P548" s="89"/>
    </row>
    <row r="549" spans="2:16" x14ac:dyDescent="0.35">
      <c r="B549" s="89"/>
      <c r="P549" s="89"/>
    </row>
    <row r="550" spans="2:16" x14ac:dyDescent="0.35">
      <c r="B550" s="89"/>
      <c r="P550" s="89"/>
    </row>
    <row r="551" spans="2:16" x14ac:dyDescent="0.35">
      <c r="B551" s="89"/>
      <c r="P551" s="89"/>
    </row>
    <row r="552" spans="2:16" x14ac:dyDescent="0.35">
      <c r="B552" s="89"/>
      <c r="P552" s="89"/>
    </row>
    <row r="553" spans="2:16" x14ac:dyDescent="0.35">
      <c r="B553" s="89"/>
      <c r="P553" s="89"/>
    </row>
    <row r="554" spans="2:16" x14ac:dyDescent="0.35">
      <c r="B554" s="89"/>
      <c r="P554" s="89"/>
    </row>
    <row r="555" spans="2:16" x14ac:dyDescent="0.35">
      <c r="B555" s="89"/>
      <c r="P555" s="89"/>
    </row>
    <row r="556" spans="2:16" x14ac:dyDescent="0.35">
      <c r="B556" s="89"/>
      <c r="P556" s="89"/>
    </row>
    <row r="557" spans="2:16" x14ac:dyDescent="0.35">
      <c r="B557" s="89"/>
      <c r="P557" s="89"/>
    </row>
    <row r="558" spans="2:16" x14ac:dyDescent="0.35">
      <c r="B558" s="89"/>
      <c r="P558" s="89"/>
    </row>
    <row r="559" spans="2:16" x14ac:dyDescent="0.35">
      <c r="B559" s="89"/>
      <c r="P559" s="89"/>
    </row>
    <row r="560" spans="2:16" x14ac:dyDescent="0.35">
      <c r="B560" s="89"/>
      <c r="P560" s="89"/>
    </row>
    <row r="561" spans="2:16" x14ac:dyDescent="0.35">
      <c r="B561" s="89"/>
      <c r="P561" s="89"/>
    </row>
    <row r="562" spans="2:16" x14ac:dyDescent="0.35">
      <c r="B562" s="89"/>
      <c r="P562" s="89"/>
    </row>
    <row r="563" spans="2:16" x14ac:dyDescent="0.35">
      <c r="B563" s="89"/>
      <c r="P563" s="89"/>
    </row>
    <row r="564" spans="2:16" x14ac:dyDescent="0.35">
      <c r="B564" s="89"/>
      <c r="P564" s="89"/>
    </row>
    <row r="565" spans="2:16" x14ac:dyDescent="0.35">
      <c r="B565" s="89"/>
      <c r="P565" s="89"/>
    </row>
    <row r="566" spans="2:16" x14ac:dyDescent="0.35">
      <c r="B566" s="89"/>
      <c r="P566" s="89"/>
    </row>
    <row r="567" spans="2:16" x14ac:dyDescent="0.35">
      <c r="B567" s="89"/>
      <c r="P567" s="89"/>
    </row>
    <row r="568" spans="2:16" x14ac:dyDescent="0.35">
      <c r="B568" s="89"/>
      <c r="P568" s="89"/>
    </row>
    <row r="569" spans="2:16" x14ac:dyDescent="0.35">
      <c r="B569" s="89"/>
      <c r="P569" s="89"/>
    </row>
    <row r="570" spans="2:16" x14ac:dyDescent="0.35">
      <c r="B570" s="89"/>
      <c r="P570" s="89"/>
    </row>
    <row r="571" spans="2:16" x14ac:dyDescent="0.35">
      <c r="B571" s="89"/>
      <c r="P571" s="89"/>
    </row>
    <row r="572" spans="2:16" x14ac:dyDescent="0.35">
      <c r="B572" s="89"/>
      <c r="P572" s="89"/>
    </row>
    <row r="573" spans="2:16" x14ac:dyDescent="0.35">
      <c r="B573" s="89"/>
      <c r="P573" s="89"/>
    </row>
    <row r="574" spans="2:16" x14ac:dyDescent="0.35">
      <c r="B574" s="89"/>
      <c r="P574" s="89"/>
    </row>
    <row r="575" spans="2:16" x14ac:dyDescent="0.35">
      <c r="B575" s="89"/>
      <c r="P575" s="89"/>
    </row>
    <row r="576" spans="2:16" x14ac:dyDescent="0.35">
      <c r="B576" s="89"/>
      <c r="P576" s="89"/>
    </row>
    <row r="577" spans="2:16" x14ac:dyDescent="0.35">
      <c r="B577" s="89"/>
      <c r="P577" s="89"/>
    </row>
    <row r="578" spans="2:16" x14ac:dyDescent="0.35">
      <c r="B578" s="89"/>
      <c r="P578" s="89"/>
    </row>
    <row r="579" spans="2:16" x14ac:dyDescent="0.35">
      <c r="B579" s="89"/>
      <c r="P579" s="89"/>
    </row>
    <row r="580" spans="2:16" x14ac:dyDescent="0.35">
      <c r="B580" s="89"/>
      <c r="P580" s="89"/>
    </row>
    <row r="581" spans="2:16" x14ac:dyDescent="0.35">
      <c r="B581" s="89"/>
      <c r="P581" s="89"/>
    </row>
    <row r="582" spans="2:16" x14ac:dyDescent="0.35">
      <c r="B582" s="89"/>
      <c r="P582" s="89"/>
    </row>
    <row r="583" spans="2:16" x14ac:dyDescent="0.35">
      <c r="B583" s="89"/>
      <c r="P583" s="89"/>
    </row>
    <row r="584" spans="2:16" x14ac:dyDescent="0.35">
      <c r="B584" s="89"/>
      <c r="P584" s="89"/>
    </row>
    <row r="585" spans="2:16" x14ac:dyDescent="0.35">
      <c r="B585" s="89"/>
      <c r="P585" s="89"/>
    </row>
    <row r="586" spans="2:16" x14ac:dyDescent="0.35">
      <c r="B586" s="89"/>
      <c r="P586" s="89"/>
    </row>
    <row r="587" spans="2:16" x14ac:dyDescent="0.35">
      <c r="B587" s="89"/>
      <c r="P587" s="89"/>
    </row>
    <row r="588" spans="2:16" x14ac:dyDescent="0.35">
      <c r="B588" s="89"/>
      <c r="P588" s="89"/>
    </row>
    <row r="589" spans="2:16" x14ac:dyDescent="0.35">
      <c r="B589" s="89"/>
      <c r="P589" s="89"/>
    </row>
    <row r="590" spans="2:16" x14ac:dyDescent="0.35">
      <c r="B590" s="89"/>
      <c r="P590" s="89"/>
    </row>
    <row r="591" spans="2:16" x14ac:dyDescent="0.35">
      <c r="B591" s="89"/>
      <c r="P591" s="89"/>
    </row>
    <row r="592" spans="2:16" x14ac:dyDescent="0.35">
      <c r="B592" s="89"/>
      <c r="P592" s="89"/>
    </row>
    <row r="593" spans="2:16" x14ac:dyDescent="0.35">
      <c r="B593" s="89"/>
      <c r="P593" s="89"/>
    </row>
    <row r="594" spans="2:16" x14ac:dyDescent="0.35">
      <c r="B594" s="89"/>
      <c r="P594" s="89"/>
    </row>
    <row r="595" spans="2:16" x14ac:dyDescent="0.35">
      <c r="B595" s="89"/>
      <c r="P595" s="89"/>
    </row>
    <row r="596" spans="2:16" x14ac:dyDescent="0.35">
      <c r="B596" s="89"/>
      <c r="P596" s="89"/>
    </row>
    <row r="597" spans="2:16" x14ac:dyDescent="0.35">
      <c r="B597" s="89"/>
      <c r="P597" s="89"/>
    </row>
    <row r="598" spans="2:16" x14ac:dyDescent="0.35">
      <c r="B598" s="89"/>
      <c r="P598" s="89"/>
    </row>
    <row r="599" spans="2:16" x14ac:dyDescent="0.35">
      <c r="B599" s="89"/>
      <c r="P599" s="89"/>
    </row>
    <row r="600" spans="2:16" x14ac:dyDescent="0.35">
      <c r="B600" s="89"/>
      <c r="P600" s="89"/>
    </row>
    <row r="601" spans="2:16" x14ac:dyDescent="0.35">
      <c r="B601" s="89"/>
      <c r="P601" s="89"/>
    </row>
    <row r="602" spans="2:16" x14ac:dyDescent="0.35">
      <c r="B602" s="89"/>
      <c r="P602" s="89"/>
    </row>
    <row r="603" spans="2:16" x14ac:dyDescent="0.35">
      <c r="B603" s="89"/>
      <c r="P603" s="89"/>
    </row>
    <row r="604" spans="2:16" x14ac:dyDescent="0.35">
      <c r="B604" s="89"/>
      <c r="P604" s="89"/>
    </row>
    <row r="605" spans="2:16" x14ac:dyDescent="0.35">
      <c r="B605" s="89"/>
      <c r="P605" s="89"/>
    </row>
    <row r="606" spans="2:16" x14ac:dyDescent="0.35">
      <c r="B606" s="89"/>
      <c r="P606" s="89"/>
    </row>
    <row r="607" spans="2:16" x14ac:dyDescent="0.35">
      <c r="B607" s="89"/>
      <c r="P607" s="89"/>
    </row>
    <row r="608" spans="2:16" x14ac:dyDescent="0.35">
      <c r="B608" s="89"/>
      <c r="P608" s="89"/>
    </row>
    <row r="609" spans="2:16" x14ac:dyDescent="0.35">
      <c r="B609" s="89"/>
      <c r="P609" s="89"/>
    </row>
    <row r="610" spans="2:16" x14ac:dyDescent="0.35">
      <c r="B610" s="89"/>
      <c r="P610" s="89"/>
    </row>
    <row r="611" spans="2:16" x14ac:dyDescent="0.35">
      <c r="B611" s="89"/>
      <c r="P611" s="89"/>
    </row>
    <row r="612" spans="2:16" x14ac:dyDescent="0.35">
      <c r="B612" s="89"/>
      <c r="P612" s="89"/>
    </row>
    <row r="613" spans="2:16" x14ac:dyDescent="0.35">
      <c r="B613" s="89"/>
      <c r="P613" s="89"/>
    </row>
    <row r="614" spans="2:16" x14ac:dyDescent="0.35">
      <c r="B614" s="89"/>
      <c r="P614" s="89"/>
    </row>
    <row r="615" spans="2:16" x14ac:dyDescent="0.35">
      <c r="B615" s="89"/>
      <c r="P615" s="89"/>
    </row>
    <row r="616" spans="2:16" x14ac:dyDescent="0.35">
      <c r="B616" s="89"/>
      <c r="P616" s="89"/>
    </row>
    <row r="617" spans="2:16" x14ac:dyDescent="0.35">
      <c r="B617" s="89"/>
      <c r="P617" s="89"/>
    </row>
    <row r="618" spans="2:16" x14ac:dyDescent="0.35">
      <c r="B618" s="89"/>
      <c r="P618" s="89"/>
    </row>
    <row r="619" spans="2:16" x14ac:dyDescent="0.35">
      <c r="B619" s="89"/>
      <c r="P619" s="89"/>
    </row>
    <row r="620" spans="2:16" x14ac:dyDescent="0.35">
      <c r="B620" s="89"/>
      <c r="P620" s="89"/>
    </row>
    <row r="621" spans="2:16" x14ac:dyDescent="0.35">
      <c r="B621" s="89"/>
      <c r="P621" s="89"/>
    </row>
    <row r="622" spans="2:16" x14ac:dyDescent="0.35">
      <c r="B622" s="89"/>
      <c r="P622" s="89"/>
    </row>
    <row r="623" spans="2:16" x14ac:dyDescent="0.35">
      <c r="B623" s="89"/>
      <c r="P623" s="89"/>
    </row>
    <row r="624" spans="2:16" x14ac:dyDescent="0.35">
      <c r="B624" s="89"/>
      <c r="P624" s="89"/>
    </row>
    <row r="625" spans="2:16" x14ac:dyDescent="0.35">
      <c r="B625" s="89"/>
      <c r="P625" s="89"/>
    </row>
    <row r="626" spans="2:16" x14ac:dyDescent="0.35">
      <c r="B626" s="89"/>
      <c r="P626" s="89"/>
    </row>
    <row r="627" spans="2:16" x14ac:dyDescent="0.35">
      <c r="B627" s="89"/>
      <c r="P627" s="89"/>
    </row>
    <row r="628" spans="2:16" x14ac:dyDescent="0.35">
      <c r="B628" s="89"/>
      <c r="P628" s="89"/>
    </row>
    <row r="629" spans="2:16" x14ac:dyDescent="0.35">
      <c r="B629" s="89"/>
      <c r="P629" s="89"/>
    </row>
    <row r="630" spans="2:16" x14ac:dyDescent="0.35">
      <c r="B630" s="89"/>
      <c r="P630" s="89"/>
    </row>
    <row r="631" spans="2:16" x14ac:dyDescent="0.35">
      <c r="B631" s="89"/>
      <c r="P631" s="89"/>
    </row>
    <row r="632" spans="2:16" x14ac:dyDescent="0.35">
      <c r="B632" s="89"/>
      <c r="P632" s="89"/>
    </row>
    <row r="633" spans="2:16" x14ac:dyDescent="0.35">
      <c r="B633" s="89"/>
      <c r="P633" s="89"/>
    </row>
    <row r="634" spans="2:16" x14ac:dyDescent="0.35">
      <c r="B634" s="89"/>
      <c r="P634" s="89"/>
    </row>
    <row r="635" spans="2:16" x14ac:dyDescent="0.35">
      <c r="B635" s="89"/>
      <c r="P635" s="89"/>
    </row>
    <row r="636" spans="2:16" x14ac:dyDescent="0.35">
      <c r="B636" s="89"/>
      <c r="P636" s="89"/>
    </row>
    <row r="637" spans="2:16" x14ac:dyDescent="0.35">
      <c r="B637" s="89"/>
      <c r="P637" s="89"/>
    </row>
    <row r="638" spans="2:16" x14ac:dyDescent="0.35">
      <c r="B638" s="89"/>
      <c r="P638" s="89"/>
    </row>
    <row r="639" spans="2:16" x14ac:dyDescent="0.35">
      <c r="B639" s="89"/>
      <c r="P639" s="89"/>
    </row>
    <row r="640" spans="2:16" x14ac:dyDescent="0.35">
      <c r="B640" s="89"/>
      <c r="P640" s="89"/>
    </row>
    <row r="641" spans="2:16" x14ac:dyDescent="0.35">
      <c r="B641" s="89"/>
      <c r="P641" s="89"/>
    </row>
    <row r="642" spans="2:16" x14ac:dyDescent="0.35">
      <c r="B642" s="89"/>
      <c r="P642" s="89"/>
    </row>
    <row r="643" spans="2:16" x14ac:dyDescent="0.35">
      <c r="B643" s="89"/>
      <c r="P643" s="89"/>
    </row>
    <row r="644" spans="2:16" x14ac:dyDescent="0.35">
      <c r="B644" s="89"/>
      <c r="P644" s="89"/>
    </row>
    <row r="645" spans="2:16" x14ac:dyDescent="0.35">
      <c r="B645" s="89"/>
      <c r="P645" s="89"/>
    </row>
    <row r="646" spans="2:16" x14ac:dyDescent="0.35">
      <c r="B646" s="89"/>
      <c r="P646" s="89"/>
    </row>
    <row r="647" spans="2:16" x14ac:dyDescent="0.35">
      <c r="B647" s="89"/>
      <c r="P647" s="89"/>
    </row>
    <row r="648" spans="2:16" x14ac:dyDescent="0.35">
      <c r="B648" s="89"/>
      <c r="P648" s="89"/>
    </row>
    <row r="649" spans="2:16" x14ac:dyDescent="0.35">
      <c r="B649" s="89"/>
      <c r="P649" s="89"/>
    </row>
    <row r="650" spans="2:16" x14ac:dyDescent="0.35">
      <c r="B650" s="89"/>
      <c r="P650" s="89"/>
    </row>
    <row r="651" spans="2:16" x14ac:dyDescent="0.35">
      <c r="B651" s="89"/>
      <c r="P651" s="89"/>
    </row>
    <row r="652" spans="2:16" x14ac:dyDescent="0.35">
      <c r="B652" s="89"/>
      <c r="P652" s="89"/>
    </row>
    <row r="653" spans="2:16" x14ac:dyDescent="0.35">
      <c r="B653" s="89"/>
      <c r="P653" s="89"/>
    </row>
    <row r="654" spans="2:16" x14ac:dyDescent="0.35">
      <c r="B654" s="89"/>
      <c r="P654" s="89"/>
    </row>
    <row r="655" spans="2:16" x14ac:dyDescent="0.35">
      <c r="B655" s="89"/>
      <c r="P655" s="89"/>
    </row>
    <row r="656" spans="2:16" x14ac:dyDescent="0.35">
      <c r="B656" s="89"/>
      <c r="P656" s="89"/>
    </row>
    <row r="657" spans="2:16" x14ac:dyDescent="0.35">
      <c r="B657" s="89"/>
      <c r="P657" s="89"/>
    </row>
    <row r="658" spans="2:16" x14ac:dyDescent="0.35">
      <c r="B658" s="89"/>
      <c r="P658" s="89"/>
    </row>
    <row r="659" spans="2:16" x14ac:dyDescent="0.35">
      <c r="B659" s="89"/>
      <c r="P659" s="89"/>
    </row>
    <row r="660" spans="2:16" x14ac:dyDescent="0.35">
      <c r="B660" s="89"/>
      <c r="P660" s="89"/>
    </row>
    <row r="661" spans="2:16" x14ac:dyDescent="0.35">
      <c r="B661" s="89"/>
      <c r="P661" s="89"/>
    </row>
    <row r="662" spans="2:16" x14ac:dyDescent="0.35">
      <c r="B662" s="89"/>
      <c r="P662" s="89"/>
    </row>
    <row r="663" spans="2:16" x14ac:dyDescent="0.35">
      <c r="B663" s="89"/>
      <c r="P663" s="89"/>
    </row>
    <row r="664" spans="2:16" x14ac:dyDescent="0.35">
      <c r="B664" s="89"/>
      <c r="P664" s="89"/>
    </row>
    <row r="665" spans="2:16" x14ac:dyDescent="0.35">
      <c r="B665" s="89"/>
      <c r="P665" s="89"/>
    </row>
    <row r="666" spans="2:16" x14ac:dyDescent="0.35">
      <c r="B666" s="89"/>
      <c r="P666" s="89"/>
    </row>
    <row r="667" spans="2:16" x14ac:dyDescent="0.35">
      <c r="B667" s="89"/>
      <c r="P667" s="89"/>
    </row>
    <row r="668" spans="2:16" x14ac:dyDescent="0.35">
      <c r="B668" s="89"/>
      <c r="P668" s="89"/>
    </row>
    <row r="669" spans="2:16" x14ac:dyDescent="0.35">
      <c r="B669" s="89"/>
      <c r="P669" s="89"/>
    </row>
    <row r="670" spans="2:16" x14ac:dyDescent="0.35">
      <c r="B670" s="89"/>
      <c r="P670" s="89"/>
    </row>
    <row r="671" spans="2:16" x14ac:dyDescent="0.35">
      <c r="B671" s="89"/>
      <c r="P671" s="89"/>
    </row>
    <row r="672" spans="2:16" x14ac:dyDescent="0.35">
      <c r="B672" s="89"/>
      <c r="P672" s="89"/>
    </row>
    <row r="673" spans="2:16" x14ac:dyDescent="0.35">
      <c r="B673" s="89"/>
      <c r="P673" s="89"/>
    </row>
    <row r="674" spans="2:16" x14ac:dyDescent="0.35">
      <c r="B674" s="89"/>
      <c r="P674" s="89"/>
    </row>
    <row r="675" spans="2:16" x14ac:dyDescent="0.35">
      <c r="B675" s="89"/>
      <c r="P675" s="89"/>
    </row>
    <row r="676" spans="2:16" x14ac:dyDescent="0.35">
      <c r="B676" s="89"/>
      <c r="P676" s="89"/>
    </row>
    <row r="677" spans="2:16" x14ac:dyDescent="0.35">
      <c r="B677" s="89"/>
      <c r="P677" s="89"/>
    </row>
    <row r="678" spans="2:16" x14ac:dyDescent="0.35">
      <c r="B678" s="89"/>
      <c r="P678" s="89"/>
    </row>
    <row r="679" spans="2:16" x14ac:dyDescent="0.35">
      <c r="B679" s="89"/>
      <c r="P679" s="89"/>
    </row>
    <row r="680" spans="2:16" x14ac:dyDescent="0.35">
      <c r="B680" s="89"/>
      <c r="P680" s="89"/>
    </row>
    <row r="681" spans="2:16" x14ac:dyDescent="0.35">
      <c r="B681" s="89"/>
      <c r="P681" s="89"/>
    </row>
    <row r="682" spans="2:16" x14ac:dyDescent="0.35">
      <c r="B682" s="89"/>
      <c r="P682" s="89"/>
    </row>
    <row r="683" spans="2:16" x14ac:dyDescent="0.35">
      <c r="B683" s="89"/>
      <c r="P683" s="89"/>
    </row>
    <row r="684" spans="2:16" x14ac:dyDescent="0.35">
      <c r="B684" s="89"/>
      <c r="P684" s="89"/>
    </row>
    <row r="685" spans="2:16" x14ac:dyDescent="0.35">
      <c r="B685" s="89"/>
      <c r="P685" s="89"/>
    </row>
    <row r="686" spans="2:16" x14ac:dyDescent="0.35">
      <c r="B686" s="89"/>
      <c r="P686" s="89"/>
    </row>
    <row r="687" spans="2:16" x14ac:dyDescent="0.35">
      <c r="B687" s="89"/>
      <c r="P687" s="89"/>
    </row>
    <row r="688" spans="2:16" x14ac:dyDescent="0.35">
      <c r="B688" s="89"/>
      <c r="P688" s="89"/>
    </row>
    <row r="689" spans="2:16" x14ac:dyDescent="0.35">
      <c r="B689" s="89"/>
      <c r="P689" s="89"/>
    </row>
    <row r="690" spans="2:16" x14ac:dyDescent="0.35">
      <c r="B690" s="89"/>
      <c r="P690" s="89"/>
    </row>
    <row r="691" spans="2:16" x14ac:dyDescent="0.35">
      <c r="B691" s="89"/>
      <c r="P691" s="89"/>
    </row>
    <row r="692" spans="2:16" x14ac:dyDescent="0.35">
      <c r="B692" s="89"/>
      <c r="P692" s="89"/>
    </row>
    <row r="693" spans="2:16" x14ac:dyDescent="0.35">
      <c r="B693" s="89"/>
      <c r="P693" s="89"/>
    </row>
    <row r="694" spans="2:16" x14ac:dyDescent="0.35">
      <c r="B694" s="89"/>
      <c r="P694" s="89"/>
    </row>
    <row r="695" spans="2:16" x14ac:dyDescent="0.35">
      <c r="B695" s="89"/>
      <c r="P695" s="89"/>
    </row>
    <row r="696" spans="2:16" x14ac:dyDescent="0.35">
      <c r="B696" s="89"/>
      <c r="P696" s="89"/>
    </row>
    <row r="697" spans="2:16" x14ac:dyDescent="0.35">
      <c r="B697" s="89"/>
      <c r="P697" s="89"/>
    </row>
    <row r="698" spans="2:16" x14ac:dyDescent="0.35">
      <c r="B698" s="89"/>
      <c r="P698" s="89"/>
    </row>
    <row r="699" spans="2:16" x14ac:dyDescent="0.35">
      <c r="B699" s="89"/>
      <c r="P699" s="89"/>
    </row>
    <row r="700" spans="2:16" x14ac:dyDescent="0.35">
      <c r="B700" s="89"/>
      <c r="P700" s="89"/>
    </row>
    <row r="701" spans="2:16" x14ac:dyDescent="0.35">
      <c r="B701" s="89"/>
      <c r="P701" s="89"/>
    </row>
    <row r="702" spans="2:16" x14ac:dyDescent="0.35">
      <c r="B702" s="89"/>
      <c r="P702" s="89"/>
    </row>
    <row r="703" spans="2:16" x14ac:dyDescent="0.35">
      <c r="B703" s="89"/>
      <c r="P703" s="89"/>
    </row>
    <row r="704" spans="2:16" x14ac:dyDescent="0.35">
      <c r="B704" s="89"/>
      <c r="P704" s="89"/>
    </row>
    <row r="705" spans="2:16" x14ac:dyDescent="0.35">
      <c r="B705" s="89"/>
      <c r="P705" s="89"/>
    </row>
    <row r="706" spans="2:16" x14ac:dyDescent="0.35">
      <c r="B706" s="89"/>
      <c r="P706" s="89"/>
    </row>
    <row r="707" spans="2:16" x14ac:dyDescent="0.35">
      <c r="B707" s="89"/>
      <c r="P707" s="89"/>
    </row>
    <row r="708" spans="2:16" x14ac:dyDescent="0.35">
      <c r="B708" s="89"/>
      <c r="P708" s="89"/>
    </row>
    <row r="709" spans="2:16" x14ac:dyDescent="0.35">
      <c r="B709" s="89"/>
      <c r="P709" s="89"/>
    </row>
    <row r="710" spans="2:16" x14ac:dyDescent="0.35">
      <c r="B710" s="89"/>
      <c r="P710" s="89"/>
    </row>
    <row r="711" spans="2:16" x14ac:dyDescent="0.35">
      <c r="B711" s="89"/>
      <c r="P711" s="89"/>
    </row>
    <row r="712" spans="2:16" x14ac:dyDescent="0.35">
      <c r="B712" s="89"/>
      <c r="P712" s="89"/>
    </row>
    <row r="713" spans="2:16" x14ac:dyDescent="0.35">
      <c r="B713" s="89"/>
      <c r="P713" s="89"/>
    </row>
    <row r="714" spans="2:16" x14ac:dyDescent="0.35">
      <c r="B714" s="89"/>
      <c r="P714" s="89"/>
    </row>
    <row r="715" spans="2:16" x14ac:dyDescent="0.35">
      <c r="B715" s="89"/>
      <c r="P715" s="89"/>
    </row>
    <row r="716" spans="2:16" x14ac:dyDescent="0.35">
      <c r="B716" s="89"/>
      <c r="P716" s="89"/>
    </row>
    <row r="717" spans="2:16" x14ac:dyDescent="0.35">
      <c r="B717" s="89"/>
      <c r="P717" s="89"/>
    </row>
    <row r="718" spans="2:16" x14ac:dyDescent="0.35">
      <c r="B718" s="89"/>
      <c r="P718" s="89"/>
    </row>
    <row r="719" spans="2:16" x14ac:dyDescent="0.35">
      <c r="B719" s="89"/>
      <c r="P719" s="89"/>
    </row>
    <row r="720" spans="2:16" x14ac:dyDescent="0.35">
      <c r="B720" s="89"/>
      <c r="P720" s="89"/>
    </row>
    <row r="721" spans="2:16" x14ac:dyDescent="0.35">
      <c r="B721" s="89"/>
      <c r="P721" s="89"/>
    </row>
    <row r="722" spans="2:16" x14ac:dyDescent="0.35">
      <c r="B722" s="89"/>
      <c r="P722" s="89"/>
    </row>
    <row r="723" spans="2:16" x14ac:dyDescent="0.35">
      <c r="B723" s="89"/>
      <c r="P723" s="89"/>
    </row>
    <row r="724" spans="2:16" x14ac:dyDescent="0.35">
      <c r="B724" s="89"/>
      <c r="P724" s="89"/>
    </row>
    <row r="725" spans="2:16" x14ac:dyDescent="0.35">
      <c r="B725" s="89"/>
      <c r="P725" s="89"/>
    </row>
    <row r="726" spans="2:16" x14ac:dyDescent="0.35">
      <c r="B726" s="89"/>
      <c r="P726" s="89"/>
    </row>
    <row r="727" spans="2:16" x14ac:dyDescent="0.35">
      <c r="B727" s="89"/>
      <c r="P727" s="8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MetaboliteIDs</vt:lpstr>
      <vt:lpstr>Run Order</vt:lpstr>
      <vt:lpstr>QC</vt:lpstr>
      <vt:lpstr>Samples</vt:lpstr>
      <vt:lpstr>Sample ID</vt:lpstr>
      <vt:lpstr>AbsoluteQuant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F Bettcher</dc:creator>
  <cp:lastModifiedBy>bakermg</cp:lastModifiedBy>
  <dcterms:created xsi:type="dcterms:W3CDTF">2019-11-14T01:35:32Z</dcterms:created>
  <dcterms:modified xsi:type="dcterms:W3CDTF">2020-01-07T21:30:41Z</dcterms:modified>
</cp:coreProperties>
</file>