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adeakinsanya/Desktop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Sheet1!$A$3:$L$63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7" i="1"/>
  <c r="G67" i="1"/>
  <c r="H63" i="1"/>
  <c r="H62" i="1"/>
  <c r="H61" i="1"/>
  <c r="H60" i="1"/>
  <c r="H59" i="1"/>
  <c r="H58" i="1"/>
  <c r="H57" i="1"/>
  <c r="H56" i="1"/>
  <c r="H55" i="1"/>
  <c r="H54" i="1"/>
  <c r="H51" i="1"/>
  <c r="H35" i="1"/>
  <c r="G34" i="1"/>
  <c r="H34" i="1"/>
  <c r="G32" i="1"/>
  <c r="H31" i="1"/>
  <c r="H26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2" i="1"/>
  <c r="H33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4" i="1"/>
</calcChain>
</file>

<file path=xl/sharedStrings.xml><?xml version="1.0" encoding="utf-8"?>
<sst xmlns="http://schemas.openxmlformats.org/spreadsheetml/2006/main" count="495" uniqueCount="177">
  <si>
    <t>TRANSMISSION CONTROLLER BOM</t>
  </si>
  <si>
    <t>COMPONENT ABBV</t>
  </si>
  <si>
    <t>FUNCTION</t>
  </si>
  <si>
    <t xml:space="preserve">DIGIKEY NUMBER </t>
  </si>
  <si>
    <t>SOURCE</t>
  </si>
  <si>
    <t>1 BOARD</t>
  </si>
  <si>
    <t>QTY</t>
  </si>
  <si>
    <t>Price</t>
  </si>
  <si>
    <t>2 BOARD</t>
  </si>
  <si>
    <t>Additional</t>
  </si>
  <si>
    <t>D1</t>
  </si>
  <si>
    <t>R1</t>
  </si>
  <si>
    <t>VALUE</t>
  </si>
  <si>
    <t>16V</t>
  </si>
  <si>
    <t>100k</t>
  </si>
  <si>
    <t>Resistor</t>
  </si>
  <si>
    <t>Zener</t>
  </si>
  <si>
    <t>https://www.digikey.ca/product-detail/en/micro-commercial-co/MMSZ5246B-TP/MMSZ5246B-TPMSCT-ND/1793367</t>
  </si>
  <si>
    <t>MMSZ5246B-TPMSCT-ND</t>
  </si>
  <si>
    <t>Micro Commercial Co</t>
  </si>
  <si>
    <t>Q1</t>
  </si>
  <si>
    <t>PMOS</t>
  </si>
  <si>
    <t>60Vds</t>
  </si>
  <si>
    <t>SPP80P06P H-ND</t>
  </si>
  <si>
    <t>https://www.digikey.ca/product-detail/en/infineon-technologies/SPP80P06P-H/SPP80P06P-H-ND/2081673</t>
  </si>
  <si>
    <t>R2</t>
  </si>
  <si>
    <t>5k</t>
  </si>
  <si>
    <t>LED1</t>
  </si>
  <si>
    <t>2V</t>
  </si>
  <si>
    <t>LOCTION</t>
  </si>
  <si>
    <t>SUPPLY INPUT</t>
  </si>
  <si>
    <t>LED - Input</t>
  </si>
  <si>
    <t>R3</t>
  </si>
  <si>
    <t>1k</t>
  </si>
  <si>
    <t>C1</t>
  </si>
  <si>
    <t>Capacitor</t>
  </si>
  <si>
    <t>VOLTAGE REGULATOR</t>
  </si>
  <si>
    <t>0.33uF</t>
  </si>
  <si>
    <t>C2</t>
  </si>
  <si>
    <t>Capaitor</t>
  </si>
  <si>
    <t>0.1uF</t>
  </si>
  <si>
    <t>C0805</t>
  </si>
  <si>
    <t>IC1</t>
  </si>
  <si>
    <t>Voltage Regulator</t>
  </si>
  <si>
    <t>LM78M05CDTX/NOPBCT-ND</t>
  </si>
  <si>
    <t>TO252-3</t>
  </si>
  <si>
    <t>5V / 0.5A</t>
  </si>
  <si>
    <t>https://www.digikey.ca/product-detail/en/texas-instruments/LM78M05CDTX-NOPB/LM78M05CDTX-NOPBCT-ND/3440136</t>
  </si>
  <si>
    <t>R4</t>
  </si>
  <si>
    <t>R5</t>
  </si>
  <si>
    <t>3k</t>
  </si>
  <si>
    <t>2k</t>
  </si>
  <si>
    <t>M0805</t>
  </si>
  <si>
    <t>LED2</t>
  </si>
  <si>
    <t>LED - 5V</t>
  </si>
  <si>
    <t>BLUE</t>
  </si>
  <si>
    <t>ORANGE</t>
  </si>
  <si>
    <t xml:space="preserve"> VOLTAGE REGULATOR</t>
  </si>
  <si>
    <t>J1</t>
  </si>
  <si>
    <t>UNO</t>
  </si>
  <si>
    <t xml:space="preserve">ARDUINO </t>
  </si>
  <si>
    <t>1050-1024-ND</t>
  </si>
  <si>
    <t>https://www.digikey.ca/product-detail/en/arduino/A000066/1050-1024-ND/2784006</t>
  </si>
  <si>
    <t>ARDUINO</t>
  </si>
  <si>
    <t>R15</t>
  </si>
  <si>
    <t>10k</t>
  </si>
  <si>
    <t>R6</t>
  </si>
  <si>
    <t>R7</t>
  </si>
  <si>
    <t>R8</t>
  </si>
  <si>
    <t>D2</t>
  </si>
  <si>
    <t>R16</t>
  </si>
  <si>
    <t>R9</t>
  </si>
  <si>
    <t>R10</t>
  </si>
  <si>
    <t>R11</t>
  </si>
  <si>
    <t>D3</t>
  </si>
  <si>
    <t>R17</t>
  </si>
  <si>
    <t>R12</t>
  </si>
  <si>
    <t>R13</t>
  </si>
  <si>
    <t>R14</t>
  </si>
  <si>
    <t>D4</t>
  </si>
  <si>
    <t>INPUT</t>
  </si>
  <si>
    <t>Connector</t>
  </si>
  <si>
    <t>5-Pin Socket</t>
  </si>
  <si>
    <t>277-2311-1-ND</t>
  </si>
  <si>
    <t>https://www.digikey.ca/product-detail/en/phoenix-contact/1778654/277-2311-1-ND/2625581</t>
  </si>
  <si>
    <t>Phoenix Contact</t>
  </si>
  <si>
    <t>INPUT CONNECTOR</t>
  </si>
  <si>
    <t>5-Pin Plug</t>
  </si>
  <si>
    <t>277-2325-ND</t>
  </si>
  <si>
    <t>https://www.digikey.ca/product-detail/en/phoenix-contact/1778861/277-2325-ND/2625559</t>
  </si>
  <si>
    <t>OUTPUT</t>
  </si>
  <si>
    <t>OUTPUT CONNECTOR</t>
  </si>
  <si>
    <t>U$6</t>
  </si>
  <si>
    <t>U$8</t>
  </si>
  <si>
    <t>U$10</t>
  </si>
  <si>
    <t>U$12</t>
  </si>
  <si>
    <t>U$14</t>
  </si>
  <si>
    <t>Schottky</t>
  </si>
  <si>
    <t>40V/30mA</t>
  </si>
  <si>
    <t>RB751S40CT-ND</t>
  </si>
  <si>
    <t>https://www.digikey.ca/product-detail/en/fairchild-on-semiconductor/RB751S40/RB751S40CT-ND/1969050</t>
  </si>
  <si>
    <t>Fairchild/ON Semi</t>
  </si>
  <si>
    <t>DAC1</t>
  </si>
  <si>
    <t>DAC2</t>
  </si>
  <si>
    <t>DAC3</t>
  </si>
  <si>
    <t>DAC4</t>
  </si>
  <si>
    <t>DAC5</t>
  </si>
  <si>
    <t>U$1</t>
  </si>
  <si>
    <t>U$2</t>
  </si>
  <si>
    <t>U$3</t>
  </si>
  <si>
    <t>U$4</t>
  </si>
  <si>
    <t>U$5</t>
  </si>
  <si>
    <t>MCP4901-E/SN-ND</t>
  </si>
  <si>
    <t>https://www.digikey.com/product-detail/en/microchip-technology/MCP4901-E-SN/MCP4901-E-SN-ND/2332820</t>
  </si>
  <si>
    <t>MCP 8-bit DAC</t>
  </si>
  <si>
    <t>R18</t>
  </si>
  <si>
    <t>LED3</t>
  </si>
  <si>
    <t>U$7</t>
  </si>
  <si>
    <t>R19</t>
  </si>
  <si>
    <t>GREEN</t>
  </si>
  <si>
    <t>LED4</t>
  </si>
  <si>
    <t>LED - DAC2</t>
  </si>
  <si>
    <t>LED - DAC1</t>
  </si>
  <si>
    <t>U$9</t>
  </si>
  <si>
    <t>MCP4901</t>
  </si>
  <si>
    <t>R20</t>
  </si>
  <si>
    <t>LED5</t>
  </si>
  <si>
    <t xml:space="preserve">LED - DAC3 </t>
  </si>
  <si>
    <t>U$11</t>
  </si>
  <si>
    <t>R21</t>
  </si>
  <si>
    <t>LED8</t>
  </si>
  <si>
    <t>LED - DAC4</t>
  </si>
  <si>
    <t>U$13</t>
  </si>
  <si>
    <t>R22</t>
  </si>
  <si>
    <t>LED7</t>
  </si>
  <si>
    <t>U$15</t>
  </si>
  <si>
    <t>LED - DAC5</t>
  </si>
  <si>
    <t>Pins - 8</t>
  </si>
  <si>
    <t>Pins - 10</t>
  </si>
  <si>
    <t>Pins - 6</t>
  </si>
  <si>
    <t>N/A</t>
  </si>
  <si>
    <t>609-3272-ND</t>
  </si>
  <si>
    <t>https://www.digikey.ca/product-detail/en/amphenol-fci/68001-106HLF/609-3272-ND/1878473</t>
  </si>
  <si>
    <t>Amphenol FCI</t>
  </si>
  <si>
    <t>HEAD</t>
  </si>
  <si>
    <t>609-3273-ND</t>
  </si>
  <si>
    <t>https://www.digikey.ca/product-detail/en/amphenol-fci/68001-108HLF/609-3273-ND/1878534</t>
  </si>
  <si>
    <t>609-3274-ND</t>
  </si>
  <si>
    <t>https://www.digikey.ca/product-detail/en/amphenol-fci/68001-110HLF/609-3274-ND/1878506</t>
  </si>
  <si>
    <t>RAW TOTAL</t>
  </si>
  <si>
    <t>flux</t>
  </si>
  <si>
    <t>tweezer</t>
  </si>
  <si>
    <t>solder wick</t>
  </si>
  <si>
    <t>311-100KCRCT-ND</t>
  </si>
  <si>
    <t>https://www.digikey.ca/product-detail/en/yageo/RC0805FR-07100KL/311-100KCRCT-ND/730491</t>
  </si>
  <si>
    <t>CARTED</t>
  </si>
  <si>
    <t>YES</t>
  </si>
  <si>
    <t>RMCF0805FT10K0CT-ND</t>
  </si>
  <si>
    <t>https://www.digikey.ca/product-detail/en/stackpole-electronics-inc/RMCF0805FT10K0/RMCF0805FT10K0CT-ND/1942435</t>
  </si>
  <si>
    <t>P1.0KACT-ND</t>
  </si>
  <si>
    <t>https://www.digikey.ca/product-detail/en/panasonic-electronic-components/ERJ-6GEYJ102V/P1.0KACT-ND/42833</t>
  </si>
  <si>
    <t>P2.00KCCT-ND</t>
  </si>
  <si>
    <t>https://www.digikey.ca/product-detail/en/panasonic-electronic-components/ERJ-6ENF2001V/P2.00KCCT-ND/119044</t>
  </si>
  <si>
    <t>RMCF0805JT3K00CT-ND</t>
  </si>
  <si>
    <t>https://www.digikey.ca/product-detail/en/stackpole-electronics-inc/RMCF0805JT3K00/RMCF0805JT3K00CT-ND/1942566</t>
  </si>
  <si>
    <t>PLT0805-5.0KACT-ND</t>
  </si>
  <si>
    <t>https://www.digikey.ca/product-detail/en/vishay-thin-film/PLT0805Z5001AST5/PLT0805-5.0KACT-ND/2120412</t>
  </si>
  <si>
    <t>490-3327-1-ND</t>
  </si>
  <si>
    <t>https://www.digikey.ca/product-detail/en/murata-electronics-north-america/GRM219R71H334KA88D/490-3327-1-ND/702868</t>
  </si>
  <si>
    <t>478-1395-1-ND</t>
  </si>
  <si>
    <t>https://www.digikey.ca/product-detail/en/avx-corporation/08055C104KAT2A/478-1395-1-ND/564427</t>
  </si>
  <si>
    <t>160-1445-1-ND</t>
  </si>
  <si>
    <t>https://www.digikey.ca/product-detail/en/lite-on-inc/LTST-C191KFKT/160-1445-1-ND/386832</t>
  </si>
  <si>
    <t>475-2816-1-ND</t>
  </si>
  <si>
    <t>https://www.digikey.ca/product-detail/en/osram-opto-semiconductors-inc/LB-Q39G-L2OO-35-1/475-2816-1-ND/2176355</t>
  </si>
  <si>
    <t>160-1446-1-ND</t>
  </si>
  <si>
    <t>https://www.digikey.ca/product-detail/en/lite-on-inc/LTST-C191KGKT/160-1446-1-ND/386834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</si>
</sst>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pane ySplit="3" topLeftCell="A4" activePane="bottomLeft" state="frozen"/>
      <selection pane="bottomLeft" activeCell="A15" sqref="A15:XFD15"/>
    </sheetView>
  </sheetViews>
  <sheetFormatPr baseColWidth="10" defaultRowHeight="16" x14ac:dyDescent="0.2"/>
  <cols>
    <col min="1" max="1" width="19.6640625" customWidth="1"/>
    <col min="2" max="3" width="16.5" customWidth="1"/>
    <col min="4" max="4" width="18.6640625" customWidth="1"/>
    <col min="5" max="5" width="23" customWidth="1"/>
    <col min="10" max="10" width="25.33203125" customWidth="1"/>
    <col min="11" max="11" width="20.83203125" customWidth="1"/>
  </cols>
  <sheetData>
    <row r="1" spans="1:12" x14ac:dyDescent="0.2">
      <c r="A1" s="2" t="s">
        <v>0</v>
      </c>
    </row>
    <row r="2" spans="1:12" x14ac:dyDescent="0.2">
      <c r="F2" s="4" t="s">
        <v>5</v>
      </c>
      <c r="G2" s="4"/>
      <c r="H2" s="4" t="s">
        <v>8</v>
      </c>
      <c r="I2" s="4"/>
    </row>
    <row r="3" spans="1:12" x14ac:dyDescent="0.2">
      <c r="A3" s="2" t="s">
        <v>1</v>
      </c>
      <c r="B3" s="2" t="s">
        <v>2</v>
      </c>
      <c r="C3" s="2" t="s">
        <v>12</v>
      </c>
      <c r="D3" s="2" t="s">
        <v>3</v>
      </c>
      <c r="E3" s="2" t="s">
        <v>4</v>
      </c>
      <c r="F3" s="2" t="s">
        <v>6</v>
      </c>
      <c r="G3" s="2" t="s">
        <v>7</v>
      </c>
      <c r="H3" s="2" t="s">
        <v>6</v>
      </c>
      <c r="I3" s="2" t="s">
        <v>7</v>
      </c>
      <c r="J3" s="2" t="s">
        <v>9</v>
      </c>
      <c r="K3" s="2" t="s">
        <v>29</v>
      </c>
      <c r="L3" s="2" t="s">
        <v>155</v>
      </c>
    </row>
    <row r="4" spans="1:12" x14ac:dyDescent="0.2">
      <c r="A4" t="s">
        <v>10</v>
      </c>
      <c r="B4" t="s">
        <v>16</v>
      </c>
      <c r="C4" t="s">
        <v>13</v>
      </c>
      <c r="D4" s="1" t="s">
        <v>18</v>
      </c>
      <c r="E4" t="s">
        <v>17</v>
      </c>
      <c r="F4">
        <v>1</v>
      </c>
      <c r="G4">
        <v>0.3</v>
      </c>
      <c r="H4">
        <f>F4*2</f>
        <v>2</v>
      </c>
      <c r="I4">
        <f>G4*2</f>
        <v>0.6</v>
      </c>
      <c r="J4" t="s">
        <v>19</v>
      </c>
      <c r="K4" t="s">
        <v>30</v>
      </c>
      <c r="L4" t="s">
        <v>156</v>
      </c>
    </row>
    <row r="5" spans="1:12" x14ac:dyDescent="0.2">
      <c r="A5" t="s">
        <v>11</v>
      </c>
      <c r="B5" t="s">
        <v>15</v>
      </c>
      <c r="C5" t="s">
        <v>14</v>
      </c>
      <c r="D5" s="1" t="s">
        <v>153</v>
      </c>
      <c r="E5" t="s">
        <v>154</v>
      </c>
      <c r="F5">
        <v>1</v>
      </c>
      <c r="G5">
        <v>0.15</v>
      </c>
      <c r="H5">
        <f t="shared" ref="H5:H54" si="0">F5*2</f>
        <v>2</v>
      </c>
      <c r="I5">
        <f t="shared" ref="I5:I54" si="1">G5*2</f>
        <v>0.3</v>
      </c>
      <c r="J5" t="s">
        <v>52</v>
      </c>
      <c r="K5" t="s">
        <v>30</v>
      </c>
      <c r="L5" t="s">
        <v>156</v>
      </c>
    </row>
    <row r="6" spans="1:12" x14ac:dyDescent="0.2">
      <c r="A6" t="s">
        <v>20</v>
      </c>
      <c r="B6" t="s">
        <v>21</v>
      </c>
      <c r="C6" t="s">
        <v>22</v>
      </c>
      <c r="D6" s="1" t="s">
        <v>23</v>
      </c>
      <c r="E6" t="s">
        <v>24</v>
      </c>
      <c r="F6">
        <v>1</v>
      </c>
      <c r="G6">
        <v>4.58</v>
      </c>
      <c r="H6">
        <f t="shared" si="0"/>
        <v>2</v>
      </c>
      <c r="I6">
        <f t="shared" si="1"/>
        <v>9.16</v>
      </c>
      <c r="K6" t="s">
        <v>30</v>
      </c>
      <c r="L6" t="s">
        <v>156</v>
      </c>
    </row>
    <row r="7" spans="1:12" x14ac:dyDescent="0.2">
      <c r="A7" t="s">
        <v>25</v>
      </c>
      <c r="B7" t="s">
        <v>15</v>
      </c>
      <c r="C7" t="s">
        <v>26</v>
      </c>
      <c r="D7" s="1" t="s">
        <v>165</v>
      </c>
      <c r="E7" t="s">
        <v>166</v>
      </c>
      <c r="F7">
        <v>1</v>
      </c>
      <c r="G7">
        <v>6.41</v>
      </c>
      <c r="H7">
        <f t="shared" si="0"/>
        <v>2</v>
      </c>
      <c r="I7">
        <f t="shared" si="1"/>
        <v>12.82</v>
      </c>
      <c r="J7" t="s">
        <v>52</v>
      </c>
      <c r="K7" t="s">
        <v>30</v>
      </c>
      <c r="L7" t="s">
        <v>156</v>
      </c>
    </row>
    <row r="8" spans="1:12" x14ac:dyDescent="0.2">
      <c r="A8" t="s">
        <v>27</v>
      </c>
      <c r="B8" t="s">
        <v>31</v>
      </c>
      <c r="C8" t="s">
        <v>28</v>
      </c>
      <c r="D8" s="1" t="s">
        <v>171</v>
      </c>
      <c r="E8" t="s">
        <v>172</v>
      </c>
      <c r="F8">
        <v>1</v>
      </c>
      <c r="G8">
        <v>0.38</v>
      </c>
      <c r="H8">
        <f t="shared" si="0"/>
        <v>2</v>
      </c>
      <c r="I8">
        <f t="shared" si="1"/>
        <v>0.76</v>
      </c>
      <c r="J8" t="s">
        <v>56</v>
      </c>
      <c r="K8" t="s">
        <v>30</v>
      </c>
      <c r="L8" t="s">
        <v>156</v>
      </c>
    </row>
    <row r="9" spans="1:12" x14ac:dyDescent="0.2">
      <c r="A9" t="s">
        <v>32</v>
      </c>
      <c r="B9" t="s">
        <v>15</v>
      </c>
      <c r="C9" t="s">
        <v>33</v>
      </c>
      <c r="D9" s="1" t="s">
        <v>159</v>
      </c>
      <c r="E9" t="s">
        <v>160</v>
      </c>
      <c r="F9">
        <v>1</v>
      </c>
      <c r="G9">
        <v>0.15</v>
      </c>
      <c r="H9">
        <f t="shared" si="0"/>
        <v>2</v>
      </c>
      <c r="I9">
        <f t="shared" si="1"/>
        <v>0.3</v>
      </c>
      <c r="J9" t="s">
        <v>52</v>
      </c>
      <c r="K9" t="s">
        <v>30</v>
      </c>
      <c r="L9" t="s">
        <v>156</v>
      </c>
    </row>
    <row r="10" spans="1:12" x14ac:dyDescent="0.2">
      <c r="A10" t="s">
        <v>34</v>
      </c>
      <c r="B10" t="s">
        <v>35</v>
      </c>
      <c r="C10" t="s">
        <v>37</v>
      </c>
      <c r="D10" s="1" t="s">
        <v>167</v>
      </c>
      <c r="E10" t="s">
        <v>168</v>
      </c>
      <c r="F10">
        <v>2</v>
      </c>
      <c r="G10">
        <v>0.47</v>
      </c>
      <c r="H10">
        <f t="shared" si="0"/>
        <v>4</v>
      </c>
      <c r="I10">
        <f t="shared" si="1"/>
        <v>0.94</v>
      </c>
      <c r="J10" t="s">
        <v>41</v>
      </c>
      <c r="K10" t="s">
        <v>36</v>
      </c>
      <c r="L10" t="s">
        <v>156</v>
      </c>
    </row>
    <row r="11" spans="1:12" x14ac:dyDescent="0.2">
      <c r="A11" t="s">
        <v>38</v>
      </c>
      <c r="B11" t="s">
        <v>39</v>
      </c>
      <c r="C11" t="s">
        <v>40</v>
      </c>
      <c r="D11" s="1" t="s">
        <v>169</v>
      </c>
      <c r="E11" s="1" t="s">
        <v>170</v>
      </c>
      <c r="F11">
        <v>2</v>
      </c>
      <c r="G11">
        <v>0.14000000000000001</v>
      </c>
      <c r="H11">
        <f t="shared" si="0"/>
        <v>4</v>
      </c>
      <c r="I11">
        <f t="shared" si="1"/>
        <v>0.28000000000000003</v>
      </c>
      <c r="J11" t="s">
        <v>41</v>
      </c>
      <c r="K11" t="s">
        <v>36</v>
      </c>
      <c r="L11" t="s">
        <v>156</v>
      </c>
    </row>
    <row r="12" spans="1:12" x14ac:dyDescent="0.2">
      <c r="A12" t="s">
        <v>42</v>
      </c>
      <c r="B12" t="s">
        <v>43</v>
      </c>
      <c r="C12" t="s">
        <v>46</v>
      </c>
      <c r="D12" s="1" t="s">
        <v>44</v>
      </c>
      <c r="E12" t="s">
        <v>47</v>
      </c>
      <c r="F12">
        <v>1</v>
      </c>
      <c r="G12">
        <v>1.89</v>
      </c>
      <c r="H12">
        <f t="shared" si="0"/>
        <v>2</v>
      </c>
      <c r="I12">
        <f t="shared" si="1"/>
        <v>3.78</v>
      </c>
      <c r="J12" s="1" t="s">
        <v>45</v>
      </c>
      <c r="K12" t="s">
        <v>36</v>
      </c>
      <c r="L12" t="s">
        <v>156</v>
      </c>
    </row>
    <row r="13" spans="1:12" x14ac:dyDescent="0.2">
      <c r="A13" t="s">
        <v>48</v>
      </c>
      <c r="B13" t="s">
        <v>15</v>
      </c>
      <c r="C13" t="s">
        <v>50</v>
      </c>
      <c r="D13" s="1" t="s">
        <v>163</v>
      </c>
      <c r="E13" t="s">
        <v>164</v>
      </c>
      <c r="F13">
        <v>1</v>
      </c>
      <c r="G13">
        <v>0.15</v>
      </c>
      <c r="H13">
        <f t="shared" si="0"/>
        <v>2</v>
      </c>
      <c r="I13">
        <f t="shared" si="1"/>
        <v>0.3</v>
      </c>
      <c r="J13" t="s">
        <v>52</v>
      </c>
      <c r="K13" t="s">
        <v>36</v>
      </c>
      <c r="L13" t="s">
        <v>156</v>
      </c>
    </row>
    <row r="14" spans="1:12" x14ac:dyDescent="0.2">
      <c r="A14" t="s">
        <v>49</v>
      </c>
      <c r="B14" t="s">
        <v>15</v>
      </c>
      <c r="C14" t="s">
        <v>51</v>
      </c>
      <c r="D14" s="1" t="s">
        <v>161</v>
      </c>
      <c r="E14" t="s">
        <v>162</v>
      </c>
      <c r="F14">
        <v>1</v>
      </c>
      <c r="G14">
        <v>0.15</v>
      </c>
      <c r="H14">
        <f t="shared" si="0"/>
        <v>2</v>
      </c>
      <c r="I14">
        <f t="shared" si="1"/>
        <v>0.3</v>
      </c>
      <c r="J14" t="s">
        <v>52</v>
      </c>
      <c r="K14" t="s">
        <v>57</v>
      </c>
      <c r="L14" t="s">
        <v>156</v>
      </c>
    </row>
    <row r="15" spans="1:12" x14ac:dyDescent="0.2">
      <c r="A15" t="s">
        <v>53</v>
      </c>
      <c r="B15" t="s">
        <v>54</v>
      </c>
      <c r="C15" t="s">
        <v>28</v>
      </c>
      <c r="D15" s="1" t="s">
        <v>173</v>
      </c>
      <c r="E15" t="s">
        <v>174</v>
      </c>
      <c r="F15">
        <v>1</v>
      </c>
      <c r="G15">
        <v>0.48</v>
      </c>
      <c r="H15">
        <f t="shared" si="0"/>
        <v>2</v>
      </c>
      <c r="I15">
        <f t="shared" si="1"/>
        <v>0.96</v>
      </c>
      <c r="J15" t="s">
        <v>55</v>
      </c>
      <c r="K15" s="3" t="s">
        <v>36</v>
      </c>
      <c r="L15" t="s">
        <v>156</v>
      </c>
    </row>
    <row r="16" spans="1:12" x14ac:dyDescent="0.2">
      <c r="A16" t="s">
        <v>58</v>
      </c>
      <c r="B16" t="s">
        <v>60</v>
      </c>
      <c r="C16" t="s">
        <v>59</v>
      </c>
      <c r="D16" s="1" t="s">
        <v>61</v>
      </c>
      <c r="E16" s="1" t="s">
        <v>62</v>
      </c>
      <c r="F16">
        <v>1</v>
      </c>
      <c r="G16">
        <v>32.950000000000003</v>
      </c>
      <c r="H16">
        <v>0</v>
      </c>
      <c r="I16">
        <v>32.950000000000003</v>
      </c>
      <c r="K16" t="s">
        <v>63</v>
      </c>
      <c r="L16" t="s">
        <v>156</v>
      </c>
    </row>
    <row r="17" spans="1:12" x14ac:dyDescent="0.2">
      <c r="A17" t="s">
        <v>64</v>
      </c>
      <c r="B17" t="s">
        <v>15</v>
      </c>
      <c r="C17" t="s">
        <v>65</v>
      </c>
      <c r="D17" s="1" t="s">
        <v>157</v>
      </c>
      <c r="E17" t="s">
        <v>158</v>
      </c>
      <c r="F17">
        <v>1</v>
      </c>
      <c r="G17">
        <v>0.15</v>
      </c>
      <c r="H17">
        <f t="shared" si="0"/>
        <v>2</v>
      </c>
      <c r="I17">
        <f t="shared" si="1"/>
        <v>0.3</v>
      </c>
      <c r="J17" t="s">
        <v>52</v>
      </c>
      <c r="K17" t="s">
        <v>10</v>
      </c>
      <c r="L17" t="s">
        <v>156</v>
      </c>
    </row>
    <row r="18" spans="1:12" x14ac:dyDescent="0.2">
      <c r="A18" t="s">
        <v>66</v>
      </c>
      <c r="B18" t="s">
        <v>15</v>
      </c>
      <c r="C18" t="s">
        <v>14</v>
      </c>
      <c r="D18" s="1" t="s">
        <v>153</v>
      </c>
      <c r="E18" t="s">
        <v>154</v>
      </c>
      <c r="F18">
        <v>1</v>
      </c>
      <c r="G18">
        <v>0.15</v>
      </c>
      <c r="H18">
        <f t="shared" si="0"/>
        <v>2</v>
      </c>
      <c r="I18">
        <f t="shared" si="1"/>
        <v>0.3</v>
      </c>
      <c r="J18" t="s">
        <v>52</v>
      </c>
      <c r="K18" t="s">
        <v>10</v>
      </c>
      <c r="L18" t="s">
        <v>156</v>
      </c>
    </row>
    <row r="19" spans="1:12" x14ac:dyDescent="0.2">
      <c r="A19" t="s">
        <v>67</v>
      </c>
      <c r="B19" t="s">
        <v>15</v>
      </c>
      <c r="C19" t="s">
        <v>51</v>
      </c>
      <c r="D19" s="1" t="s">
        <v>161</v>
      </c>
      <c r="E19" t="s">
        <v>162</v>
      </c>
      <c r="F19">
        <v>1</v>
      </c>
      <c r="G19">
        <v>0.15</v>
      </c>
      <c r="H19">
        <f t="shared" si="0"/>
        <v>2</v>
      </c>
      <c r="I19">
        <f t="shared" si="1"/>
        <v>0.3</v>
      </c>
      <c r="J19" t="s">
        <v>52</v>
      </c>
      <c r="K19" t="s">
        <v>10</v>
      </c>
      <c r="L19" t="s">
        <v>156</v>
      </c>
    </row>
    <row r="20" spans="1:12" x14ac:dyDescent="0.2">
      <c r="A20" t="s">
        <v>68</v>
      </c>
      <c r="B20" t="s">
        <v>15</v>
      </c>
      <c r="C20" t="s">
        <v>33</v>
      </c>
      <c r="D20" s="1" t="s">
        <v>159</v>
      </c>
      <c r="E20" t="s">
        <v>160</v>
      </c>
      <c r="F20">
        <v>1</v>
      </c>
      <c r="G20">
        <v>0.15</v>
      </c>
      <c r="H20">
        <f t="shared" si="0"/>
        <v>2</v>
      </c>
      <c r="I20">
        <f t="shared" si="1"/>
        <v>0.3</v>
      </c>
      <c r="J20" t="s">
        <v>52</v>
      </c>
      <c r="K20" t="s">
        <v>10</v>
      </c>
      <c r="L20" t="s">
        <v>156</v>
      </c>
    </row>
    <row r="21" spans="1:12" x14ac:dyDescent="0.2">
      <c r="A21" t="s">
        <v>69</v>
      </c>
      <c r="B21" t="s">
        <v>16</v>
      </c>
      <c r="C21" t="s">
        <v>13</v>
      </c>
      <c r="D21" s="1" t="s">
        <v>18</v>
      </c>
      <c r="E21" t="s">
        <v>17</v>
      </c>
      <c r="F21">
        <v>1</v>
      </c>
      <c r="G21">
        <v>0.3</v>
      </c>
      <c r="H21">
        <f t="shared" si="0"/>
        <v>2</v>
      </c>
      <c r="I21">
        <f t="shared" si="1"/>
        <v>0.6</v>
      </c>
      <c r="J21" t="s">
        <v>19</v>
      </c>
      <c r="K21" t="s">
        <v>10</v>
      </c>
      <c r="L21" t="s">
        <v>156</v>
      </c>
    </row>
    <row r="22" spans="1:12" x14ac:dyDescent="0.2">
      <c r="A22" t="s">
        <v>70</v>
      </c>
      <c r="B22" t="s">
        <v>15</v>
      </c>
      <c r="C22" t="s">
        <v>65</v>
      </c>
      <c r="D22" s="1" t="s">
        <v>157</v>
      </c>
      <c r="E22" t="s">
        <v>158</v>
      </c>
      <c r="F22">
        <v>1</v>
      </c>
      <c r="G22">
        <v>0.15</v>
      </c>
      <c r="H22">
        <f t="shared" si="0"/>
        <v>2</v>
      </c>
      <c r="I22">
        <f t="shared" si="1"/>
        <v>0.3</v>
      </c>
      <c r="J22" t="s">
        <v>52</v>
      </c>
      <c r="K22" t="s">
        <v>69</v>
      </c>
      <c r="L22" t="s">
        <v>156</v>
      </c>
    </row>
    <row r="23" spans="1:12" x14ac:dyDescent="0.2">
      <c r="A23" t="s">
        <v>71</v>
      </c>
      <c r="B23" t="s">
        <v>15</v>
      </c>
      <c r="C23" t="s">
        <v>14</v>
      </c>
      <c r="D23" s="1" t="s">
        <v>153</v>
      </c>
      <c r="E23" t="s">
        <v>154</v>
      </c>
      <c r="F23">
        <v>1</v>
      </c>
      <c r="G23">
        <v>0.15</v>
      </c>
      <c r="H23">
        <f t="shared" si="0"/>
        <v>2</v>
      </c>
      <c r="I23">
        <f t="shared" si="1"/>
        <v>0.3</v>
      </c>
      <c r="J23" t="s">
        <v>52</v>
      </c>
      <c r="K23" t="s">
        <v>69</v>
      </c>
      <c r="L23" t="s">
        <v>156</v>
      </c>
    </row>
    <row r="24" spans="1:12" x14ac:dyDescent="0.2">
      <c r="A24" t="s">
        <v>72</v>
      </c>
      <c r="B24" t="s">
        <v>15</v>
      </c>
      <c r="C24" t="s">
        <v>51</v>
      </c>
      <c r="D24" s="1" t="s">
        <v>161</v>
      </c>
      <c r="E24" t="s">
        <v>162</v>
      </c>
      <c r="F24">
        <v>1</v>
      </c>
      <c r="G24">
        <v>0.15</v>
      </c>
      <c r="H24">
        <f t="shared" si="0"/>
        <v>2</v>
      </c>
      <c r="I24">
        <f t="shared" si="1"/>
        <v>0.3</v>
      </c>
      <c r="J24" t="s">
        <v>52</v>
      </c>
      <c r="K24" t="s">
        <v>69</v>
      </c>
      <c r="L24" t="s">
        <v>156</v>
      </c>
    </row>
    <row r="25" spans="1:12" x14ac:dyDescent="0.2">
      <c r="A25" t="s">
        <v>73</v>
      </c>
      <c r="B25" t="s">
        <v>15</v>
      </c>
      <c r="C25" t="s">
        <v>33</v>
      </c>
      <c r="D25" s="1" t="s">
        <v>159</v>
      </c>
      <c r="E25" t="s">
        <v>160</v>
      </c>
      <c r="F25">
        <v>1</v>
      </c>
      <c r="G25">
        <v>0.15</v>
      </c>
      <c r="H25">
        <f t="shared" si="0"/>
        <v>2</v>
      </c>
      <c r="I25">
        <f t="shared" si="1"/>
        <v>0.3</v>
      </c>
      <c r="J25" t="s">
        <v>52</v>
      </c>
      <c r="K25" t="s">
        <v>69</v>
      </c>
      <c r="L25" t="s">
        <v>156</v>
      </c>
    </row>
    <row r="26" spans="1:12" x14ac:dyDescent="0.2">
      <c r="A26" t="s">
        <v>74</v>
      </c>
      <c r="B26" t="s">
        <v>16</v>
      </c>
      <c r="C26" t="s">
        <v>13</v>
      </c>
      <c r="D26" s="1" t="s">
        <v>18</v>
      </c>
      <c r="E26" t="s">
        <v>17</v>
      </c>
      <c r="F26">
        <v>1</v>
      </c>
      <c r="G26">
        <v>0.3</v>
      </c>
      <c r="H26">
        <f t="shared" ref="H26" si="2">F26*2</f>
        <v>2</v>
      </c>
      <c r="I26">
        <f t="shared" ref="I26" si="3">G26*2</f>
        <v>0.6</v>
      </c>
      <c r="J26" t="s">
        <v>19</v>
      </c>
      <c r="K26" t="s">
        <v>69</v>
      </c>
      <c r="L26" t="s">
        <v>156</v>
      </c>
    </row>
    <row r="27" spans="1:12" x14ac:dyDescent="0.2">
      <c r="A27" t="s">
        <v>75</v>
      </c>
      <c r="B27" t="s">
        <v>15</v>
      </c>
      <c r="C27" t="s">
        <v>65</v>
      </c>
      <c r="D27" s="1" t="s">
        <v>157</v>
      </c>
      <c r="E27" t="s">
        <v>158</v>
      </c>
      <c r="F27">
        <v>1</v>
      </c>
      <c r="G27">
        <v>0.15</v>
      </c>
      <c r="H27">
        <f t="shared" si="0"/>
        <v>2</v>
      </c>
      <c r="I27">
        <f t="shared" si="1"/>
        <v>0.3</v>
      </c>
      <c r="J27" t="s">
        <v>52</v>
      </c>
      <c r="K27" t="s">
        <v>74</v>
      </c>
      <c r="L27" t="s">
        <v>156</v>
      </c>
    </row>
    <row r="28" spans="1:12" x14ac:dyDescent="0.2">
      <c r="A28" t="s">
        <v>76</v>
      </c>
      <c r="B28" t="s">
        <v>15</v>
      </c>
      <c r="C28" t="s">
        <v>14</v>
      </c>
      <c r="D28" s="1" t="s">
        <v>153</v>
      </c>
      <c r="E28" t="s">
        <v>154</v>
      </c>
      <c r="F28">
        <v>1</v>
      </c>
      <c r="G28">
        <v>0.15</v>
      </c>
      <c r="H28">
        <f t="shared" si="0"/>
        <v>2</v>
      </c>
      <c r="I28">
        <f t="shared" si="1"/>
        <v>0.3</v>
      </c>
      <c r="J28" t="s">
        <v>52</v>
      </c>
      <c r="K28" t="s">
        <v>74</v>
      </c>
      <c r="L28" t="s">
        <v>156</v>
      </c>
    </row>
    <row r="29" spans="1:12" x14ac:dyDescent="0.2">
      <c r="A29" t="s">
        <v>77</v>
      </c>
      <c r="B29" t="s">
        <v>15</v>
      </c>
      <c r="C29" t="s">
        <v>51</v>
      </c>
      <c r="D29" s="1" t="s">
        <v>161</v>
      </c>
      <c r="E29" t="s">
        <v>162</v>
      </c>
      <c r="F29">
        <v>1</v>
      </c>
      <c r="G29">
        <v>0.15</v>
      </c>
      <c r="H29">
        <f t="shared" si="0"/>
        <v>2</v>
      </c>
      <c r="I29">
        <f t="shared" si="1"/>
        <v>0.3</v>
      </c>
      <c r="J29" t="s">
        <v>52</v>
      </c>
      <c r="K29" t="s">
        <v>74</v>
      </c>
      <c r="L29" t="s">
        <v>156</v>
      </c>
    </row>
    <row r="30" spans="1:12" x14ac:dyDescent="0.2">
      <c r="A30" t="s">
        <v>78</v>
      </c>
      <c r="B30" t="s">
        <v>15</v>
      </c>
      <c r="C30" t="s">
        <v>33</v>
      </c>
      <c r="D30" s="1" t="s">
        <v>159</v>
      </c>
      <c r="E30" t="s">
        <v>160</v>
      </c>
      <c r="F30">
        <v>1</v>
      </c>
      <c r="G30">
        <v>0.15</v>
      </c>
      <c r="H30">
        <f t="shared" si="0"/>
        <v>2</v>
      </c>
      <c r="I30">
        <f t="shared" si="1"/>
        <v>0.3</v>
      </c>
      <c r="J30" t="s">
        <v>52</v>
      </c>
      <c r="K30" t="s">
        <v>74</v>
      </c>
      <c r="L30" t="s">
        <v>156</v>
      </c>
    </row>
    <row r="31" spans="1:12" x14ac:dyDescent="0.2">
      <c r="A31" t="s">
        <v>79</v>
      </c>
      <c r="B31" t="s">
        <v>16</v>
      </c>
      <c r="C31" t="s">
        <v>13</v>
      </c>
      <c r="D31" s="1" t="s">
        <v>18</v>
      </c>
      <c r="E31" t="s">
        <v>17</v>
      </c>
      <c r="F31">
        <v>1</v>
      </c>
      <c r="G31">
        <v>0.3</v>
      </c>
      <c r="H31">
        <f t="shared" si="0"/>
        <v>2</v>
      </c>
      <c r="I31">
        <f t="shared" si="1"/>
        <v>0.6</v>
      </c>
      <c r="J31" t="s">
        <v>19</v>
      </c>
      <c r="K31" t="s">
        <v>74</v>
      </c>
      <c r="L31" t="s">
        <v>156</v>
      </c>
    </row>
    <row r="32" spans="1:12" x14ac:dyDescent="0.2">
      <c r="A32" t="s">
        <v>80</v>
      </c>
      <c r="B32" t="s">
        <v>81</v>
      </c>
      <c r="C32" t="s">
        <v>82</v>
      </c>
      <c r="D32" s="1" t="s">
        <v>83</v>
      </c>
      <c r="E32" t="s">
        <v>84</v>
      </c>
      <c r="F32">
        <v>2</v>
      </c>
      <c r="G32">
        <f>1.48*2</f>
        <v>2.96</v>
      </c>
      <c r="H32">
        <f t="shared" si="0"/>
        <v>4</v>
      </c>
      <c r="I32">
        <f t="shared" si="1"/>
        <v>5.92</v>
      </c>
      <c r="J32" t="s">
        <v>85</v>
      </c>
      <c r="K32" t="s">
        <v>86</v>
      </c>
      <c r="L32" t="s">
        <v>156</v>
      </c>
    </row>
    <row r="33" spans="1:12" x14ac:dyDescent="0.2">
      <c r="A33" t="s">
        <v>80</v>
      </c>
      <c r="B33" t="s">
        <v>81</v>
      </c>
      <c r="C33" t="s">
        <v>87</v>
      </c>
      <c r="D33" s="1" t="s">
        <v>88</v>
      </c>
      <c r="E33" t="s">
        <v>89</v>
      </c>
      <c r="F33">
        <v>2</v>
      </c>
      <c r="G33">
        <v>4.66</v>
      </c>
      <c r="H33">
        <f t="shared" si="0"/>
        <v>4</v>
      </c>
      <c r="I33">
        <f t="shared" si="1"/>
        <v>9.32</v>
      </c>
      <c r="J33" t="s">
        <v>85</v>
      </c>
      <c r="K33" t="s">
        <v>86</v>
      </c>
      <c r="L33" t="s">
        <v>156</v>
      </c>
    </row>
    <row r="34" spans="1:12" x14ac:dyDescent="0.2">
      <c r="A34" t="s">
        <v>90</v>
      </c>
      <c r="B34" t="s">
        <v>81</v>
      </c>
      <c r="C34" t="s">
        <v>82</v>
      </c>
      <c r="D34" s="1" t="s">
        <v>83</v>
      </c>
      <c r="E34" t="s">
        <v>84</v>
      </c>
      <c r="F34">
        <v>2</v>
      </c>
      <c r="G34">
        <f>1.48*2</f>
        <v>2.96</v>
      </c>
      <c r="H34">
        <f t="shared" ref="H34:H35" si="4">F34*2</f>
        <v>4</v>
      </c>
      <c r="I34">
        <f t="shared" ref="I34:I35" si="5">G34*2</f>
        <v>5.92</v>
      </c>
      <c r="J34" t="s">
        <v>85</v>
      </c>
      <c r="K34" t="s">
        <v>91</v>
      </c>
      <c r="L34" t="s">
        <v>156</v>
      </c>
    </row>
    <row r="35" spans="1:12" x14ac:dyDescent="0.2">
      <c r="A35" t="s">
        <v>90</v>
      </c>
      <c r="B35" t="s">
        <v>81</v>
      </c>
      <c r="C35" t="s">
        <v>87</v>
      </c>
      <c r="D35" s="1" t="s">
        <v>88</v>
      </c>
      <c r="E35" t="s">
        <v>89</v>
      </c>
      <c r="F35">
        <v>2</v>
      </c>
      <c r="G35">
        <v>4.66</v>
      </c>
      <c r="H35">
        <f t="shared" si="4"/>
        <v>4</v>
      </c>
      <c r="I35">
        <f t="shared" si="5"/>
        <v>9.32</v>
      </c>
      <c r="J35" t="s">
        <v>85</v>
      </c>
      <c r="K35" t="s">
        <v>91</v>
      </c>
      <c r="L35" t="s">
        <v>156</v>
      </c>
    </row>
    <row r="36" spans="1:12" x14ac:dyDescent="0.2">
      <c r="A36" t="s">
        <v>92</v>
      </c>
      <c r="B36" t="s">
        <v>97</v>
      </c>
      <c r="C36" t="s">
        <v>98</v>
      </c>
      <c r="D36" s="1" t="s">
        <v>99</v>
      </c>
      <c r="E36" t="s">
        <v>100</v>
      </c>
      <c r="F36">
        <v>1</v>
      </c>
      <c r="G36">
        <v>0.38</v>
      </c>
      <c r="H36">
        <f t="shared" si="0"/>
        <v>2</v>
      </c>
      <c r="I36">
        <f t="shared" si="1"/>
        <v>0.76</v>
      </c>
      <c r="J36" t="s">
        <v>101</v>
      </c>
      <c r="K36" t="s">
        <v>102</v>
      </c>
      <c r="L36" t="s">
        <v>156</v>
      </c>
    </row>
    <row r="37" spans="1:12" x14ac:dyDescent="0.2">
      <c r="A37" t="s">
        <v>93</v>
      </c>
      <c r="B37" t="s">
        <v>97</v>
      </c>
      <c r="C37" t="s">
        <v>98</v>
      </c>
      <c r="D37" s="1" t="s">
        <v>99</v>
      </c>
      <c r="E37" t="s">
        <v>100</v>
      </c>
      <c r="F37">
        <v>1</v>
      </c>
      <c r="G37">
        <v>0.38</v>
      </c>
      <c r="H37">
        <f t="shared" si="0"/>
        <v>2</v>
      </c>
      <c r="I37">
        <f t="shared" si="1"/>
        <v>0.76</v>
      </c>
      <c r="J37" t="s">
        <v>101</v>
      </c>
      <c r="K37" t="s">
        <v>103</v>
      </c>
      <c r="L37" t="s">
        <v>156</v>
      </c>
    </row>
    <row r="38" spans="1:12" x14ac:dyDescent="0.2">
      <c r="A38" t="s">
        <v>94</v>
      </c>
      <c r="B38" t="s">
        <v>97</v>
      </c>
      <c r="C38" t="s">
        <v>98</v>
      </c>
      <c r="D38" s="1" t="s">
        <v>99</v>
      </c>
      <c r="E38" t="s">
        <v>100</v>
      </c>
      <c r="F38">
        <v>1</v>
      </c>
      <c r="G38">
        <v>0.38</v>
      </c>
      <c r="H38">
        <f t="shared" si="0"/>
        <v>2</v>
      </c>
      <c r="I38">
        <f t="shared" si="1"/>
        <v>0.76</v>
      </c>
      <c r="J38" t="s">
        <v>101</v>
      </c>
      <c r="K38" t="s">
        <v>104</v>
      </c>
      <c r="L38" t="s">
        <v>156</v>
      </c>
    </row>
    <row r="39" spans="1:12" x14ac:dyDescent="0.2">
      <c r="A39" t="s">
        <v>95</v>
      </c>
      <c r="B39" t="s">
        <v>97</v>
      </c>
      <c r="C39" t="s">
        <v>98</v>
      </c>
      <c r="D39" s="1" t="s">
        <v>99</v>
      </c>
      <c r="E39" t="s">
        <v>100</v>
      </c>
      <c r="F39">
        <v>1</v>
      </c>
      <c r="G39">
        <v>0.38</v>
      </c>
      <c r="H39">
        <f t="shared" si="0"/>
        <v>2</v>
      </c>
      <c r="I39">
        <f t="shared" si="1"/>
        <v>0.76</v>
      </c>
      <c r="J39" t="s">
        <v>101</v>
      </c>
      <c r="K39" t="s">
        <v>105</v>
      </c>
      <c r="L39" t="s">
        <v>156</v>
      </c>
    </row>
    <row r="40" spans="1:12" x14ac:dyDescent="0.2">
      <c r="A40" t="s">
        <v>96</v>
      </c>
      <c r="B40" t="s">
        <v>97</v>
      </c>
      <c r="C40" t="s">
        <v>98</v>
      </c>
      <c r="D40" s="1" t="s">
        <v>99</v>
      </c>
      <c r="E40" t="s">
        <v>100</v>
      </c>
      <c r="F40">
        <v>1</v>
      </c>
      <c r="G40">
        <v>0.38</v>
      </c>
      <c r="H40">
        <f t="shared" si="0"/>
        <v>2</v>
      </c>
      <c r="I40">
        <f t="shared" si="1"/>
        <v>0.76</v>
      </c>
      <c r="J40" t="s">
        <v>101</v>
      </c>
      <c r="K40" t="s">
        <v>106</v>
      </c>
      <c r="L40" t="s">
        <v>156</v>
      </c>
    </row>
    <row r="41" spans="1:12" x14ac:dyDescent="0.2">
      <c r="A41" t="s">
        <v>107</v>
      </c>
      <c r="B41" t="s">
        <v>102</v>
      </c>
      <c r="C41" t="s">
        <v>124</v>
      </c>
      <c r="D41" s="1" t="s">
        <v>112</v>
      </c>
      <c r="E41" t="s">
        <v>113</v>
      </c>
      <c r="F41">
        <v>1</v>
      </c>
      <c r="G41">
        <v>0.99</v>
      </c>
      <c r="H41">
        <f t="shared" si="0"/>
        <v>2</v>
      </c>
      <c r="I41">
        <f t="shared" si="1"/>
        <v>1.98</v>
      </c>
      <c r="J41" t="s">
        <v>114</v>
      </c>
      <c r="K41" t="s">
        <v>102</v>
      </c>
      <c r="L41" t="s">
        <v>156</v>
      </c>
    </row>
    <row r="42" spans="1:12" x14ac:dyDescent="0.2">
      <c r="A42" t="s">
        <v>108</v>
      </c>
      <c r="B42" t="s">
        <v>103</v>
      </c>
      <c r="C42" t="s">
        <v>124</v>
      </c>
      <c r="D42" s="1" t="s">
        <v>112</v>
      </c>
      <c r="E42" t="s">
        <v>113</v>
      </c>
      <c r="F42">
        <v>1</v>
      </c>
      <c r="G42">
        <v>0.99</v>
      </c>
      <c r="H42">
        <f t="shared" si="0"/>
        <v>2</v>
      </c>
      <c r="I42">
        <f t="shared" si="1"/>
        <v>1.98</v>
      </c>
      <c r="J42" t="s">
        <v>114</v>
      </c>
      <c r="K42" t="s">
        <v>103</v>
      </c>
      <c r="L42" t="s">
        <v>156</v>
      </c>
    </row>
    <row r="43" spans="1:12" x14ac:dyDescent="0.2">
      <c r="A43" t="s">
        <v>109</v>
      </c>
      <c r="B43" t="s">
        <v>104</v>
      </c>
      <c r="C43" t="s">
        <v>124</v>
      </c>
      <c r="D43" s="1" t="s">
        <v>112</v>
      </c>
      <c r="E43" t="s">
        <v>113</v>
      </c>
      <c r="F43">
        <v>1</v>
      </c>
      <c r="G43">
        <v>0.99</v>
      </c>
      <c r="H43">
        <f t="shared" si="0"/>
        <v>2</v>
      </c>
      <c r="I43">
        <f t="shared" si="1"/>
        <v>1.98</v>
      </c>
      <c r="J43" t="s">
        <v>114</v>
      </c>
      <c r="K43" t="s">
        <v>104</v>
      </c>
      <c r="L43" t="s">
        <v>156</v>
      </c>
    </row>
    <row r="44" spans="1:12" x14ac:dyDescent="0.2">
      <c r="A44" t="s">
        <v>110</v>
      </c>
      <c r="B44" t="s">
        <v>105</v>
      </c>
      <c r="C44" t="s">
        <v>124</v>
      </c>
      <c r="D44" s="1" t="s">
        <v>112</v>
      </c>
      <c r="E44" t="s">
        <v>113</v>
      </c>
      <c r="F44">
        <v>1</v>
      </c>
      <c r="G44">
        <v>0.99</v>
      </c>
      <c r="H44">
        <f t="shared" si="0"/>
        <v>2</v>
      </c>
      <c r="I44">
        <f t="shared" si="1"/>
        <v>1.98</v>
      </c>
      <c r="J44" t="s">
        <v>114</v>
      </c>
      <c r="K44" t="s">
        <v>105</v>
      </c>
      <c r="L44" t="s">
        <v>156</v>
      </c>
    </row>
    <row r="45" spans="1:12" x14ac:dyDescent="0.2">
      <c r="A45" t="s">
        <v>111</v>
      </c>
      <c r="B45" t="s">
        <v>106</v>
      </c>
      <c r="C45" t="s">
        <v>124</v>
      </c>
      <c r="D45" s="1" t="s">
        <v>112</v>
      </c>
      <c r="E45" t="s">
        <v>113</v>
      </c>
      <c r="F45">
        <v>1</v>
      </c>
      <c r="G45">
        <v>0.99</v>
      </c>
      <c r="H45">
        <f t="shared" si="0"/>
        <v>2</v>
      </c>
      <c r="I45">
        <f t="shared" si="1"/>
        <v>1.98</v>
      </c>
      <c r="J45" t="s">
        <v>114</v>
      </c>
      <c r="K45" t="s">
        <v>106</v>
      </c>
      <c r="L45" t="s">
        <v>156</v>
      </c>
    </row>
    <row r="46" spans="1:12" x14ac:dyDescent="0.2">
      <c r="A46" t="s">
        <v>115</v>
      </c>
      <c r="B46" t="s">
        <v>15</v>
      </c>
      <c r="C46" t="s">
        <v>51</v>
      </c>
      <c r="D46" s="1" t="s">
        <v>161</v>
      </c>
      <c r="E46" t="s">
        <v>162</v>
      </c>
      <c r="F46">
        <v>1</v>
      </c>
      <c r="G46">
        <v>0.15</v>
      </c>
      <c r="H46">
        <f t="shared" si="0"/>
        <v>2</v>
      </c>
      <c r="I46">
        <f t="shared" si="1"/>
        <v>0.3</v>
      </c>
      <c r="J46" t="s">
        <v>52</v>
      </c>
      <c r="K46" t="s">
        <v>102</v>
      </c>
      <c r="L46" t="s">
        <v>156</v>
      </c>
    </row>
    <row r="47" spans="1:12" x14ac:dyDescent="0.2">
      <c r="A47" t="s">
        <v>116</v>
      </c>
      <c r="B47" t="s">
        <v>122</v>
      </c>
      <c r="C47" t="s">
        <v>28</v>
      </c>
      <c r="D47" s="1" t="s">
        <v>175</v>
      </c>
      <c r="E47" t="s">
        <v>176</v>
      </c>
      <c r="F47">
        <v>1</v>
      </c>
      <c r="G47">
        <v>0.41</v>
      </c>
      <c r="H47">
        <f t="shared" si="0"/>
        <v>2</v>
      </c>
      <c r="I47">
        <f t="shared" si="1"/>
        <v>0.82</v>
      </c>
      <c r="J47" t="s">
        <v>119</v>
      </c>
      <c r="K47" t="s">
        <v>102</v>
      </c>
      <c r="L47" t="s">
        <v>156</v>
      </c>
    </row>
    <row r="48" spans="1:12" x14ac:dyDescent="0.2">
      <c r="A48" t="s">
        <v>117</v>
      </c>
      <c r="B48" t="s">
        <v>97</v>
      </c>
      <c r="C48" t="s">
        <v>98</v>
      </c>
      <c r="D48" s="1" t="s">
        <v>99</v>
      </c>
      <c r="E48" t="s">
        <v>100</v>
      </c>
      <c r="F48">
        <v>1</v>
      </c>
      <c r="G48">
        <v>0.38</v>
      </c>
      <c r="H48">
        <f t="shared" si="0"/>
        <v>2</v>
      </c>
      <c r="I48">
        <f t="shared" si="1"/>
        <v>0.76</v>
      </c>
      <c r="J48" t="s">
        <v>101</v>
      </c>
      <c r="K48" t="s">
        <v>102</v>
      </c>
      <c r="L48" t="s">
        <v>156</v>
      </c>
    </row>
    <row r="49" spans="1:12" x14ac:dyDescent="0.2">
      <c r="A49" t="s">
        <v>118</v>
      </c>
      <c r="B49" t="s">
        <v>15</v>
      </c>
      <c r="C49" t="s">
        <v>51</v>
      </c>
      <c r="D49" s="1" t="s">
        <v>161</v>
      </c>
      <c r="E49" t="s">
        <v>162</v>
      </c>
      <c r="F49">
        <v>1</v>
      </c>
      <c r="G49">
        <v>0.15</v>
      </c>
      <c r="H49">
        <f t="shared" si="0"/>
        <v>2</v>
      </c>
      <c r="I49">
        <f t="shared" si="1"/>
        <v>0.3</v>
      </c>
      <c r="J49" t="s">
        <v>52</v>
      </c>
      <c r="K49" t="s">
        <v>103</v>
      </c>
      <c r="L49" t="s">
        <v>156</v>
      </c>
    </row>
    <row r="50" spans="1:12" x14ac:dyDescent="0.2">
      <c r="A50" t="s">
        <v>120</v>
      </c>
      <c r="B50" t="s">
        <v>121</v>
      </c>
      <c r="C50" t="s">
        <v>28</v>
      </c>
      <c r="D50" s="1" t="s">
        <v>175</v>
      </c>
      <c r="E50" t="s">
        <v>176</v>
      </c>
      <c r="F50">
        <v>1</v>
      </c>
      <c r="G50">
        <v>0.41</v>
      </c>
      <c r="H50">
        <f t="shared" si="0"/>
        <v>2</v>
      </c>
      <c r="I50">
        <f t="shared" si="1"/>
        <v>0.82</v>
      </c>
      <c r="J50" t="s">
        <v>119</v>
      </c>
      <c r="K50" t="s">
        <v>103</v>
      </c>
      <c r="L50" t="s">
        <v>156</v>
      </c>
    </row>
    <row r="51" spans="1:12" x14ac:dyDescent="0.2">
      <c r="A51" t="s">
        <v>123</v>
      </c>
      <c r="B51" t="s">
        <v>97</v>
      </c>
      <c r="C51" t="s">
        <v>98</v>
      </c>
      <c r="D51" s="1" t="s">
        <v>99</v>
      </c>
      <c r="E51" t="s">
        <v>100</v>
      </c>
      <c r="F51">
        <v>1</v>
      </c>
      <c r="G51">
        <v>0.38</v>
      </c>
      <c r="H51">
        <f t="shared" ref="H51" si="6">F51*2</f>
        <v>2</v>
      </c>
      <c r="I51">
        <f t="shared" ref="I51" si="7">G51*2</f>
        <v>0.76</v>
      </c>
      <c r="J51" t="s">
        <v>101</v>
      </c>
      <c r="K51" t="s">
        <v>103</v>
      </c>
      <c r="L51" t="s">
        <v>156</v>
      </c>
    </row>
    <row r="52" spans="1:12" x14ac:dyDescent="0.2">
      <c r="A52" t="s">
        <v>125</v>
      </c>
      <c r="B52" t="s">
        <v>15</v>
      </c>
      <c r="C52" t="s">
        <v>51</v>
      </c>
      <c r="D52" s="1" t="s">
        <v>161</v>
      </c>
      <c r="E52" t="s">
        <v>162</v>
      </c>
      <c r="F52">
        <v>1</v>
      </c>
      <c r="G52">
        <v>0.15</v>
      </c>
      <c r="H52">
        <f t="shared" si="0"/>
        <v>2</v>
      </c>
      <c r="I52">
        <f t="shared" si="1"/>
        <v>0.3</v>
      </c>
      <c r="J52" t="s">
        <v>52</v>
      </c>
      <c r="K52" t="s">
        <v>104</v>
      </c>
      <c r="L52" t="s">
        <v>156</v>
      </c>
    </row>
    <row r="53" spans="1:12" x14ac:dyDescent="0.2">
      <c r="A53" t="s">
        <v>126</v>
      </c>
      <c r="B53" t="s">
        <v>127</v>
      </c>
      <c r="C53" t="s">
        <v>28</v>
      </c>
      <c r="D53" s="1" t="s">
        <v>175</v>
      </c>
      <c r="E53" t="s">
        <v>176</v>
      </c>
      <c r="F53">
        <v>1</v>
      </c>
      <c r="G53">
        <v>0.41</v>
      </c>
      <c r="H53">
        <f t="shared" si="0"/>
        <v>2</v>
      </c>
      <c r="I53">
        <f t="shared" si="1"/>
        <v>0.82</v>
      </c>
      <c r="J53" t="s">
        <v>119</v>
      </c>
      <c r="K53" t="s">
        <v>104</v>
      </c>
      <c r="L53" t="s">
        <v>156</v>
      </c>
    </row>
    <row r="54" spans="1:12" x14ac:dyDescent="0.2">
      <c r="A54" t="s">
        <v>128</v>
      </c>
      <c r="B54" t="s">
        <v>97</v>
      </c>
      <c r="C54" t="s">
        <v>98</v>
      </c>
      <c r="D54" s="1" t="s">
        <v>99</v>
      </c>
      <c r="E54" t="s">
        <v>100</v>
      </c>
      <c r="F54">
        <v>1</v>
      </c>
      <c r="G54">
        <v>0.38</v>
      </c>
      <c r="H54">
        <f t="shared" si="0"/>
        <v>2</v>
      </c>
      <c r="I54">
        <f t="shared" si="1"/>
        <v>0.76</v>
      </c>
      <c r="J54" t="s">
        <v>101</v>
      </c>
      <c r="K54" t="s">
        <v>104</v>
      </c>
      <c r="L54" t="s">
        <v>156</v>
      </c>
    </row>
    <row r="55" spans="1:12" x14ac:dyDescent="0.2">
      <c r="A55" t="s">
        <v>129</v>
      </c>
      <c r="B55" t="s">
        <v>15</v>
      </c>
      <c r="C55" t="s">
        <v>51</v>
      </c>
      <c r="D55" s="1" t="s">
        <v>161</v>
      </c>
      <c r="E55" t="s">
        <v>162</v>
      </c>
      <c r="F55">
        <v>1</v>
      </c>
      <c r="G55">
        <v>0.15</v>
      </c>
      <c r="H55">
        <f t="shared" ref="H55:H63" si="8">F55*2</f>
        <v>2</v>
      </c>
      <c r="I55">
        <f t="shared" ref="I55:I63" si="9">G55*2</f>
        <v>0.3</v>
      </c>
      <c r="J55" t="s">
        <v>52</v>
      </c>
      <c r="K55" t="s">
        <v>105</v>
      </c>
      <c r="L55" t="s">
        <v>156</v>
      </c>
    </row>
    <row r="56" spans="1:12" x14ac:dyDescent="0.2">
      <c r="A56" t="s">
        <v>130</v>
      </c>
      <c r="B56" t="s">
        <v>131</v>
      </c>
      <c r="C56" t="s">
        <v>28</v>
      </c>
      <c r="D56" s="1" t="s">
        <v>175</v>
      </c>
      <c r="E56" t="s">
        <v>176</v>
      </c>
      <c r="F56">
        <v>1</v>
      </c>
      <c r="G56">
        <v>0.41</v>
      </c>
      <c r="H56">
        <f t="shared" si="8"/>
        <v>2</v>
      </c>
      <c r="I56">
        <f t="shared" si="9"/>
        <v>0.82</v>
      </c>
      <c r="J56" t="s">
        <v>119</v>
      </c>
      <c r="K56" t="s">
        <v>105</v>
      </c>
      <c r="L56" t="s">
        <v>156</v>
      </c>
    </row>
    <row r="57" spans="1:12" x14ac:dyDescent="0.2">
      <c r="A57" t="s">
        <v>132</v>
      </c>
      <c r="B57" t="s">
        <v>97</v>
      </c>
      <c r="C57" t="s">
        <v>98</v>
      </c>
      <c r="D57" s="1" t="s">
        <v>99</v>
      </c>
      <c r="E57" t="s">
        <v>100</v>
      </c>
      <c r="F57">
        <v>1</v>
      </c>
      <c r="G57">
        <v>0.38</v>
      </c>
      <c r="H57">
        <f t="shared" si="8"/>
        <v>2</v>
      </c>
      <c r="I57">
        <f t="shared" si="9"/>
        <v>0.76</v>
      </c>
      <c r="J57" t="s">
        <v>101</v>
      </c>
      <c r="K57" t="s">
        <v>105</v>
      </c>
      <c r="L57" t="s">
        <v>156</v>
      </c>
    </row>
    <row r="58" spans="1:12" x14ac:dyDescent="0.2">
      <c r="A58" t="s">
        <v>133</v>
      </c>
      <c r="B58" t="s">
        <v>15</v>
      </c>
      <c r="C58" t="s">
        <v>51</v>
      </c>
      <c r="D58" s="1" t="s">
        <v>161</v>
      </c>
      <c r="E58" t="s">
        <v>162</v>
      </c>
      <c r="F58">
        <v>1</v>
      </c>
      <c r="G58">
        <v>0.15</v>
      </c>
      <c r="H58">
        <f t="shared" si="8"/>
        <v>2</v>
      </c>
      <c r="I58">
        <f t="shared" si="9"/>
        <v>0.3</v>
      </c>
      <c r="J58" t="s">
        <v>52</v>
      </c>
      <c r="K58" t="s">
        <v>106</v>
      </c>
      <c r="L58" t="s">
        <v>156</v>
      </c>
    </row>
    <row r="59" spans="1:12" x14ac:dyDescent="0.2">
      <c r="A59" t="s">
        <v>134</v>
      </c>
      <c r="B59" t="s">
        <v>136</v>
      </c>
      <c r="C59" t="s">
        <v>28</v>
      </c>
      <c r="D59" s="1" t="s">
        <v>175</v>
      </c>
      <c r="E59" t="s">
        <v>176</v>
      </c>
      <c r="F59">
        <v>1</v>
      </c>
      <c r="G59">
        <v>0.41</v>
      </c>
      <c r="H59">
        <f t="shared" si="8"/>
        <v>2</v>
      </c>
      <c r="I59">
        <f t="shared" si="9"/>
        <v>0.82</v>
      </c>
      <c r="J59" t="s">
        <v>119</v>
      </c>
      <c r="K59" t="s">
        <v>106</v>
      </c>
      <c r="L59" t="s">
        <v>156</v>
      </c>
    </row>
    <row r="60" spans="1:12" x14ac:dyDescent="0.2">
      <c r="A60" t="s">
        <v>135</v>
      </c>
      <c r="B60" t="s">
        <v>97</v>
      </c>
      <c r="C60" t="s">
        <v>98</v>
      </c>
      <c r="D60" s="1" t="s">
        <v>99</v>
      </c>
      <c r="E60" t="s">
        <v>100</v>
      </c>
      <c r="F60">
        <v>1</v>
      </c>
      <c r="G60">
        <v>0.38</v>
      </c>
      <c r="H60">
        <f t="shared" si="8"/>
        <v>2</v>
      </c>
      <c r="I60">
        <f t="shared" si="9"/>
        <v>0.76</v>
      </c>
      <c r="J60" t="s">
        <v>101</v>
      </c>
      <c r="K60" t="s">
        <v>106</v>
      </c>
      <c r="L60" t="s">
        <v>156</v>
      </c>
    </row>
    <row r="61" spans="1:12" x14ac:dyDescent="0.2">
      <c r="A61" t="s">
        <v>140</v>
      </c>
      <c r="B61" t="s">
        <v>139</v>
      </c>
      <c r="D61" s="1" t="s">
        <v>141</v>
      </c>
      <c r="E61" t="s">
        <v>142</v>
      </c>
      <c r="F61">
        <v>1</v>
      </c>
      <c r="G61">
        <v>0.48</v>
      </c>
      <c r="H61">
        <f t="shared" si="8"/>
        <v>2</v>
      </c>
      <c r="I61">
        <f t="shared" si="9"/>
        <v>0.96</v>
      </c>
      <c r="J61" t="s">
        <v>143</v>
      </c>
      <c r="K61" t="s">
        <v>144</v>
      </c>
      <c r="L61" t="s">
        <v>156</v>
      </c>
    </row>
    <row r="62" spans="1:12" x14ac:dyDescent="0.2">
      <c r="A62" t="s">
        <v>140</v>
      </c>
      <c r="B62" t="s">
        <v>137</v>
      </c>
      <c r="D62" s="1" t="s">
        <v>145</v>
      </c>
      <c r="E62" t="s">
        <v>146</v>
      </c>
      <c r="F62">
        <v>2</v>
      </c>
      <c r="G62">
        <v>0.62</v>
      </c>
      <c r="H62">
        <f t="shared" si="8"/>
        <v>4</v>
      </c>
      <c r="I62">
        <f t="shared" si="9"/>
        <v>1.24</v>
      </c>
      <c r="J62" t="s">
        <v>143</v>
      </c>
      <c r="K62" t="s">
        <v>144</v>
      </c>
      <c r="L62" t="s">
        <v>156</v>
      </c>
    </row>
    <row r="63" spans="1:12" x14ac:dyDescent="0.2">
      <c r="A63" t="s">
        <v>140</v>
      </c>
      <c r="B63" t="s">
        <v>138</v>
      </c>
      <c r="D63" s="1" t="s">
        <v>147</v>
      </c>
      <c r="E63" t="s">
        <v>148</v>
      </c>
      <c r="F63">
        <v>1</v>
      </c>
      <c r="G63">
        <v>0.79</v>
      </c>
      <c r="H63">
        <f t="shared" si="8"/>
        <v>2</v>
      </c>
      <c r="I63">
        <f t="shared" si="9"/>
        <v>1.58</v>
      </c>
      <c r="J63" t="s">
        <v>143</v>
      </c>
      <c r="K63" t="s">
        <v>144</v>
      </c>
      <c r="L63" t="s">
        <v>156</v>
      </c>
    </row>
    <row r="67" spans="5:13" x14ac:dyDescent="0.2">
      <c r="E67" t="s">
        <v>149</v>
      </c>
      <c r="G67">
        <f>SUM(G4:G63)</f>
        <v>79.579999999999941</v>
      </c>
      <c r="I67">
        <f>SUM(I4:I63)</f>
        <v>126.21</v>
      </c>
      <c r="M67" t="s">
        <v>150</v>
      </c>
    </row>
    <row r="68" spans="5:13" x14ac:dyDescent="0.2">
      <c r="M68" t="s">
        <v>151</v>
      </c>
    </row>
    <row r="69" spans="5:13" x14ac:dyDescent="0.2">
      <c r="M69" t="s">
        <v>152</v>
      </c>
    </row>
    <row r="70" spans="5:13" x14ac:dyDescent="0.2">
      <c r="M70" t="s">
        <v>152</v>
      </c>
    </row>
  </sheetData>
  <autoFilter ref="A3:L63"/>
  <mergeCells count="2"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2017-07-17T19:25:07Z</dcterms:created>
  <dcterms:modified xsi:type="dcterms:W3CDTF">2017-07-24T14:56:26Z</dcterms:modified>
</cp:coreProperties>
</file>