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8d5bf1b1c9c711/Python/Advent 2019/Day 20/"/>
    </mc:Choice>
  </mc:AlternateContent>
  <xr:revisionPtr revIDLastSave="1506" documentId="8_{DFA2F002-85D8-4E19-B774-AB53C974A626}" xr6:coauthVersionLast="41" xr6:coauthVersionMax="41" xr10:uidLastSave="{C5BDA00F-DC55-4C8D-98B1-BE2E1ED2D244}"/>
  <bookViews>
    <workbookView xWindow="-120" yWindow="-120" windowWidth="29040" windowHeight="15840" activeTab="1" xr2:uid="{66E6D293-D139-4AD8-A728-3C7857D8235C}"/>
  </bookViews>
  <sheets>
    <sheet name="Sheet1" sheetId="1" r:id="rId1"/>
    <sheet name="Part 2 Manual" sheetId="4" r:id="rId2"/>
    <sheet name="Sheet2" sheetId="2" r:id="rId3"/>
    <sheet name="Sheet1 (2)" sheetId="3" r:id="rId4"/>
  </sheets>
  <definedNames>
    <definedName name="DATA_1" localSheetId="1">'Part 2 Manual'!$DQ$1:$DQ$35</definedName>
    <definedName name="DATA_1" localSheetId="3">'Sheet1 (2)'!#REF!</definedName>
    <definedName name="DATA_1">Sheet1!$DW$1:$DW$35</definedName>
    <definedName name="DATA_2" localSheetId="1">'Part 2 Manual'!$DR$1:$DR$35</definedName>
    <definedName name="DATA_2" localSheetId="3">'Sheet1 (2)'!#REF!</definedName>
    <definedName name="DATA_2">Sheet1!$DX$1:$DX$35</definedName>
    <definedName name="DATA_3" localSheetId="1">'Part 2 Manual'!$DS$1:$DS$35</definedName>
    <definedName name="DATA_3" localSheetId="3">'Sheet1 (2)'!#REF!</definedName>
    <definedName name="DATA_3">Sheet1!$DY$1:$DY$35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D11" i="4" l="1"/>
  <c r="ED12" i="4" s="1"/>
  <c r="ED5" i="4"/>
  <c r="EE5" i="4" s="1"/>
  <c r="EF5" i="4" s="1"/>
  <c r="ED6" i="4"/>
  <c r="EE6" i="4" s="1"/>
  <c r="EF6" i="4" s="1"/>
  <c r="ED4" i="4"/>
  <c r="EE4" i="4" s="1"/>
  <c r="EF4" i="4" s="1"/>
  <c r="EB8" i="4"/>
  <c r="ED13" i="4" l="1"/>
  <c r="EE12" i="4"/>
  <c r="EF12" i="4" s="1"/>
  <c r="EE11" i="4"/>
  <c r="EF11" i="4" s="1"/>
  <c r="DS35" i="4"/>
  <c r="DS34" i="4"/>
  <c r="DS33" i="4"/>
  <c r="DS31" i="4"/>
  <c r="DS30" i="4"/>
  <c r="DS29" i="4"/>
  <c r="DS28" i="4"/>
  <c r="DS27" i="4"/>
  <c r="DS26" i="4"/>
  <c r="DS25" i="4"/>
  <c r="DS24" i="4"/>
  <c r="DS22" i="4"/>
  <c r="DS21" i="4"/>
  <c r="DS20" i="4"/>
  <c r="DS19" i="4"/>
  <c r="DS18" i="4"/>
  <c r="DS17" i="4"/>
  <c r="DS14" i="4"/>
  <c r="DS13" i="4"/>
  <c r="DS12" i="4"/>
  <c r="DS11" i="4"/>
  <c r="DS10" i="4"/>
  <c r="DS7" i="4"/>
  <c r="DS4" i="4"/>
  <c r="DS3" i="4"/>
  <c r="DT47" i="4"/>
  <c r="DW15" i="4" s="1"/>
  <c r="DT48" i="4"/>
  <c r="DT49" i="4"/>
  <c r="DT50" i="4"/>
  <c r="DW33" i="4" s="1"/>
  <c r="DT51" i="4"/>
  <c r="DT46" i="4"/>
  <c r="DW17" i="4" s="1"/>
  <c r="DR38" i="4"/>
  <c r="DY14" i="4" s="1"/>
  <c r="DW38" i="4"/>
  <c r="DV50" i="4"/>
  <c r="DY50" i="4" s="1"/>
  <c r="DV49" i="4"/>
  <c r="DV48" i="4"/>
  <c r="DV47" i="4"/>
  <c r="DY47" i="4" s="1"/>
  <c r="DV46" i="4"/>
  <c r="DY46" i="4" s="1"/>
  <c r="DV45" i="4"/>
  <c r="DY45" i="4" s="1"/>
  <c r="DV44" i="4"/>
  <c r="DY44" i="4" s="1"/>
  <c r="DV43" i="4"/>
  <c r="DY43" i="4" s="1"/>
  <c r="DV42" i="4"/>
  <c r="DY42" i="4" s="1"/>
  <c r="DV41" i="4"/>
  <c r="DY41" i="4" s="1"/>
  <c r="DV40" i="4"/>
  <c r="DY39" i="4"/>
  <c r="DT55" i="4"/>
  <c r="DX73" i="4"/>
  <c r="DW54" i="4" s="1"/>
  <c r="DV72" i="4"/>
  <c r="DY72" i="4" s="1"/>
  <c r="DV71" i="4"/>
  <c r="DV70" i="4"/>
  <c r="DY70" i="4" s="1"/>
  <c r="DV69" i="4"/>
  <c r="DY69" i="4" s="1"/>
  <c r="DV68" i="4"/>
  <c r="DY68" i="4" s="1"/>
  <c r="DV67" i="4"/>
  <c r="DY67" i="4" s="1"/>
  <c r="DV66" i="4"/>
  <c r="DY66" i="4" s="1"/>
  <c r="DV65" i="4"/>
  <c r="DY65" i="4" s="1"/>
  <c r="DV64" i="4"/>
  <c r="DY64" i="4" s="1"/>
  <c r="DV63" i="4"/>
  <c r="DY63" i="4" s="1"/>
  <c r="DV62" i="4"/>
  <c r="DS62" i="4"/>
  <c r="DR54" i="4" s="1"/>
  <c r="DY61" i="4"/>
  <c r="DQ61" i="4"/>
  <c r="DT61" i="4" s="1"/>
  <c r="DV60" i="4"/>
  <c r="DY60" i="4" s="1"/>
  <c r="DQ60" i="4"/>
  <c r="DT60" i="4" s="1"/>
  <c r="DV59" i="4"/>
  <c r="DY59" i="4" s="1"/>
  <c r="DQ59" i="4"/>
  <c r="DT59" i="4" s="1"/>
  <c r="DV58" i="4"/>
  <c r="DY58" i="4" s="1"/>
  <c r="DQ58" i="4"/>
  <c r="DT58" i="4" s="1"/>
  <c r="DV57" i="4"/>
  <c r="DQ57" i="4"/>
  <c r="DT57" i="4" s="1"/>
  <c r="DV56" i="4"/>
  <c r="DY56" i="4" s="1"/>
  <c r="DQ56" i="4"/>
  <c r="DT56" i="4" s="1"/>
  <c r="DY55" i="4"/>
  <c r="DT41" i="4"/>
  <c r="DT40" i="4"/>
  <c r="DT39" i="4"/>
  <c r="BE31" i="3"/>
  <c r="BA82" i="3"/>
  <c r="BD37" i="3"/>
  <c r="BG38" i="3"/>
  <c r="BG40" i="3" s="1"/>
  <c r="BG42" i="3" s="1"/>
  <c r="BG44" i="3" s="1"/>
  <c r="BG36" i="3"/>
  <c r="BG34" i="3"/>
  <c r="BE34" i="3"/>
  <c r="BE35" i="3" s="1"/>
  <c r="BE36" i="3" s="1"/>
  <c r="BE37" i="3" s="1"/>
  <c r="BE38" i="3" s="1"/>
  <c r="BE39" i="3" s="1"/>
  <c r="BE40" i="3" s="1"/>
  <c r="BE41" i="3" s="1"/>
  <c r="BE42" i="3" s="1"/>
  <c r="BE43" i="3" s="1"/>
  <c r="BE44" i="3" s="1"/>
  <c r="BA68" i="3"/>
  <c r="BA56" i="3"/>
  <c r="AY36" i="3"/>
  <c r="AY37" i="3" s="1"/>
  <c r="AY38" i="3" s="1"/>
  <c r="AY39" i="3" s="1"/>
  <c r="AY40" i="3" s="1"/>
  <c r="AY41" i="3" s="1"/>
  <c r="AY42" i="3" s="1"/>
  <c r="AY43" i="3" s="1"/>
  <c r="AY44" i="3" s="1"/>
  <c r="AY35" i="3"/>
  <c r="AX43" i="3"/>
  <c r="BA38" i="3"/>
  <c r="BA40" i="3"/>
  <c r="BA42" i="3" s="1"/>
  <c r="BA44" i="3" s="1"/>
  <c r="BA36" i="3"/>
  <c r="BA34" i="3"/>
  <c r="AY34" i="3"/>
  <c r="AX34" i="3"/>
  <c r="BD14" i="3"/>
  <c r="BE11" i="3"/>
  <c r="BE13" i="3" s="1"/>
  <c r="AZ31" i="3"/>
  <c r="BE30" i="3"/>
  <c r="BE29" i="3"/>
  <c r="BE28" i="3"/>
  <c r="BE27" i="3"/>
  <c r="BE26" i="3"/>
  <c r="BE25" i="3"/>
  <c r="AZ29" i="3"/>
  <c r="AZ28" i="3"/>
  <c r="AZ27" i="3"/>
  <c r="AZ26" i="3"/>
  <c r="AZ25" i="3"/>
  <c r="AZ15" i="3"/>
  <c r="AZ14" i="3"/>
  <c r="AZ13" i="3"/>
  <c r="AZ12" i="3"/>
  <c r="AZ11" i="3"/>
  <c r="DU61" i="1"/>
  <c r="EC73" i="1"/>
  <c r="DT103" i="1"/>
  <c r="DT104" i="1"/>
  <c r="DT105" i="1"/>
  <c r="DT106" i="1"/>
  <c r="DT107" i="1"/>
  <c r="DT108" i="1"/>
  <c r="DT102" i="1"/>
  <c r="DS103" i="1"/>
  <c r="DS104" i="1" s="1"/>
  <c r="DS105" i="1" s="1"/>
  <c r="DS106" i="1" s="1"/>
  <c r="DS107" i="1" s="1"/>
  <c r="DS108" i="1" s="1"/>
  <c r="DS102" i="1"/>
  <c r="DT82" i="1"/>
  <c r="DT81" i="1"/>
  <c r="DT80" i="1"/>
  <c r="DT78" i="1"/>
  <c r="DT79" i="1"/>
  <c r="DT77" i="1"/>
  <c r="DT76" i="1"/>
  <c r="DT75" i="1"/>
  <c r="DT74" i="1"/>
  <c r="DT73" i="1"/>
  <c r="DQ68" i="1"/>
  <c r="DS74" i="1"/>
  <c r="DS73" i="1"/>
  <c r="DQ73" i="1"/>
  <c r="AY15" i="3"/>
  <c r="BD31" i="3"/>
  <c r="AY31" i="3"/>
  <c r="BB27" i="3"/>
  <c r="BB28" i="3"/>
  <c r="BB29" i="3"/>
  <c r="BB30" i="3"/>
  <c r="BB26" i="3"/>
  <c r="AW27" i="3"/>
  <c r="AW28" i="3"/>
  <c r="AW29" i="3"/>
  <c r="AW26" i="3"/>
  <c r="DQ75" i="1"/>
  <c r="DQ76" i="1"/>
  <c r="DQ77" i="1"/>
  <c r="DQ78" i="1"/>
  <c r="DQ79" i="1" s="1"/>
  <c r="DQ80" i="1" s="1"/>
  <c r="DQ81" i="1" s="1"/>
  <c r="DQ82" i="1" s="1"/>
  <c r="DQ83" i="1" s="1"/>
  <c r="DQ84" i="1" s="1"/>
  <c r="DQ85" i="1" s="1"/>
  <c r="DQ74" i="1"/>
  <c r="DR74" i="1"/>
  <c r="DR75" i="1"/>
  <c r="DR76" i="1"/>
  <c r="DR77" i="1" s="1"/>
  <c r="DR78" i="1" s="1"/>
  <c r="DR79" i="1" s="1"/>
  <c r="DR80" i="1" s="1"/>
  <c r="DR81" i="1" s="1"/>
  <c r="DR82" i="1" s="1"/>
  <c r="DR83" i="1" s="1"/>
  <c r="DR84" i="1" s="1"/>
  <c r="DR85" i="1" s="1"/>
  <c r="DR86" i="1" s="1"/>
  <c r="DR87" i="1" s="1"/>
  <c r="DR88" i="1" s="1"/>
  <c r="DR89" i="1" s="1"/>
  <c r="DR90" i="1" s="1"/>
  <c r="DR91" i="1" s="1"/>
  <c r="DR92" i="1" s="1"/>
  <c r="DR93" i="1" s="1"/>
  <c r="DR94" i="1" s="1"/>
  <c r="DR95" i="1" s="1"/>
  <c r="DR96" i="1" s="1"/>
  <c r="DR97" i="1" s="1"/>
  <c r="DR98" i="1" s="1"/>
  <c r="ED14" i="4" l="1"/>
  <c r="EE13" i="4"/>
  <c r="EF13" i="4" s="1"/>
  <c r="DZ14" i="4"/>
  <c r="DZ16" i="4" s="1"/>
  <c r="DZ18" i="4" s="1"/>
  <c r="DZ20" i="4" s="1"/>
  <c r="DZ22" i="4" s="1"/>
  <c r="DZ24" i="4" s="1"/>
  <c r="DZ26" i="4" s="1"/>
  <c r="DZ28" i="4" s="1"/>
  <c r="DZ30" i="4" s="1"/>
  <c r="DZ32" i="4" s="1"/>
  <c r="DZ34" i="4" s="1"/>
  <c r="DY57" i="4"/>
  <c r="DY40" i="4"/>
  <c r="DY49" i="4"/>
  <c r="DY62" i="4"/>
  <c r="DY71" i="4"/>
  <c r="DW21" i="4"/>
  <c r="DY48" i="4"/>
  <c r="DW23" i="4"/>
  <c r="DW25" i="4"/>
  <c r="DW27" i="4"/>
  <c r="DW29" i="4"/>
  <c r="DW31" i="4"/>
  <c r="DW19" i="4"/>
  <c r="DT42" i="4"/>
  <c r="DW14" i="4" s="1"/>
  <c r="DT62" i="4"/>
  <c r="J3" i="2"/>
  <c r="N3" i="2" s="1"/>
  <c r="K3" i="2"/>
  <c r="L3" i="2"/>
  <c r="M3" i="2"/>
  <c r="J4" i="2"/>
  <c r="N4" i="2" s="1"/>
  <c r="K4" i="2"/>
  <c r="L4" i="2"/>
  <c r="M4" i="2"/>
  <c r="J5" i="2"/>
  <c r="K5" i="2"/>
  <c r="L5" i="2"/>
  <c r="M5" i="2"/>
  <c r="N5" i="2"/>
  <c r="J6" i="2"/>
  <c r="K6" i="2"/>
  <c r="N6" i="2" s="1"/>
  <c r="L6" i="2"/>
  <c r="M6" i="2"/>
  <c r="J7" i="2"/>
  <c r="K7" i="2"/>
  <c r="L7" i="2"/>
  <c r="N7" i="2" s="1"/>
  <c r="M7" i="2"/>
  <c r="J8" i="2"/>
  <c r="K8" i="2"/>
  <c r="L8" i="2"/>
  <c r="M8" i="2"/>
  <c r="N8" i="2"/>
  <c r="J9" i="2"/>
  <c r="N9" i="2" s="1"/>
  <c r="K9" i="2"/>
  <c r="L9" i="2"/>
  <c r="M9" i="2"/>
  <c r="J10" i="2"/>
  <c r="N10" i="2" s="1"/>
  <c r="K10" i="2"/>
  <c r="L10" i="2"/>
  <c r="M10" i="2"/>
  <c r="J11" i="2"/>
  <c r="N11" i="2" s="1"/>
  <c r="K11" i="2"/>
  <c r="L11" i="2"/>
  <c r="M11" i="2"/>
  <c r="J12" i="2"/>
  <c r="N12" i="2" s="1"/>
  <c r="K12" i="2"/>
  <c r="L12" i="2"/>
  <c r="M12" i="2"/>
  <c r="J13" i="2"/>
  <c r="K13" i="2"/>
  <c r="L13" i="2"/>
  <c r="M13" i="2"/>
  <c r="N13" i="2"/>
  <c r="J14" i="2"/>
  <c r="K14" i="2"/>
  <c r="N14" i="2" s="1"/>
  <c r="L14" i="2"/>
  <c r="M14" i="2"/>
  <c r="J15" i="2"/>
  <c r="K15" i="2"/>
  <c r="L15" i="2"/>
  <c r="N15" i="2" s="1"/>
  <c r="M15" i="2"/>
  <c r="J16" i="2"/>
  <c r="K16" i="2"/>
  <c r="L16" i="2"/>
  <c r="M16" i="2"/>
  <c r="N16" i="2"/>
  <c r="J17" i="2"/>
  <c r="N17" i="2" s="1"/>
  <c r="K17" i="2"/>
  <c r="L17" i="2"/>
  <c r="M17" i="2"/>
  <c r="J18" i="2"/>
  <c r="N18" i="2" s="1"/>
  <c r="K18" i="2"/>
  <c r="L18" i="2"/>
  <c r="M18" i="2"/>
  <c r="J19" i="2"/>
  <c r="N19" i="2" s="1"/>
  <c r="K19" i="2"/>
  <c r="L19" i="2"/>
  <c r="M19" i="2"/>
  <c r="J20" i="2"/>
  <c r="N20" i="2" s="1"/>
  <c r="K20" i="2"/>
  <c r="L20" i="2"/>
  <c r="M20" i="2"/>
  <c r="J21" i="2"/>
  <c r="K21" i="2"/>
  <c r="L21" i="2"/>
  <c r="M21" i="2"/>
  <c r="N21" i="2"/>
  <c r="J22" i="2"/>
  <c r="K22" i="2"/>
  <c r="N22" i="2" s="1"/>
  <c r="L22" i="2"/>
  <c r="M22" i="2"/>
  <c r="J23" i="2"/>
  <c r="K23" i="2"/>
  <c r="N23" i="2" s="1"/>
  <c r="L23" i="2"/>
  <c r="M23" i="2"/>
  <c r="J24" i="2"/>
  <c r="K24" i="2"/>
  <c r="L24" i="2"/>
  <c r="M24" i="2"/>
  <c r="N24" i="2"/>
  <c r="J25" i="2"/>
  <c r="N25" i="2" s="1"/>
  <c r="K25" i="2"/>
  <c r="L25" i="2"/>
  <c r="M25" i="2"/>
  <c r="J26" i="2"/>
  <c r="N26" i="2" s="1"/>
  <c r="K26" i="2"/>
  <c r="L26" i="2"/>
  <c r="M26" i="2"/>
  <c r="J27" i="2"/>
  <c r="N27" i="2" s="1"/>
  <c r="K27" i="2"/>
  <c r="L27" i="2"/>
  <c r="M27" i="2"/>
  <c r="J28" i="2"/>
  <c r="N28" i="2" s="1"/>
  <c r="K28" i="2"/>
  <c r="L28" i="2"/>
  <c r="M28" i="2"/>
  <c r="J29" i="2"/>
  <c r="K29" i="2"/>
  <c r="L29" i="2"/>
  <c r="M29" i="2"/>
  <c r="N29" i="2"/>
  <c r="J30" i="2"/>
  <c r="K30" i="2"/>
  <c r="N30" i="2" s="1"/>
  <c r="L30" i="2"/>
  <c r="M30" i="2"/>
  <c r="J31" i="2"/>
  <c r="K31" i="2"/>
  <c r="N31" i="2" s="1"/>
  <c r="L31" i="2"/>
  <c r="M31" i="2"/>
  <c r="J32" i="2"/>
  <c r="K32" i="2"/>
  <c r="N32" i="2" s="1"/>
  <c r="L32" i="2"/>
  <c r="M32" i="2"/>
  <c r="J33" i="2"/>
  <c r="N33" i="2" s="1"/>
  <c r="K33" i="2"/>
  <c r="L33" i="2"/>
  <c r="M33" i="2"/>
  <c r="J34" i="2"/>
  <c r="N34" i="2" s="1"/>
  <c r="K34" i="2"/>
  <c r="L34" i="2"/>
  <c r="M34" i="2"/>
  <c r="J35" i="2"/>
  <c r="N35" i="2" s="1"/>
  <c r="K35" i="2"/>
  <c r="L35" i="2"/>
  <c r="M35" i="2"/>
  <c r="J36" i="2"/>
  <c r="N36" i="2" s="1"/>
  <c r="K36" i="2"/>
  <c r="L36" i="2"/>
  <c r="M36" i="2"/>
  <c r="J37" i="2"/>
  <c r="K37" i="2"/>
  <c r="L37" i="2"/>
  <c r="M37" i="2"/>
  <c r="N37" i="2"/>
  <c r="J38" i="2"/>
  <c r="K38" i="2"/>
  <c r="N38" i="2" s="1"/>
  <c r="L38" i="2"/>
  <c r="M38" i="2"/>
  <c r="J39" i="2"/>
  <c r="K39" i="2"/>
  <c r="N39" i="2" s="1"/>
  <c r="L39" i="2"/>
  <c r="M39" i="2"/>
  <c r="J40" i="2"/>
  <c r="N40" i="2" s="1"/>
  <c r="K40" i="2"/>
  <c r="L40" i="2"/>
  <c r="M40" i="2"/>
  <c r="J41" i="2"/>
  <c r="N41" i="2" s="1"/>
  <c r="K41" i="2"/>
  <c r="L41" i="2"/>
  <c r="M41" i="2"/>
  <c r="J42" i="2"/>
  <c r="N42" i="2" s="1"/>
  <c r="K42" i="2"/>
  <c r="L42" i="2"/>
  <c r="M42" i="2"/>
  <c r="J43" i="2"/>
  <c r="N43" i="2" s="1"/>
  <c r="K43" i="2"/>
  <c r="L43" i="2"/>
  <c r="M43" i="2"/>
  <c r="J44" i="2"/>
  <c r="K44" i="2"/>
  <c r="N44" i="2" s="1"/>
  <c r="L44" i="2"/>
  <c r="M44" i="2"/>
  <c r="J45" i="2"/>
  <c r="K45" i="2"/>
  <c r="L45" i="2"/>
  <c r="M45" i="2"/>
  <c r="N45" i="2"/>
  <c r="J46" i="2"/>
  <c r="K46" i="2"/>
  <c r="N46" i="2" s="1"/>
  <c r="L46" i="2"/>
  <c r="M46" i="2"/>
  <c r="J47" i="2"/>
  <c r="K47" i="2"/>
  <c r="N47" i="2" s="1"/>
  <c r="L47" i="2"/>
  <c r="M47" i="2"/>
  <c r="J48" i="2"/>
  <c r="N48" i="2" s="1"/>
  <c r="K48" i="2"/>
  <c r="L48" i="2"/>
  <c r="M48" i="2"/>
  <c r="J49" i="2"/>
  <c r="N49" i="2" s="1"/>
  <c r="K49" i="2"/>
  <c r="L49" i="2"/>
  <c r="M49" i="2"/>
  <c r="J50" i="2"/>
  <c r="K50" i="2"/>
  <c r="N50" i="2" s="1"/>
  <c r="L50" i="2"/>
  <c r="M50" i="2"/>
  <c r="J51" i="2"/>
  <c r="N51" i="2" s="1"/>
  <c r="K51" i="2"/>
  <c r="L51" i="2"/>
  <c r="M51" i="2"/>
  <c r="J52" i="2"/>
  <c r="K52" i="2"/>
  <c r="N52" i="2" s="1"/>
  <c r="L52" i="2"/>
  <c r="M52" i="2"/>
  <c r="J53" i="2"/>
  <c r="K53" i="2"/>
  <c r="L53" i="2"/>
  <c r="M53" i="2"/>
  <c r="N53" i="2"/>
  <c r="J54" i="2"/>
  <c r="N54" i="2" s="1"/>
  <c r="K54" i="2"/>
  <c r="L54" i="2"/>
  <c r="M54" i="2"/>
  <c r="J55" i="2"/>
  <c r="K55" i="2"/>
  <c r="L55" i="2"/>
  <c r="N55" i="2" s="1"/>
  <c r="M55" i="2"/>
  <c r="J56" i="2"/>
  <c r="N56" i="2" s="1"/>
  <c r="K56" i="2"/>
  <c r="L56" i="2"/>
  <c r="M56" i="2"/>
  <c r="J57" i="2"/>
  <c r="N57" i="2" s="1"/>
  <c r="K57" i="2"/>
  <c r="L57" i="2"/>
  <c r="M57" i="2"/>
  <c r="N2" i="2"/>
  <c r="M2" i="2"/>
  <c r="L2" i="2"/>
  <c r="K2" i="2"/>
  <c r="J2" i="2"/>
  <c r="ED83" i="1"/>
  <c r="ED82" i="1"/>
  <c r="ED78" i="1"/>
  <c r="ED79" i="1"/>
  <c r="ED80" i="1" s="1"/>
  <c r="ED81" i="1" s="1"/>
  <c r="ED77" i="1"/>
  <c r="ED75" i="1"/>
  <c r="ED76" i="1" s="1"/>
  <c r="ED74" i="1"/>
  <c r="ED73" i="1"/>
  <c r="EC74" i="1"/>
  <c r="EC75" i="1"/>
  <c r="EC76" i="1"/>
  <c r="EC77" i="1"/>
  <c r="EC78" i="1"/>
  <c r="EC79" i="1"/>
  <c r="EC80" i="1"/>
  <c r="EC81" i="1"/>
  <c r="EC82" i="1"/>
  <c r="EG49" i="1"/>
  <c r="EG50" i="1"/>
  <c r="EG51" i="1"/>
  <c r="EG52" i="1"/>
  <c r="EG53" i="1"/>
  <c r="EG54" i="1"/>
  <c r="EG48" i="1"/>
  <c r="EG55" i="1" s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48" i="1"/>
  <c r="DU49" i="1"/>
  <c r="DU50" i="1"/>
  <c r="DU51" i="1"/>
  <c r="DU52" i="1"/>
  <c r="DU53" i="1"/>
  <c r="DU54" i="1"/>
  <c r="DU48" i="1"/>
  <c r="DU39" i="1"/>
  <c r="DU40" i="1"/>
  <c r="DU38" i="1"/>
  <c r="DT21" i="1"/>
  <c r="EF55" i="1"/>
  <c r="ED50" i="1"/>
  <c r="ED51" i="1"/>
  <c r="ED52" i="1"/>
  <c r="ED53" i="1"/>
  <c r="ED54" i="1"/>
  <c r="ED49" i="1"/>
  <c r="DT6" i="1"/>
  <c r="DT34" i="1"/>
  <c r="DT30" i="1"/>
  <c r="DT19" i="1"/>
  <c r="DT28" i="1"/>
  <c r="DT27" i="1"/>
  <c r="DT26" i="1"/>
  <c r="DT25" i="1"/>
  <c r="DT24" i="1"/>
  <c r="DT1" i="1"/>
  <c r="DT3" i="1"/>
  <c r="DT2" i="1"/>
  <c r="DT4" i="1"/>
  <c r="DT5" i="1"/>
  <c r="DT22" i="1"/>
  <c r="DT18" i="1"/>
  <c r="DT17" i="1"/>
  <c r="DT16" i="1"/>
  <c r="DT15" i="1"/>
  <c r="DT14" i="1"/>
  <c r="DT13" i="1"/>
  <c r="DT12" i="1"/>
  <c r="DT11" i="1"/>
  <c r="DT10" i="1"/>
  <c r="DT8" i="1"/>
  <c r="DT7" i="1"/>
  <c r="DT9" i="1"/>
  <c r="EJ119" i="1"/>
  <c r="EJ120" i="1"/>
  <c r="EJ121" i="1"/>
  <c r="EJ122" i="1"/>
  <c r="EJ123" i="1"/>
  <c r="EJ124" i="1"/>
  <c r="EJ118" i="1"/>
  <c r="EI118" i="1"/>
  <c r="EG124" i="1"/>
  <c r="EI124" i="1" s="1"/>
  <c r="EG123" i="1"/>
  <c r="EI123" i="1" s="1"/>
  <c r="EG122" i="1"/>
  <c r="EI122" i="1" s="1"/>
  <c r="EG121" i="1"/>
  <c r="EI121" i="1" s="1"/>
  <c r="EG120" i="1"/>
  <c r="EI120" i="1" s="1"/>
  <c r="EG119" i="1"/>
  <c r="EI119" i="1" s="1"/>
  <c r="EH117" i="1"/>
  <c r="EJ111" i="1"/>
  <c r="EJ112" i="1"/>
  <c r="EJ113" i="1"/>
  <c r="EI114" i="1"/>
  <c r="EJ114" i="1"/>
  <c r="EJ115" i="1"/>
  <c r="EJ110" i="1"/>
  <c r="EJ109" i="1"/>
  <c r="EJ108" i="1"/>
  <c r="EJ107" i="1"/>
  <c r="EJ106" i="1"/>
  <c r="EJ105" i="1"/>
  <c r="EJ104" i="1"/>
  <c r="EI104" i="1"/>
  <c r="EJ96" i="1"/>
  <c r="EJ97" i="1"/>
  <c r="EJ98" i="1"/>
  <c r="EJ99" i="1"/>
  <c r="EJ100" i="1"/>
  <c r="EJ101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75" i="1"/>
  <c r="EJ70" i="1"/>
  <c r="EJ71" i="1"/>
  <c r="EJ69" i="1"/>
  <c r="EI95" i="1"/>
  <c r="EJ95" i="1"/>
  <c r="EI81" i="1"/>
  <c r="EI75" i="1"/>
  <c r="EI70" i="1"/>
  <c r="EI71" i="1"/>
  <c r="EI69" i="1"/>
  <c r="EG105" i="1"/>
  <c r="EI105" i="1" s="1"/>
  <c r="EG106" i="1"/>
  <c r="EI106" i="1" s="1"/>
  <c r="EG107" i="1"/>
  <c r="EI107" i="1" s="1"/>
  <c r="EG108" i="1"/>
  <c r="EI108" i="1" s="1"/>
  <c r="EG109" i="1"/>
  <c r="EI109" i="1" s="1"/>
  <c r="EG110" i="1"/>
  <c r="EI110" i="1" s="1"/>
  <c r="EG111" i="1"/>
  <c r="EI111" i="1" s="1"/>
  <c r="EG112" i="1"/>
  <c r="EI112" i="1" s="1"/>
  <c r="EG113" i="1"/>
  <c r="EI113" i="1" s="1"/>
  <c r="EG114" i="1"/>
  <c r="EG115" i="1"/>
  <c r="EI115" i="1" s="1"/>
  <c r="EG101" i="1"/>
  <c r="EI101" i="1" s="1"/>
  <c r="EK101" i="1" s="1"/>
  <c r="EG100" i="1"/>
  <c r="EI100" i="1" s="1"/>
  <c r="EK100" i="1" s="1"/>
  <c r="EG99" i="1"/>
  <c r="EI99" i="1" s="1"/>
  <c r="EG98" i="1"/>
  <c r="EI98" i="1" s="1"/>
  <c r="EG97" i="1"/>
  <c r="EI97" i="1" s="1"/>
  <c r="EG96" i="1"/>
  <c r="EI96" i="1" s="1"/>
  <c r="EK96" i="1" s="1"/>
  <c r="EG92" i="1"/>
  <c r="EI92" i="1" s="1"/>
  <c r="EG91" i="1"/>
  <c r="EI91" i="1" s="1"/>
  <c r="EG90" i="1"/>
  <c r="EI90" i="1" s="1"/>
  <c r="EG89" i="1"/>
  <c r="EI89" i="1" s="1"/>
  <c r="EG88" i="1"/>
  <c r="EI88" i="1" s="1"/>
  <c r="EG87" i="1"/>
  <c r="EI87" i="1" s="1"/>
  <c r="EG86" i="1"/>
  <c r="EI86" i="1" s="1"/>
  <c r="EG85" i="1"/>
  <c r="EI85" i="1" s="1"/>
  <c r="EG84" i="1"/>
  <c r="EI84" i="1" s="1"/>
  <c r="EG83" i="1"/>
  <c r="EI83" i="1" s="1"/>
  <c r="EG82" i="1"/>
  <c r="EI82" i="1" s="1"/>
  <c r="EG80" i="1"/>
  <c r="EI80" i="1" s="1"/>
  <c r="EG79" i="1"/>
  <c r="EI79" i="1" s="1"/>
  <c r="EG78" i="1"/>
  <c r="EI78" i="1" s="1"/>
  <c r="EK78" i="1" s="1"/>
  <c r="EG77" i="1"/>
  <c r="EI77" i="1" s="1"/>
  <c r="EG76" i="1"/>
  <c r="EI76" i="1" s="1"/>
  <c r="DV74" i="1"/>
  <c r="DW74" i="1" s="1"/>
  <c r="EB44" i="1"/>
  <c r="EB66" i="1"/>
  <c r="DZ59" i="1"/>
  <c r="DZ60" i="1"/>
  <c r="DZ61" i="1"/>
  <c r="DZ62" i="1"/>
  <c r="DZ63" i="1"/>
  <c r="DZ64" i="1"/>
  <c r="DZ65" i="1"/>
  <c r="DX66" i="1"/>
  <c r="DW47" i="1" s="1"/>
  <c r="DY44" i="1"/>
  <c r="DV56" i="1"/>
  <c r="DV57" i="1"/>
  <c r="DV58" i="1"/>
  <c r="DV59" i="1"/>
  <c r="DV60" i="1"/>
  <c r="DV61" i="1"/>
  <c r="DV62" i="1"/>
  <c r="DV63" i="1"/>
  <c r="DV64" i="1"/>
  <c r="DV65" i="1"/>
  <c r="DV55" i="1"/>
  <c r="EA47" i="1"/>
  <c r="DT55" i="1"/>
  <c r="DS47" i="1" s="1"/>
  <c r="DT41" i="1"/>
  <c r="DV49" i="1"/>
  <c r="DV50" i="1"/>
  <c r="DV51" i="1"/>
  <c r="DV52" i="1"/>
  <c r="DV53" i="1"/>
  <c r="DR52" i="1"/>
  <c r="DR53" i="1"/>
  <c r="DR54" i="1"/>
  <c r="DZ49" i="1"/>
  <c r="DZ50" i="1"/>
  <c r="DZ51" i="1"/>
  <c r="DZ52" i="1"/>
  <c r="DZ53" i="1"/>
  <c r="DZ54" i="1"/>
  <c r="DZ55" i="1"/>
  <c r="DZ56" i="1"/>
  <c r="DZ57" i="1"/>
  <c r="DZ58" i="1"/>
  <c r="DR49" i="1"/>
  <c r="DR50" i="1"/>
  <c r="DR51" i="1"/>
  <c r="ED15" i="4" l="1"/>
  <c r="EE14" i="4"/>
  <c r="EF14" i="4" s="1"/>
  <c r="DY73" i="4"/>
  <c r="DY51" i="4"/>
  <c r="DW34" i="4" s="1"/>
  <c r="DX14" i="4"/>
  <c r="DX15" i="4" s="1"/>
  <c r="DW22" i="4"/>
  <c r="DW16" i="4"/>
  <c r="DW28" i="4"/>
  <c r="DW32" i="4"/>
  <c r="DW30" i="4"/>
  <c r="DW26" i="4"/>
  <c r="DW24" i="4"/>
  <c r="DW20" i="4"/>
  <c r="DW18" i="4"/>
  <c r="DY66" i="1"/>
  <c r="DZ83" i="1"/>
  <c r="EC66" i="1"/>
  <c r="DS75" i="1"/>
  <c r="DU41" i="1"/>
  <c r="DX101" i="1" s="1"/>
  <c r="EK76" i="1"/>
  <c r="EK113" i="1"/>
  <c r="EK83" i="1"/>
  <c r="EK91" i="1"/>
  <c r="EK105" i="1"/>
  <c r="EK121" i="1"/>
  <c r="EK120" i="1"/>
  <c r="EK86" i="1"/>
  <c r="EK110" i="1"/>
  <c r="EK89" i="1"/>
  <c r="DT31" i="1"/>
  <c r="EK80" i="1"/>
  <c r="EK75" i="1"/>
  <c r="EK82" i="1"/>
  <c r="EK90" i="1"/>
  <c r="EK108" i="1"/>
  <c r="EK114" i="1"/>
  <c r="EK122" i="1"/>
  <c r="DV75" i="1"/>
  <c r="DV76" i="1" s="1"/>
  <c r="DW76" i="1" s="1"/>
  <c r="EK106" i="1"/>
  <c r="EK95" i="1"/>
  <c r="EK124" i="1"/>
  <c r="DT23" i="1"/>
  <c r="EK87" i="1"/>
  <c r="EK98" i="1"/>
  <c r="EK111" i="1"/>
  <c r="EK71" i="1"/>
  <c r="EK79" i="1"/>
  <c r="EK88" i="1"/>
  <c r="EK99" i="1"/>
  <c r="EK119" i="1"/>
  <c r="DT32" i="1"/>
  <c r="EK104" i="1"/>
  <c r="EK115" i="1"/>
  <c r="EK107" i="1"/>
  <c r="EK81" i="1"/>
  <c r="EK84" i="1"/>
  <c r="EK92" i="1"/>
  <c r="EK123" i="1"/>
  <c r="EK109" i="1"/>
  <c r="EK85" i="1"/>
  <c r="EK77" i="1"/>
  <c r="EK97" i="1"/>
  <c r="EK112" i="1"/>
  <c r="EK70" i="1"/>
  <c r="DW75" i="1"/>
  <c r="EK118" i="1"/>
  <c r="EK69" i="1"/>
  <c r="ED16" i="4" l="1"/>
  <c r="EE15" i="4"/>
  <c r="EF15" i="4" s="1"/>
  <c r="DX16" i="4"/>
  <c r="DX17" i="4" s="1"/>
  <c r="DX18" i="4" s="1"/>
  <c r="DX19" i="4" s="1"/>
  <c r="DX20" i="4" s="1"/>
  <c r="DX21" i="4" s="1"/>
  <c r="DX22" i="4" s="1"/>
  <c r="DX23" i="4" s="1"/>
  <c r="DX24" i="4" s="1"/>
  <c r="DX25" i="4" s="1"/>
  <c r="DX26" i="4" s="1"/>
  <c r="DX27" i="4" s="1"/>
  <c r="DX28" i="4" s="1"/>
  <c r="DX29" i="4" s="1"/>
  <c r="DX30" i="4" s="1"/>
  <c r="DX31" i="4" s="1"/>
  <c r="DX32" i="4" s="1"/>
  <c r="DX33" i="4" s="1"/>
  <c r="DX34" i="4" s="1"/>
  <c r="DS76" i="1"/>
  <c r="DU55" i="1"/>
  <c r="DZ73" i="1"/>
  <c r="DZ77" i="1"/>
  <c r="DV77" i="1"/>
  <c r="DW77" i="1" s="1"/>
  <c r="DZ75" i="1"/>
  <c r="DZ76" i="1"/>
  <c r="DZ74" i="1"/>
  <c r="DT33" i="1"/>
  <c r="ED17" i="4" l="1"/>
  <c r="EE16" i="4"/>
  <c r="EF16" i="4" s="1"/>
  <c r="EE73" i="1"/>
  <c r="EE74" i="1" s="1"/>
  <c r="EE75" i="1" s="1"/>
  <c r="EE76" i="1" s="1"/>
  <c r="EE77" i="1" s="1"/>
  <c r="EE78" i="1" s="1"/>
  <c r="EE79" i="1" s="1"/>
  <c r="EE80" i="1" s="1"/>
  <c r="EE81" i="1" s="1"/>
  <c r="EE82" i="1" s="1"/>
  <c r="DS77" i="1"/>
  <c r="DZ81" i="1"/>
  <c r="DZ85" i="1" s="1"/>
  <c r="DZ78" i="1"/>
  <c r="DZ82" i="1"/>
  <c r="DZ80" i="1"/>
  <c r="DV78" i="1"/>
  <c r="DW78" i="1" s="1"/>
  <c r="DZ79" i="1"/>
  <c r="ED18" i="4" l="1"/>
  <c r="EE17" i="4"/>
  <c r="EF17" i="4" s="1"/>
  <c r="EE84" i="1"/>
  <c r="EE83" i="1"/>
  <c r="DS78" i="1"/>
  <c r="DV79" i="1"/>
  <c r="DW79" i="1" s="1"/>
  <c r="ED19" i="4" l="1"/>
  <c r="EE18" i="4"/>
  <c r="EF18" i="4" s="1"/>
  <c r="DS79" i="1"/>
  <c r="DV80" i="1"/>
  <c r="DW80" i="1" s="1"/>
  <c r="EE47" i="1"/>
  <c r="ED20" i="4" l="1"/>
  <c r="EE19" i="4"/>
  <c r="EF19" i="4" s="1"/>
  <c r="DS80" i="1"/>
  <c r="DV81" i="1"/>
  <c r="DV82" i="1" s="1"/>
  <c r="EE20" i="4" l="1"/>
  <c r="EF20" i="4" s="1"/>
  <c r="ED21" i="4"/>
  <c r="DS81" i="1"/>
  <c r="DW81" i="1"/>
  <c r="DV83" i="1"/>
  <c r="DW82" i="1"/>
  <c r="EE21" i="4" l="1"/>
  <c r="EF21" i="4" s="1"/>
  <c r="ED22" i="4"/>
  <c r="DS82" i="1"/>
  <c r="DW83" i="1"/>
  <c r="DV84" i="1"/>
  <c r="ED23" i="4" l="1"/>
  <c r="EE22" i="4"/>
  <c r="EF22" i="4" s="1"/>
  <c r="DS83" i="1"/>
  <c r="DV85" i="1"/>
  <c r="DW84" i="1"/>
  <c r="EE23" i="4" l="1"/>
  <c r="EF23" i="4" s="1"/>
  <c r="DS84" i="1"/>
  <c r="DV86" i="1"/>
  <c r="DW85" i="1"/>
  <c r="DS85" i="1" l="1"/>
  <c r="DW86" i="1"/>
  <c r="DV87" i="1"/>
  <c r="DS86" i="1" l="1"/>
  <c r="DV88" i="1"/>
  <c r="DW87" i="1"/>
  <c r="DS87" i="1" l="1"/>
  <c r="DS88" i="1" s="1"/>
  <c r="DS89" i="1" s="1"/>
  <c r="DS90" i="1" s="1"/>
  <c r="DS91" i="1" s="1"/>
  <c r="DW88" i="1"/>
  <c r="DV89" i="1"/>
  <c r="DV90" i="1" l="1"/>
  <c r="DW89" i="1"/>
  <c r="DW90" i="1" l="1"/>
  <c r="DV91" i="1"/>
  <c r="DW91" i="1" l="1"/>
  <c r="DV92" i="1"/>
  <c r="DW92" i="1" l="1"/>
  <c r="DV93" i="1"/>
  <c r="DW93" i="1" l="1"/>
  <c r="DV94" i="1"/>
  <c r="DV95" i="1" l="1"/>
  <c r="DW94" i="1"/>
  <c r="DW95" i="1" l="1"/>
  <c r="DV96" i="1"/>
  <c r="DW96" i="1" l="1"/>
  <c r="DV97" i="1"/>
  <c r="DW97" i="1" s="1"/>
</calcChain>
</file>

<file path=xl/sharedStrings.xml><?xml version="1.0" encoding="utf-8"?>
<sst xmlns="http://schemas.openxmlformats.org/spreadsheetml/2006/main" count="20659" uniqueCount="339">
  <si>
    <t>#</t>
  </si>
  <si>
    <t>.</t>
  </si>
  <si>
    <t>S</t>
  </si>
  <si>
    <t>N</t>
  </si>
  <si>
    <t>I</t>
  </si>
  <si>
    <t>Y</t>
  </si>
  <si>
    <t>A</t>
  </si>
  <si>
    <t>F</t>
  </si>
  <si>
    <t>D</t>
  </si>
  <si>
    <t>C</t>
  </si>
  <si>
    <t>J</t>
  </si>
  <si>
    <t>W</t>
  </si>
  <si>
    <t>P</t>
  </si>
  <si>
    <t>R</t>
  </si>
  <si>
    <t>M</t>
  </si>
  <si>
    <t>K</t>
  </si>
  <si>
    <t>Q</t>
  </si>
  <si>
    <t>Z</t>
  </si>
  <si>
    <t>B</t>
  </si>
  <si>
    <t>U</t>
  </si>
  <si>
    <t>X</t>
  </si>
  <si>
    <t>L</t>
  </si>
  <si>
    <t>T</t>
  </si>
  <si>
    <t>O</t>
  </si>
  <si>
    <t>E</t>
  </si>
  <si>
    <t>V</t>
  </si>
  <si>
    <t>AA</t>
  </si>
  <si>
    <t>YM</t>
  </si>
  <si>
    <t>YL</t>
  </si>
  <si>
    <t>LE</t>
  </si>
  <si>
    <t>Start</t>
  </si>
  <si>
    <t>FW</t>
  </si>
  <si>
    <t>MF</t>
  </si>
  <si>
    <t>XQ</t>
  </si>
  <si>
    <t>ZB</t>
  </si>
  <si>
    <t>UJ</t>
  </si>
  <si>
    <t>UI</t>
  </si>
  <si>
    <t>SJ</t>
  </si>
  <si>
    <t>SD</t>
  </si>
  <si>
    <t>JA</t>
  </si>
  <si>
    <t>OY</t>
  </si>
  <si>
    <t>YT</t>
  </si>
  <si>
    <t>ND</t>
  </si>
  <si>
    <t>NC</t>
  </si>
  <si>
    <t>RA</t>
  </si>
  <si>
    <t>YJ</t>
  </si>
  <si>
    <t>AC</t>
  </si>
  <si>
    <t>Choice 1a</t>
  </si>
  <si>
    <t>Choice 1b</t>
  </si>
  <si>
    <t>UX</t>
  </si>
  <si>
    <t>Choice 1c</t>
  </si>
  <si>
    <t>JL</t>
  </si>
  <si>
    <t>JQ</t>
  </si>
  <si>
    <t>KQ</t>
  </si>
  <si>
    <t>SC</t>
  </si>
  <si>
    <t>IJ</t>
  </si>
  <si>
    <t>PS</t>
  </si>
  <si>
    <t>MV</t>
  </si>
  <si>
    <t>Choice 2a</t>
  </si>
  <si>
    <t>ZZ</t>
  </si>
  <si>
    <t>Exit</t>
  </si>
  <si>
    <t>Choice 1d</t>
  </si>
  <si>
    <t>SPLIT LEVEL</t>
  </si>
  <si>
    <t>YM (0)</t>
  </si>
  <si>
    <t>UJ (0)</t>
  </si>
  <si>
    <t>JL (1)</t>
  </si>
  <si>
    <t>FW (1)</t>
  </si>
  <si>
    <t>Choice 1c END</t>
  </si>
  <si>
    <t>(</t>
  </si>
  <si>
    <t>)</t>
  </si>
  <si>
    <t xml:space="preserve">, </t>
  </si>
  <si>
    <t>'</t>
  </si>
  <si>
    <t>Route</t>
  </si>
  <si>
    <t>Lengte</t>
  </si>
  <si>
    <t>--&gt;</t>
  </si>
  <si>
    <t>AA-</t>
  </si>
  <si>
    <t>[('UX-'</t>
  </si>
  <si>
    <t>7)</t>
  </si>
  <si>
    <t>('YL+'</t>
  </si>
  <si>
    <t>53)]</t>
  </si>
  <si>
    <t>AC+</t>
  </si>
  <si>
    <t>[('MV-'</t>
  </si>
  <si>
    <t>45)</t>
  </si>
  <si>
    <t>('ZZ-'</t>
  </si>
  <si>
    <t>47)]</t>
  </si>
  <si>
    <t>AC-</t>
  </si>
  <si>
    <t>[('YJ+'</t>
  </si>
  <si>
    <t>55)]</t>
  </si>
  <si>
    <t>FW+</t>
  </si>
  <si>
    <t>[('JL+'</t>
  </si>
  <si>
    <t>5)</t>
  </si>
  <si>
    <t>('UJ-'</t>
  </si>
  <si>
    <t>55)</t>
  </si>
  <si>
    <t>('YM-'</t>
  </si>
  <si>
    <t>51)]</t>
  </si>
  <si>
    <t>FW-</t>
  </si>
  <si>
    <t>[('MF+'</t>
  </si>
  <si>
    <t>61)]</t>
  </si>
  <si>
    <t>IJ+</t>
  </si>
  <si>
    <t>[('SC-'</t>
  </si>
  <si>
    <t>IJ-</t>
  </si>
  <si>
    <t>[('PS+'</t>
  </si>
  <si>
    <t>45)]</t>
  </si>
  <si>
    <t>JA+</t>
  </si>
  <si>
    <t>[('OY-'</t>
  </si>
  <si>
    <t>37)]</t>
  </si>
  <si>
    <t>JA-</t>
  </si>
  <si>
    <t>[('SD+'</t>
  </si>
  <si>
    <t>JL+</t>
  </si>
  <si>
    <t>[('FW+'</t>
  </si>
  <si>
    <t>53)</t>
  </si>
  <si>
    <t>49)]</t>
  </si>
  <si>
    <t>JL-</t>
  </si>
  <si>
    <t>[('JQ+'</t>
  </si>
  <si>
    <t>JQ+</t>
  </si>
  <si>
    <t>[('JL-'</t>
  </si>
  <si>
    <t>JQ-</t>
  </si>
  <si>
    <t>[('KQ+'</t>
  </si>
  <si>
    <t>KQ+</t>
  </si>
  <si>
    <t>[('JQ-'</t>
  </si>
  <si>
    <t>KQ-</t>
  </si>
  <si>
    <t>[('SC+'</t>
  </si>
  <si>
    <t>LE+</t>
  </si>
  <si>
    <t>[('YL-'</t>
  </si>
  <si>
    <t>81)]</t>
  </si>
  <si>
    <t>LE-</t>
  </si>
  <si>
    <t>[('YM+'</t>
  </si>
  <si>
    <t>43)]</t>
  </si>
  <si>
    <t>MF+</t>
  </si>
  <si>
    <t>[('FW-'</t>
  </si>
  <si>
    <t>MF-</t>
  </si>
  <si>
    <t>[('XQ+'</t>
  </si>
  <si>
    <t>65)]</t>
  </si>
  <si>
    <t>MV+</t>
  </si>
  <si>
    <t>[('PS-'</t>
  </si>
  <si>
    <t>MV-</t>
  </si>
  <si>
    <t>[('AC+'</t>
  </si>
  <si>
    <t>5)]</t>
  </si>
  <si>
    <t>NC+</t>
  </si>
  <si>
    <t>[('RA-'</t>
  </si>
  <si>
    <t>NC-</t>
  </si>
  <si>
    <t>[('ND+'</t>
  </si>
  <si>
    <t>59)]</t>
  </si>
  <si>
    <t>ND+</t>
  </si>
  <si>
    <t>[('NC-'</t>
  </si>
  <si>
    <t>ND-</t>
  </si>
  <si>
    <t>[('YT+'</t>
  </si>
  <si>
    <t>OY+</t>
  </si>
  <si>
    <t>[('YT-'</t>
  </si>
  <si>
    <t>OY-</t>
  </si>
  <si>
    <t>[('JA+'</t>
  </si>
  <si>
    <t>PS+</t>
  </si>
  <si>
    <t>[('IJ-'</t>
  </si>
  <si>
    <t>PS-</t>
  </si>
  <si>
    <t>[('MV+'</t>
  </si>
  <si>
    <t>RA+</t>
  </si>
  <si>
    <t>[('YJ-'</t>
  </si>
  <si>
    <t>39)]</t>
  </si>
  <si>
    <t>RA-</t>
  </si>
  <si>
    <t>[('NC+'</t>
  </si>
  <si>
    <t>SC+</t>
  </si>
  <si>
    <t>[('KQ-'</t>
  </si>
  <si>
    <t>SC-</t>
  </si>
  <si>
    <t>[('IJ+'</t>
  </si>
  <si>
    <t>SD+</t>
  </si>
  <si>
    <t>[('JA-'</t>
  </si>
  <si>
    <t>SD-</t>
  </si>
  <si>
    <t>[('SJ+'</t>
  </si>
  <si>
    <t>73)]</t>
  </si>
  <si>
    <t>SJ+</t>
  </si>
  <si>
    <t>[('SD-'</t>
  </si>
  <si>
    <t>SJ-</t>
  </si>
  <si>
    <t>[('UI+'</t>
  </si>
  <si>
    <t>UI+</t>
  </si>
  <si>
    <t>[('SJ-'</t>
  </si>
  <si>
    <t>UI-</t>
  </si>
  <si>
    <t>[('UJ+'</t>
  </si>
  <si>
    <t>UJ+</t>
  </si>
  <si>
    <t>[('UI-'</t>
  </si>
  <si>
    <t>UJ-</t>
  </si>
  <si>
    <t>('JL+'</t>
  </si>
  <si>
    <t>7)]</t>
  </si>
  <si>
    <t>UX+</t>
  </si>
  <si>
    <t>[('ZB-'</t>
  </si>
  <si>
    <t>UX-</t>
  </si>
  <si>
    <t>[('AA-'</t>
  </si>
  <si>
    <t>57)]</t>
  </si>
  <si>
    <t>XQ+</t>
  </si>
  <si>
    <t>[('MF-'</t>
  </si>
  <si>
    <t>XQ-</t>
  </si>
  <si>
    <t>[('ZB+'</t>
  </si>
  <si>
    <t>YJ+</t>
  </si>
  <si>
    <t>[('AC-'</t>
  </si>
  <si>
    <t>YJ-</t>
  </si>
  <si>
    <t>[('RA+'</t>
  </si>
  <si>
    <t>YL+</t>
  </si>
  <si>
    <t>('UX-'</t>
  </si>
  <si>
    <t>YL-</t>
  </si>
  <si>
    <t>[('LE+'</t>
  </si>
  <si>
    <t>YM+</t>
  </si>
  <si>
    <t>[('LE-'</t>
  </si>
  <si>
    <t>YM-</t>
  </si>
  <si>
    <t>51)</t>
  </si>
  <si>
    <t>49)</t>
  </si>
  <si>
    <t>YT+</t>
  </si>
  <si>
    <t>[('ND-'</t>
  </si>
  <si>
    <t>YT-</t>
  </si>
  <si>
    <t>[('OY+'</t>
  </si>
  <si>
    <t>ZB+</t>
  </si>
  <si>
    <t>[('XQ-'</t>
  </si>
  <si>
    <t>ZB-</t>
  </si>
  <si>
    <t>[('UX+'</t>
  </si>
  <si>
    <t>ZZ-</t>
  </si>
  <si>
    <t>47)</t>
  </si>
  <si>
    <t>('MV-'</t>
  </si>
  <si>
    <t xml:space="preserve">: </t>
  </si>
  <si>
    <t>H</t>
  </si>
  <si>
    <t>XF</t>
  </si>
  <si>
    <t>CK</t>
  </si>
  <si>
    <t>ZH</t>
  </si>
  <si>
    <t>WB</t>
  </si>
  <si>
    <t>IC</t>
  </si>
  <si>
    <t>RF</t>
  </si>
  <si>
    <t>NM</t>
  </si>
  <si>
    <t>LP</t>
  </si>
  <si>
    <t>FD</t>
  </si>
  <si>
    <t>RE</t>
  </si>
  <si>
    <t>CJ</t>
  </si>
  <si>
    <t>OA</t>
  </si>
  <si>
    <t>End</t>
  </si>
  <si>
    <t>Inter</t>
  </si>
  <si>
    <t>A+</t>
  </si>
  <si>
    <t>B-</t>
  </si>
  <si>
    <t>Inter 5</t>
  </si>
  <si>
    <t>Inter 3</t>
  </si>
  <si>
    <t>Inter 1</t>
  </si>
  <si>
    <t>Inter 4</t>
  </si>
  <si>
    <t>Inter 2</t>
  </si>
  <si>
    <t>Walk from AA to XF (16 steps)</t>
  </si>
  <si>
    <t>Recurse into level 1 through XF (1 step)</t>
  </si>
  <si>
    <t>Walk from XF to CK (10 steps)</t>
  </si>
  <si>
    <t>Recurse into level 2 through CK (1 step)</t>
  </si>
  <si>
    <t>Walk from CK to ZH (14 steps)</t>
  </si>
  <si>
    <t>Recurse into level 3 through ZH (1 step)</t>
  </si>
  <si>
    <t>Walk from ZH to WB (10 steps)</t>
  </si>
  <si>
    <t>Recurse into level 4 through WB (1 step)</t>
  </si>
  <si>
    <t>Walk from WB to IC (10 steps)</t>
  </si>
  <si>
    <t>Recurse into level 5 through IC (1 step)</t>
  </si>
  <si>
    <t>Walk from IC to RF (10 steps)</t>
  </si>
  <si>
    <t>Recurse into level 6 through RF (1 step)</t>
  </si>
  <si>
    <t>Walk from RF to NM (8 steps)</t>
  </si>
  <si>
    <t>Recurse into level 7 through NM (1 step)</t>
  </si>
  <si>
    <t>Walk from NM to LP (12 steps)</t>
  </si>
  <si>
    <t>Recurse into level 8 through LP (1 step)</t>
  </si>
  <si>
    <t>Walk from LP to FD (24 steps)</t>
  </si>
  <si>
    <t>Recurse into level 9 through FD (1 step)</t>
  </si>
  <si>
    <t>Walk from FD to XQ (8 steps)</t>
  </si>
  <si>
    <t>Recurse into level 10 through XQ (1 step)</t>
  </si>
  <si>
    <t>Walk from XQ to WB (4 steps)</t>
  </si>
  <si>
    <t>Return to level 9 through WB (1 step)</t>
  </si>
  <si>
    <t>Walk from WB to ZH (10 steps)</t>
  </si>
  <si>
    <t>Return to level 8 through ZH (1 step)</t>
  </si>
  <si>
    <t>Walk from ZH to CK (14 steps)</t>
  </si>
  <si>
    <t>Return to level 7 through CK (1 step)</t>
  </si>
  <si>
    <t>Walk from CK to XF (10 steps)</t>
  </si>
  <si>
    <t>Return to level 6 through XF (1 step)</t>
  </si>
  <si>
    <t>Walk from XF to OA (14 steps)</t>
  </si>
  <si>
    <t>Return to level 5 through OA (1 step)</t>
  </si>
  <si>
    <t>Walk from OA to CJ (8 steps)</t>
  </si>
  <si>
    <t>Return to level 4 through CJ (1 step)</t>
  </si>
  <si>
    <t>Walk from CJ to RE (8 steps)</t>
  </si>
  <si>
    <t>Return to level 3 through RE (1 step)</t>
  </si>
  <si>
    <t>Walk from RE to IC (4 steps)</t>
  </si>
  <si>
    <t>Recurse into level 4 through IC (1 step)</t>
  </si>
  <si>
    <t>Recurse into level 5 through RF (1 step)</t>
  </si>
  <si>
    <t>Recurse into level 6 through NM (1 step)</t>
  </si>
  <si>
    <t>Recurse into level 7 through LP (1 step)</t>
  </si>
  <si>
    <t>Recurse into level 8 through FD (1 step)</t>
  </si>
  <si>
    <t>Recurse into level 9 through XQ (1 step)</t>
  </si>
  <si>
    <t>Return to level 8 through WB (1 step)</t>
  </si>
  <si>
    <t>Return to level 7 through ZH (1 step)</t>
  </si>
  <si>
    <t>Return to level 6 through CK (1 step)</t>
  </si>
  <si>
    <t>Return to level 5 through XF (1 step)</t>
  </si>
  <si>
    <t>Return to level 4 through OA (1 step)</t>
  </si>
  <si>
    <t>Return to level 3 through CJ (1 step)</t>
  </si>
  <si>
    <t>Return to level 2 through RE (1 step)</t>
  </si>
  <si>
    <t>Walk from RE to XQ (14 steps)</t>
  </si>
  <si>
    <t>Return to level 1 through XQ (1 step)</t>
  </si>
  <si>
    <t>Walk from XQ to FD (8 steps)</t>
  </si>
  <si>
    <t>Return to level 0 through FD (1 step)</t>
  </si>
  <si>
    <t>Walk from FD to ZZ (18 steps)</t>
  </si>
  <si>
    <t>Inter 6</t>
  </si>
  <si>
    <t>Int 1</t>
  </si>
  <si>
    <t>Int 2</t>
  </si>
  <si>
    <t>Int 3</t>
  </si>
  <si>
    <t>Int 4</t>
  </si>
  <si>
    <t>Int 5</t>
  </si>
  <si>
    <t>Int 6</t>
  </si>
  <si>
    <t>B+</t>
  </si>
  <si>
    <t>A-</t>
  </si>
  <si>
    <t>Steps</t>
  </si>
  <si>
    <t>count</t>
  </si>
  <si>
    <t>Sequence A</t>
  </si>
  <si>
    <t>Levels</t>
  </si>
  <si>
    <t>Sequence B</t>
  </si>
  <si>
    <t>per row</t>
  </si>
  <si>
    <t>total</t>
  </si>
  <si>
    <t>Delta</t>
  </si>
  <si>
    <t>level</t>
  </si>
  <si>
    <t>After row</t>
  </si>
  <si>
    <t>ROUTE</t>
  </si>
  <si>
    <t>After start</t>
  </si>
  <si>
    <t>Required for end</t>
  </si>
  <si>
    <t>Factors</t>
  </si>
  <si>
    <t>plus / minus</t>
  </si>
  <si>
    <t xml:space="preserve">(1) </t>
  </si>
  <si>
    <t>+ 3 x B</t>
  </si>
  <si>
    <t>= 3 + (3 x 19) - (6 x 8)</t>
  </si>
  <si>
    <t>- 6 x A</t>
  </si>
  <si>
    <t>Note: A- and B- means run in reversed order</t>
  </si>
  <si>
    <t>Solution (2)</t>
  </si>
  <si>
    <t>Solution (1)</t>
  </si>
  <si>
    <t>+B</t>
  </si>
  <si>
    <t>--&gt; + 3 x B - 6 x A</t>
  </si>
  <si>
    <t>--&gt; + 13 x A - 5 x B</t>
  </si>
  <si>
    <t>-End</t>
  </si>
  <si>
    <t>MOD(A)</t>
  </si>
  <si>
    <t>(+19)</t>
  </si>
  <si>
    <t>(-12)</t>
  </si>
  <si>
    <t>(8)</t>
  </si>
  <si>
    <t>+A</t>
  </si>
  <si>
    <t>MOD(B)</t>
  </si>
  <si>
    <t>(+8)</t>
  </si>
  <si>
    <t>(19)</t>
  </si>
  <si>
    <t>Note: Do not do all + routes first; this takes to many steps in forking corridor!</t>
  </si>
  <si>
    <t>Alternate + and - if possible; but watch that level does not get negative</t>
  </si>
  <si>
    <t>Shortest solution =</t>
  </si>
  <si>
    <t>&lt;-- FORKING CORRIDOR</t>
  </si>
  <si>
    <t>Forking Corridor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</si>
</sst>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8" borderId="0" applyNumberFormat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ont="1"/>
    <xf numFmtId="0" fontId="0" fillId="0" borderId="0" xfId="0" quotePrefix="1"/>
    <xf numFmtId="0" fontId="0" fillId="3" borderId="0" xfId="0" quotePrefix="1" applyFill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0" borderId="0" xfId="0" applyFon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3" fillId="8" borderId="0" xfId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0" fontId="0" fillId="7" borderId="0" xfId="0" applyFill="1" applyAlignment="1">
      <alignment horizontal="center"/>
    </xf>
    <xf numFmtId="0" fontId="4" fillId="0" borderId="0" xfId="0" applyFont="1" applyFill="1" applyAlignment="1">
      <alignment horizontal="left"/>
    </xf>
    <xf numFmtId="0" fontId="0" fillId="5" borderId="0" xfId="0" applyFill="1" applyAlignment="1">
      <alignment horizontal="center"/>
    </xf>
    <xf numFmtId="0" fontId="1" fillId="0" borderId="0" xfId="0" quotePrefix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1" fillId="3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 customBuiltin="1"/>
  </cellStyles>
  <dxfs count="16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438149</xdr:colOff>
      <xdr:row>52</xdr:row>
      <xdr:rowOff>104774</xdr:rowOff>
    </xdr:from>
    <xdr:to>
      <xdr:col>125</xdr:col>
      <xdr:colOff>523874</xdr:colOff>
      <xdr:row>58</xdr:row>
      <xdr:rowOff>85725</xdr:rowOff>
    </xdr:to>
    <xdr:sp macro="" textlink="">
      <xdr:nvSpPr>
        <xdr:cNvPr id="5" name="Freeform: Shape 4">
          <a:extLst>
            <a:ext uri="{FF2B5EF4-FFF2-40B4-BE49-F238E27FC236}">
              <a16:creationId xmlns:a16="http://schemas.microsoft.com/office/drawing/2014/main" id="{B1C136F1-57AD-4210-8DC5-34A618F0C450}"/>
            </a:ext>
          </a:extLst>
        </xdr:cNvPr>
        <xdr:cNvSpPr/>
      </xdr:nvSpPr>
      <xdr:spPr>
        <a:xfrm>
          <a:off x="17525999" y="8039099"/>
          <a:ext cx="2524125" cy="952501"/>
        </a:xfrm>
        <a:custGeom>
          <a:avLst/>
          <a:gdLst>
            <a:gd name="connsiteX0" fmla="*/ 3486150 w 3486150"/>
            <a:gd name="connsiteY0" fmla="*/ 0 h 676275"/>
            <a:gd name="connsiteX1" fmla="*/ 1400175 w 3486150"/>
            <a:gd name="connsiteY1" fmla="*/ 333375 h 676275"/>
            <a:gd name="connsiteX2" fmla="*/ 0 w 3486150"/>
            <a:gd name="connsiteY2" fmla="*/ 676275 h 6762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486150" h="676275">
              <a:moveTo>
                <a:pt x="3486150" y="0"/>
              </a:moveTo>
              <a:cubicBezTo>
                <a:pt x="2733675" y="110331"/>
                <a:pt x="1981200" y="220663"/>
                <a:pt x="1400175" y="333375"/>
              </a:cubicBezTo>
              <a:cubicBezTo>
                <a:pt x="819150" y="446087"/>
                <a:pt x="244475" y="603250"/>
                <a:pt x="0" y="676275"/>
              </a:cubicBez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nl-N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122</xdr:col>
      <xdr:colOff>295275</xdr:colOff>
      <xdr:row>57</xdr:row>
      <xdr:rowOff>76199</xdr:rowOff>
    </xdr:from>
    <xdr:to>
      <xdr:col>129</xdr:col>
      <xdr:colOff>600074</xdr:colOff>
      <xdr:row>60</xdr:row>
      <xdr:rowOff>85725</xdr:rowOff>
    </xdr:to>
    <xdr:sp macro="" textlink="">
      <xdr:nvSpPr>
        <xdr:cNvPr id="11" name="Freeform: Shape 10">
          <a:extLst>
            <a:ext uri="{FF2B5EF4-FFF2-40B4-BE49-F238E27FC236}">
              <a16:creationId xmlns:a16="http://schemas.microsoft.com/office/drawing/2014/main" id="{30101CBB-EB15-41AF-8353-B2E07F63D6A7}"/>
            </a:ext>
          </a:extLst>
        </xdr:cNvPr>
        <xdr:cNvSpPr/>
      </xdr:nvSpPr>
      <xdr:spPr>
        <a:xfrm>
          <a:off x="17992725" y="8820149"/>
          <a:ext cx="4571999" cy="495301"/>
        </a:xfrm>
        <a:custGeom>
          <a:avLst/>
          <a:gdLst>
            <a:gd name="connsiteX0" fmla="*/ 3486150 w 3486150"/>
            <a:gd name="connsiteY0" fmla="*/ 0 h 676275"/>
            <a:gd name="connsiteX1" fmla="*/ 1400175 w 3486150"/>
            <a:gd name="connsiteY1" fmla="*/ 333375 h 676275"/>
            <a:gd name="connsiteX2" fmla="*/ 0 w 3486150"/>
            <a:gd name="connsiteY2" fmla="*/ 676275 h 6762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486150" h="676275">
              <a:moveTo>
                <a:pt x="3486150" y="0"/>
              </a:moveTo>
              <a:cubicBezTo>
                <a:pt x="2733675" y="110331"/>
                <a:pt x="1981200" y="220663"/>
                <a:pt x="1400175" y="333375"/>
              </a:cubicBezTo>
              <a:cubicBezTo>
                <a:pt x="819150" y="446087"/>
                <a:pt x="244475" y="603250"/>
                <a:pt x="0" y="676275"/>
              </a:cubicBez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nl-N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8DC2-F78E-41D0-9035-D05E60FF469A}">
  <dimension ref="A1:EK124"/>
  <sheetViews>
    <sheetView topLeftCell="A28" workbookViewId="0">
      <selection activeCell="EA60" sqref="EA60"/>
    </sheetView>
  </sheetViews>
  <sheetFormatPr defaultRowHeight="12.75" x14ac:dyDescent="0.2"/>
  <cols>
    <col min="1" max="119" width="2" bestFit="1" customWidth="1"/>
    <col min="129" max="129" width="10.42578125" customWidth="1"/>
  </cols>
  <sheetData>
    <row r="1" spans="1:129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2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3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4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5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6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7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  <c r="CX1" t="s">
        <v>0</v>
      </c>
      <c r="CY1" t="s">
        <v>0</v>
      </c>
      <c r="CZ1" t="s">
        <v>0</v>
      </c>
      <c r="DA1" t="s">
        <v>0</v>
      </c>
      <c r="DB1" t="s">
        <v>0</v>
      </c>
      <c r="DC1" t="s">
        <v>0</v>
      </c>
      <c r="DD1" t="s">
        <v>0</v>
      </c>
      <c r="DE1" t="s">
        <v>0</v>
      </c>
      <c r="DF1" t="s">
        <v>0</v>
      </c>
      <c r="DG1" t="s">
        <v>0</v>
      </c>
      <c r="DH1" t="s">
        <v>0</v>
      </c>
      <c r="DI1" t="s">
        <v>0</v>
      </c>
      <c r="DJ1" t="s">
        <v>0</v>
      </c>
      <c r="DK1" t="s">
        <v>0</v>
      </c>
      <c r="DL1" t="s">
        <v>0</v>
      </c>
      <c r="DM1" t="s">
        <v>0</v>
      </c>
      <c r="DN1" t="s">
        <v>0</v>
      </c>
      <c r="DO1" t="s">
        <v>0</v>
      </c>
      <c r="DR1" t="s">
        <v>38</v>
      </c>
      <c r="DS1" t="s">
        <v>37</v>
      </c>
      <c r="DT1">
        <f>SUM(AI1:AQ33)</f>
        <v>73</v>
      </c>
      <c r="DW1" s="5" t="s">
        <v>26</v>
      </c>
      <c r="DX1" t="s">
        <v>49</v>
      </c>
      <c r="DY1">
        <v>7</v>
      </c>
    </row>
    <row r="2" spans="1:129" x14ac:dyDescent="0.2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8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9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10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10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9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11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R2" t="s">
        <v>43</v>
      </c>
      <c r="DS2" t="s">
        <v>42</v>
      </c>
      <c r="DT2">
        <f>SUM(AR1:AX33)</f>
        <v>59</v>
      </c>
      <c r="DW2" s="5" t="s">
        <v>26</v>
      </c>
      <c r="DX2" t="s">
        <v>28</v>
      </c>
      <c r="DY2">
        <v>53</v>
      </c>
    </row>
    <row r="3" spans="1:129" x14ac:dyDescent="0.2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>
        <v>1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>
        <v>1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>
        <v>1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>
        <v>1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>
        <v>1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>
        <v>1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  <c r="CW3" t="s">
        <v>0</v>
      </c>
      <c r="CX3" t="s">
        <v>0</v>
      </c>
      <c r="CY3" t="s">
        <v>0</v>
      </c>
      <c r="CZ3" t="s">
        <v>0</v>
      </c>
      <c r="DA3" t="s">
        <v>0</v>
      </c>
      <c r="DB3" t="s">
        <v>0</v>
      </c>
      <c r="DC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t="s">
        <v>0</v>
      </c>
      <c r="DM3" t="s">
        <v>0</v>
      </c>
      <c r="DN3" t="s">
        <v>0</v>
      </c>
      <c r="DO3" t="s">
        <v>0</v>
      </c>
      <c r="DR3" t="s">
        <v>55</v>
      </c>
      <c r="DS3" t="s">
        <v>56</v>
      </c>
      <c r="DT3">
        <f>SUM(AZ1:BF33)</f>
        <v>45</v>
      </c>
      <c r="DW3" s="5" t="s">
        <v>46</v>
      </c>
      <c r="DX3" t="s">
        <v>57</v>
      </c>
      <c r="DY3">
        <v>45</v>
      </c>
    </row>
    <row r="4" spans="1:129" x14ac:dyDescent="0.2">
      <c r="A4" t="s">
        <v>0</v>
      </c>
      <c r="B4" t="s">
        <v>0</v>
      </c>
      <c r="C4" t="s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t="s">
        <v>0</v>
      </c>
      <c r="L4">
        <v>0</v>
      </c>
      <c r="M4" t="s">
        <v>0</v>
      </c>
      <c r="N4">
        <v>0</v>
      </c>
      <c r="O4">
        <v>0</v>
      </c>
      <c r="P4">
        <v>0</v>
      </c>
      <c r="Q4" t="s">
        <v>0</v>
      </c>
      <c r="R4">
        <v>0</v>
      </c>
      <c r="S4">
        <v>0</v>
      </c>
      <c r="T4">
        <v>0</v>
      </c>
      <c r="U4">
        <v>0</v>
      </c>
      <c r="V4">
        <v>0</v>
      </c>
      <c r="W4" t="s">
        <v>0</v>
      </c>
      <c r="X4">
        <v>0</v>
      </c>
      <c r="Y4">
        <v>0</v>
      </c>
      <c r="Z4">
        <v>0</v>
      </c>
      <c r="AA4" t="s">
        <v>0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1</v>
      </c>
      <c r="AQ4" t="s">
        <v>0</v>
      </c>
      <c r="AR4">
        <v>1</v>
      </c>
      <c r="AS4">
        <v>1</v>
      </c>
      <c r="AT4">
        <v>1</v>
      </c>
      <c r="AU4" t="s">
        <v>0</v>
      </c>
      <c r="AV4">
        <v>1</v>
      </c>
      <c r="AW4">
        <v>1</v>
      </c>
      <c r="AX4">
        <v>1</v>
      </c>
      <c r="AY4">
        <v>0</v>
      </c>
      <c r="AZ4">
        <v>0</v>
      </c>
      <c r="BA4" t="s">
        <v>0</v>
      </c>
      <c r="BB4">
        <v>0</v>
      </c>
      <c r="BC4" t="s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 t="s">
        <v>0</v>
      </c>
      <c r="BL4">
        <v>0</v>
      </c>
      <c r="BM4">
        <v>0</v>
      </c>
      <c r="BN4">
        <v>1</v>
      </c>
      <c r="BO4" t="s">
        <v>0</v>
      </c>
      <c r="BP4">
        <v>0</v>
      </c>
      <c r="BQ4">
        <v>0</v>
      </c>
      <c r="BR4">
        <v>1</v>
      </c>
      <c r="BS4">
        <v>1</v>
      </c>
      <c r="BT4">
        <v>1</v>
      </c>
      <c r="BU4">
        <v>1</v>
      </c>
      <c r="BV4">
        <v>1</v>
      </c>
      <c r="BW4">
        <v>0</v>
      </c>
      <c r="BX4">
        <v>0</v>
      </c>
      <c r="BY4">
        <v>0</v>
      </c>
      <c r="BZ4">
        <v>0</v>
      </c>
      <c r="CA4" t="s">
        <v>0</v>
      </c>
      <c r="CB4">
        <v>1</v>
      </c>
      <c r="CC4">
        <v>1</v>
      </c>
      <c r="CD4">
        <v>1</v>
      </c>
      <c r="CE4">
        <v>0</v>
      </c>
      <c r="CF4">
        <v>0</v>
      </c>
      <c r="CG4" t="s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 t="s">
        <v>0</v>
      </c>
      <c r="CZ4">
        <v>0</v>
      </c>
      <c r="DA4" t="s">
        <v>0</v>
      </c>
      <c r="DB4">
        <v>0</v>
      </c>
      <c r="DC4">
        <v>0</v>
      </c>
      <c r="DD4">
        <v>0</v>
      </c>
      <c r="DE4" t="s">
        <v>0</v>
      </c>
      <c r="DF4">
        <v>0</v>
      </c>
      <c r="DG4" t="s">
        <v>0</v>
      </c>
      <c r="DH4">
        <v>0</v>
      </c>
      <c r="DI4" t="s">
        <v>0</v>
      </c>
      <c r="DJ4">
        <v>0</v>
      </c>
      <c r="DK4" t="s">
        <v>0</v>
      </c>
      <c r="DL4">
        <v>0</v>
      </c>
      <c r="DM4" t="s">
        <v>0</v>
      </c>
      <c r="DN4" t="s">
        <v>0</v>
      </c>
      <c r="DO4" t="s">
        <v>0</v>
      </c>
      <c r="DR4" t="s">
        <v>45</v>
      </c>
      <c r="DS4" t="s">
        <v>44</v>
      </c>
      <c r="DT4">
        <f>SUM(BH1:BN33)</f>
        <v>39</v>
      </c>
      <c r="DW4" s="5" t="s">
        <v>46</v>
      </c>
      <c r="DX4" t="s">
        <v>45</v>
      </c>
      <c r="DY4">
        <v>55</v>
      </c>
    </row>
    <row r="5" spans="1:129" x14ac:dyDescent="0.2">
      <c r="A5" t="s">
        <v>0</v>
      </c>
      <c r="B5" t="s">
        <v>0</v>
      </c>
      <c r="C5" t="s">
        <v>0</v>
      </c>
      <c r="D5" t="s">
        <v>0</v>
      </c>
      <c r="E5" t="s">
        <v>0</v>
      </c>
      <c r="F5">
        <v>0</v>
      </c>
      <c r="G5" t="s">
        <v>0</v>
      </c>
      <c r="H5" t="s">
        <v>0</v>
      </c>
      <c r="I5" t="s">
        <v>0</v>
      </c>
      <c r="J5">
        <v>0</v>
      </c>
      <c r="K5" t="s">
        <v>0</v>
      </c>
      <c r="L5">
        <v>0</v>
      </c>
      <c r="M5" t="s">
        <v>0</v>
      </c>
      <c r="N5" t="s">
        <v>0</v>
      </c>
      <c r="O5" t="s">
        <v>0</v>
      </c>
      <c r="P5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>
        <v>0</v>
      </c>
      <c r="W5" t="s">
        <v>0</v>
      </c>
      <c r="X5">
        <v>0</v>
      </c>
      <c r="Y5" t="s">
        <v>0</v>
      </c>
      <c r="Z5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>
        <v>0</v>
      </c>
      <c r="AG5" t="s">
        <v>0</v>
      </c>
      <c r="AH5" t="s">
        <v>0</v>
      </c>
      <c r="AI5" t="s">
        <v>0</v>
      </c>
      <c r="AJ5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>
        <v>1</v>
      </c>
      <c r="AQ5" t="s">
        <v>0</v>
      </c>
      <c r="AR5">
        <v>1</v>
      </c>
      <c r="AS5" t="s">
        <v>0</v>
      </c>
      <c r="AT5">
        <v>1</v>
      </c>
      <c r="AU5" t="s">
        <v>0</v>
      </c>
      <c r="AV5">
        <v>0</v>
      </c>
      <c r="AW5" t="s">
        <v>0</v>
      </c>
      <c r="AX5">
        <v>1</v>
      </c>
      <c r="AY5" t="s">
        <v>0</v>
      </c>
      <c r="AZ5" t="s">
        <v>0</v>
      </c>
      <c r="BA5" t="s">
        <v>0</v>
      </c>
      <c r="BB5">
        <v>0</v>
      </c>
      <c r="BC5" t="s">
        <v>0</v>
      </c>
      <c r="BD5">
        <v>1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>
        <v>1</v>
      </c>
      <c r="BO5" t="s">
        <v>0</v>
      </c>
      <c r="BP5" t="s">
        <v>0</v>
      </c>
      <c r="BQ5" t="s">
        <v>0</v>
      </c>
      <c r="BR5">
        <v>1</v>
      </c>
      <c r="BS5" t="s">
        <v>0</v>
      </c>
      <c r="BT5" t="s">
        <v>0</v>
      </c>
      <c r="BU5" t="s">
        <v>0</v>
      </c>
      <c r="BV5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>
        <v>1</v>
      </c>
      <c r="CE5" t="s">
        <v>0</v>
      </c>
      <c r="CF5" t="s">
        <v>0</v>
      </c>
      <c r="CG5" t="s">
        <v>0</v>
      </c>
      <c r="CH5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>
        <v>0</v>
      </c>
      <c r="CO5" t="s">
        <v>0</v>
      </c>
      <c r="CP5" t="s">
        <v>0</v>
      </c>
      <c r="CQ5" t="s">
        <v>0</v>
      </c>
      <c r="CR5">
        <v>0</v>
      </c>
      <c r="CS5" t="s">
        <v>0</v>
      </c>
      <c r="CT5" t="s">
        <v>0</v>
      </c>
      <c r="CU5" t="s">
        <v>0</v>
      </c>
      <c r="CV5">
        <v>0</v>
      </c>
      <c r="CW5" t="s">
        <v>0</v>
      </c>
      <c r="CX5" t="s">
        <v>0</v>
      </c>
      <c r="CY5" t="s">
        <v>0</v>
      </c>
      <c r="CZ5">
        <v>0</v>
      </c>
      <c r="DA5" t="s">
        <v>0</v>
      </c>
      <c r="DB5" t="s">
        <v>0</v>
      </c>
      <c r="DC5" t="s">
        <v>0</v>
      </c>
      <c r="DD5">
        <v>0</v>
      </c>
      <c r="DE5" t="s">
        <v>0</v>
      </c>
      <c r="DF5">
        <v>0</v>
      </c>
      <c r="DG5" t="s">
        <v>0</v>
      </c>
      <c r="DH5">
        <v>0</v>
      </c>
      <c r="DI5" t="s">
        <v>0</v>
      </c>
      <c r="DJ5">
        <v>0</v>
      </c>
      <c r="DK5" t="s">
        <v>0</v>
      </c>
      <c r="DL5">
        <v>0</v>
      </c>
      <c r="DM5" t="s">
        <v>0</v>
      </c>
      <c r="DN5" t="s">
        <v>0</v>
      </c>
      <c r="DO5" t="s">
        <v>0</v>
      </c>
      <c r="DR5" t="s">
        <v>46</v>
      </c>
      <c r="DS5" t="s">
        <v>45</v>
      </c>
      <c r="DT5">
        <f>SUM(BP1:BV33)</f>
        <v>55</v>
      </c>
      <c r="DW5" s="5" t="s">
        <v>46</v>
      </c>
      <c r="DX5" t="s">
        <v>59</v>
      </c>
      <c r="DY5">
        <v>47</v>
      </c>
    </row>
    <row r="6" spans="1:129" x14ac:dyDescent="0.2">
      <c r="A6" t="s">
        <v>0</v>
      </c>
      <c r="B6" t="s">
        <v>0</v>
      </c>
      <c r="C6" t="s">
        <v>0</v>
      </c>
      <c r="D6">
        <v>0</v>
      </c>
      <c r="E6">
        <v>0</v>
      </c>
      <c r="F6">
        <v>0</v>
      </c>
      <c r="G6" t="s">
        <v>0</v>
      </c>
      <c r="H6">
        <v>0</v>
      </c>
      <c r="I6" t="s">
        <v>0</v>
      </c>
      <c r="J6">
        <v>0</v>
      </c>
      <c r="K6">
        <v>0</v>
      </c>
      <c r="L6">
        <v>0</v>
      </c>
      <c r="M6" t="s">
        <v>0</v>
      </c>
      <c r="N6">
        <v>0</v>
      </c>
      <c r="O6" t="s">
        <v>0</v>
      </c>
      <c r="P6">
        <v>0</v>
      </c>
      <c r="Q6">
        <v>0</v>
      </c>
      <c r="R6">
        <v>0</v>
      </c>
      <c r="S6" t="s">
        <v>0</v>
      </c>
      <c r="T6">
        <v>0</v>
      </c>
      <c r="U6" t="s">
        <v>0</v>
      </c>
      <c r="V6">
        <v>0</v>
      </c>
      <c r="W6">
        <v>0</v>
      </c>
      <c r="X6">
        <v>0</v>
      </c>
      <c r="Y6" t="s">
        <v>0</v>
      </c>
      <c r="Z6">
        <v>0</v>
      </c>
      <c r="AA6" t="s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t="s">
        <v>0</v>
      </c>
      <c r="AL6">
        <v>1</v>
      </c>
      <c r="AM6">
        <v>1</v>
      </c>
      <c r="AN6">
        <v>1</v>
      </c>
      <c r="AO6">
        <v>1</v>
      </c>
      <c r="AP6">
        <v>1</v>
      </c>
      <c r="AQ6" t="s">
        <v>0</v>
      </c>
      <c r="AR6">
        <v>1</v>
      </c>
      <c r="AS6" t="s">
        <v>0</v>
      </c>
      <c r="AT6">
        <v>1</v>
      </c>
      <c r="AU6" t="s">
        <v>0</v>
      </c>
      <c r="AV6">
        <v>0</v>
      </c>
      <c r="AW6" t="s">
        <v>0</v>
      </c>
      <c r="AX6">
        <v>1</v>
      </c>
      <c r="AY6">
        <v>0</v>
      </c>
      <c r="AZ6">
        <v>0</v>
      </c>
      <c r="BA6" t="s">
        <v>0</v>
      </c>
      <c r="BB6">
        <v>0</v>
      </c>
      <c r="BC6">
        <v>0</v>
      </c>
      <c r="BD6">
        <v>1</v>
      </c>
      <c r="BE6">
        <v>1</v>
      </c>
      <c r="BF6">
        <v>1</v>
      </c>
      <c r="BG6" t="s">
        <v>0</v>
      </c>
      <c r="BH6">
        <v>0</v>
      </c>
      <c r="BI6" t="s">
        <v>0</v>
      </c>
      <c r="BJ6">
        <v>0</v>
      </c>
      <c r="BK6">
        <v>0</v>
      </c>
      <c r="BL6">
        <v>0</v>
      </c>
      <c r="BM6">
        <v>0</v>
      </c>
      <c r="BN6">
        <v>1</v>
      </c>
      <c r="BO6" t="s">
        <v>0</v>
      </c>
      <c r="BP6">
        <v>0</v>
      </c>
      <c r="BQ6" t="s">
        <v>0</v>
      </c>
      <c r="BR6">
        <v>1</v>
      </c>
      <c r="BS6">
        <v>1</v>
      </c>
      <c r="BT6">
        <v>1</v>
      </c>
      <c r="BU6" t="s">
        <v>0</v>
      </c>
      <c r="BV6">
        <v>0</v>
      </c>
      <c r="BW6" t="s">
        <v>0</v>
      </c>
      <c r="BX6">
        <v>0</v>
      </c>
      <c r="BY6" t="s">
        <v>0</v>
      </c>
      <c r="BZ6">
        <v>0</v>
      </c>
      <c r="CA6" t="s">
        <v>0</v>
      </c>
      <c r="CB6">
        <v>0</v>
      </c>
      <c r="CC6" t="s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 t="s">
        <v>0</v>
      </c>
      <c r="CL6">
        <v>0</v>
      </c>
      <c r="CM6" t="s">
        <v>0</v>
      </c>
      <c r="CN6">
        <v>0</v>
      </c>
      <c r="CO6" t="s">
        <v>0</v>
      </c>
      <c r="CP6">
        <v>0</v>
      </c>
      <c r="CQ6" t="s">
        <v>0</v>
      </c>
      <c r="CR6">
        <v>0</v>
      </c>
      <c r="CS6" t="s">
        <v>0</v>
      </c>
      <c r="CT6">
        <v>0</v>
      </c>
      <c r="CU6" t="s">
        <v>0</v>
      </c>
      <c r="CV6">
        <v>0</v>
      </c>
      <c r="CW6" t="s">
        <v>0</v>
      </c>
      <c r="CX6">
        <v>0</v>
      </c>
      <c r="CY6" t="s">
        <v>0</v>
      </c>
      <c r="CZ6">
        <v>0</v>
      </c>
      <c r="DA6" t="s">
        <v>0</v>
      </c>
      <c r="DB6">
        <v>0</v>
      </c>
      <c r="DC6">
        <v>0</v>
      </c>
      <c r="DD6">
        <v>0</v>
      </c>
      <c r="DE6" t="s">
        <v>0</v>
      </c>
      <c r="DF6">
        <v>0</v>
      </c>
      <c r="DG6" t="s">
        <v>0</v>
      </c>
      <c r="DH6">
        <v>0</v>
      </c>
      <c r="DI6">
        <v>0</v>
      </c>
      <c r="DJ6">
        <v>0</v>
      </c>
      <c r="DK6">
        <v>0</v>
      </c>
      <c r="DL6">
        <v>0</v>
      </c>
      <c r="DM6" t="s">
        <v>0</v>
      </c>
      <c r="DN6" t="s">
        <v>0</v>
      </c>
      <c r="DO6" t="s">
        <v>0</v>
      </c>
      <c r="DR6" t="s">
        <v>31</v>
      </c>
      <c r="DS6" t="s">
        <v>32</v>
      </c>
      <c r="DT6">
        <f>SUM(BX3:CH31)</f>
        <v>61</v>
      </c>
      <c r="DW6" s="5" t="s">
        <v>31</v>
      </c>
      <c r="DX6" t="s">
        <v>51</v>
      </c>
      <c r="DY6">
        <v>5</v>
      </c>
    </row>
    <row r="7" spans="1:129" x14ac:dyDescent="0.2">
      <c r="A7" t="s">
        <v>0</v>
      </c>
      <c r="B7" t="s">
        <v>0</v>
      </c>
      <c r="C7" t="s">
        <v>0</v>
      </c>
      <c r="D7">
        <v>0</v>
      </c>
      <c r="E7" t="s">
        <v>0</v>
      </c>
      <c r="F7" t="s">
        <v>0</v>
      </c>
      <c r="G7" t="s">
        <v>0</v>
      </c>
      <c r="H7">
        <v>0</v>
      </c>
      <c r="I7" t="s">
        <v>0</v>
      </c>
      <c r="J7">
        <v>0</v>
      </c>
      <c r="K7" t="s">
        <v>0</v>
      </c>
      <c r="L7" t="s">
        <v>0</v>
      </c>
      <c r="M7" t="s">
        <v>0</v>
      </c>
      <c r="N7">
        <v>0</v>
      </c>
      <c r="O7" t="s">
        <v>0</v>
      </c>
      <c r="P7" t="s">
        <v>0</v>
      </c>
      <c r="Q7" t="s">
        <v>0</v>
      </c>
      <c r="R7">
        <v>0</v>
      </c>
      <c r="S7" t="s">
        <v>0</v>
      </c>
      <c r="T7">
        <v>0</v>
      </c>
      <c r="U7" t="s">
        <v>0</v>
      </c>
      <c r="V7" t="s">
        <v>0</v>
      </c>
      <c r="W7" t="s">
        <v>0</v>
      </c>
      <c r="X7">
        <v>0</v>
      </c>
      <c r="Y7" t="s">
        <v>0</v>
      </c>
      <c r="Z7" t="s">
        <v>0</v>
      </c>
      <c r="AA7" t="s">
        <v>0</v>
      </c>
      <c r="AB7">
        <v>0</v>
      </c>
      <c r="AC7" t="s">
        <v>0</v>
      </c>
      <c r="AD7" t="s">
        <v>0</v>
      </c>
      <c r="AE7" t="s">
        <v>0</v>
      </c>
      <c r="AF7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>
        <v>1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>
        <v>1</v>
      </c>
      <c r="AS7" t="s">
        <v>0</v>
      </c>
      <c r="AT7">
        <v>1</v>
      </c>
      <c r="AU7" t="s">
        <v>0</v>
      </c>
      <c r="AV7" t="s">
        <v>0</v>
      </c>
      <c r="AW7" t="s">
        <v>0</v>
      </c>
      <c r="AX7">
        <v>1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>
        <v>0</v>
      </c>
      <c r="BE7" t="s">
        <v>0</v>
      </c>
      <c r="BF7">
        <v>1</v>
      </c>
      <c r="BG7" t="s">
        <v>0</v>
      </c>
      <c r="BH7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>
        <v>1</v>
      </c>
      <c r="BO7" t="s">
        <v>0</v>
      </c>
      <c r="BP7">
        <v>0</v>
      </c>
      <c r="BQ7" t="s">
        <v>0</v>
      </c>
      <c r="BR7" t="s">
        <v>0</v>
      </c>
      <c r="BS7" t="s">
        <v>0</v>
      </c>
      <c r="BT7">
        <v>1</v>
      </c>
      <c r="BU7" t="s">
        <v>0</v>
      </c>
      <c r="BV7" t="s">
        <v>0</v>
      </c>
      <c r="BW7" t="s">
        <v>0</v>
      </c>
      <c r="BX7">
        <v>0</v>
      </c>
      <c r="BY7" t="s">
        <v>0</v>
      </c>
      <c r="BZ7">
        <v>0</v>
      </c>
      <c r="CA7" t="s">
        <v>0</v>
      </c>
      <c r="CB7">
        <v>0</v>
      </c>
      <c r="CC7" t="s">
        <v>0</v>
      </c>
      <c r="CD7">
        <v>1</v>
      </c>
      <c r="CE7" t="s">
        <v>0</v>
      </c>
      <c r="CF7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>
        <v>0</v>
      </c>
      <c r="CM7" t="s">
        <v>0</v>
      </c>
      <c r="CN7" t="s">
        <v>0</v>
      </c>
      <c r="CO7" t="s">
        <v>0</v>
      </c>
      <c r="CP7">
        <v>0</v>
      </c>
      <c r="CQ7" t="s">
        <v>0</v>
      </c>
      <c r="CR7" t="s">
        <v>0</v>
      </c>
      <c r="CS7" t="s">
        <v>0</v>
      </c>
      <c r="CT7">
        <v>0</v>
      </c>
      <c r="CU7" t="s">
        <v>0</v>
      </c>
      <c r="CV7" t="s">
        <v>0</v>
      </c>
      <c r="CW7" t="s">
        <v>0</v>
      </c>
      <c r="CX7">
        <v>0</v>
      </c>
      <c r="CY7" t="s">
        <v>0</v>
      </c>
      <c r="CZ7">
        <v>0</v>
      </c>
      <c r="DA7" t="s">
        <v>0</v>
      </c>
      <c r="DB7" t="s">
        <v>0</v>
      </c>
      <c r="DC7" t="s">
        <v>0</v>
      </c>
      <c r="DD7">
        <v>0</v>
      </c>
      <c r="DE7" t="s">
        <v>0</v>
      </c>
      <c r="DF7">
        <v>0</v>
      </c>
      <c r="DG7" t="s">
        <v>0</v>
      </c>
      <c r="DH7">
        <v>0</v>
      </c>
      <c r="DI7" t="s">
        <v>0</v>
      </c>
      <c r="DJ7" t="s">
        <v>0</v>
      </c>
      <c r="DK7" t="s">
        <v>0</v>
      </c>
      <c r="DL7" t="s">
        <v>0</v>
      </c>
      <c r="DM7" t="s">
        <v>0</v>
      </c>
      <c r="DN7" t="s">
        <v>0</v>
      </c>
      <c r="DO7" t="s">
        <v>0</v>
      </c>
      <c r="DR7" t="s">
        <v>54</v>
      </c>
      <c r="DS7" t="s">
        <v>53</v>
      </c>
      <c r="DT7">
        <f>SUM(CK34:DM40)</f>
        <v>53</v>
      </c>
      <c r="DW7" s="5" t="s">
        <v>31</v>
      </c>
      <c r="DX7" t="s">
        <v>32</v>
      </c>
      <c r="DY7">
        <v>61</v>
      </c>
    </row>
    <row r="8" spans="1:129" x14ac:dyDescent="0.2">
      <c r="A8" t="s">
        <v>0</v>
      </c>
      <c r="B8" t="s">
        <v>0</v>
      </c>
      <c r="C8" t="s">
        <v>0</v>
      </c>
      <c r="D8">
        <v>0</v>
      </c>
      <c r="E8" t="s">
        <v>0</v>
      </c>
      <c r="F8">
        <v>0</v>
      </c>
      <c r="G8">
        <v>0</v>
      </c>
      <c r="H8">
        <v>0</v>
      </c>
      <c r="I8" t="s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0</v>
      </c>
      <c r="AF8">
        <v>0</v>
      </c>
      <c r="AG8" t="s">
        <v>0</v>
      </c>
      <c r="AH8">
        <v>0</v>
      </c>
      <c r="AI8" t="s">
        <v>0</v>
      </c>
      <c r="AJ8">
        <v>0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 t="s">
        <v>0</v>
      </c>
      <c r="AR8">
        <v>1</v>
      </c>
      <c r="AS8" t="s">
        <v>0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AZ8">
        <v>0</v>
      </c>
      <c r="BA8">
        <v>0</v>
      </c>
      <c r="BB8">
        <v>0</v>
      </c>
      <c r="BC8" t="s">
        <v>0</v>
      </c>
      <c r="BD8">
        <v>0</v>
      </c>
      <c r="BE8" t="s">
        <v>0</v>
      </c>
      <c r="BF8">
        <v>1</v>
      </c>
      <c r="BG8" t="s">
        <v>0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 t="s">
        <v>0</v>
      </c>
      <c r="BP8">
        <v>1</v>
      </c>
      <c r="BQ8">
        <v>1</v>
      </c>
      <c r="BR8">
        <v>1</v>
      </c>
      <c r="BS8">
        <v>1</v>
      </c>
      <c r="BT8">
        <v>1</v>
      </c>
      <c r="BU8" t="s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1</v>
      </c>
      <c r="CB8">
        <v>1</v>
      </c>
      <c r="CC8" t="s">
        <v>0</v>
      </c>
      <c r="CD8">
        <v>1</v>
      </c>
      <c r="CE8" t="s">
        <v>0</v>
      </c>
      <c r="CF8">
        <v>0</v>
      </c>
      <c r="CG8">
        <v>0</v>
      </c>
      <c r="CH8">
        <v>0</v>
      </c>
      <c r="CI8" t="s">
        <v>0</v>
      </c>
      <c r="CJ8">
        <v>0</v>
      </c>
      <c r="CK8" t="s">
        <v>0</v>
      </c>
      <c r="CL8">
        <v>0</v>
      </c>
      <c r="CM8">
        <v>0</v>
      </c>
      <c r="CN8">
        <v>0</v>
      </c>
      <c r="CO8" t="s">
        <v>0</v>
      </c>
      <c r="CP8">
        <v>0</v>
      </c>
      <c r="CQ8" t="s">
        <v>0</v>
      </c>
      <c r="CR8">
        <v>0</v>
      </c>
      <c r="CS8" t="s">
        <v>0</v>
      </c>
      <c r="CT8">
        <v>0</v>
      </c>
      <c r="CU8" t="s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 t="s">
        <v>0</v>
      </c>
      <c r="DD8">
        <v>0</v>
      </c>
      <c r="DE8">
        <v>0</v>
      </c>
      <c r="DF8">
        <v>0</v>
      </c>
      <c r="DG8">
        <v>0</v>
      </c>
      <c r="DH8">
        <v>0</v>
      </c>
      <c r="DI8" t="s">
        <v>0</v>
      </c>
      <c r="DJ8">
        <v>0</v>
      </c>
      <c r="DK8" t="s">
        <v>0</v>
      </c>
      <c r="DL8">
        <v>0</v>
      </c>
      <c r="DM8" t="s">
        <v>0</v>
      </c>
      <c r="DN8" t="s">
        <v>0</v>
      </c>
      <c r="DO8" t="s">
        <v>0</v>
      </c>
      <c r="DR8" t="s">
        <v>36</v>
      </c>
      <c r="DS8" t="s">
        <v>37</v>
      </c>
      <c r="DT8">
        <f>SUM(CK42:DM48)</f>
        <v>51</v>
      </c>
      <c r="DW8" s="5" t="s">
        <v>31</v>
      </c>
      <c r="DX8" t="s">
        <v>35</v>
      </c>
      <c r="DY8">
        <v>55</v>
      </c>
    </row>
    <row r="9" spans="1:129" x14ac:dyDescent="0.2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>
        <v>0</v>
      </c>
      <c r="I9" t="s">
        <v>0</v>
      </c>
      <c r="J9" t="s">
        <v>0</v>
      </c>
      <c r="K9" t="s">
        <v>0</v>
      </c>
      <c r="L9">
        <v>0</v>
      </c>
      <c r="M9" t="s">
        <v>0</v>
      </c>
      <c r="N9">
        <v>0</v>
      </c>
      <c r="O9" t="s">
        <v>0</v>
      </c>
      <c r="P9" t="s">
        <v>0</v>
      </c>
      <c r="Q9" t="s">
        <v>0</v>
      </c>
      <c r="R9">
        <v>0</v>
      </c>
      <c r="S9" t="s">
        <v>0</v>
      </c>
      <c r="T9" t="s">
        <v>0</v>
      </c>
      <c r="U9" t="s">
        <v>0</v>
      </c>
      <c r="V9">
        <v>0</v>
      </c>
      <c r="W9" t="s">
        <v>0</v>
      </c>
      <c r="X9">
        <v>0</v>
      </c>
      <c r="Y9" t="s">
        <v>0</v>
      </c>
      <c r="Z9">
        <v>0</v>
      </c>
      <c r="AA9" t="s">
        <v>0</v>
      </c>
      <c r="AB9">
        <v>0</v>
      </c>
      <c r="AC9" t="s">
        <v>0</v>
      </c>
      <c r="AD9">
        <v>0</v>
      </c>
      <c r="AE9" t="s">
        <v>0</v>
      </c>
      <c r="AF9" t="s">
        <v>0</v>
      </c>
      <c r="AG9" t="s">
        <v>0</v>
      </c>
      <c r="AH9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>
        <v>1</v>
      </c>
      <c r="AQ9" t="s">
        <v>0</v>
      </c>
      <c r="AR9">
        <v>1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>
        <v>1</v>
      </c>
      <c r="BG9" t="s">
        <v>0</v>
      </c>
      <c r="BH9">
        <v>1</v>
      </c>
      <c r="BI9" t="s">
        <v>0</v>
      </c>
      <c r="BJ9" t="s">
        <v>0</v>
      </c>
      <c r="BK9" t="s">
        <v>0</v>
      </c>
      <c r="BL9">
        <v>0</v>
      </c>
      <c r="BM9" t="s">
        <v>0</v>
      </c>
      <c r="BN9" t="s">
        <v>0</v>
      </c>
      <c r="BO9" t="s">
        <v>0</v>
      </c>
      <c r="BP9">
        <v>1</v>
      </c>
      <c r="BQ9" t="s">
        <v>0</v>
      </c>
      <c r="BR9">
        <v>0</v>
      </c>
      <c r="BS9" t="s">
        <v>0</v>
      </c>
      <c r="BT9">
        <v>0</v>
      </c>
      <c r="BU9" t="s">
        <v>0</v>
      </c>
      <c r="BV9" t="s">
        <v>0</v>
      </c>
      <c r="BW9" t="s">
        <v>0</v>
      </c>
      <c r="BX9" t="s">
        <v>0</v>
      </c>
      <c r="BY9" t="s">
        <v>0</v>
      </c>
      <c r="BZ9">
        <v>1</v>
      </c>
      <c r="CA9" t="s">
        <v>0</v>
      </c>
      <c r="CB9">
        <v>1</v>
      </c>
      <c r="CC9" t="s">
        <v>0</v>
      </c>
      <c r="CD9">
        <v>1</v>
      </c>
      <c r="CE9" t="s">
        <v>0</v>
      </c>
      <c r="CF9" t="s">
        <v>0</v>
      </c>
      <c r="CG9" t="s">
        <v>0</v>
      </c>
      <c r="CH9" t="s">
        <v>0</v>
      </c>
      <c r="CI9" t="s">
        <v>0</v>
      </c>
      <c r="CJ9">
        <v>0</v>
      </c>
      <c r="CK9" t="s">
        <v>0</v>
      </c>
      <c r="CL9">
        <v>0</v>
      </c>
      <c r="CM9" t="s">
        <v>0</v>
      </c>
      <c r="CN9" t="s">
        <v>0</v>
      </c>
      <c r="CO9" t="s">
        <v>0</v>
      </c>
      <c r="CP9">
        <v>0</v>
      </c>
      <c r="CQ9" t="s">
        <v>0</v>
      </c>
      <c r="CR9">
        <v>0</v>
      </c>
      <c r="CS9" t="s">
        <v>0</v>
      </c>
      <c r="CT9">
        <v>0</v>
      </c>
      <c r="CU9" t="s">
        <v>0</v>
      </c>
      <c r="CV9">
        <v>0</v>
      </c>
      <c r="CW9" t="s">
        <v>0</v>
      </c>
      <c r="CX9" t="s">
        <v>0</v>
      </c>
      <c r="CY9" t="s">
        <v>0</v>
      </c>
      <c r="CZ9">
        <v>0</v>
      </c>
      <c r="DA9" t="s">
        <v>0</v>
      </c>
      <c r="DB9">
        <v>0</v>
      </c>
      <c r="DC9" t="s">
        <v>0</v>
      </c>
      <c r="DD9" t="s">
        <v>0</v>
      </c>
      <c r="DE9" t="s">
        <v>0</v>
      </c>
      <c r="DF9" t="s">
        <v>0</v>
      </c>
      <c r="DG9" t="s">
        <v>0</v>
      </c>
      <c r="DH9">
        <v>0</v>
      </c>
      <c r="DI9" t="s">
        <v>0</v>
      </c>
      <c r="DJ9">
        <v>0</v>
      </c>
      <c r="DK9" t="s">
        <v>0</v>
      </c>
      <c r="DL9">
        <v>0</v>
      </c>
      <c r="DM9" t="s">
        <v>0</v>
      </c>
      <c r="DN9" t="s">
        <v>0</v>
      </c>
      <c r="DO9" t="s">
        <v>0</v>
      </c>
      <c r="DR9" t="s">
        <v>43</v>
      </c>
      <c r="DS9" t="s">
        <v>44</v>
      </c>
      <c r="DT9">
        <f>SUM(CK49:DM56)</f>
        <v>55</v>
      </c>
      <c r="DW9" s="5" t="s">
        <v>31</v>
      </c>
      <c r="DX9" t="s">
        <v>27</v>
      </c>
      <c r="DY9">
        <v>51</v>
      </c>
    </row>
    <row r="10" spans="1:129" x14ac:dyDescent="0.2">
      <c r="A10" t="s">
        <v>0</v>
      </c>
      <c r="B10" t="s">
        <v>0</v>
      </c>
      <c r="C10" t="s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0</v>
      </c>
      <c r="N10">
        <v>0</v>
      </c>
      <c r="O10" t="s">
        <v>0</v>
      </c>
      <c r="P10">
        <v>0</v>
      </c>
      <c r="Q10">
        <v>0</v>
      </c>
      <c r="R10">
        <v>0</v>
      </c>
      <c r="S10" t="s">
        <v>0</v>
      </c>
      <c r="T10">
        <v>0</v>
      </c>
      <c r="U10">
        <v>0</v>
      </c>
      <c r="V10">
        <v>0</v>
      </c>
      <c r="W10" t="s">
        <v>0</v>
      </c>
      <c r="X10">
        <v>0</v>
      </c>
      <c r="Y10" t="s">
        <v>0</v>
      </c>
      <c r="Z10">
        <v>0</v>
      </c>
      <c r="AA10" t="s">
        <v>0</v>
      </c>
      <c r="AB10">
        <v>0</v>
      </c>
      <c r="AC10" t="s">
        <v>0</v>
      </c>
      <c r="AD10">
        <v>0</v>
      </c>
      <c r="AE10" t="s">
        <v>0</v>
      </c>
      <c r="AF10">
        <v>0</v>
      </c>
      <c r="AG10" t="s">
        <v>0</v>
      </c>
      <c r="AH10">
        <v>0</v>
      </c>
      <c r="AI10" t="s">
        <v>0</v>
      </c>
      <c r="AJ10">
        <v>0</v>
      </c>
      <c r="AK10">
        <v>0</v>
      </c>
      <c r="AL10">
        <v>1</v>
      </c>
      <c r="AM10">
        <v>1</v>
      </c>
      <c r="AN10">
        <v>1</v>
      </c>
      <c r="AO10">
        <v>1</v>
      </c>
      <c r="AP10">
        <v>1</v>
      </c>
      <c r="AQ10" t="s">
        <v>0</v>
      </c>
      <c r="AR10">
        <v>1</v>
      </c>
      <c r="AS10" t="s">
        <v>0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0</v>
      </c>
      <c r="AZ10">
        <v>0</v>
      </c>
      <c r="BA10" t="s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 t="s">
        <v>0</v>
      </c>
      <c r="BH10">
        <v>1</v>
      </c>
      <c r="BI10" t="s">
        <v>0</v>
      </c>
      <c r="BJ10">
        <v>0</v>
      </c>
      <c r="BK10" t="s">
        <v>0</v>
      </c>
      <c r="BL10">
        <v>0</v>
      </c>
      <c r="BM10" t="s">
        <v>0</v>
      </c>
      <c r="BN10">
        <v>0</v>
      </c>
      <c r="BO10">
        <v>0</v>
      </c>
      <c r="BP10">
        <v>1</v>
      </c>
      <c r="BQ10" t="s">
        <v>0</v>
      </c>
      <c r="BR10">
        <v>0</v>
      </c>
      <c r="BS10" t="s">
        <v>0</v>
      </c>
      <c r="BT10">
        <v>0</v>
      </c>
      <c r="BU10" t="s">
        <v>0</v>
      </c>
      <c r="BV10">
        <v>0</v>
      </c>
      <c r="BW10" t="s">
        <v>0</v>
      </c>
      <c r="BX10">
        <v>0</v>
      </c>
      <c r="BY10">
        <v>0</v>
      </c>
      <c r="BZ10">
        <v>1</v>
      </c>
      <c r="CA10" t="s">
        <v>0</v>
      </c>
      <c r="CB10">
        <v>1</v>
      </c>
      <c r="CC10">
        <v>1</v>
      </c>
      <c r="CD10">
        <v>1</v>
      </c>
      <c r="CE10" t="s">
        <v>0</v>
      </c>
      <c r="CF10">
        <v>0</v>
      </c>
      <c r="CG10" t="s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0</v>
      </c>
      <c r="CN10">
        <v>0</v>
      </c>
      <c r="CO10">
        <v>0</v>
      </c>
      <c r="CP10">
        <v>0</v>
      </c>
      <c r="CQ10" t="s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 t="s">
        <v>0</v>
      </c>
      <c r="CX10">
        <v>0</v>
      </c>
      <c r="CY10" t="s">
        <v>0</v>
      </c>
      <c r="CZ10">
        <v>0</v>
      </c>
      <c r="DA10" t="s">
        <v>0</v>
      </c>
      <c r="DB10">
        <v>0</v>
      </c>
      <c r="DC10" t="s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 t="s">
        <v>0</v>
      </c>
      <c r="DJ10">
        <v>0</v>
      </c>
      <c r="DK10">
        <v>0</v>
      </c>
      <c r="DL10">
        <v>0</v>
      </c>
      <c r="DM10" t="s">
        <v>0</v>
      </c>
      <c r="DN10" t="s">
        <v>0</v>
      </c>
      <c r="DO10" t="s">
        <v>0</v>
      </c>
      <c r="DR10" t="s">
        <v>41</v>
      </c>
      <c r="DS10" t="s">
        <v>42</v>
      </c>
      <c r="DT10">
        <f>SUM(CI56:DO65)</f>
        <v>64</v>
      </c>
      <c r="DW10" s="5" t="s">
        <v>55</v>
      </c>
      <c r="DX10" t="s">
        <v>56</v>
      </c>
      <c r="DY10">
        <v>45</v>
      </c>
    </row>
    <row r="11" spans="1:129" x14ac:dyDescent="0.2">
      <c r="A11" t="s">
        <v>0</v>
      </c>
      <c r="B11" t="s">
        <v>0</v>
      </c>
      <c r="C11" t="s">
        <v>0</v>
      </c>
      <c r="D11">
        <v>0</v>
      </c>
      <c r="E11" t="s">
        <v>0</v>
      </c>
      <c r="F11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>
        <v>0</v>
      </c>
      <c r="AC11" t="s">
        <v>0</v>
      </c>
      <c r="AD11" t="s">
        <v>0</v>
      </c>
      <c r="AE11" t="s">
        <v>0</v>
      </c>
      <c r="AF11">
        <v>0</v>
      </c>
      <c r="AG11" t="s">
        <v>0</v>
      </c>
      <c r="AH11">
        <v>0</v>
      </c>
      <c r="AI11" t="s">
        <v>0</v>
      </c>
      <c r="AJ11" t="s">
        <v>0</v>
      </c>
      <c r="AK11" t="s">
        <v>0</v>
      </c>
      <c r="AL11">
        <v>1</v>
      </c>
      <c r="AM11" t="s">
        <v>0</v>
      </c>
      <c r="AN11">
        <v>0</v>
      </c>
      <c r="AO11" t="s">
        <v>0</v>
      </c>
      <c r="AP11">
        <v>0</v>
      </c>
      <c r="AQ11" t="s">
        <v>0</v>
      </c>
      <c r="AR11">
        <v>1</v>
      </c>
      <c r="AS11" t="s">
        <v>0</v>
      </c>
      <c r="AT11">
        <v>1</v>
      </c>
      <c r="AU11" t="s">
        <v>0</v>
      </c>
      <c r="AV11" t="s">
        <v>0</v>
      </c>
      <c r="AW11" t="s">
        <v>0</v>
      </c>
      <c r="AX11">
        <v>1</v>
      </c>
      <c r="AY11" t="s">
        <v>0</v>
      </c>
      <c r="AZ11">
        <v>0</v>
      </c>
      <c r="BA11" t="s">
        <v>0</v>
      </c>
      <c r="BB11">
        <v>0</v>
      </c>
      <c r="BC11" t="s">
        <v>0</v>
      </c>
      <c r="BD11">
        <v>1</v>
      </c>
      <c r="BE11" t="s">
        <v>0</v>
      </c>
      <c r="BF11">
        <v>0</v>
      </c>
      <c r="BG11" t="s">
        <v>0</v>
      </c>
      <c r="BH11">
        <v>1</v>
      </c>
      <c r="BI11" t="s">
        <v>0</v>
      </c>
      <c r="BJ11">
        <v>0</v>
      </c>
      <c r="BK11" t="s">
        <v>0</v>
      </c>
      <c r="BL11" t="s">
        <v>0</v>
      </c>
      <c r="BM11" t="s">
        <v>0</v>
      </c>
      <c r="BN11" t="s">
        <v>0</v>
      </c>
      <c r="BO11" t="s">
        <v>0</v>
      </c>
      <c r="BP11">
        <v>1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>
        <v>0</v>
      </c>
      <c r="BW11" t="s">
        <v>0</v>
      </c>
      <c r="BX11" t="s">
        <v>0</v>
      </c>
      <c r="BY11" t="s">
        <v>0</v>
      </c>
      <c r="BZ11">
        <v>1</v>
      </c>
      <c r="CA11" t="s">
        <v>0</v>
      </c>
      <c r="CB11" t="s">
        <v>0</v>
      </c>
      <c r="CC11" t="s">
        <v>0</v>
      </c>
      <c r="CD11" t="s">
        <v>0</v>
      </c>
      <c r="CE11" t="s">
        <v>0</v>
      </c>
      <c r="CF11">
        <v>0</v>
      </c>
      <c r="CG11" t="s">
        <v>0</v>
      </c>
      <c r="CH11">
        <v>0</v>
      </c>
      <c r="CI11" t="s">
        <v>0</v>
      </c>
      <c r="CJ11" t="s">
        <v>0</v>
      </c>
      <c r="CK11" t="s">
        <v>0</v>
      </c>
      <c r="CL11" t="s">
        <v>0</v>
      </c>
      <c r="CM11" t="s">
        <v>0</v>
      </c>
      <c r="CN11">
        <v>0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>
        <v>0</v>
      </c>
      <c r="CU11" t="s">
        <v>0</v>
      </c>
      <c r="CV11" t="s">
        <v>0</v>
      </c>
      <c r="CW11" t="s">
        <v>0</v>
      </c>
      <c r="CX11">
        <v>0</v>
      </c>
      <c r="CY11" t="s">
        <v>0</v>
      </c>
      <c r="CZ11" t="s">
        <v>0</v>
      </c>
      <c r="DA11" t="s">
        <v>0</v>
      </c>
      <c r="DB11" t="s">
        <v>0</v>
      </c>
      <c r="DC11" t="s">
        <v>0</v>
      </c>
      <c r="DD11" t="s">
        <v>0</v>
      </c>
      <c r="DE11" t="s">
        <v>0</v>
      </c>
      <c r="DF11" t="s">
        <v>0</v>
      </c>
      <c r="DG11" t="s">
        <v>0</v>
      </c>
      <c r="DH11">
        <v>0</v>
      </c>
      <c r="DI11" t="s">
        <v>0</v>
      </c>
      <c r="DJ11">
        <v>0</v>
      </c>
      <c r="DK11" t="s">
        <v>0</v>
      </c>
      <c r="DL11">
        <v>0</v>
      </c>
      <c r="DM11" t="s">
        <v>0</v>
      </c>
      <c r="DN11" t="s">
        <v>0</v>
      </c>
      <c r="DO11" t="s">
        <v>0</v>
      </c>
      <c r="DR11" t="s">
        <v>40</v>
      </c>
      <c r="DS11" t="s">
        <v>41</v>
      </c>
      <c r="DT11">
        <f>SUM(CI65:DO72)</f>
        <v>47</v>
      </c>
      <c r="DW11" s="5" t="s">
        <v>55</v>
      </c>
      <c r="DX11" t="s">
        <v>54</v>
      </c>
      <c r="DY11">
        <v>61</v>
      </c>
    </row>
    <row r="12" spans="1:129" x14ac:dyDescent="0.2">
      <c r="A12" t="s">
        <v>0</v>
      </c>
      <c r="B12" t="s">
        <v>0</v>
      </c>
      <c r="C12" t="s">
        <v>0</v>
      </c>
      <c r="D12">
        <v>0</v>
      </c>
      <c r="E12" t="s">
        <v>0</v>
      </c>
      <c r="F12">
        <v>0</v>
      </c>
      <c r="G12" t="s">
        <v>0</v>
      </c>
      <c r="H12">
        <v>0</v>
      </c>
      <c r="I12">
        <v>0</v>
      </c>
      <c r="J12">
        <v>0</v>
      </c>
      <c r="K12" t="s">
        <v>0</v>
      </c>
      <c r="L12">
        <v>0</v>
      </c>
      <c r="M12">
        <v>0</v>
      </c>
      <c r="N12">
        <v>0</v>
      </c>
      <c r="O12" t="s">
        <v>0</v>
      </c>
      <c r="P12">
        <v>0</v>
      </c>
      <c r="Q12" t="s">
        <v>0</v>
      </c>
      <c r="R12">
        <v>0</v>
      </c>
      <c r="S12" t="s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1</v>
      </c>
      <c r="AL12">
        <v>1</v>
      </c>
      <c r="AM12" t="s">
        <v>0</v>
      </c>
      <c r="AN12">
        <v>0</v>
      </c>
      <c r="AO12" t="s">
        <v>0</v>
      </c>
      <c r="AP12">
        <v>0</v>
      </c>
      <c r="AQ12" t="s">
        <v>0</v>
      </c>
      <c r="AR12">
        <v>1</v>
      </c>
      <c r="AS12" t="s">
        <v>0</v>
      </c>
      <c r="AT12">
        <v>1</v>
      </c>
      <c r="AU12" t="s">
        <v>0</v>
      </c>
      <c r="AV12">
        <v>0</v>
      </c>
      <c r="AW12" t="s">
        <v>0</v>
      </c>
      <c r="AX12">
        <v>1</v>
      </c>
      <c r="AY12" t="s">
        <v>0</v>
      </c>
      <c r="AZ12">
        <v>0</v>
      </c>
      <c r="BA12" t="s">
        <v>0</v>
      </c>
      <c r="BB12">
        <v>0</v>
      </c>
      <c r="BC12" t="s">
        <v>0</v>
      </c>
      <c r="BD12">
        <v>1</v>
      </c>
      <c r="BE12" t="s">
        <v>0</v>
      </c>
      <c r="BF12">
        <v>0</v>
      </c>
      <c r="BG12" t="s">
        <v>0</v>
      </c>
      <c r="BH12">
        <v>1</v>
      </c>
      <c r="BI12" t="s">
        <v>0</v>
      </c>
      <c r="BJ12">
        <v>0</v>
      </c>
      <c r="BK12">
        <v>0</v>
      </c>
      <c r="BL12">
        <v>0</v>
      </c>
      <c r="BM12" t="s">
        <v>0</v>
      </c>
      <c r="BN12">
        <v>0</v>
      </c>
      <c r="BO12">
        <v>0</v>
      </c>
      <c r="BP12">
        <v>1</v>
      </c>
      <c r="BQ12">
        <v>1</v>
      </c>
      <c r="BR12">
        <v>1</v>
      </c>
      <c r="BS12" t="s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 t="s">
        <v>0</v>
      </c>
      <c r="BZ12">
        <v>1</v>
      </c>
      <c r="CA12">
        <v>1</v>
      </c>
      <c r="CB12">
        <v>1</v>
      </c>
      <c r="CC12">
        <v>1</v>
      </c>
      <c r="CD12">
        <v>1</v>
      </c>
      <c r="CE12" t="s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 t="s">
        <v>0</v>
      </c>
      <c r="CL12">
        <v>0</v>
      </c>
      <c r="CM12">
        <v>0</v>
      </c>
      <c r="CN12">
        <v>0</v>
      </c>
      <c r="CO12" t="s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 t="s">
        <v>0</v>
      </c>
      <c r="CV12">
        <v>0</v>
      </c>
      <c r="CW12">
        <v>0</v>
      </c>
      <c r="CX12">
        <v>0</v>
      </c>
      <c r="CY12" t="s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 t="s">
        <v>0</v>
      </c>
      <c r="DL12">
        <v>0</v>
      </c>
      <c r="DM12" t="s">
        <v>0</v>
      </c>
      <c r="DN12" t="s">
        <v>0</v>
      </c>
      <c r="DO12" t="s">
        <v>0</v>
      </c>
      <c r="DR12" t="s">
        <v>34</v>
      </c>
      <c r="DS12" t="s">
        <v>33</v>
      </c>
      <c r="DT12">
        <f>SUM(CI73:DO80)</f>
        <v>51</v>
      </c>
      <c r="DW12" s="5" t="s">
        <v>39</v>
      </c>
      <c r="DX12" t="s">
        <v>40</v>
      </c>
      <c r="DY12">
        <v>37</v>
      </c>
    </row>
    <row r="13" spans="1:129" x14ac:dyDescent="0.2">
      <c r="A13" t="s">
        <v>0</v>
      </c>
      <c r="B13" t="s">
        <v>0</v>
      </c>
      <c r="C13" t="s">
        <v>0</v>
      </c>
      <c r="D13" t="s">
        <v>0</v>
      </c>
      <c r="E13" t="s">
        <v>0</v>
      </c>
      <c r="F13">
        <v>0</v>
      </c>
      <c r="G13" t="s">
        <v>0</v>
      </c>
      <c r="H13" t="s">
        <v>0</v>
      </c>
      <c r="I13" t="s">
        <v>0</v>
      </c>
      <c r="J13">
        <v>0</v>
      </c>
      <c r="K13" t="s">
        <v>0</v>
      </c>
      <c r="L13" t="s">
        <v>0</v>
      </c>
      <c r="M13" t="s">
        <v>0</v>
      </c>
      <c r="N13">
        <v>0</v>
      </c>
      <c r="O13" t="s">
        <v>0</v>
      </c>
      <c r="P13">
        <v>0</v>
      </c>
      <c r="Q13" t="s">
        <v>0</v>
      </c>
      <c r="R13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>
        <v>0</v>
      </c>
      <c r="AG13" t="s">
        <v>0</v>
      </c>
      <c r="AH13" t="s">
        <v>0</v>
      </c>
      <c r="AI13" t="s">
        <v>0</v>
      </c>
      <c r="AJ13">
        <v>1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>
        <v>1</v>
      </c>
      <c r="AS13" t="s">
        <v>0</v>
      </c>
      <c r="AT13">
        <v>1</v>
      </c>
      <c r="AU13" t="s">
        <v>0</v>
      </c>
      <c r="AV13">
        <v>0</v>
      </c>
      <c r="AW13" t="s">
        <v>0</v>
      </c>
      <c r="AX13">
        <v>1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>
        <v>1</v>
      </c>
      <c r="BE13" t="s">
        <v>0</v>
      </c>
      <c r="BF13" t="s">
        <v>0</v>
      </c>
      <c r="BG13" t="s">
        <v>0</v>
      </c>
      <c r="BH13">
        <v>1</v>
      </c>
      <c r="BI13" t="s">
        <v>0</v>
      </c>
      <c r="BJ13">
        <v>0</v>
      </c>
      <c r="BK13" t="s">
        <v>0</v>
      </c>
      <c r="BL13" t="s">
        <v>0</v>
      </c>
      <c r="BM13" t="s">
        <v>0</v>
      </c>
      <c r="BN13">
        <v>0</v>
      </c>
      <c r="BO13" t="s">
        <v>0</v>
      </c>
      <c r="BP13" t="s">
        <v>0</v>
      </c>
      <c r="BQ13" t="s">
        <v>0</v>
      </c>
      <c r="BR13">
        <v>1</v>
      </c>
      <c r="BS13" t="s">
        <v>0</v>
      </c>
      <c r="BT13" t="s">
        <v>0</v>
      </c>
      <c r="BU13" t="s">
        <v>0</v>
      </c>
      <c r="BV13">
        <v>0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 t="s">
        <v>0</v>
      </c>
      <c r="CC13" t="s">
        <v>0</v>
      </c>
      <c r="CD13">
        <v>1</v>
      </c>
      <c r="CE13" t="s">
        <v>0</v>
      </c>
      <c r="CF13">
        <v>0</v>
      </c>
      <c r="CG13" t="s">
        <v>0</v>
      </c>
      <c r="CH13">
        <v>0</v>
      </c>
      <c r="CI13" t="s">
        <v>0</v>
      </c>
      <c r="CJ13" t="s">
        <v>0</v>
      </c>
      <c r="CK13" t="s">
        <v>0</v>
      </c>
      <c r="CL13" t="s">
        <v>0</v>
      </c>
      <c r="CM13" t="s">
        <v>0</v>
      </c>
      <c r="CN13">
        <v>0</v>
      </c>
      <c r="CO13" t="s">
        <v>0</v>
      </c>
      <c r="CP13" t="s">
        <v>0</v>
      </c>
      <c r="CQ13" t="s">
        <v>0</v>
      </c>
      <c r="CR13">
        <v>0</v>
      </c>
      <c r="CS13" t="s">
        <v>0</v>
      </c>
      <c r="CT13">
        <v>0</v>
      </c>
      <c r="CU13" t="s">
        <v>0</v>
      </c>
      <c r="CV13">
        <v>0</v>
      </c>
      <c r="CW13" t="s">
        <v>0</v>
      </c>
      <c r="CX13">
        <v>0</v>
      </c>
      <c r="CY13" t="s">
        <v>0</v>
      </c>
      <c r="CZ13" t="s">
        <v>0</v>
      </c>
      <c r="DA13" t="s">
        <v>0</v>
      </c>
      <c r="DB13" t="s">
        <v>0</v>
      </c>
      <c r="DC13" t="s">
        <v>0</v>
      </c>
      <c r="DD13" t="s">
        <v>0</v>
      </c>
      <c r="DE13" t="s">
        <v>0</v>
      </c>
      <c r="DF13">
        <v>0</v>
      </c>
      <c r="DG13" t="s">
        <v>0</v>
      </c>
      <c r="DH13" t="s">
        <v>0</v>
      </c>
      <c r="DI13" t="s">
        <v>0</v>
      </c>
      <c r="DJ13" t="s">
        <v>0</v>
      </c>
      <c r="DK13" t="s">
        <v>0</v>
      </c>
      <c r="DL13" t="s">
        <v>0</v>
      </c>
      <c r="DM13" t="s">
        <v>0</v>
      </c>
      <c r="DN13" t="s">
        <v>0</v>
      </c>
      <c r="DO13" t="s">
        <v>0</v>
      </c>
      <c r="DR13" t="s">
        <v>52</v>
      </c>
      <c r="DS13" t="s">
        <v>51</v>
      </c>
      <c r="DT13">
        <f>SUM(CI81:DO89)</f>
        <v>51</v>
      </c>
      <c r="DW13" s="5" t="s">
        <v>39</v>
      </c>
      <c r="DX13" t="s">
        <v>38</v>
      </c>
      <c r="DY13">
        <v>53</v>
      </c>
    </row>
    <row r="14" spans="1:129" x14ac:dyDescent="0.2">
      <c r="A14" t="s">
        <v>0</v>
      </c>
      <c r="B14" t="s">
        <v>0</v>
      </c>
      <c r="C14" t="s">
        <v>0</v>
      </c>
      <c r="D14">
        <v>0</v>
      </c>
      <c r="E14" t="s">
        <v>0</v>
      </c>
      <c r="F14">
        <v>0</v>
      </c>
      <c r="G14">
        <v>0</v>
      </c>
      <c r="H14">
        <v>0</v>
      </c>
      <c r="I14" t="s">
        <v>0</v>
      </c>
      <c r="J14">
        <v>0</v>
      </c>
      <c r="K14" t="s">
        <v>0</v>
      </c>
      <c r="L14">
        <v>0</v>
      </c>
      <c r="M14">
        <v>0</v>
      </c>
      <c r="N14">
        <v>0</v>
      </c>
      <c r="O14" t="s">
        <v>0</v>
      </c>
      <c r="P14">
        <v>0</v>
      </c>
      <c r="Q14" t="s">
        <v>0</v>
      </c>
      <c r="R14">
        <v>0</v>
      </c>
      <c r="S14">
        <v>0</v>
      </c>
      <c r="T14">
        <v>0</v>
      </c>
      <c r="U14" t="s">
        <v>0</v>
      </c>
      <c r="V14">
        <v>0</v>
      </c>
      <c r="W14" t="s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0</v>
      </c>
      <c r="AF14">
        <v>0</v>
      </c>
      <c r="AG14" t="s">
        <v>0</v>
      </c>
      <c r="AH14">
        <v>0</v>
      </c>
      <c r="AI14">
        <v>0</v>
      </c>
      <c r="AJ14">
        <v>1</v>
      </c>
      <c r="AK14" t="s">
        <v>0</v>
      </c>
      <c r="AL14">
        <v>0</v>
      </c>
      <c r="AM14" t="s">
        <v>0</v>
      </c>
      <c r="AN14">
        <v>0</v>
      </c>
      <c r="AO14" t="s">
        <v>0</v>
      </c>
      <c r="AP14">
        <v>0</v>
      </c>
      <c r="AQ14">
        <v>0</v>
      </c>
      <c r="AR14">
        <v>1</v>
      </c>
      <c r="AS14">
        <v>1</v>
      </c>
      <c r="AT14">
        <v>1</v>
      </c>
      <c r="AU14" t="s">
        <v>0</v>
      </c>
      <c r="AV14">
        <v>0</v>
      </c>
      <c r="AW14" t="s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 t="s">
        <v>0</v>
      </c>
      <c r="BD14">
        <v>1</v>
      </c>
      <c r="BE14">
        <v>1</v>
      </c>
      <c r="BF14">
        <v>1</v>
      </c>
      <c r="BG14" t="s">
        <v>0</v>
      </c>
      <c r="BH14">
        <v>1</v>
      </c>
      <c r="BI14">
        <v>1</v>
      </c>
      <c r="BJ14">
        <v>1</v>
      </c>
      <c r="BK14">
        <v>0</v>
      </c>
      <c r="BL14">
        <v>0</v>
      </c>
      <c r="BM14" t="s">
        <v>0</v>
      </c>
      <c r="BN14">
        <v>0</v>
      </c>
      <c r="BO14" t="s">
        <v>0</v>
      </c>
      <c r="BP14">
        <v>0</v>
      </c>
      <c r="BQ14">
        <v>0</v>
      </c>
      <c r="BR14">
        <v>1</v>
      </c>
      <c r="BS14" t="s">
        <v>0</v>
      </c>
      <c r="BT14">
        <v>0</v>
      </c>
      <c r="BU14" t="s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 t="s">
        <v>0</v>
      </c>
      <c r="CB14">
        <v>0</v>
      </c>
      <c r="CC14" t="s">
        <v>0</v>
      </c>
      <c r="CD14">
        <v>1</v>
      </c>
      <c r="CE14">
        <v>0</v>
      </c>
      <c r="CF14">
        <v>0</v>
      </c>
      <c r="CG14" t="s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 t="s">
        <v>0</v>
      </c>
      <c r="CT14">
        <v>0</v>
      </c>
      <c r="CU14" t="s">
        <v>0</v>
      </c>
      <c r="CV14">
        <v>0</v>
      </c>
      <c r="CW14" t="s">
        <v>0</v>
      </c>
      <c r="CX14">
        <v>0</v>
      </c>
      <c r="CY14" t="s">
        <v>0</v>
      </c>
      <c r="CZ14">
        <v>0</v>
      </c>
      <c r="DA14">
        <v>0</v>
      </c>
      <c r="DB14">
        <v>0</v>
      </c>
      <c r="DC14" t="s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 t="s">
        <v>0</v>
      </c>
      <c r="DL14">
        <v>0</v>
      </c>
      <c r="DM14" t="s">
        <v>0</v>
      </c>
      <c r="DN14" t="s">
        <v>0</v>
      </c>
      <c r="DO14" t="s">
        <v>0</v>
      </c>
      <c r="DR14" t="s">
        <v>39</v>
      </c>
      <c r="DS14" t="s">
        <v>40</v>
      </c>
      <c r="DT14">
        <f>SUM(CA89:CI121)</f>
        <v>37</v>
      </c>
      <c r="DW14" s="5" t="s">
        <v>51</v>
      </c>
      <c r="DX14" t="s">
        <v>52</v>
      </c>
      <c r="DY14">
        <v>51</v>
      </c>
    </row>
    <row r="15" spans="1:129" x14ac:dyDescent="0.2">
      <c r="A15" t="s">
        <v>0</v>
      </c>
      <c r="B15" t="s">
        <v>0</v>
      </c>
      <c r="C15" t="s">
        <v>0</v>
      </c>
      <c r="D15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>
        <v>0</v>
      </c>
      <c r="Q15" t="s">
        <v>0</v>
      </c>
      <c r="R15">
        <v>0</v>
      </c>
      <c r="S15" t="s">
        <v>0</v>
      </c>
      <c r="T15">
        <v>0</v>
      </c>
      <c r="U15" t="s">
        <v>0</v>
      </c>
      <c r="V15">
        <v>0</v>
      </c>
      <c r="W15" t="s">
        <v>0</v>
      </c>
      <c r="X15" t="s">
        <v>0</v>
      </c>
      <c r="Y15" t="s">
        <v>0</v>
      </c>
      <c r="Z15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>
        <v>1</v>
      </c>
      <c r="AK15" t="s">
        <v>0</v>
      </c>
      <c r="AL15">
        <v>0</v>
      </c>
      <c r="AM15" t="s">
        <v>0</v>
      </c>
      <c r="AN15">
        <v>0</v>
      </c>
      <c r="AO15" t="s">
        <v>0</v>
      </c>
      <c r="AP15">
        <v>0</v>
      </c>
      <c r="AQ15" t="s">
        <v>0</v>
      </c>
      <c r="AR15" t="s">
        <v>0</v>
      </c>
      <c r="AS15" t="s">
        <v>0</v>
      </c>
      <c r="AT15">
        <v>0</v>
      </c>
      <c r="AU15" t="s">
        <v>0</v>
      </c>
      <c r="AV15" t="s">
        <v>0</v>
      </c>
      <c r="AW15" t="s">
        <v>0</v>
      </c>
      <c r="AX15">
        <v>1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>
        <v>1</v>
      </c>
      <c r="BG15" t="s">
        <v>0</v>
      </c>
      <c r="BH15">
        <v>0</v>
      </c>
      <c r="BI15" t="s">
        <v>0</v>
      </c>
      <c r="BJ15">
        <v>1</v>
      </c>
      <c r="BK15" t="s">
        <v>0</v>
      </c>
      <c r="BL15" t="s">
        <v>0</v>
      </c>
      <c r="BM15" t="s">
        <v>0</v>
      </c>
      <c r="BN15" t="s">
        <v>0</v>
      </c>
      <c r="BO15" t="s">
        <v>0</v>
      </c>
      <c r="BP15" t="s">
        <v>0</v>
      </c>
      <c r="BQ15" t="s">
        <v>0</v>
      </c>
      <c r="BR15">
        <v>1</v>
      </c>
      <c r="BS15" t="s">
        <v>0</v>
      </c>
      <c r="BT15">
        <v>0</v>
      </c>
      <c r="BU15" t="s">
        <v>0</v>
      </c>
      <c r="BV15" t="s">
        <v>0</v>
      </c>
      <c r="BW15" t="s">
        <v>0</v>
      </c>
      <c r="BX15">
        <v>0</v>
      </c>
      <c r="BY15" t="s">
        <v>0</v>
      </c>
      <c r="BZ15" t="s">
        <v>0</v>
      </c>
      <c r="CA15" t="s">
        <v>0</v>
      </c>
      <c r="CB15">
        <v>0</v>
      </c>
      <c r="CC15" t="s">
        <v>0</v>
      </c>
      <c r="CD15">
        <v>1</v>
      </c>
      <c r="CE15" t="s">
        <v>0</v>
      </c>
      <c r="CF15" t="s">
        <v>0</v>
      </c>
      <c r="CG15" t="s">
        <v>0</v>
      </c>
      <c r="CH15">
        <v>0</v>
      </c>
      <c r="CI15" t="s">
        <v>0</v>
      </c>
      <c r="CJ15">
        <v>0</v>
      </c>
      <c r="CK15" t="s">
        <v>0</v>
      </c>
      <c r="CL15">
        <v>0</v>
      </c>
      <c r="CM15" t="s">
        <v>0</v>
      </c>
      <c r="CN15" t="s">
        <v>0</v>
      </c>
      <c r="CO15" t="s">
        <v>0</v>
      </c>
      <c r="CP15">
        <v>0</v>
      </c>
      <c r="CQ15" t="s">
        <v>0</v>
      </c>
      <c r="CR15" t="s">
        <v>0</v>
      </c>
      <c r="CS15" t="s">
        <v>0</v>
      </c>
      <c r="CT15">
        <v>0</v>
      </c>
      <c r="CU15" t="s">
        <v>0</v>
      </c>
      <c r="CV15">
        <v>0</v>
      </c>
      <c r="CW15" t="s">
        <v>0</v>
      </c>
      <c r="CX15" t="s">
        <v>0</v>
      </c>
      <c r="CY15" t="s">
        <v>0</v>
      </c>
      <c r="CZ15">
        <v>0</v>
      </c>
      <c r="DA15" t="s">
        <v>0</v>
      </c>
      <c r="DB15" t="s">
        <v>0</v>
      </c>
      <c r="DC15" t="s">
        <v>0</v>
      </c>
      <c r="DD15" t="s">
        <v>0</v>
      </c>
      <c r="DE15" t="s">
        <v>0</v>
      </c>
      <c r="DF15">
        <v>0</v>
      </c>
      <c r="DG15" t="s">
        <v>0</v>
      </c>
      <c r="DH15">
        <v>0</v>
      </c>
      <c r="DI15" t="s">
        <v>0</v>
      </c>
      <c r="DJ15" t="s">
        <v>0</v>
      </c>
      <c r="DK15" t="s">
        <v>0</v>
      </c>
      <c r="DL15">
        <v>0</v>
      </c>
      <c r="DM15" t="s">
        <v>0</v>
      </c>
      <c r="DN15" t="s">
        <v>0</v>
      </c>
      <c r="DO15" t="s">
        <v>0</v>
      </c>
      <c r="DR15" t="s">
        <v>53</v>
      </c>
      <c r="DS15" t="s">
        <v>52</v>
      </c>
      <c r="DT15">
        <f>SUM(BT89:BZ121)</f>
        <v>49</v>
      </c>
      <c r="DW15" s="5" t="s">
        <v>51</v>
      </c>
      <c r="DX15" t="s">
        <v>35</v>
      </c>
      <c r="DY15">
        <v>53</v>
      </c>
    </row>
    <row r="16" spans="1:129" x14ac:dyDescent="0.2">
      <c r="A16" t="s">
        <v>0</v>
      </c>
      <c r="B16" t="s">
        <v>0</v>
      </c>
      <c r="C16" t="s">
        <v>0</v>
      </c>
      <c r="D16">
        <v>0</v>
      </c>
      <c r="E16">
        <v>0</v>
      </c>
      <c r="F16">
        <v>0</v>
      </c>
      <c r="G16" t="s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0</v>
      </c>
      <c r="T16">
        <v>0</v>
      </c>
      <c r="U16">
        <v>0</v>
      </c>
      <c r="V16">
        <v>0</v>
      </c>
      <c r="W16" t="s">
        <v>0</v>
      </c>
      <c r="X16">
        <v>0</v>
      </c>
      <c r="Y16" t="s">
        <v>0</v>
      </c>
      <c r="Z16">
        <v>0</v>
      </c>
      <c r="AA16" t="s">
        <v>0</v>
      </c>
      <c r="AB16">
        <v>0</v>
      </c>
      <c r="AC16" t="s">
        <v>0</v>
      </c>
      <c r="AD16">
        <v>0</v>
      </c>
      <c r="AE16" t="s">
        <v>0</v>
      </c>
      <c r="AF16">
        <v>0</v>
      </c>
      <c r="AG16" t="s">
        <v>0</v>
      </c>
      <c r="AH16">
        <v>0</v>
      </c>
      <c r="AI16">
        <v>0</v>
      </c>
      <c r="AJ16">
        <v>1</v>
      </c>
      <c r="AK16">
        <v>1</v>
      </c>
      <c r="AL16">
        <v>1</v>
      </c>
      <c r="AM16" t="s">
        <v>0</v>
      </c>
      <c r="AN16">
        <v>0</v>
      </c>
      <c r="AO16" t="s">
        <v>0</v>
      </c>
      <c r="AP16">
        <v>0</v>
      </c>
      <c r="AQ16">
        <v>0</v>
      </c>
      <c r="AR16">
        <v>0</v>
      </c>
      <c r="AS16" t="s">
        <v>0</v>
      </c>
      <c r="AT16">
        <v>0</v>
      </c>
      <c r="AU16" t="s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 t="s">
        <v>0</v>
      </c>
      <c r="BB16">
        <v>0</v>
      </c>
      <c r="BC16" t="s">
        <v>0</v>
      </c>
      <c r="BD16">
        <v>0</v>
      </c>
      <c r="BE16" t="s">
        <v>0</v>
      </c>
      <c r="BF16">
        <v>1</v>
      </c>
      <c r="BG16" t="s">
        <v>0</v>
      </c>
      <c r="BH16">
        <v>0</v>
      </c>
      <c r="BI16" t="s">
        <v>0</v>
      </c>
      <c r="BJ16">
        <v>1</v>
      </c>
      <c r="BK16" t="s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1</v>
      </c>
      <c r="BR16">
        <v>1</v>
      </c>
      <c r="BS16">
        <v>0</v>
      </c>
      <c r="BT16">
        <v>0</v>
      </c>
      <c r="BU16" t="s">
        <v>0</v>
      </c>
      <c r="BV16">
        <v>0</v>
      </c>
      <c r="BW16">
        <v>0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 t="s">
        <v>0</v>
      </c>
      <c r="CF16">
        <v>0</v>
      </c>
      <c r="CG16">
        <v>0</v>
      </c>
      <c r="CH16">
        <v>0</v>
      </c>
      <c r="CI16" t="s">
        <v>0</v>
      </c>
      <c r="CJ16">
        <v>0</v>
      </c>
      <c r="CK16" t="s">
        <v>0</v>
      </c>
      <c r="CL16">
        <v>0</v>
      </c>
      <c r="CM16">
        <v>0</v>
      </c>
      <c r="CN16">
        <v>0</v>
      </c>
      <c r="CO16" t="s">
        <v>0</v>
      </c>
      <c r="CP16">
        <v>0</v>
      </c>
      <c r="CQ16">
        <v>0</v>
      </c>
      <c r="CR16">
        <v>0</v>
      </c>
      <c r="CS16" t="s">
        <v>0</v>
      </c>
      <c r="CT16">
        <v>0</v>
      </c>
      <c r="CU16" t="s">
        <v>0</v>
      </c>
      <c r="CV16">
        <v>0</v>
      </c>
      <c r="CW16">
        <v>0</v>
      </c>
      <c r="CX16">
        <v>0</v>
      </c>
      <c r="CY16" t="s">
        <v>0</v>
      </c>
      <c r="CZ16">
        <v>0</v>
      </c>
      <c r="DA16" t="s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 t="s">
        <v>0</v>
      </c>
      <c r="DH16">
        <v>0</v>
      </c>
      <c r="DI16" t="s">
        <v>0</v>
      </c>
      <c r="DJ16">
        <v>0</v>
      </c>
      <c r="DK16">
        <v>0</v>
      </c>
      <c r="DL16">
        <v>0</v>
      </c>
      <c r="DM16" t="s">
        <v>0</v>
      </c>
      <c r="DN16" t="s">
        <v>0</v>
      </c>
      <c r="DO16" t="s">
        <v>0</v>
      </c>
      <c r="DR16" t="s">
        <v>35</v>
      </c>
      <c r="DS16" t="s">
        <v>36</v>
      </c>
      <c r="DT16">
        <f>SUM(BL89:BR121)</f>
        <v>49</v>
      </c>
      <c r="DW16" s="5" t="s">
        <v>51</v>
      </c>
      <c r="DX16" t="s">
        <v>27</v>
      </c>
      <c r="DY16">
        <v>49</v>
      </c>
    </row>
    <row r="17" spans="1:129" x14ac:dyDescent="0.2">
      <c r="A17" t="s">
        <v>0</v>
      </c>
      <c r="B17" t="s">
        <v>0</v>
      </c>
      <c r="C17" t="s">
        <v>0</v>
      </c>
      <c r="D17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>
        <v>0</v>
      </c>
      <c r="S17" t="s">
        <v>0</v>
      </c>
      <c r="T17" t="s">
        <v>0</v>
      </c>
      <c r="U17" t="s">
        <v>0</v>
      </c>
      <c r="V17">
        <v>0</v>
      </c>
      <c r="W17" t="s">
        <v>0</v>
      </c>
      <c r="X17">
        <v>0</v>
      </c>
      <c r="Y17" t="s">
        <v>0</v>
      </c>
      <c r="Z17" t="s">
        <v>0</v>
      </c>
      <c r="AA17" t="s">
        <v>0</v>
      </c>
      <c r="AB17">
        <v>0</v>
      </c>
      <c r="AC17" t="s">
        <v>0</v>
      </c>
      <c r="AD17">
        <v>0</v>
      </c>
      <c r="AE17" t="s">
        <v>0</v>
      </c>
      <c r="AF17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>
        <v>1</v>
      </c>
      <c r="AM17" t="s">
        <v>0</v>
      </c>
      <c r="AN17">
        <v>0</v>
      </c>
      <c r="AO17" t="s">
        <v>0</v>
      </c>
      <c r="AP17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>
        <v>1</v>
      </c>
      <c r="AY17" t="s">
        <v>0</v>
      </c>
      <c r="AZ17">
        <v>0</v>
      </c>
      <c r="BA17" t="s">
        <v>0</v>
      </c>
      <c r="BB17">
        <v>0</v>
      </c>
      <c r="BC17" t="s">
        <v>0</v>
      </c>
      <c r="BD17">
        <v>0</v>
      </c>
      <c r="BE17" t="s">
        <v>0</v>
      </c>
      <c r="BF17">
        <v>1</v>
      </c>
      <c r="BG17" t="s">
        <v>0</v>
      </c>
      <c r="BH17" t="s">
        <v>0</v>
      </c>
      <c r="BI17" t="s">
        <v>0</v>
      </c>
      <c r="BJ17">
        <v>1</v>
      </c>
      <c r="BK17" t="s">
        <v>0</v>
      </c>
      <c r="BL17" t="s">
        <v>0</v>
      </c>
      <c r="BM17" t="s">
        <v>0</v>
      </c>
      <c r="BN17">
        <v>0</v>
      </c>
      <c r="BO17" t="s">
        <v>0</v>
      </c>
      <c r="BP17">
        <v>1</v>
      </c>
      <c r="BQ17" t="s">
        <v>0</v>
      </c>
      <c r="BR17" t="s">
        <v>0</v>
      </c>
      <c r="BS17" t="s">
        <v>0</v>
      </c>
      <c r="BT17">
        <v>0</v>
      </c>
      <c r="BU17" t="s">
        <v>0</v>
      </c>
      <c r="BV17">
        <v>0</v>
      </c>
      <c r="BW17" t="s">
        <v>0</v>
      </c>
      <c r="BX17">
        <v>1</v>
      </c>
      <c r="BY17" t="s">
        <v>0</v>
      </c>
      <c r="BZ17">
        <v>0</v>
      </c>
      <c r="CA17" t="s">
        <v>0</v>
      </c>
      <c r="CB17">
        <v>0</v>
      </c>
      <c r="CC17" t="s">
        <v>0</v>
      </c>
      <c r="CD17">
        <v>0</v>
      </c>
      <c r="CE17" t="s">
        <v>0</v>
      </c>
      <c r="CF17" t="s">
        <v>0</v>
      </c>
      <c r="CG17" t="s">
        <v>0</v>
      </c>
      <c r="CH17">
        <v>0</v>
      </c>
      <c r="CI17" t="s">
        <v>0</v>
      </c>
      <c r="CJ17" t="s">
        <v>0</v>
      </c>
      <c r="CK17" t="s">
        <v>0</v>
      </c>
      <c r="CL17" t="s">
        <v>0</v>
      </c>
      <c r="CM17" t="s">
        <v>0</v>
      </c>
      <c r="CN17" t="s">
        <v>0</v>
      </c>
      <c r="CO17" t="s">
        <v>0</v>
      </c>
      <c r="CP17">
        <v>0</v>
      </c>
      <c r="CQ17" t="s">
        <v>0</v>
      </c>
      <c r="CR17" t="s">
        <v>0</v>
      </c>
      <c r="CS17" t="s">
        <v>0</v>
      </c>
      <c r="CT17" t="s">
        <v>0</v>
      </c>
      <c r="CU17" t="s">
        <v>0</v>
      </c>
      <c r="CV17">
        <v>0</v>
      </c>
      <c r="CW17" t="s">
        <v>0</v>
      </c>
      <c r="CX17" t="s">
        <v>0</v>
      </c>
      <c r="CY17" t="s">
        <v>0</v>
      </c>
      <c r="CZ17">
        <v>0</v>
      </c>
      <c r="DA17" t="s">
        <v>0</v>
      </c>
      <c r="DB17" t="s">
        <v>0</v>
      </c>
      <c r="DC17" t="s">
        <v>0</v>
      </c>
      <c r="DD17" t="s">
        <v>0</v>
      </c>
      <c r="DE17" t="s">
        <v>0</v>
      </c>
      <c r="DF17" t="s">
        <v>0</v>
      </c>
      <c r="DG17" t="s">
        <v>0</v>
      </c>
      <c r="DH17">
        <v>0</v>
      </c>
      <c r="DI17" t="s">
        <v>0</v>
      </c>
      <c r="DJ17">
        <v>0</v>
      </c>
      <c r="DK17" t="s">
        <v>0</v>
      </c>
      <c r="DL17">
        <v>0</v>
      </c>
      <c r="DM17" t="s">
        <v>0</v>
      </c>
      <c r="DN17" t="s">
        <v>0</v>
      </c>
      <c r="DO17" t="s">
        <v>0</v>
      </c>
      <c r="DR17" t="s">
        <v>57</v>
      </c>
      <c r="DS17" t="s">
        <v>56</v>
      </c>
      <c r="DT17">
        <f>SUM(BC89:BJ121)</f>
        <v>37</v>
      </c>
      <c r="DW17" s="5" t="s">
        <v>52</v>
      </c>
      <c r="DX17" t="s">
        <v>53</v>
      </c>
      <c r="DY17">
        <v>49</v>
      </c>
    </row>
    <row r="18" spans="1:129" x14ac:dyDescent="0.2">
      <c r="A18" t="s">
        <v>0</v>
      </c>
      <c r="B18" t="s">
        <v>0</v>
      </c>
      <c r="C18" t="s">
        <v>0</v>
      </c>
      <c r="D18">
        <v>0</v>
      </c>
      <c r="E18">
        <v>0</v>
      </c>
      <c r="F18">
        <v>0</v>
      </c>
      <c r="G18">
        <v>0</v>
      </c>
      <c r="H18">
        <v>0</v>
      </c>
      <c r="I18" t="s">
        <v>0</v>
      </c>
      <c r="J18">
        <v>0</v>
      </c>
      <c r="K18">
        <v>0</v>
      </c>
      <c r="L18">
        <v>0</v>
      </c>
      <c r="M18" t="s">
        <v>0</v>
      </c>
      <c r="N18">
        <v>0</v>
      </c>
      <c r="O18" t="s">
        <v>0</v>
      </c>
      <c r="P18">
        <v>0</v>
      </c>
      <c r="Q18">
        <v>0</v>
      </c>
      <c r="R18">
        <v>0</v>
      </c>
      <c r="S18" t="s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 t="s">
        <v>0</v>
      </c>
      <c r="AH18">
        <v>0</v>
      </c>
      <c r="AI18" t="s">
        <v>0</v>
      </c>
      <c r="AJ18">
        <v>1</v>
      </c>
      <c r="AK18">
        <v>1</v>
      </c>
      <c r="AL18">
        <v>1</v>
      </c>
      <c r="AM18">
        <v>0</v>
      </c>
      <c r="AN18">
        <v>0</v>
      </c>
      <c r="AO18" t="s">
        <v>0</v>
      </c>
      <c r="AP18">
        <v>0</v>
      </c>
      <c r="AQ18" t="s">
        <v>0</v>
      </c>
      <c r="AR18">
        <v>0</v>
      </c>
      <c r="AS18">
        <v>0</v>
      </c>
      <c r="AT18">
        <v>0</v>
      </c>
      <c r="AU18" t="s">
        <v>0</v>
      </c>
      <c r="AV18">
        <v>0</v>
      </c>
      <c r="AW18">
        <v>0</v>
      </c>
      <c r="AX18">
        <v>1</v>
      </c>
      <c r="AY18" t="s">
        <v>0</v>
      </c>
      <c r="AZ18">
        <v>0</v>
      </c>
      <c r="BA18" t="s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 t="s">
        <v>0</v>
      </c>
      <c r="BH18">
        <v>0</v>
      </c>
      <c r="BI18" t="s">
        <v>0</v>
      </c>
      <c r="BJ18">
        <v>1</v>
      </c>
      <c r="BK18">
        <v>0</v>
      </c>
      <c r="BL18">
        <v>0</v>
      </c>
      <c r="BM18" t="s">
        <v>0</v>
      </c>
      <c r="BN18">
        <v>0</v>
      </c>
      <c r="BO18" t="s">
        <v>0</v>
      </c>
      <c r="BP18">
        <v>1</v>
      </c>
      <c r="BQ18" t="s">
        <v>0</v>
      </c>
      <c r="BR18">
        <v>0</v>
      </c>
      <c r="BS18" t="s">
        <v>0</v>
      </c>
      <c r="BT18">
        <v>0</v>
      </c>
      <c r="BU18" t="s">
        <v>0</v>
      </c>
      <c r="BV18">
        <v>0</v>
      </c>
      <c r="BW18" t="s">
        <v>0</v>
      </c>
      <c r="BX18">
        <v>1</v>
      </c>
      <c r="BY18" t="s">
        <v>0</v>
      </c>
      <c r="BZ18">
        <v>0</v>
      </c>
      <c r="CA18" t="s">
        <v>0</v>
      </c>
      <c r="CB18">
        <v>0</v>
      </c>
      <c r="CC18" t="s">
        <v>0</v>
      </c>
      <c r="CD18">
        <v>0</v>
      </c>
      <c r="CE18">
        <v>0</v>
      </c>
      <c r="CF18">
        <v>0</v>
      </c>
      <c r="CG18" t="s">
        <v>0</v>
      </c>
      <c r="CH18">
        <v>0</v>
      </c>
      <c r="CI18">
        <v>0</v>
      </c>
      <c r="CJ18">
        <v>0</v>
      </c>
      <c r="CK18" t="s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 t="s">
        <v>0</v>
      </c>
      <c r="CZ18">
        <v>0</v>
      </c>
      <c r="DA18" t="s">
        <v>0</v>
      </c>
      <c r="DB18">
        <v>0</v>
      </c>
      <c r="DC18" t="s">
        <v>0</v>
      </c>
      <c r="DD18">
        <v>0</v>
      </c>
      <c r="DE18">
        <v>0</v>
      </c>
      <c r="DF18">
        <v>0</v>
      </c>
      <c r="DG18" t="s">
        <v>0</v>
      </c>
      <c r="DH18">
        <v>0</v>
      </c>
      <c r="DI18">
        <v>0</v>
      </c>
      <c r="DJ18">
        <v>0</v>
      </c>
      <c r="DK18" t="s">
        <v>0</v>
      </c>
      <c r="DL18">
        <v>0</v>
      </c>
      <c r="DM18" t="s">
        <v>0</v>
      </c>
      <c r="DN18" t="s">
        <v>0</v>
      </c>
      <c r="DO18" t="s">
        <v>0</v>
      </c>
      <c r="DR18" t="s">
        <v>55</v>
      </c>
      <c r="DS18" t="s">
        <v>54</v>
      </c>
      <c r="DT18">
        <f>SUM(AV89:BB121)</f>
        <v>61</v>
      </c>
      <c r="DW18" s="5" t="s">
        <v>53</v>
      </c>
      <c r="DX18" t="s">
        <v>54</v>
      </c>
      <c r="DY18">
        <v>53</v>
      </c>
    </row>
    <row r="19" spans="1:129" x14ac:dyDescent="0.2">
      <c r="A19" t="s">
        <v>0</v>
      </c>
      <c r="B19" t="s">
        <v>0</v>
      </c>
      <c r="C19" t="s">
        <v>0</v>
      </c>
      <c r="D19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>
        <v>0</v>
      </c>
      <c r="AC19" t="s">
        <v>0</v>
      </c>
      <c r="AD19" t="s">
        <v>0</v>
      </c>
      <c r="AE19" t="s">
        <v>0</v>
      </c>
      <c r="AF19">
        <v>0</v>
      </c>
      <c r="AG19" t="s">
        <v>0</v>
      </c>
      <c r="AH19">
        <v>0</v>
      </c>
      <c r="AI19" t="s">
        <v>0</v>
      </c>
      <c r="AJ19">
        <v>1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>
        <v>0</v>
      </c>
      <c r="AU19" t="s">
        <v>0</v>
      </c>
      <c r="AV19" t="s">
        <v>0</v>
      </c>
      <c r="AW19" t="s">
        <v>0</v>
      </c>
      <c r="AX19">
        <v>1</v>
      </c>
      <c r="AY19" t="s">
        <v>0</v>
      </c>
      <c r="AZ19" t="s">
        <v>0</v>
      </c>
      <c r="BA19" t="s">
        <v>0</v>
      </c>
      <c r="BB19">
        <v>0</v>
      </c>
      <c r="BC19" t="s">
        <v>0</v>
      </c>
      <c r="BD19" t="s">
        <v>0</v>
      </c>
      <c r="BE19" t="s">
        <v>0</v>
      </c>
      <c r="BF19">
        <v>1</v>
      </c>
      <c r="BG19" t="s">
        <v>0</v>
      </c>
      <c r="BH19">
        <v>0</v>
      </c>
      <c r="BI19" t="s">
        <v>0</v>
      </c>
      <c r="BJ19">
        <v>1</v>
      </c>
      <c r="BK19" t="s">
        <v>0</v>
      </c>
      <c r="BL19">
        <v>0</v>
      </c>
      <c r="BM19" t="s">
        <v>0</v>
      </c>
      <c r="BN19" t="s">
        <v>0</v>
      </c>
      <c r="BO19" t="s">
        <v>0</v>
      </c>
      <c r="BP19">
        <v>1</v>
      </c>
      <c r="BQ19" t="s">
        <v>0</v>
      </c>
      <c r="BR19">
        <v>0</v>
      </c>
      <c r="BS19" t="s">
        <v>0</v>
      </c>
      <c r="BT19" t="s">
        <v>0</v>
      </c>
      <c r="BU19" t="s">
        <v>0</v>
      </c>
      <c r="BV19" t="s">
        <v>0</v>
      </c>
      <c r="BW19" t="s">
        <v>0</v>
      </c>
      <c r="BX19">
        <v>1</v>
      </c>
      <c r="BY19" t="s">
        <v>0</v>
      </c>
      <c r="BZ19" t="s">
        <v>0</v>
      </c>
      <c r="CA19" t="s">
        <v>0</v>
      </c>
      <c r="CB19" t="s">
        <v>0</v>
      </c>
      <c r="CC19" t="s">
        <v>0</v>
      </c>
      <c r="CD19" t="s">
        <v>0</v>
      </c>
      <c r="CE19" t="s">
        <v>0</v>
      </c>
      <c r="CF19">
        <v>0</v>
      </c>
      <c r="CG19" t="s">
        <v>0</v>
      </c>
      <c r="CH19" t="s">
        <v>0</v>
      </c>
      <c r="CI19" t="s">
        <v>0</v>
      </c>
      <c r="CJ19">
        <v>0</v>
      </c>
      <c r="CK19" t="s">
        <v>0</v>
      </c>
      <c r="CL19" t="s">
        <v>0</v>
      </c>
      <c r="CM19" t="s">
        <v>0</v>
      </c>
      <c r="CN19">
        <v>0</v>
      </c>
      <c r="CO19" t="s">
        <v>0</v>
      </c>
      <c r="CP19">
        <v>0</v>
      </c>
      <c r="CQ19" t="s">
        <v>0</v>
      </c>
      <c r="CR19">
        <v>0</v>
      </c>
      <c r="CS19" t="s">
        <v>0</v>
      </c>
      <c r="CT19">
        <v>0</v>
      </c>
      <c r="CU19" t="s">
        <v>0</v>
      </c>
      <c r="CV19" t="s">
        <v>0</v>
      </c>
      <c r="CW19" t="s">
        <v>0</v>
      </c>
      <c r="CX19" t="s">
        <v>0</v>
      </c>
      <c r="CY19" t="s">
        <v>0</v>
      </c>
      <c r="CZ19">
        <v>0</v>
      </c>
      <c r="DA19" t="s">
        <v>0</v>
      </c>
      <c r="DB19">
        <v>0</v>
      </c>
      <c r="DC19" t="s">
        <v>0</v>
      </c>
      <c r="DD19">
        <v>0</v>
      </c>
      <c r="DE19" t="s">
        <v>0</v>
      </c>
      <c r="DF19" t="s">
        <v>0</v>
      </c>
      <c r="DG19" t="s">
        <v>0</v>
      </c>
      <c r="DH19">
        <v>0</v>
      </c>
      <c r="DI19" t="s">
        <v>0</v>
      </c>
      <c r="DJ19" t="s">
        <v>0</v>
      </c>
      <c r="DK19" t="s">
        <v>0</v>
      </c>
      <c r="DL19" t="s">
        <v>0</v>
      </c>
      <c r="DM19" t="s">
        <v>0</v>
      </c>
      <c r="DN19" t="s">
        <v>0</v>
      </c>
      <c r="DO19" t="s">
        <v>0</v>
      </c>
      <c r="DR19" t="s">
        <v>46</v>
      </c>
      <c r="DS19" t="s">
        <v>57</v>
      </c>
      <c r="DT19">
        <f>SUM(AP89:AU121)</f>
        <v>45</v>
      </c>
      <c r="DW19" s="5" t="s">
        <v>29</v>
      </c>
      <c r="DX19" t="s">
        <v>28</v>
      </c>
      <c r="DY19">
        <v>81</v>
      </c>
    </row>
    <row r="20" spans="1:129" x14ac:dyDescent="0.2">
      <c r="A20" t="s">
        <v>0</v>
      </c>
      <c r="B20" t="s">
        <v>0</v>
      </c>
      <c r="C20" t="s">
        <v>0</v>
      </c>
      <c r="D20">
        <v>0</v>
      </c>
      <c r="E20" t="s">
        <v>0</v>
      </c>
      <c r="F20">
        <v>0</v>
      </c>
      <c r="G20" t="s">
        <v>0</v>
      </c>
      <c r="H20">
        <v>0</v>
      </c>
      <c r="I20" t="s">
        <v>0</v>
      </c>
      <c r="J20">
        <v>0</v>
      </c>
      <c r="K20" t="s">
        <v>0</v>
      </c>
      <c r="L20">
        <v>0</v>
      </c>
      <c r="M20">
        <v>0</v>
      </c>
      <c r="N20">
        <v>0</v>
      </c>
      <c r="O20" t="s">
        <v>0</v>
      </c>
      <c r="P20">
        <v>0</v>
      </c>
      <c r="Q20" t="s">
        <v>0</v>
      </c>
      <c r="R20">
        <v>0</v>
      </c>
      <c r="S20" t="s">
        <v>0</v>
      </c>
      <c r="T20">
        <v>0</v>
      </c>
      <c r="U20" t="s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t="s">
        <v>0</v>
      </c>
      <c r="AD20">
        <v>0</v>
      </c>
      <c r="AE20" t="s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 t="s">
        <v>0</v>
      </c>
      <c r="AL20">
        <v>1</v>
      </c>
      <c r="AM20">
        <v>1</v>
      </c>
      <c r="AN20">
        <v>1</v>
      </c>
      <c r="AO20">
        <v>0</v>
      </c>
      <c r="AP20">
        <v>0</v>
      </c>
      <c r="AQ20" t="s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 t="s">
        <v>0</v>
      </c>
      <c r="BB20">
        <v>0</v>
      </c>
      <c r="BC20" t="s">
        <v>0</v>
      </c>
      <c r="BD20">
        <v>0</v>
      </c>
      <c r="BE20">
        <v>0</v>
      </c>
      <c r="BF20">
        <v>1</v>
      </c>
      <c r="BG20" t="s">
        <v>0</v>
      </c>
      <c r="BH20">
        <v>1</v>
      </c>
      <c r="BI20">
        <v>1</v>
      </c>
      <c r="BJ20">
        <v>1</v>
      </c>
      <c r="BK20" t="s">
        <v>0</v>
      </c>
      <c r="BL20">
        <v>0</v>
      </c>
      <c r="BM20">
        <v>0</v>
      </c>
      <c r="BN20">
        <v>0</v>
      </c>
      <c r="BO20" t="s">
        <v>0</v>
      </c>
      <c r="BP20">
        <v>1</v>
      </c>
      <c r="BQ20">
        <v>0</v>
      </c>
      <c r="BR20">
        <v>0</v>
      </c>
      <c r="BS20" t="s">
        <v>0</v>
      </c>
      <c r="BT20">
        <v>0</v>
      </c>
      <c r="BU20" t="s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 t="s">
        <v>0</v>
      </c>
      <c r="CD20">
        <v>0</v>
      </c>
      <c r="CE20" t="s">
        <v>0</v>
      </c>
      <c r="CF20">
        <v>0</v>
      </c>
      <c r="CG20" t="s">
        <v>0</v>
      </c>
      <c r="CH20">
        <v>0</v>
      </c>
      <c r="CI20" t="s">
        <v>0</v>
      </c>
      <c r="CJ20">
        <v>0</v>
      </c>
      <c r="CK20" t="s">
        <v>0</v>
      </c>
      <c r="CL20">
        <v>0</v>
      </c>
      <c r="CM20">
        <v>0</v>
      </c>
      <c r="CN20">
        <v>0</v>
      </c>
      <c r="CO20" t="s">
        <v>0</v>
      </c>
      <c r="CP20">
        <v>0</v>
      </c>
      <c r="CQ20" t="s">
        <v>0</v>
      </c>
      <c r="CR20">
        <v>0</v>
      </c>
      <c r="CS20" t="s">
        <v>0</v>
      </c>
      <c r="CT20">
        <v>0</v>
      </c>
      <c r="CU20" t="s">
        <v>0</v>
      </c>
      <c r="CV20">
        <v>0</v>
      </c>
      <c r="CW20" t="s">
        <v>0</v>
      </c>
      <c r="CX20">
        <v>0</v>
      </c>
      <c r="CY20" t="s">
        <v>0</v>
      </c>
      <c r="CZ20">
        <v>0</v>
      </c>
      <c r="DA20" t="s">
        <v>0</v>
      </c>
      <c r="DB20">
        <v>0</v>
      </c>
      <c r="DC20">
        <v>0</v>
      </c>
      <c r="DD20">
        <v>0</v>
      </c>
      <c r="DE20" t="s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 t="s">
        <v>0</v>
      </c>
      <c r="DN20" t="s">
        <v>0</v>
      </c>
      <c r="DO20" t="s">
        <v>0</v>
      </c>
      <c r="DR20" t="s">
        <v>57</v>
      </c>
      <c r="DS20" t="s">
        <v>59</v>
      </c>
      <c r="DT20">
        <v>5</v>
      </c>
      <c r="DW20" s="5" t="s">
        <v>29</v>
      </c>
      <c r="DX20" t="s">
        <v>27</v>
      </c>
      <c r="DY20">
        <v>43</v>
      </c>
    </row>
    <row r="21" spans="1:129" x14ac:dyDescent="0.2">
      <c r="A21" t="s">
        <v>0</v>
      </c>
      <c r="B21" t="s">
        <v>0</v>
      </c>
      <c r="C21" t="s">
        <v>0</v>
      </c>
      <c r="D21">
        <v>0</v>
      </c>
      <c r="E21" t="s">
        <v>0</v>
      </c>
      <c r="F21">
        <v>0</v>
      </c>
      <c r="G21" t="s">
        <v>0</v>
      </c>
      <c r="H21">
        <v>0</v>
      </c>
      <c r="I21" t="s">
        <v>0</v>
      </c>
      <c r="J21">
        <v>0</v>
      </c>
      <c r="K21" t="s">
        <v>0</v>
      </c>
      <c r="L21" t="s">
        <v>0</v>
      </c>
      <c r="M21" t="s">
        <v>0</v>
      </c>
      <c r="N21">
        <v>0</v>
      </c>
      <c r="O21" t="s">
        <v>0</v>
      </c>
      <c r="P21">
        <v>0</v>
      </c>
      <c r="Q21" t="s">
        <v>0</v>
      </c>
      <c r="R21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>
        <v>0</v>
      </c>
      <c r="Y21" t="s">
        <v>0</v>
      </c>
      <c r="Z21">
        <v>0</v>
      </c>
      <c r="AA21" t="s">
        <v>0</v>
      </c>
      <c r="AB21">
        <v>0</v>
      </c>
      <c r="AC21" t="s">
        <v>0</v>
      </c>
      <c r="AD21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>
        <v>1</v>
      </c>
      <c r="AK21" t="s">
        <v>0</v>
      </c>
      <c r="AL21">
        <v>1</v>
      </c>
      <c r="AM21" t="s">
        <v>0</v>
      </c>
      <c r="AN21">
        <v>1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>
        <v>0</v>
      </c>
      <c r="AW21" t="s">
        <v>0</v>
      </c>
      <c r="AX21">
        <v>1</v>
      </c>
      <c r="AY21" t="s">
        <v>0</v>
      </c>
      <c r="AZ21" t="s">
        <v>0</v>
      </c>
      <c r="BA21" t="s">
        <v>0</v>
      </c>
      <c r="BB21">
        <v>0</v>
      </c>
      <c r="BC21" t="s">
        <v>0</v>
      </c>
      <c r="BD21" t="s">
        <v>0</v>
      </c>
      <c r="BE21" t="s">
        <v>0</v>
      </c>
      <c r="BF21">
        <v>1</v>
      </c>
      <c r="BG21" t="s">
        <v>0</v>
      </c>
      <c r="BH21">
        <v>1</v>
      </c>
      <c r="BI21" t="s">
        <v>0</v>
      </c>
      <c r="BJ21">
        <v>0</v>
      </c>
      <c r="BK21" t="s">
        <v>0</v>
      </c>
      <c r="BL21">
        <v>0</v>
      </c>
      <c r="BM21" t="s">
        <v>0</v>
      </c>
      <c r="BN21" t="s">
        <v>0</v>
      </c>
      <c r="BO21" t="s">
        <v>0</v>
      </c>
      <c r="BP21">
        <v>1</v>
      </c>
      <c r="BQ21" t="s">
        <v>0</v>
      </c>
      <c r="BR21" t="s">
        <v>0</v>
      </c>
      <c r="BS21" t="s">
        <v>0</v>
      </c>
      <c r="BT21">
        <v>0</v>
      </c>
      <c r="BU21" t="s">
        <v>0</v>
      </c>
      <c r="BV21" t="s">
        <v>0</v>
      </c>
      <c r="BW21" t="s">
        <v>0</v>
      </c>
      <c r="BX21">
        <v>1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  <c r="CD21">
        <v>0</v>
      </c>
      <c r="CE21" t="s">
        <v>0</v>
      </c>
      <c r="CF21" t="s">
        <v>0</v>
      </c>
      <c r="CG21" t="s">
        <v>0</v>
      </c>
      <c r="CH21">
        <v>0</v>
      </c>
      <c r="CI21" t="s">
        <v>0</v>
      </c>
      <c r="CJ21">
        <v>0</v>
      </c>
      <c r="CK21" t="s">
        <v>0</v>
      </c>
      <c r="CL21" t="s">
        <v>0</v>
      </c>
      <c r="CM21" t="s">
        <v>0</v>
      </c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0</v>
      </c>
      <c r="CT21" t="s">
        <v>0</v>
      </c>
      <c r="CU21" t="s">
        <v>0</v>
      </c>
      <c r="CV21">
        <v>0</v>
      </c>
      <c r="CW21" t="s">
        <v>0</v>
      </c>
      <c r="CX21">
        <v>0</v>
      </c>
      <c r="CY21" t="s">
        <v>0</v>
      </c>
      <c r="CZ21">
        <v>0</v>
      </c>
      <c r="DA21" t="s">
        <v>0</v>
      </c>
      <c r="DB21">
        <v>0</v>
      </c>
      <c r="DC21" t="s">
        <v>0</v>
      </c>
      <c r="DD21">
        <v>0</v>
      </c>
      <c r="DE21" t="s">
        <v>0</v>
      </c>
      <c r="DF21" t="s">
        <v>0</v>
      </c>
      <c r="DG21" t="s">
        <v>0</v>
      </c>
      <c r="DH21">
        <v>0</v>
      </c>
      <c r="DI21" t="s">
        <v>0</v>
      </c>
      <c r="DJ21" t="s">
        <v>0</v>
      </c>
      <c r="DK21" t="s">
        <v>0</v>
      </c>
      <c r="DL21">
        <v>0</v>
      </c>
      <c r="DM21" t="s">
        <v>0</v>
      </c>
      <c r="DN21" t="s">
        <v>0</v>
      </c>
      <c r="DO21" t="s">
        <v>0</v>
      </c>
      <c r="DR21" t="s">
        <v>46</v>
      </c>
      <c r="DS21" t="s">
        <v>59</v>
      </c>
      <c r="DT21">
        <f>DT19+2</f>
        <v>47</v>
      </c>
      <c r="DW21" s="5" t="s">
        <v>32</v>
      </c>
      <c r="DX21" t="s">
        <v>33</v>
      </c>
      <c r="DY21">
        <v>65</v>
      </c>
    </row>
    <row r="22" spans="1:129" x14ac:dyDescent="0.2">
      <c r="A22" t="s">
        <v>0</v>
      </c>
      <c r="B22" t="s">
        <v>0</v>
      </c>
      <c r="C22" t="s">
        <v>0</v>
      </c>
      <c r="D22">
        <v>0</v>
      </c>
      <c r="E22" t="s">
        <v>0</v>
      </c>
      <c r="F22">
        <v>0</v>
      </c>
      <c r="G22">
        <v>0</v>
      </c>
      <c r="H22">
        <v>0</v>
      </c>
      <c r="I22" t="s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0</v>
      </c>
      <c r="P22">
        <v>0</v>
      </c>
      <c r="Q22">
        <v>0</v>
      </c>
      <c r="R22">
        <v>0</v>
      </c>
      <c r="S22" t="s">
        <v>0</v>
      </c>
      <c r="T22">
        <v>0</v>
      </c>
      <c r="U22" t="s">
        <v>0</v>
      </c>
      <c r="V22">
        <v>0</v>
      </c>
      <c r="W22">
        <v>0</v>
      </c>
      <c r="X22">
        <v>0</v>
      </c>
      <c r="Y22" t="s">
        <v>0</v>
      </c>
      <c r="Z22">
        <v>0</v>
      </c>
      <c r="AA22" t="s">
        <v>0</v>
      </c>
      <c r="AB22">
        <v>0</v>
      </c>
      <c r="AC22">
        <v>0</v>
      </c>
      <c r="AD22">
        <v>0</v>
      </c>
      <c r="AE22" t="s">
        <v>0</v>
      </c>
      <c r="AF22">
        <v>0</v>
      </c>
      <c r="AG22" t="s">
        <v>0</v>
      </c>
      <c r="AH22">
        <v>0</v>
      </c>
      <c r="AI22">
        <v>0</v>
      </c>
      <c r="AJ22">
        <v>1</v>
      </c>
      <c r="AK22" t="s">
        <v>0</v>
      </c>
      <c r="AL22">
        <v>1</v>
      </c>
      <c r="AM22" t="s">
        <v>0</v>
      </c>
      <c r="AN22">
        <v>1</v>
      </c>
      <c r="AO22">
        <v>1</v>
      </c>
      <c r="AP22">
        <v>1</v>
      </c>
      <c r="AQ22">
        <v>0</v>
      </c>
      <c r="AR22">
        <v>0</v>
      </c>
      <c r="AS22" t="s">
        <v>0</v>
      </c>
      <c r="AT22">
        <v>0</v>
      </c>
      <c r="AU22">
        <v>0</v>
      </c>
      <c r="AV22">
        <v>0</v>
      </c>
      <c r="AW22" t="s">
        <v>0</v>
      </c>
      <c r="AX22">
        <v>1</v>
      </c>
      <c r="AY22">
        <v>0</v>
      </c>
      <c r="AZ22">
        <v>0</v>
      </c>
      <c r="BA22" t="s">
        <v>0</v>
      </c>
      <c r="BB22">
        <v>0</v>
      </c>
      <c r="BC22" t="s">
        <v>0</v>
      </c>
      <c r="BD22">
        <v>1</v>
      </c>
      <c r="BE22">
        <v>1</v>
      </c>
      <c r="BF22">
        <v>1</v>
      </c>
      <c r="BG22" t="s">
        <v>0</v>
      </c>
      <c r="BH22">
        <v>1</v>
      </c>
      <c r="BI22" t="s">
        <v>0</v>
      </c>
      <c r="BJ22">
        <v>0</v>
      </c>
      <c r="BK22" t="s">
        <v>0</v>
      </c>
      <c r="BL22">
        <v>0</v>
      </c>
      <c r="BM22" t="s">
        <v>0</v>
      </c>
      <c r="BN22">
        <v>0</v>
      </c>
      <c r="BO22" t="s">
        <v>0</v>
      </c>
      <c r="BP22">
        <v>1</v>
      </c>
      <c r="BQ22">
        <v>0</v>
      </c>
      <c r="BR22">
        <v>0</v>
      </c>
      <c r="BS22" t="s">
        <v>0</v>
      </c>
      <c r="BT22">
        <v>0</v>
      </c>
      <c r="BU22" t="s">
        <v>0</v>
      </c>
      <c r="BV22">
        <v>0</v>
      </c>
      <c r="BW22" t="s">
        <v>0</v>
      </c>
      <c r="BX22">
        <v>1</v>
      </c>
      <c r="BY22" t="s">
        <v>0</v>
      </c>
      <c r="BZ22">
        <v>0</v>
      </c>
      <c r="CA22" t="s">
        <v>0</v>
      </c>
      <c r="CB22">
        <v>0</v>
      </c>
      <c r="CC22">
        <v>0</v>
      </c>
      <c r="CD22">
        <v>0</v>
      </c>
      <c r="CE22" t="s">
        <v>0</v>
      </c>
      <c r="CF22">
        <v>0</v>
      </c>
      <c r="CG22">
        <v>0</v>
      </c>
      <c r="CH22">
        <v>0</v>
      </c>
      <c r="CI22" t="s">
        <v>0</v>
      </c>
      <c r="CJ22">
        <v>0</v>
      </c>
      <c r="CK22" t="s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 t="s">
        <v>0</v>
      </c>
      <c r="CR22">
        <v>0</v>
      </c>
      <c r="CS22" t="s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 t="s">
        <v>0</v>
      </c>
      <c r="DB22">
        <v>0</v>
      </c>
      <c r="DC22" t="s">
        <v>0</v>
      </c>
      <c r="DD22">
        <v>0</v>
      </c>
      <c r="DE22">
        <v>0</v>
      </c>
      <c r="DF22">
        <v>0</v>
      </c>
      <c r="DG22" t="s">
        <v>0</v>
      </c>
      <c r="DH22">
        <v>0</v>
      </c>
      <c r="DI22" t="s">
        <v>0</v>
      </c>
      <c r="DJ22">
        <v>0</v>
      </c>
      <c r="DK22">
        <v>0</v>
      </c>
      <c r="DL22">
        <v>0</v>
      </c>
      <c r="DM22" t="s">
        <v>0</v>
      </c>
      <c r="DN22" t="s">
        <v>0</v>
      </c>
      <c r="DO22" t="s">
        <v>0</v>
      </c>
      <c r="DR22" t="s">
        <v>28</v>
      </c>
      <c r="DS22" t="s">
        <v>49</v>
      </c>
      <c r="DT22">
        <f>SUM(AG89:AN121)</f>
        <v>57</v>
      </c>
      <c r="DW22" s="5" t="s">
        <v>57</v>
      </c>
      <c r="DX22" t="s">
        <v>56</v>
      </c>
      <c r="DY22">
        <v>37</v>
      </c>
    </row>
    <row r="23" spans="1:129" x14ac:dyDescent="0.2">
      <c r="A23" t="s">
        <v>0</v>
      </c>
      <c r="B23" t="s">
        <v>0</v>
      </c>
      <c r="C23" t="s">
        <v>0</v>
      </c>
      <c r="D23">
        <v>0</v>
      </c>
      <c r="E23" t="s">
        <v>0</v>
      </c>
      <c r="F23" t="s">
        <v>0</v>
      </c>
      <c r="G23" t="s">
        <v>0</v>
      </c>
      <c r="H23">
        <v>0</v>
      </c>
      <c r="I23" t="s">
        <v>0</v>
      </c>
      <c r="J23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>
        <v>0</v>
      </c>
      <c r="S23" t="s">
        <v>0</v>
      </c>
      <c r="T23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>
        <v>0</v>
      </c>
      <c r="AC23" t="s">
        <v>0</v>
      </c>
      <c r="AD23" t="s">
        <v>0</v>
      </c>
      <c r="AE23" t="s">
        <v>0</v>
      </c>
      <c r="AF23">
        <v>0</v>
      </c>
      <c r="AG23" t="s">
        <v>0</v>
      </c>
      <c r="AH23" t="s">
        <v>0</v>
      </c>
      <c r="AI23" t="s">
        <v>0</v>
      </c>
      <c r="AJ23">
        <v>1</v>
      </c>
      <c r="AK23" t="s">
        <v>0</v>
      </c>
      <c r="AL23">
        <v>1</v>
      </c>
      <c r="AM23" t="s">
        <v>0</v>
      </c>
      <c r="AN23" t="s">
        <v>0</v>
      </c>
      <c r="AO23" t="s">
        <v>0</v>
      </c>
      <c r="AP23">
        <v>1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>
        <v>1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>
        <v>1</v>
      </c>
      <c r="BE23" t="s">
        <v>0</v>
      </c>
      <c r="BF23" t="s">
        <v>0</v>
      </c>
      <c r="BG23" t="s">
        <v>0</v>
      </c>
      <c r="BH23">
        <v>1</v>
      </c>
      <c r="BI23" t="s">
        <v>0</v>
      </c>
      <c r="BJ23">
        <v>0</v>
      </c>
      <c r="BK23" t="s">
        <v>0</v>
      </c>
      <c r="BL23">
        <v>0</v>
      </c>
      <c r="BM23" t="s">
        <v>0</v>
      </c>
      <c r="BN23">
        <v>0</v>
      </c>
      <c r="BO23" t="s">
        <v>0</v>
      </c>
      <c r="BP23">
        <v>1</v>
      </c>
      <c r="BQ23" t="s">
        <v>0</v>
      </c>
      <c r="BR23" t="s">
        <v>0</v>
      </c>
      <c r="BS23" t="s">
        <v>0</v>
      </c>
      <c r="BT23">
        <v>0</v>
      </c>
      <c r="BU23" t="s">
        <v>0</v>
      </c>
      <c r="BV23">
        <v>0</v>
      </c>
      <c r="BW23" t="s">
        <v>0</v>
      </c>
      <c r="BX23">
        <v>1</v>
      </c>
      <c r="BY23" t="s">
        <v>0</v>
      </c>
      <c r="BZ23">
        <v>0</v>
      </c>
      <c r="CA23" t="s">
        <v>0</v>
      </c>
      <c r="CB23">
        <v>0</v>
      </c>
      <c r="CC23" t="s">
        <v>0</v>
      </c>
      <c r="CD23" t="s">
        <v>0</v>
      </c>
      <c r="CE23" t="s">
        <v>0</v>
      </c>
      <c r="CF23">
        <v>0</v>
      </c>
      <c r="CG23" t="s">
        <v>0</v>
      </c>
      <c r="CH23" t="s">
        <v>0</v>
      </c>
      <c r="CI23" t="s">
        <v>0</v>
      </c>
      <c r="CJ23" t="s">
        <v>0</v>
      </c>
      <c r="CK23" t="s">
        <v>0</v>
      </c>
      <c r="CL23" t="s">
        <v>0</v>
      </c>
      <c r="CM23" t="s">
        <v>0</v>
      </c>
      <c r="CN23">
        <v>0</v>
      </c>
      <c r="CO23" t="s">
        <v>0</v>
      </c>
      <c r="CP23" t="s">
        <v>0</v>
      </c>
      <c r="CQ23" t="s">
        <v>0</v>
      </c>
      <c r="CR23">
        <v>0</v>
      </c>
      <c r="CS23" t="s">
        <v>0</v>
      </c>
      <c r="CT23">
        <v>0</v>
      </c>
      <c r="CU23" t="s">
        <v>0</v>
      </c>
      <c r="CV23" t="s">
        <v>0</v>
      </c>
      <c r="CW23" t="s">
        <v>0</v>
      </c>
      <c r="CX23" t="s">
        <v>0</v>
      </c>
      <c r="CY23" t="s">
        <v>0</v>
      </c>
      <c r="CZ23">
        <v>0</v>
      </c>
      <c r="DA23" t="s">
        <v>0</v>
      </c>
      <c r="DB23" t="s">
        <v>0</v>
      </c>
      <c r="DC23" t="s">
        <v>0</v>
      </c>
      <c r="DD23">
        <v>0</v>
      </c>
      <c r="DE23" t="s">
        <v>0</v>
      </c>
      <c r="DF23" t="s">
        <v>0</v>
      </c>
      <c r="DG23" t="s">
        <v>0</v>
      </c>
      <c r="DH23">
        <v>0</v>
      </c>
      <c r="DI23" t="s">
        <v>0</v>
      </c>
      <c r="DJ23" t="s">
        <v>0</v>
      </c>
      <c r="DK23" t="s">
        <v>0</v>
      </c>
      <c r="DL23" t="s">
        <v>0</v>
      </c>
      <c r="DM23" t="s">
        <v>0</v>
      </c>
      <c r="DN23" t="s">
        <v>0</v>
      </c>
      <c r="DO23" t="s">
        <v>0</v>
      </c>
      <c r="DR23" t="s">
        <v>26</v>
      </c>
      <c r="DS23" t="s">
        <v>28</v>
      </c>
      <c r="DT23">
        <f>DT22-5</f>
        <v>52</v>
      </c>
      <c r="DW23" s="5" t="s">
        <v>57</v>
      </c>
      <c r="DX23" t="s">
        <v>59</v>
      </c>
      <c r="DY23">
        <v>5</v>
      </c>
    </row>
    <row r="24" spans="1:129" x14ac:dyDescent="0.2">
      <c r="A24" t="s">
        <v>0</v>
      </c>
      <c r="B24" t="s">
        <v>0</v>
      </c>
      <c r="C24" t="s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0</v>
      </c>
      <c r="X24">
        <v>0</v>
      </c>
      <c r="Y24" t="s">
        <v>0</v>
      </c>
      <c r="Z24">
        <v>0</v>
      </c>
      <c r="AA24" t="s">
        <v>0</v>
      </c>
      <c r="AB24">
        <v>0</v>
      </c>
      <c r="AC24" t="s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1</v>
      </c>
      <c r="AL24">
        <v>1</v>
      </c>
      <c r="AM24" t="s">
        <v>0</v>
      </c>
      <c r="AN24">
        <v>0</v>
      </c>
      <c r="AO24" t="s">
        <v>0</v>
      </c>
      <c r="AP24">
        <v>1</v>
      </c>
      <c r="AQ24">
        <v>0</v>
      </c>
      <c r="AR24">
        <v>0</v>
      </c>
      <c r="AS24" t="s">
        <v>0</v>
      </c>
      <c r="AT24">
        <v>0</v>
      </c>
      <c r="AU24" t="s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 t="s">
        <v>0</v>
      </c>
      <c r="BB24">
        <v>0</v>
      </c>
      <c r="BC24">
        <v>0</v>
      </c>
      <c r="BD24">
        <v>1</v>
      </c>
      <c r="BE24">
        <v>1</v>
      </c>
      <c r="BF24">
        <v>1</v>
      </c>
      <c r="BG24" t="s">
        <v>0</v>
      </c>
      <c r="BH24">
        <v>1</v>
      </c>
      <c r="BI24" t="s">
        <v>0</v>
      </c>
      <c r="BJ24">
        <v>0</v>
      </c>
      <c r="BK24" t="s">
        <v>0</v>
      </c>
      <c r="BL24">
        <v>0</v>
      </c>
      <c r="BM24" t="s">
        <v>0</v>
      </c>
      <c r="BN24">
        <v>0</v>
      </c>
      <c r="BO24">
        <v>0</v>
      </c>
      <c r="BP24">
        <v>1</v>
      </c>
      <c r="BQ24" t="s">
        <v>0</v>
      </c>
      <c r="BR24">
        <v>0</v>
      </c>
      <c r="BS24" t="s">
        <v>0</v>
      </c>
      <c r="BT24">
        <v>0</v>
      </c>
      <c r="BU24" t="s">
        <v>0</v>
      </c>
      <c r="BV24">
        <v>0</v>
      </c>
      <c r="BW24">
        <v>0</v>
      </c>
      <c r="BX24">
        <v>1</v>
      </c>
      <c r="BY24" t="s">
        <v>0</v>
      </c>
      <c r="BZ24">
        <v>1</v>
      </c>
      <c r="CA24">
        <v>1</v>
      </c>
      <c r="CB24">
        <v>1</v>
      </c>
      <c r="CC24" t="s">
        <v>0</v>
      </c>
      <c r="CD24">
        <v>0</v>
      </c>
      <c r="CE24">
        <v>0</v>
      </c>
      <c r="CF24">
        <v>0</v>
      </c>
      <c r="CG24" t="s">
        <v>0</v>
      </c>
      <c r="CH24">
        <v>0</v>
      </c>
      <c r="CI24">
        <v>0</v>
      </c>
      <c r="CJ24">
        <v>0</v>
      </c>
      <c r="CK24" t="s">
        <v>0</v>
      </c>
      <c r="CL24">
        <v>0</v>
      </c>
      <c r="CM24" t="s">
        <v>0</v>
      </c>
      <c r="CN24">
        <v>0</v>
      </c>
      <c r="CO24">
        <v>0</v>
      </c>
      <c r="CP24">
        <v>0</v>
      </c>
      <c r="CQ24" t="s">
        <v>0</v>
      </c>
      <c r="CR24">
        <v>0</v>
      </c>
      <c r="CS24" t="s">
        <v>0</v>
      </c>
      <c r="CT24">
        <v>0</v>
      </c>
      <c r="CU24" t="s">
        <v>0</v>
      </c>
      <c r="CV24">
        <v>0</v>
      </c>
      <c r="CW24">
        <v>0</v>
      </c>
      <c r="CX24">
        <v>0</v>
      </c>
      <c r="CY24" t="s">
        <v>0</v>
      </c>
      <c r="CZ24">
        <v>0</v>
      </c>
      <c r="DA24">
        <v>0</v>
      </c>
      <c r="DB24">
        <v>0</v>
      </c>
      <c r="DC24" t="s">
        <v>0</v>
      </c>
      <c r="DD24">
        <v>0</v>
      </c>
      <c r="DE24">
        <v>0</v>
      </c>
      <c r="DF24">
        <v>0</v>
      </c>
      <c r="DG24" t="s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 t="s">
        <v>0</v>
      </c>
      <c r="DN24" t="s">
        <v>0</v>
      </c>
      <c r="DO24" t="s">
        <v>0</v>
      </c>
      <c r="DR24" t="s">
        <v>28</v>
      </c>
      <c r="DS24" t="s">
        <v>29</v>
      </c>
      <c r="DT24">
        <f>SUM(A78:AG84)</f>
        <v>81</v>
      </c>
      <c r="DW24" s="5" t="s">
        <v>43</v>
      </c>
      <c r="DX24" t="s">
        <v>42</v>
      </c>
      <c r="DY24">
        <v>59</v>
      </c>
    </row>
    <row r="25" spans="1:129" x14ac:dyDescent="0.2">
      <c r="A25" t="s">
        <v>0</v>
      </c>
      <c r="B25" t="s">
        <v>0</v>
      </c>
      <c r="C25" t="s">
        <v>0</v>
      </c>
      <c r="D25" t="s">
        <v>0</v>
      </c>
      <c r="E25" t="s">
        <v>0</v>
      </c>
      <c r="F25">
        <v>0</v>
      </c>
      <c r="G25" t="s">
        <v>0</v>
      </c>
      <c r="H25" t="s">
        <v>0</v>
      </c>
      <c r="I25" t="s">
        <v>0</v>
      </c>
      <c r="J25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>
        <v>0</v>
      </c>
      <c r="W25" t="s">
        <v>0</v>
      </c>
      <c r="X25">
        <v>0</v>
      </c>
      <c r="Y25" t="s">
        <v>0</v>
      </c>
      <c r="Z25">
        <v>0</v>
      </c>
      <c r="AA25" t="s">
        <v>0</v>
      </c>
      <c r="AB25" t="s">
        <v>0</v>
      </c>
      <c r="AC25" t="s">
        <v>0</v>
      </c>
      <c r="AD25">
        <v>0</v>
      </c>
      <c r="AE25" t="s">
        <v>0</v>
      </c>
      <c r="AF25" t="s">
        <v>0</v>
      </c>
      <c r="AG25" t="s">
        <v>0</v>
      </c>
      <c r="AH25">
        <v>0</v>
      </c>
      <c r="AI25" t="s">
        <v>0</v>
      </c>
      <c r="AJ25">
        <v>0</v>
      </c>
      <c r="AK25" t="s">
        <v>0</v>
      </c>
      <c r="AL25" t="s">
        <v>0</v>
      </c>
      <c r="AM25" t="s">
        <v>0</v>
      </c>
      <c r="AN25">
        <v>0</v>
      </c>
      <c r="AO25" t="s">
        <v>0</v>
      </c>
      <c r="AP25">
        <v>1</v>
      </c>
      <c r="AQ25" t="s">
        <v>0</v>
      </c>
      <c r="AR25" t="s">
        <v>0</v>
      </c>
      <c r="AS25" t="s">
        <v>0</v>
      </c>
      <c r="AT25">
        <v>0</v>
      </c>
      <c r="AU25" t="s">
        <v>0</v>
      </c>
      <c r="AV25" t="s">
        <v>0</v>
      </c>
      <c r="AW25" t="s">
        <v>0</v>
      </c>
      <c r="AX25">
        <v>1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>
        <v>1</v>
      </c>
      <c r="BG25" t="s">
        <v>0</v>
      </c>
      <c r="BH25">
        <v>1</v>
      </c>
      <c r="BI25" t="s">
        <v>0</v>
      </c>
      <c r="BJ25" t="s">
        <v>0</v>
      </c>
      <c r="BK25" t="s">
        <v>0</v>
      </c>
      <c r="BL25" t="s">
        <v>0</v>
      </c>
      <c r="BM25" t="s">
        <v>0</v>
      </c>
      <c r="BN25" t="s">
        <v>0</v>
      </c>
      <c r="BO25" t="s">
        <v>0</v>
      </c>
      <c r="BP25">
        <v>1</v>
      </c>
      <c r="BQ25" t="s">
        <v>0</v>
      </c>
      <c r="BR25">
        <v>0</v>
      </c>
      <c r="BS25" t="s">
        <v>0</v>
      </c>
      <c r="BT25">
        <v>0</v>
      </c>
      <c r="BU25" t="s">
        <v>0</v>
      </c>
      <c r="BV25" t="s">
        <v>0</v>
      </c>
      <c r="BW25" t="s">
        <v>0</v>
      </c>
      <c r="BX25">
        <v>1</v>
      </c>
      <c r="BY25" t="s">
        <v>0</v>
      </c>
      <c r="BZ25">
        <v>1</v>
      </c>
      <c r="CA25" t="s">
        <v>0</v>
      </c>
      <c r="CB25">
        <v>1</v>
      </c>
      <c r="CC25" t="s">
        <v>0</v>
      </c>
      <c r="CD25">
        <v>0</v>
      </c>
      <c r="CE25" t="s">
        <v>0</v>
      </c>
      <c r="CF25">
        <v>0</v>
      </c>
      <c r="CG25" t="s">
        <v>0</v>
      </c>
      <c r="CH25">
        <v>0</v>
      </c>
      <c r="CI25" t="s">
        <v>0</v>
      </c>
      <c r="CJ25" t="s">
        <v>0</v>
      </c>
      <c r="CK25" t="s">
        <v>0</v>
      </c>
      <c r="CL25">
        <v>0</v>
      </c>
      <c r="CM25" t="s">
        <v>0</v>
      </c>
      <c r="CN25">
        <v>0</v>
      </c>
      <c r="CO25" t="s">
        <v>0</v>
      </c>
      <c r="CP25" t="s">
        <v>0</v>
      </c>
      <c r="CQ25" t="s">
        <v>0</v>
      </c>
      <c r="CR25">
        <v>0</v>
      </c>
      <c r="CS25" t="s">
        <v>0</v>
      </c>
      <c r="CT25" t="s">
        <v>0</v>
      </c>
      <c r="CU25" t="s">
        <v>0</v>
      </c>
      <c r="CV25" t="s">
        <v>0</v>
      </c>
      <c r="CW25" t="s">
        <v>0</v>
      </c>
      <c r="CX25">
        <v>0</v>
      </c>
      <c r="CY25" t="s">
        <v>0</v>
      </c>
      <c r="CZ25">
        <v>0</v>
      </c>
      <c r="DA25" t="s">
        <v>0</v>
      </c>
      <c r="DB25" t="s">
        <v>0</v>
      </c>
      <c r="DC25" t="s">
        <v>0</v>
      </c>
      <c r="DD25">
        <v>0</v>
      </c>
      <c r="DE25" t="s">
        <v>0</v>
      </c>
      <c r="DF25" t="s">
        <v>0</v>
      </c>
      <c r="DG25" t="s">
        <v>0</v>
      </c>
      <c r="DH25">
        <v>0</v>
      </c>
      <c r="DI25" t="s">
        <v>0</v>
      </c>
      <c r="DJ25">
        <v>0</v>
      </c>
      <c r="DK25" t="s">
        <v>0</v>
      </c>
      <c r="DL25" t="s">
        <v>0</v>
      </c>
      <c r="DM25" t="s">
        <v>0</v>
      </c>
      <c r="DN25" t="s">
        <v>0</v>
      </c>
      <c r="DO25" t="s">
        <v>0</v>
      </c>
      <c r="DR25" t="s">
        <v>29</v>
      </c>
      <c r="DS25" t="s">
        <v>27</v>
      </c>
      <c r="DT25">
        <f>SUM(A70:AG76)</f>
        <v>43</v>
      </c>
      <c r="DW25" s="5" t="s">
        <v>43</v>
      </c>
      <c r="DX25" t="s">
        <v>44</v>
      </c>
      <c r="DY25">
        <v>55</v>
      </c>
    </row>
    <row r="26" spans="1:129" x14ac:dyDescent="0.2">
      <c r="A26" t="s">
        <v>0</v>
      </c>
      <c r="B26" t="s">
        <v>0</v>
      </c>
      <c r="C26" t="s">
        <v>0</v>
      </c>
      <c r="D26">
        <v>0</v>
      </c>
      <c r="E26">
        <v>0</v>
      </c>
      <c r="F26">
        <v>0</v>
      </c>
      <c r="G26">
        <v>0</v>
      </c>
      <c r="H26">
        <v>0</v>
      </c>
      <c r="I26" t="s">
        <v>0</v>
      </c>
      <c r="J26">
        <v>0</v>
      </c>
      <c r="K26">
        <v>0</v>
      </c>
      <c r="L26">
        <v>0</v>
      </c>
      <c r="M26" t="s">
        <v>0</v>
      </c>
      <c r="N26">
        <v>0</v>
      </c>
      <c r="O26" t="s">
        <v>0</v>
      </c>
      <c r="P26">
        <v>0</v>
      </c>
      <c r="Q26" t="s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t="s">
        <v>0</v>
      </c>
      <c r="Z26">
        <v>0</v>
      </c>
      <c r="AA26" t="s">
        <v>0</v>
      </c>
      <c r="AB26">
        <v>0</v>
      </c>
      <c r="AC26" t="s">
        <v>0</v>
      </c>
      <c r="AD26">
        <v>0</v>
      </c>
      <c r="AE26" t="s">
        <v>0</v>
      </c>
      <c r="AF26">
        <v>0</v>
      </c>
      <c r="AG26">
        <v>0</v>
      </c>
      <c r="AH26">
        <v>0</v>
      </c>
      <c r="AI26" t="s">
        <v>0</v>
      </c>
      <c r="AJ26">
        <v>0</v>
      </c>
      <c r="AK26">
        <v>0</v>
      </c>
      <c r="AL26">
        <v>0</v>
      </c>
      <c r="AM26" t="s">
        <v>0</v>
      </c>
      <c r="AN26">
        <v>1</v>
      </c>
      <c r="AO26">
        <v>1</v>
      </c>
      <c r="AP26">
        <v>1</v>
      </c>
      <c r="AQ26" t="s">
        <v>0</v>
      </c>
      <c r="AR26">
        <v>0</v>
      </c>
      <c r="AS26">
        <v>0</v>
      </c>
      <c r="AT26">
        <v>0</v>
      </c>
      <c r="AU26" t="s">
        <v>0</v>
      </c>
      <c r="AV26">
        <v>0</v>
      </c>
      <c r="AW26" t="s">
        <v>0</v>
      </c>
      <c r="AX26">
        <v>1</v>
      </c>
      <c r="AY26" t="s">
        <v>0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 t="s">
        <v>0</v>
      </c>
      <c r="BH26">
        <v>1</v>
      </c>
      <c r="BI26" t="s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 t="s">
        <v>0</v>
      </c>
      <c r="BR26">
        <v>0</v>
      </c>
      <c r="BS26" t="s">
        <v>0</v>
      </c>
      <c r="BT26">
        <v>0</v>
      </c>
      <c r="BU26" t="s">
        <v>0</v>
      </c>
      <c r="BV26">
        <v>0</v>
      </c>
      <c r="BW26">
        <v>0</v>
      </c>
      <c r="BX26">
        <v>1</v>
      </c>
      <c r="BY26">
        <v>1</v>
      </c>
      <c r="BZ26">
        <v>1</v>
      </c>
      <c r="CA26" t="s">
        <v>0</v>
      </c>
      <c r="CB26">
        <v>1</v>
      </c>
      <c r="CC26" t="s">
        <v>0</v>
      </c>
      <c r="CD26">
        <v>0</v>
      </c>
      <c r="CE26" t="s">
        <v>0</v>
      </c>
      <c r="CF26">
        <v>0</v>
      </c>
      <c r="CG26" t="s">
        <v>0</v>
      </c>
      <c r="CH26">
        <v>0</v>
      </c>
      <c r="CI26">
        <v>0</v>
      </c>
      <c r="CJ26">
        <v>0</v>
      </c>
      <c r="CK26" t="s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 t="s">
        <v>0</v>
      </c>
      <c r="CR26">
        <v>0</v>
      </c>
      <c r="CS26">
        <v>0</v>
      </c>
      <c r="CT26">
        <v>0</v>
      </c>
      <c r="CU26" t="s">
        <v>0</v>
      </c>
      <c r="CV26">
        <v>0</v>
      </c>
      <c r="CW26">
        <v>0</v>
      </c>
      <c r="CX26">
        <v>0</v>
      </c>
      <c r="CY26" t="s">
        <v>0</v>
      </c>
      <c r="CZ26">
        <v>0</v>
      </c>
      <c r="DA26">
        <v>0</v>
      </c>
      <c r="DB26">
        <v>0</v>
      </c>
      <c r="DC26" t="s">
        <v>0</v>
      </c>
      <c r="DD26">
        <v>0</v>
      </c>
      <c r="DE26">
        <v>0</v>
      </c>
      <c r="DF26">
        <v>0</v>
      </c>
      <c r="DG26" t="s">
        <v>0</v>
      </c>
      <c r="DH26">
        <v>0</v>
      </c>
      <c r="DI26" t="s">
        <v>0</v>
      </c>
      <c r="DJ26">
        <v>0</v>
      </c>
      <c r="DK26" t="s">
        <v>0</v>
      </c>
      <c r="DL26">
        <v>0</v>
      </c>
      <c r="DM26" t="s">
        <v>0</v>
      </c>
      <c r="DN26" t="s">
        <v>0</v>
      </c>
      <c r="DO26" t="s">
        <v>0</v>
      </c>
      <c r="DR26" t="s">
        <v>32</v>
      </c>
      <c r="DS26" t="s">
        <v>33</v>
      </c>
      <c r="DT26">
        <f>SUM(A62:AG68)</f>
        <v>65</v>
      </c>
      <c r="DW26" s="5" t="s">
        <v>42</v>
      </c>
      <c r="DX26" t="s">
        <v>41</v>
      </c>
      <c r="DY26">
        <v>61</v>
      </c>
    </row>
    <row r="27" spans="1:129" x14ac:dyDescent="0.2">
      <c r="A27" t="s">
        <v>0</v>
      </c>
      <c r="B27" t="s">
        <v>0</v>
      </c>
      <c r="C27" t="s">
        <v>0</v>
      </c>
      <c r="D27" t="s">
        <v>0</v>
      </c>
      <c r="E27" t="s">
        <v>0</v>
      </c>
      <c r="F27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>
        <v>0</v>
      </c>
      <c r="O27" t="s">
        <v>0</v>
      </c>
      <c r="P27">
        <v>0</v>
      </c>
      <c r="Q27" t="s">
        <v>0</v>
      </c>
      <c r="R27" t="s">
        <v>0</v>
      </c>
      <c r="S27" t="s">
        <v>0</v>
      </c>
      <c r="T27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>
        <v>0</v>
      </c>
      <c r="AA27" t="s">
        <v>0</v>
      </c>
      <c r="AB27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>
        <v>0</v>
      </c>
      <c r="AI27" t="s">
        <v>0</v>
      </c>
      <c r="AJ27">
        <v>0</v>
      </c>
      <c r="AK27" t="s">
        <v>0</v>
      </c>
      <c r="AL27" t="s">
        <v>0</v>
      </c>
      <c r="AM27" t="s">
        <v>0</v>
      </c>
      <c r="AN27">
        <v>1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>
        <v>0</v>
      </c>
      <c r="AU27" t="s">
        <v>0</v>
      </c>
      <c r="AV27">
        <v>0</v>
      </c>
      <c r="AW27" t="s">
        <v>0</v>
      </c>
      <c r="AX27">
        <v>1</v>
      </c>
      <c r="AY27" t="s">
        <v>0</v>
      </c>
      <c r="AZ27">
        <v>1</v>
      </c>
      <c r="BA27" t="s">
        <v>0</v>
      </c>
      <c r="BB27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>
        <v>1</v>
      </c>
      <c r="BI27" t="s">
        <v>0</v>
      </c>
      <c r="BJ27" t="s">
        <v>0</v>
      </c>
      <c r="BK27" t="s">
        <v>0</v>
      </c>
      <c r="BL27">
        <v>0</v>
      </c>
      <c r="BM27" t="s">
        <v>0</v>
      </c>
      <c r="BN27">
        <v>0</v>
      </c>
      <c r="BO27" t="s">
        <v>0</v>
      </c>
      <c r="BP27">
        <v>1</v>
      </c>
      <c r="BQ27" t="s">
        <v>0</v>
      </c>
      <c r="BR27">
        <v>0</v>
      </c>
      <c r="BS27" t="s">
        <v>0</v>
      </c>
      <c r="BT27">
        <v>0</v>
      </c>
      <c r="BU27" t="s">
        <v>0</v>
      </c>
      <c r="BV27" t="s">
        <v>0</v>
      </c>
      <c r="BW27" t="s">
        <v>0</v>
      </c>
      <c r="BX27">
        <v>0</v>
      </c>
      <c r="BY27" t="s">
        <v>0</v>
      </c>
      <c r="BZ27" t="s">
        <v>0</v>
      </c>
      <c r="CA27" t="s">
        <v>0</v>
      </c>
      <c r="CB27">
        <v>1</v>
      </c>
      <c r="CC27" t="s">
        <v>0</v>
      </c>
      <c r="CD27">
        <v>0</v>
      </c>
      <c r="CE27" t="s">
        <v>0</v>
      </c>
      <c r="CF27" t="s">
        <v>0</v>
      </c>
      <c r="CG27" t="s">
        <v>0</v>
      </c>
      <c r="CH27">
        <v>0</v>
      </c>
      <c r="CI27" t="s">
        <v>0</v>
      </c>
      <c r="CJ27" t="s">
        <v>0</v>
      </c>
      <c r="CK27" t="s">
        <v>0</v>
      </c>
      <c r="CL27">
        <v>0</v>
      </c>
      <c r="CM27" t="s">
        <v>0</v>
      </c>
      <c r="CN27">
        <v>0</v>
      </c>
      <c r="CO27" t="s">
        <v>0</v>
      </c>
      <c r="CP27">
        <v>0</v>
      </c>
      <c r="CQ27" t="s">
        <v>0</v>
      </c>
      <c r="CR27">
        <v>0</v>
      </c>
      <c r="CS27" t="s">
        <v>0</v>
      </c>
      <c r="CT27" t="s">
        <v>0</v>
      </c>
      <c r="CU27" t="s">
        <v>0</v>
      </c>
      <c r="CV27" t="s">
        <v>0</v>
      </c>
      <c r="CW27" t="s">
        <v>0</v>
      </c>
      <c r="CX27">
        <v>0</v>
      </c>
      <c r="CY27" t="s">
        <v>0</v>
      </c>
      <c r="CZ27" t="s">
        <v>0</v>
      </c>
      <c r="DA27" t="s">
        <v>0</v>
      </c>
      <c r="DB27">
        <v>0</v>
      </c>
      <c r="DC27" t="s">
        <v>0</v>
      </c>
      <c r="DD27">
        <v>0</v>
      </c>
      <c r="DE27" t="s">
        <v>0</v>
      </c>
      <c r="DF27" t="s">
        <v>0</v>
      </c>
      <c r="DG27" t="s">
        <v>0</v>
      </c>
      <c r="DH27">
        <v>0</v>
      </c>
      <c r="DI27" t="s">
        <v>0</v>
      </c>
      <c r="DJ27" t="s">
        <v>0</v>
      </c>
      <c r="DK27" t="s">
        <v>0</v>
      </c>
      <c r="DL27">
        <v>0</v>
      </c>
      <c r="DM27" t="s">
        <v>0</v>
      </c>
      <c r="DN27" t="s">
        <v>0</v>
      </c>
      <c r="DO27" t="s">
        <v>0</v>
      </c>
      <c r="DR27" t="s">
        <v>39</v>
      </c>
      <c r="DS27" t="s">
        <v>38</v>
      </c>
      <c r="DT27">
        <f>SUM(B46:AF52)</f>
        <v>53</v>
      </c>
      <c r="DW27" s="5" t="s">
        <v>40</v>
      </c>
      <c r="DX27" t="s">
        <v>41</v>
      </c>
      <c r="DY27">
        <v>47</v>
      </c>
    </row>
    <row r="28" spans="1:129" x14ac:dyDescent="0.2">
      <c r="A28" t="s">
        <v>0</v>
      </c>
      <c r="B28" t="s">
        <v>0</v>
      </c>
      <c r="C28" t="s">
        <v>0</v>
      </c>
      <c r="D28">
        <v>0</v>
      </c>
      <c r="E28" t="s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0</v>
      </c>
      <c r="L28">
        <v>0</v>
      </c>
      <c r="M28" t="s">
        <v>0</v>
      </c>
      <c r="N28">
        <v>0</v>
      </c>
      <c r="O28" t="s">
        <v>0</v>
      </c>
      <c r="P28">
        <v>0</v>
      </c>
      <c r="Q28">
        <v>0</v>
      </c>
      <c r="R28">
        <v>0</v>
      </c>
      <c r="S28" t="s">
        <v>0</v>
      </c>
      <c r="T28">
        <v>0</v>
      </c>
      <c r="U28">
        <v>0</v>
      </c>
      <c r="V28">
        <v>0</v>
      </c>
      <c r="W28" t="s">
        <v>0</v>
      </c>
      <c r="X28">
        <v>0</v>
      </c>
      <c r="Y28">
        <v>0</v>
      </c>
      <c r="Z28">
        <v>0</v>
      </c>
      <c r="AA28" t="s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0</v>
      </c>
      <c r="AJ28">
        <v>0</v>
      </c>
      <c r="AK28" t="s">
        <v>0</v>
      </c>
      <c r="AL28">
        <v>0</v>
      </c>
      <c r="AM28" t="s">
        <v>0</v>
      </c>
      <c r="AN28">
        <v>1</v>
      </c>
      <c r="AO28">
        <v>1</v>
      </c>
      <c r="AP28">
        <v>1</v>
      </c>
      <c r="AQ28">
        <v>0</v>
      </c>
      <c r="AR28">
        <v>0</v>
      </c>
      <c r="AS28" t="s">
        <v>0</v>
      </c>
      <c r="AT28">
        <v>0</v>
      </c>
      <c r="AU28" t="s">
        <v>0</v>
      </c>
      <c r="AV28">
        <v>0</v>
      </c>
      <c r="AW28">
        <v>0</v>
      </c>
      <c r="AX28">
        <v>1</v>
      </c>
      <c r="AY28" t="s">
        <v>0</v>
      </c>
      <c r="AZ28">
        <v>1</v>
      </c>
      <c r="BA28" t="s">
        <v>0</v>
      </c>
      <c r="BB28">
        <v>0</v>
      </c>
      <c r="BC28">
        <v>0</v>
      </c>
      <c r="BD28">
        <v>0</v>
      </c>
      <c r="BE28" t="s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 t="s">
        <v>0</v>
      </c>
      <c r="BL28">
        <v>0</v>
      </c>
      <c r="BM28" t="s">
        <v>0</v>
      </c>
      <c r="BN28">
        <v>0</v>
      </c>
      <c r="BO28" t="s">
        <v>0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 t="s">
        <v>0</v>
      </c>
      <c r="BX28">
        <v>0</v>
      </c>
      <c r="BY28">
        <v>0</v>
      </c>
      <c r="BZ28">
        <v>0</v>
      </c>
      <c r="CA28" t="s">
        <v>0</v>
      </c>
      <c r="CB28">
        <v>1</v>
      </c>
      <c r="CC28">
        <v>1</v>
      </c>
      <c r="CD28">
        <v>1</v>
      </c>
      <c r="CE28">
        <v>0</v>
      </c>
      <c r="CF28">
        <v>0</v>
      </c>
      <c r="CG28" t="s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0</v>
      </c>
      <c r="CN28">
        <v>0</v>
      </c>
      <c r="CO28" t="s">
        <v>0</v>
      </c>
      <c r="CP28">
        <v>0</v>
      </c>
      <c r="CQ28">
        <v>0</v>
      </c>
      <c r="CR28">
        <v>0</v>
      </c>
      <c r="CS28" t="s">
        <v>0</v>
      </c>
      <c r="CT28">
        <v>0</v>
      </c>
      <c r="CU28" t="s">
        <v>0</v>
      </c>
      <c r="CV28">
        <v>0</v>
      </c>
      <c r="CW28">
        <v>0</v>
      </c>
      <c r="CX28">
        <v>0</v>
      </c>
      <c r="CY28" t="s">
        <v>0</v>
      </c>
      <c r="CZ28">
        <v>0</v>
      </c>
      <c r="DA28" t="s">
        <v>0</v>
      </c>
      <c r="DB28">
        <v>0</v>
      </c>
      <c r="DC28" t="s">
        <v>0</v>
      </c>
      <c r="DD28">
        <v>0</v>
      </c>
      <c r="DE28" t="s">
        <v>0</v>
      </c>
      <c r="DF28">
        <v>0</v>
      </c>
      <c r="DG28" t="s">
        <v>0</v>
      </c>
      <c r="DH28">
        <v>0</v>
      </c>
      <c r="DI28" t="s">
        <v>0</v>
      </c>
      <c r="DJ28">
        <v>0</v>
      </c>
      <c r="DK28" t="s">
        <v>0</v>
      </c>
      <c r="DL28">
        <v>0</v>
      </c>
      <c r="DM28" t="s">
        <v>0</v>
      </c>
      <c r="DN28" t="s">
        <v>0</v>
      </c>
      <c r="DO28" t="s">
        <v>0</v>
      </c>
      <c r="DR28" t="s">
        <v>34</v>
      </c>
      <c r="DS28" t="s">
        <v>49</v>
      </c>
      <c r="DT28">
        <f>SUM(B38:AG44)</f>
        <v>49</v>
      </c>
      <c r="DW28" s="5" t="s">
        <v>44</v>
      </c>
      <c r="DX28" t="s">
        <v>45</v>
      </c>
      <c r="DY28">
        <v>39</v>
      </c>
    </row>
    <row r="29" spans="1:129" x14ac:dyDescent="0.2">
      <c r="A29" t="s">
        <v>0</v>
      </c>
      <c r="B29" t="s">
        <v>0</v>
      </c>
      <c r="C29" t="s">
        <v>0</v>
      </c>
      <c r="D29">
        <v>0</v>
      </c>
      <c r="E29" t="s">
        <v>0</v>
      </c>
      <c r="F29">
        <v>0</v>
      </c>
      <c r="G29" t="s">
        <v>0</v>
      </c>
      <c r="H29" t="s">
        <v>0</v>
      </c>
      <c r="I29" t="s">
        <v>0</v>
      </c>
      <c r="J29">
        <v>0</v>
      </c>
      <c r="K29" t="s">
        <v>0</v>
      </c>
      <c r="L29">
        <v>0</v>
      </c>
      <c r="M29" t="s">
        <v>0</v>
      </c>
      <c r="N29">
        <v>0</v>
      </c>
      <c r="O29" t="s">
        <v>0</v>
      </c>
      <c r="P29" t="s">
        <v>0</v>
      </c>
      <c r="Q29" t="s">
        <v>0</v>
      </c>
      <c r="R29">
        <v>0</v>
      </c>
      <c r="S29" t="s">
        <v>0</v>
      </c>
      <c r="T29">
        <v>0</v>
      </c>
      <c r="U29" t="s">
        <v>0</v>
      </c>
      <c r="V29" t="s">
        <v>0</v>
      </c>
      <c r="W29" t="s">
        <v>0</v>
      </c>
      <c r="X29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>
        <v>0</v>
      </c>
      <c r="AI29" t="s">
        <v>0</v>
      </c>
      <c r="AJ29" t="s">
        <v>0</v>
      </c>
      <c r="AK29" t="s">
        <v>0</v>
      </c>
      <c r="AL29">
        <v>0</v>
      </c>
      <c r="AM29" t="s">
        <v>0</v>
      </c>
      <c r="AN29" t="s">
        <v>0</v>
      </c>
      <c r="AO29" t="s">
        <v>0</v>
      </c>
      <c r="AP29">
        <v>1</v>
      </c>
      <c r="AQ29" t="s">
        <v>0</v>
      </c>
      <c r="AR29" t="s">
        <v>0</v>
      </c>
      <c r="AS29" t="s">
        <v>0</v>
      </c>
      <c r="AT29">
        <v>0</v>
      </c>
      <c r="AU29" t="s">
        <v>0</v>
      </c>
      <c r="AV29">
        <v>0</v>
      </c>
      <c r="AW29" t="s">
        <v>0</v>
      </c>
      <c r="AX29">
        <v>1</v>
      </c>
      <c r="AY29" t="s">
        <v>0</v>
      </c>
      <c r="AZ29">
        <v>1</v>
      </c>
      <c r="BA29" t="s">
        <v>0</v>
      </c>
      <c r="BB29">
        <v>0</v>
      </c>
      <c r="BC29" t="s">
        <v>0</v>
      </c>
      <c r="BD29">
        <v>0</v>
      </c>
      <c r="BE29" t="s">
        <v>0</v>
      </c>
      <c r="BF29" t="s">
        <v>0</v>
      </c>
      <c r="BG29" t="s">
        <v>0</v>
      </c>
      <c r="BH29">
        <v>1</v>
      </c>
      <c r="BI29" t="s">
        <v>0</v>
      </c>
      <c r="BJ29">
        <v>0</v>
      </c>
      <c r="BK29" t="s">
        <v>0</v>
      </c>
      <c r="BL29" t="s">
        <v>0</v>
      </c>
      <c r="BM29" t="s">
        <v>0</v>
      </c>
      <c r="BN29">
        <v>0</v>
      </c>
      <c r="BO29" t="s">
        <v>0</v>
      </c>
      <c r="BP29" t="s">
        <v>0</v>
      </c>
      <c r="BQ29" t="s">
        <v>0</v>
      </c>
      <c r="BR29" t="s">
        <v>0</v>
      </c>
      <c r="BS29" t="s">
        <v>0</v>
      </c>
      <c r="BT29" t="s">
        <v>0</v>
      </c>
      <c r="BU29" t="s">
        <v>0</v>
      </c>
      <c r="BV29">
        <v>1</v>
      </c>
      <c r="BW29" t="s">
        <v>0</v>
      </c>
      <c r="BX29" t="s">
        <v>0</v>
      </c>
      <c r="BY29" t="s">
        <v>0</v>
      </c>
      <c r="BZ29" t="s">
        <v>0</v>
      </c>
      <c r="CA29" t="s">
        <v>0</v>
      </c>
      <c r="CB29" t="s">
        <v>0</v>
      </c>
      <c r="CC29" t="s">
        <v>0</v>
      </c>
      <c r="CD29">
        <v>1</v>
      </c>
      <c r="CE29" t="s">
        <v>0</v>
      </c>
      <c r="CF29" t="s">
        <v>0</v>
      </c>
      <c r="CG29" t="s">
        <v>0</v>
      </c>
      <c r="CH29">
        <v>0</v>
      </c>
      <c r="CI29" t="s">
        <v>0</v>
      </c>
      <c r="CJ29">
        <v>0</v>
      </c>
      <c r="CK29" t="s">
        <v>0</v>
      </c>
      <c r="CL29">
        <v>0</v>
      </c>
      <c r="CM29" t="s">
        <v>0</v>
      </c>
      <c r="CN29" t="s">
        <v>0</v>
      </c>
      <c r="CO29" t="s">
        <v>0</v>
      </c>
      <c r="CP29" t="s">
        <v>0</v>
      </c>
      <c r="CQ29" t="s">
        <v>0</v>
      </c>
      <c r="CR29" t="s">
        <v>0</v>
      </c>
      <c r="CS29" t="s">
        <v>0</v>
      </c>
      <c r="CT29">
        <v>0</v>
      </c>
      <c r="CU29" t="s">
        <v>0</v>
      </c>
      <c r="CV29">
        <v>0</v>
      </c>
      <c r="CW29" t="s">
        <v>0</v>
      </c>
      <c r="CX29" t="s">
        <v>0</v>
      </c>
      <c r="CY29" t="s">
        <v>0</v>
      </c>
      <c r="CZ29">
        <v>0</v>
      </c>
      <c r="DA29" t="s">
        <v>0</v>
      </c>
      <c r="DB29">
        <v>0</v>
      </c>
      <c r="DC29" t="s">
        <v>0</v>
      </c>
      <c r="DD29">
        <v>0</v>
      </c>
      <c r="DE29" t="s">
        <v>0</v>
      </c>
      <c r="DF29">
        <v>0</v>
      </c>
      <c r="DG29" t="s">
        <v>0</v>
      </c>
      <c r="DH29">
        <v>0</v>
      </c>
      <c r="DI29" t="s">
        <v>0</v>
      </c>
      <c r="DJ29">
        <v>0</v>
      </c>
      <c r="DK29" t="s">
        <v>0</v>
      </c>
      <c r="DL29">
        <v>0</v>
      </c>
      <c r="DM29" t="s">
        <v>0</v>
      </c>
      <c r="DN29" t="s">
        <v>0</v>
      </c>
      <c r="DO29" t="s">
        <v>0</v>
      </c>
      <c r="DR29" t="s">
        <v>27</v>
      </c>
      <c r="DS29" t="s">
        <v>35</v>
      </c>
      <c r="DT29">
        <v>7</v>
      </c>
      <c r="DW29" s="5" t="s">
        <v>38</v>
      </c>
      <c r="DX29" t="s">
        <v>37</v>
      </c>
      <c r="DY29">
        <v>73</v>
      </c>
    </row>
    <row r="30" spans="1:129" x14ac:dyDescent="0.2">
      <c r="A30" t="s">
        <v>0</v>
      </c>
      <c r="B30" t="s">
        <v>0</v>
      </c>
      <c r="C30" t="s">
        <v>0</v>
      </c>
      <c r="D30">
        <v>0</v>
      </c>
      <c r="E30" t="s">
        <v>0</v>
      </c>
      <c r="F30">
        <v>0</v>
      </c>
      <c r="G30">
        <v>0</v>
      </c>
      <c r="H30">
        <v>0</v>
      </c>
      <c r="I30" t="s">
        <v>0</v>
      </c>
      <c r="J30">
        <v>0</v>
      </c>
      <c r="K30" t="s">
        <v>0</v>
      </c>
      <c r="L30">
        <v>0</v>
      </c>
      <c r="M30">
        <v>0</v>
      </c>
      <c r="N30">
        <v>0</v>
      </c>
      <c r="O30" t="s">
        <v>0</v>
      </c>
      <c r="P30">
        <v>0</v>
      </c>
      <c r="Q30" t="s">
        <v>0</v>
      </c>
      <c r="R30">
        <v>0</v>
      </c>
      <c r="S30">
        <v>0</v>
      </c>
      <c r="T30">
        <v>0</v>
      </c>
      <c r="U30" t="s">
        <v>0</v>
      </c>
      <c r="V30">
        <v>0</v>
      </c>
      <c r="W30" t="s">
        <v>0</v>
      </c>
      <c r="X30">
        <v>0</v>
      </c>
      <c r="Y30">
        <v>0</v>
      </c>
      <c r="Z30">
        <v>0</v>
      </c>
      <c r="AA30" t="s">
        <v>0</v>
      </c>
      <c r="AB30">
        <v>0</v>
      </c>
      <c r="AC30" t="s">
        <v>0</v>
      </c>
      <c r="AD30">
        <v>0</v>
      </c>
      <c r="AE30">
        <v>0</v>
      </c>
      <c r="AF30">
        <v>0</v>
      </c>
      <c r="AG30" t="s">
        <v>0</v>
      </c>
      <c r="AH30">
        <v>0</v>
      </c>
      <c r="AI30">
        <v>0</v>
      </c>
      <c r="AJ30">
        <v>0</v>
      </c>
      <c r="AK30" t="s">
        <v>0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0</v>
      </c>
      <c r="AR30">
        <v>0</v>
      </c>
      <c r="AS30" t="s">
        <v>0</v>
      </c>
      <c r="AT30">
        <v>0</v>
      </c>
      <c r="AU30">
        <v>0</v>
      </c>
      <c r="AV30">
        <v>0</v>
      </c>
      <c r="AW30" t="s">
        <v>0</v>
      </c>
      <c r="AX30">
        <v>1</v>
      </c>
      <c r="AY30" t="s">
        <v>0</v>
      </c>
      <c r="AZ30">
        <v>1</v>
      </c>
      <c r="BA30" t="s">
        <v>0</v>
      </c>
      <c r="BB30">
        <v>0</v>
      </c>
      <c r="BC30" t="s">
        <v>0</v>
      </c>
      <c r="BD30">
        <v>0</v>
      </c>
      <c r="BE30" t="s">
        <v>0</v>
      </c>
      <c r="BF30">
        <v>0</v>
      </c>
      <c r="BG30">
        <v>0</v>
      </c>
      <c r="BH30">
        <v>1</v>
      </c>
      <c r="BI30" t="s">
        <v>0</v>
      </c>
      <c r="BJ30">
        <v>0</v>
      </c>
      <c r="BK30">
        <v>0</v>
      </c>
      <c r="BL30">
        <v>0</v>
      </c>
      <c r="BM30" t="s">
        <v>0</v>
      </c>
      <c r="BN30">
        <v>0</v>
      </c>
      <c r="BO30" t="s">
        <v>0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 t="s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1</v>
      </c>
      <c r="CD30">
        <v>1</v>
      </c>
      <c r="CE30">
        <v>0</v>
      </c>
      <c r="CF30">
        <v>0</v>
      </c>
      <c r="CG30">
        <v>0</v>
      </c>
      <c r="CH30">
        <v>0</v>
      </c>
      <c r="CI30" t="s">
        <v>0</v>
      </c>
      <c r="CJ30">
        <v>0</v>
      </c>
      <c r="CK30" t="s">
        <v>0</v>
      </c>
      <c r="CL30">
        <v>0</v>
      </c>
      <c r="CM30" t="s">
        <v>0</v>
      </c>
      <c r="CN30">
        <v>0</v>
      </c>
      <c r="CO30">
        <v>0</v>
      </c>
      <c r="CP30">
        <v>0</v>
      </c>
      <c r="CQ30" t="s">
        <v>0</v>
      </c>
      <c r="CR30">
        <v>0</v>
      </c>
      <c r="CS30">
        <v>0</v>
      </c>
      <c r="CT30">
        <v>0</v>
      </c>
      <c r="CU30" t="s">
        <v>0</v>
      </c>
      <c r="CV30">
        <v>0</v>
      </c>
      <c r="CW30" t="s">
        <v>0</v>
      </c>
      <c r="CX30">
        <v>0</v>
      </c>
      <c r="CY30" t="s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 t="s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 t="s">
        <v>0</v>
      </c>
      <c r="DN30" t="s">
        <v>0</v>
      </c>
      <c r="DO30" t="s">
        <v>0</v>
      </c>
      <c r="DR30" t="s">
        <v>27</v>
      </c>
      <c r="DS30" t="s">
        <v>51</v>
      </c>
      <c r="DT30">
        <f>SUM(A54:AG60)</f>
        <v>49</v>
      </c>
      <c r="DW30" s="5" t="s">
        <v>37</v>
      </c>
      <c r="DX30" t="s">
        <v>36</v>
      </c>
      <c r="DY30">
        <v>51</v>
      </c>
    </row>
    <row r="31" spans="1:129" x14ac:dyDescent="0.2">
      <c r="A31" t="s">
        <v>0</v>
      </c>
      <c r="B31" t="s">
        <v>0</v>
      </c>
      <c r="C31" t="s">
        <v>0</v>
      </c>
      <c r="D31">
        <v>0</v>
      </c>
      <c r="E31" t="s">
        <v>0</v>
      </c>
      <c r="F31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>
        <v>0</v>
      </c>
      <c r="O31" t="s">
        <v>0</v>
      </c>
      <c r="P31">
        <v>0</v>
      </c>
      <c r="Q31" t="s">
        <v>0</v>
      </c>
      <c r="R31">
        <v>0</v>
      </c>
      <c r="S31" t="s">
        <v>0</v>
      </c>
      <c r="T31">
        <v>0</v>
      </c>
      <c r="U31" t="s">
        <v>0</v>
      </c>
      <c r="V31">
        <v>0</v>
      </c>
      <c r="W31" t="s">
        <v>0</v>
      </c>
      <c r="X31">
        <v>0</v>
      </c>
      <c r="Y31" t="s">
        <v>0</v>
      </c>
      <c r="Z31" t="s">
        <v>0</v>
      </c>
      <c r="AA31" t="s">
        <v>0</v>
      </c>
      <c r="AB31">
        <v>0</v>
      </c>
      <c r="AC31" t="s">
        <v>0</v>
      </c>
      <c r="AD31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>
        <v>1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>
        <v>1</v>
      </c>
      <c r="AY31" t="s">
        <v>0</v>
      </c>
      <c r="AZ31">
        <v>1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  <c r="BG31" t="s">
        <v>0</v>
      </c>
      <c r="BH31">
        <v>1</v>
      </c>
      <c r="BI31" t="s">
        <v>0</v>
      </c>
      <c r="BJ31" t="s">
        <v>0</v>
      </c>
      <c r="BK31" t="s">
        <v>0</v>
      </c>
      <c r="BL31" t="s">
        <v>0</v>
      </c>
      <c r="BM31" t="s">
        <v>0</v>
      </c>
      <c r="BN31" t="s">
        <v>0</v>
      </c>
      <c r="BO31" t="s">
        <v>0</v>
      </c>
      <c r="BP31">
        <v>1</v>
      </c>
      <c r="BQ31" t="s">
        <v>0</v>
      </c>
      <c r="BR31" t="s">
        <v>0</v>
      </c>
      <c r="BS31" t="s">
        <v>0</v>
      </c>
      <c r="BT31" t="s">
        <v>0</v>
      </c>
      <c r="BU31" t="s">
        <v>0</v>
      </c>
      <c r="BV31" t="s">
        <v>0</v>
      </c>
      <c r="BW31" t="s">
        <v>0</v>
      </c>
      <c r="BX31" t="s">
        <v>0</v>
      </c>
      <c r="BY31" t="s">
        <v>0</v>
      </c>
      <c r="BZ31" t="s">
        <v>0</v>
      </c>
      <c r="CA31" t="s">
        <v>0</v>
      </c>
      <c r="CB31">
        <v>1</v>
      </c>
      <c r="CC31" t="s">
        <v>0</v>
      </c>
      <c r="CD31" t="s">
        <v>0</v>
      </c>
      <c r="CE31" t="s">
        <v>0</v>
      </c>
      <c r="CF31" t="s">
        <v>0</v>
      </c>
      <c r="CG31" t="s">
        <v>0</v>
      </c>
      <c r="CH31" t="s">
        <v>0</v>
      </c>
      <c r="CI31" t="s">
        <v>0</v>
      </c>
      <c r="CJ31" t="s">
        <v>0</v>
      </c>
      <c r="CK31" t="s">
        <v>0</v>
      </c>
      <c r="CL31" t="s">
        <v>0</v>
      </c>
      <c r="CM31" t="s">
        <v>0</v>
      </c>
      <c r="CN31" t="s">
        <v>0</v>
      </c>
      <c r="CO31" t="s">
        <v>0</v>
      </c>
      <c r="CP31">
        <v>0</v>
      </c>
      <c r="CQ31" t="s">
        <v>0</v>
      </c>
      <c r="CR31" t="s">
        <v>0</v>
      </c>
      <c r="CS31" t="s">
        <v>0</v>
      </c>
      <c r="CT31">
        <v>0</v>
      </c>
      <c r="CU31" t="s">
        <v>0</v>
      </c>
      <c r="CV31">
        <v>0</v>
      </c>
      <c r="CW31" t="s">
        <v>0</v>
      </c>
      <c r="CX31">
        <v>0</v>
      </c>
      <c r="CY31" t="s">
        <v>0</v>
      </c>
      <c r="CZ31" t="s">
        <v>0</v>
      </c>
      <c r="DA31" t="s">
        <v>0</v>
      </c>
      <c r="DB31">
        <v>0</v>
      </c>
      <c r="DC31" t="s">
        <v>0</v>
      </c>
      <c r="DD31" t="s">
        <v>0</v>
      </c>
      <c r="DE31" t="s">
        <v>0</v>
      </c>
      <c r="DF31">
        <v>0</v>
      </c>
      <c r="DG31" t="s">
        <v>0</v>
      </c>
      <c r="DH31" t="s">
        <v>0</v>
      </c>
      <c r="DI31" t="s">
        <v>0</v>
      </c>
      <c r="DJ31">
        <v>0</v>
      </c>
      <c r="DK31" t="s">
        <v>0</v>
      </c>
      <c r="DL31" t="s">
        <v>0</v>
      </c>
      <c r="DM31" t="s">
        <v>0</v>
      </c>
      <c r="DN31" t="s">
        <v>0</v>
      </c>
      <c r="DO31" t="s">
        <v>0</v>
      </c>
      <c r="DR31" t="s">
        <v>27</v>
      </c>
      <c r="DS31" t="s">
        <v>31</v>
      </c>
      <c r="DT31">
        <f>DT30+2</f>
        <v>51</v>
      </c>
      <c r="DW31" s="5" t="s">
        <v>36</v>
      </c>
      <c r="DX31" t="s">
        <v>35</v>
      </c>
      <c r="DY31">
        <v>49</v>
      </c>
    </row>
    <row r="32" spans="1:129" x14ac:dyDescent="0.2">
      <c r="A32" t="s">
        <v>0</v>
      </c>
      <c r="B32" t="s">
        <v>0</v>
      </c>
      <c r="C32" t="s">
        <v>0</v>
      </c>
      <c r="D32">
        <v>0</v>
      </c>
      <c r="E32">
        <v>0</v>
      </c>
      <c r="F32">
        <v>0</v>
      </c>
      <c r="G32" t="s">
        <v>0</v>
      </c>
      <c r="H32">
        <v>0</v>
      </c>
      <c r="I32">
        <v>0</v>
      </c>
      <c r="J32">
        <v>0</v>
      </c>
      <c r="K32" t="s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0</v>
      </c>
      <c r="R32">
        <v>0</v>
      </c>
      <c r="S32" t="s">
        <v>0</v>
      </c>
      <c r="T32">
        <v>0</v>
      </c>
      <c r="U32" t="s">
        <v>0</v>
      </c>
      <c r="V32">
        <v>0</v>
      </c>
      <c r="W32">
        <v>0</v>
      </c>
      <c r="X32">
        <v>0</v>
      </c>
      <c r="Y32" t="s">
        <v>0</v>
      </c>
      <c r="Z32">
        <v>0</v>
      </c>
      <c r="AA32" t="s">
        <v>0</v>
      </c>
      <c r="AB32">
        <v>0</v>
      </c>
      <c r="AC32" t="s">
        <v>0</v>
      </c>
      <c r="AD32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2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3</v>
      </c>
      <c r="AY32" t="s">
        <v>0</v>
      </c>
      <c r="AZ32" t="s">
        <v>12</v>
      </c>
      <c r="BA32" t="s">
        <v>0</v>
      </c>
      <c r="BB32" t="s">
        <v>0</v>
      </c>
      <c r="BC32" t="s">
        <v>0</v>
      </c>
      <c r="BD32" t="s">
        <v>0</v>
      </c>
      <c r="BE32" t="s">
        <v>0</v>
      </c>
      <c r="BF32" t="s">
        <v>0</v>
      </c>
      <c r="BG32" t="s">
        <v>0</v>
      </c>
      <c r="BH32" t="s">
        <v>13</v>
      </c>
      <c r="BI32" t="s">
        <v>0</v>
      </c>
      <c r="BJ32" t="s">
        <v>0</v>
      </c>
      <c r="BK32" t="s">
        <v>0</v>
      </c>
      <c r="BL32" t="s">
        <v>0</v>
      </c>
      <c r="BM32" t="s">
        <v>0</v>
      </c>
      <c r="BN32" t="s">
        <v>0</v>
      </c>
      <c r="BO32" t="s">
        <v>0</v>
      </c>
      <c r="BP32" t="s">
        <v>5</v>
      </c>
      <c r="BQ32" t="s">
        <v>0</v>
      </c>
      <c r="BR32" t="s">
        <v>0</v>
      </c>
      <c r="BS32" t="s">
        <v>0</v>
      </c>
      <c r="BT32" t="s">
        <v>0</v>
      </c>
      <c r="BU32" t="s">
        <v>0</v>
      </c>
      <c r="BV32" t="s">
        <v>0</v>
      </c>
      <c r="BW32" t="s">
        <v>0</v>
      </c>
      <c r="BX32" t="s">
        <v>0</v>
      </c>
      <c r="BY32" t="s">
        <v>0</v>
      </c>
      <c r="BZ32" t="s">
        <v>0</v>
      </c>
      <c r="CA32" t="s">
        <v>0</v>
      </c>
      <c r="CB32" t="s">
        <v>14</v>
      </c>
      <c r="CC32" t="s">
        <v>0</v>
      </c>
      <c r="CD32" t="s">
        <v>0</v>
      </c>
      <c r="CE32" t="s">
        <v>0</v>
      </c>
      <c r="CF32" t="s">
        <v>0</v>
      </c>
      <c r="CG32" t="s">
        <v>0</v>
      </c>
      <c r="CH32" t="s">
        <v>0</v>
      </c>
      <c r="CI32" t="s">
        <v>0</v>
      </c>
      <c r="CJ32" t="s">
        <v>0</v>
      </c>
      <c r="CK32" t="s">
        <v>0</v>
      </c>
      <c r="CL32">
        <v>0</v>
      </c>
      <c r="CM32" t="s">
        <v>0</v>
      </c>
      <c r="CN32">
        <v>0</v>
      </c>
      <c r="CO32" t="s">
        <v>0</v>
      </c>
      <c r="CP32">
        <v>0</v>
      </c>
      <c r="CQ32" t="s">
        <v>0</v>
      </c>
      <c r="CR32">
        <v>0</v>
      </c>
      <c r="CS32">
        <v>0</v>
      </c>
      <c r="CT32">
        <v>0</v>
      </c>
      <c r="CU32" t="s">
        <v>0</v>
      </c>
      <c r="CV32">
        <v>0</v>
      </c>
      <c r="CW32">
        <v>0</v>
      </c>
      <c r="CX32">
        <v>0</v>
      </c>
      <c r="CY32" t="s">
        <v>0</v>
      </c>
      <c r="CZ32">
        <v>0</v>
      </c>
      <c r="DA32" t="s">
        <v>0</v>
      </c>
      <c r="DB32">
        <v>0</v>
      </c>
      <c r="DC32">
        <v>0</v>
      </c>
      <c r="DD32">
        <v>0</v>
      </c>
      <c r="DE32" t="s">
        <v>0</v>
      </c>
      <c r="DF32">
        <v>0</v>
      </c>
      <c r="DG32" t="s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 t="s">
        <v>0</v>
      </c>
      <c r="DN32" t="s">
        <v>0</v>
      </c>
      <c r="DO32" t="s">
        <v>0</v>
      </c>
      <c r="DR32" t="s">
        <v>35</v>
      </c>
      <c r="DS32" t="s">
        <v>51</v>
      </c>
      <c r="DT32">
        <f>DT30+4</f>
        <v>53</v>
      </c>
      <c r="DW32" s="5" t="s">
        <v>35</v>
      </c>
      <c r="DX32" t="s">
        <v>27</v>
      </c>
      <c r="DY32">
        <v>7</v>
      </c>
    </row>
    <row r="33" spans="1:137" x14ac:dyDescent="0.2">
      <c r="A33" t="s">
        <v>0</v>
      </c>
      <c r="B33" t="s">
        <v>0</v>
      </c>
      <c r="C33" t="s">
        <v>0</v>
      </c>
      <c r="D33" t="s">
        <v>0</v>
      </c>
      <c r="E33" t="s">
        <v>0</v>
      </c>
      <c r="F33">
        <v>0</v>
      </c>
      <c r="G33" t="s">
        <v>0</v>
      </c>
      <c r="H33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>
        <v>0</v>
      </c>
      <c r="O33" t="s">
        <v>0</v>
      </c>
      <c r="P33">
        <v>0</v>
      </c>
      <c r="Q33" t="s">
        <v>0</v>
      </c>
      <c r="R33" t="s">
        <v>0</v>
      </c>
      <c r="S33" t="s">
        <v>0</v>
      </c>
      <c r="T33">
        <v>0</v>
      </c>
      <c r="U33" t="s">
        <v>0</v>
      </c>
      <c r="V33" t="s">
        <v>0</v>
      </c>
      <c r="W33" t="s">
        <v>0</v>
      </c>
      <c r="X33">
        <v>0</v>
      </c>
      <c r="Y33" t="s">
        <v>0</v>
      </c>
      <c r="Z33">
        <v>0</v>
      </c>
      <c r="AA33" t="s">
        <v>0</v>
      </c>
      <c r="AB33">
        <v>0</v>
      </c>
      <c r="AC33" t="s">
        <v>0</v>
      </c>
      <c r="AD33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10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8</v>
      </c>
      <c r="AY33" t="s">
        <v>0</v>
      </c>
      <c r="AZ33" t="s">
        <v>2</v>
      </c>
      <c r="BA33" t="s">
        <v>0</v>
      </c>
      <c r="BB33" t="s">
        <v>0</v>
      </c>
      <c r="BC33" t="s">
        <v>0</v>
      </c>
      <c r="BD33" t="s">
        <v>0</v>
      </c>
      <c r="BE33" t="s">
        <v>0</v>
      </c>
      <c r="BF33" t="s">
        <v>0</v>
      </c>
      <c r="BG33" t="s">
        <v>0</v>
      </c>
      <c r="BH33" t="s">
        <v>6</v>
      </c>
      <c r="BI33" t="s">
        <v>0</v>
      </c>
      <c r="BJ33" t="s">
        <v>0</v>
      </c>
      <c r="BK33" t="s">
        <v>0</v>
      </c>
      <c r="BL33" t="s">
        <v>0</v>
      </c>
      <c r="BM33" t="s">
        <v>0</v>
      </c>
      <c r="BN33" t="s">
        <v>0</v>
      </c>
      <c r="BO33" t="s">
        <v>0</v>
      </c>
      <c r="BP33" t="s">
        <v>10</v>
      </c>
      <c r="BQ33" t="s">
        <v>0</v>
      </c>
      <c r="BR33" t="s">
        <v>0</v>
      </c>
      <c r="BS33" t="s">
        <v>0</v>
      </c>
      <c r="BT33" t="s">
        <v>0</v>
      </c>
      <c r="BU33" t="s">
        <v>0</v>
      </c>
      <c r="BV33" t="s">
        <v>0</v>
      </c>
      <c r="BW33" t="s">
        <v>0</v>
      </c>
      <c r="BX33" t="s">
        <v>0</v>
      </c>
      <c r="BY33" t="s">
        <v>0</v>
      </c>
      <c r="BZ33" t="s">
        <v>0</v>
      </c>
      <c r="CA33" t="s">
        <v>0</v>
      </c>
      <c r="CB33" t="s">
        <v>7</v>
      </c>
      <c r="CC33" t="s">
        <v>0</v>
      </c>
      <c r="CD33" t="s">
        <v>0</v>
      </c>
      <c r="CE33" t="s">
        <v>0</v>
      </c>
      <c r="CF33" t="s">
        <v>0</v>
      </c>
      <c r="CG33" t="s">
        <v>0</v>
      </c>
      <c r="CH33" t="s">
        <v>0</v>
      </c>
      <c r="CI33" t="s">
        <v>0</v>
      </c>
      <c r="CJ33" t="s">
        <v>0</v>
      </c>
      <c r="CK33" t="s">
        <v>0</v>
      </c>
      <c r="CL33">
        <v>0</v>
      </c>
      <c r="CM33" t="s">
        <v>0</v>
      </c>
      <c r="CN33">
        <v>0</v>
      </c>
      <c r="CO33" t="s">
        <v>0</v>
      </c>
      <c r="CP33">
        <v>0</v>
      </c>
      <c r="CQ33" t="s">
        <v>0</v>
      </c>
      <c r="CR33">
        <v>0</v>
      </c>
      <c r="CS33" t="s">
        <v>0</v>
      </c>
      <c r="CT33" t="s">
        <v>0</v>
      </c>
      <c r="CU33" t="s">
        <v>0</v>
      </c>
      <c r="CV33">
        <v>0</v>
      </c>
      <c r="CW33" t="s">
        <v>0</v>
      </c>
      <c r="CX33" t="s">
        <v>0</v>
      </c>
      <c r="CY33" t="s">
        <v>0</v>
      </c>
      <c r="CZ33">
        <v>0</v>
      </c>
      <c r="DA33" t="s">
        <v>0</v>
      </c>
      <c r="DB33">
        <v>0</v>
      </c>
      <c r="DC33" t="s">
        <v>0</v>
      </c>
      <c r="DD33" t="s">
        <v>0</v>
      </c>
      <c r="DE33" t="s">
        <v>0</v>
      </c>
      <c r="DF33" t="s">
        <v>0</v>
      </c>
      <c r="DG33" t="s">
        <v>0</v>
      </c>
      <c r="DH33" t="s">
        <v>0</v>
      </c>
      <c r="DI33" t="s">
        <v>0</v>
      </c>
      <c r="DJ33">
        <v>0</v>
      </c>
      <c r="DK33" t="s">
        <v>0</v>
      </c>
      <c r="DL33" t="s">
        <v>0</v>
      </c>
      <c r="DM33" t="s">
        <v>0</v>
      </c>
      <c r="DN33" t="s">
        <v>0</v>
      </c>
      <c r="DO33" t="s">
        <v>0</v>
      </c>
      <c r="DR33" t="s">
        <v>35</v>
      </c>
      <c r="DS33" t="s">
        <v>31</v>
      </c>
      <c r="DT33">
        <f>DT32+2</f>
        <v>55</v>
      </c>
      <c r="DW33" s="5" t="s">
        <v>49</v>
      </c>
      <c r="DX33" t="s">
        <v>28</v>
      </c>
      <c r="DY33">
        <v>57</v>
      </c>
    </row>
    <row r="34" spans="1:137" x14ac:dyDescent="0.2">
      <c r="A34" t="s">
        <v>0</v>
      </c>
      <c r="B34" t="s">
        <v>0</v>
      </c>
      <c r="C34" t="s">
        <v>0</v>
      </c>
      <c r="D34">
        <v>0</v>
      </c>
      <c r="E34" t="s">
        <v>0</v>
      </c>
      <c r="F34">
        <v>0</v>
      </c>
      <c r="G34" t="s">
        <v>0</v>
      </c>
      <c r="H34">
        <v>0</v>
      </c>
      <c r="I34" t="s">
        <v>0</v>
      </c>
      <c r="J34">
        <v>0</v>
      </c>
      <c r="K34" t="s">
        <v>0</v>
      </c>
      <c r="L34">
        <v>0</v>
      </c>
      <c r="M34" t="s">
        <v>0</v>
      </c>
      <c r="N34">
        <v>0</v>
      </c>
      <c r="O34" t="s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t="s">
        <v>0</v>
      </c>
      <c r="AB34">
        <v>0</v>
      </c>
      <c r="AC34" t="s">
        <v>0</v>
      </c>
      <c r="AD34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  <c r="BD34" t="s">
        <v>0</v>
      </c>
      <c r="BE34" t="s">
        <v>0</v>
      </c>
      <c r="BF34" t="s">
        <v>0</v>
      </c>
      <c r="BG34" t="s">
        <v>0</v>
      </c>
      <c r="BH34" t="s">
        <v>0</v>
      </c>
      <c r="BI34" t="s">
        <v>0</v>
      </c>
      <c r="BJ34" t="s">
        <v>0</v>
      </c>
      <c r="BK34" t="s">
        <v>0</v>
      </c>
      <c r="BL34" t="s">
        <v>0</v>
      </c>
      <c r="BM34" t="s">
        <v>0</v>
      </c>
      <c r="BN34" t="s">
        <v>0</v>
      </c>
      <c r="BO34" t="s">
        <v>0</v>
      </c>
      <c r="BP34" t="s">
        <v>0</v>
      </c>
      <c r="BQ34" t="s">
        <v>0</v>
      </c>
      <c r="BR34" t="s">
        <v>0</v>
      </c>
      <c r="BS34" t="s">
        <v>0</v>
      </c>
      <c r="BT34" t="s">
        <v>0</v>
      </c>
      <c r="BU34" t="s">
        <v>0</v>
      </c>
      <c r="BV34" t="s">
        <v>0</v>
      </c>
      <c r="BW34" t="s">
        <v>0</v>
      </c>
      <c r="BX34" t="s">
        <v>0</v>
      </c>
      <c r="BY34" t="s">
        <v>0</v>
      </c>
      <c r="BZ34" t="s">
        <v>0</v>
      </c>
      <c r="CA34" t="s">
        <v>0</v>
      </c>
      <c r="CB34" t="s">
        <v>0</v>
      </c>
      <c r="CC34" t="s">
        <v>0</v>
      </c>
      <c r="CD34" t="s">
        <v>0</v>
      </c>
      <c r="CE34" t="s">
        <v>0</v>
      </c>
      <c r="CF34" t="s">
        <v>0</v>
      </c>
      <c r="CG34" t="s">
        <v>0</v>
      </c>
      <c r="CH34" t="s">
        <v>0</v>
      </c>
      <c r="CI34" t="s">
        <v>0</v>
      </c>
      <c r="CJ34" t="s">
        <v>0</v>
      </c>
      <c r="CK34" t="s">
        <v>0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 t="s">
        <v>0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 t="s">
        <v>0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0</v>
      </c>
      <c r="DL34">
        <v>0</v>
      </c>
      <c r="DM34" t="s">
        <v>0</v>
      </c>
      <c r="DN34" t="s">
        <v>0</v>
      </c>
      <c r="DO34" t="s">
        <v>0</v>
      </c>
      <c r="DR34" t="s">
        <v>51</v>
      </c>
      <c r="DS34" t="s">
        <v>31</v>
      </c>
      <c r="DT34">
        <f>5</f>
        <v>5</v>
      </c>
      <c r="DW34" s="5" t="s">
        <v>49</v>
      </c>
      <c r="DX34" t="s">
        <v>34</v>
      </c>
      <c r="DY34">
        <v>49</v>
      </c>
    </row>
    <row r="35" spans="1:137" x14ac:dyDescent="0.2">
      <c r="A35" t="s">
        <v>0</v>
      </c>
      <c r="B35" t="s">
        <v>0</v>
      </c>
      <c r="C35" t="s">
        <v>0</v>
      </c>
      <c r="D35">
        <v>0</v>
      </c>
      <c r="E35" t="s">
        <v>0</v>
      </c>
      <c r="F35">
        <v>0</v>
      </c>
      <c r="G35" t="s">
        <v>0</v>
      </c>
      <c r="H35">
        <v>0</v>
      </c>
      <c r="I35" t="s">
        <v>0</v>
      </c>
      <c r="J35">
        <v>0</v>
      </c>
      <c r="K35" t="s">
        <v>0</v>
      </c>
      <c r="L35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>
        <v>0</v>
      </c>
      <c r="S35" t="s">
        <v>0</v>
      </c>
      <c r="T35" t="s">
        <v>0</v>
      </c>
      <c r="U35" t="s">
        <v>0</v>
      </c>
      <c r="V35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>
        <v>0</v>
      </c>
      <c r="AC35" t="s">
        <v>0</v>
      </c>
      <c r="AD35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  <c r="BC35" t="s">
        <v>0</v>
      </c>
      <c r="BD35" t="s">
        <v>0</v>
      </c>
      <c r="BE35" t="s">
        <v>0</v>
      </c>
      <c r="BF35" t="s">
        <v>0</v>
      </c>
      <c r="BG35" t="s">
        <v>0</v>
      </c>
      <c r="BH35" t="s">
        <v>0</v>
      </c>
      <c r="BI35" t="s">
        <v>0</v>
      </c>
      <c r="BJ35" t="s">
        <v>0</v>
      </c>
      <c r="BK35" t="s">
        <v>0</v>
      </c>
      <c r="BL35" t="s">
        <v>0</v>
      </c>
      <c r="BM35" t="s">
        <v>0</v>
      </c>
      <c r="BN35" t="s">
        <v>0</v>
      </c>
      <c r="BO35" t="s">
        <v>0</v>
      </c>
      <c r="BP35" t="s">
        <v>0</v>
      </c>
      <c r="BQ35" t="s">
        <v>0</v>
      </c>
      <c r="BR35" t="s">
        <v>0</v>
      </c>
      <c r="BS35" t="s">
        <v>0</v>
      </c>
      <c r="BT35" t="s">
        <v>0</v>
      </c>
      <c r="BU35" t="s">
        <v>0</v>
      </c>
      <c r="BV35" t="s">
        <v>0</v>
      </c>
      <c r="BW35" t="s">
        <v>0</v>
      </c>
      <c r="BX35" t="s">
        <v>0</v>
      </c>
      <c r="BY35" t="s">
        <v>0</v>
      </c>
      <c r="BZ35" t="s">
        <v>0</v>
      </c>
      <c r="CA35" t="s">
        <v>0</v>
      </c>
      <c r="CB35" t="s">
        <v>0</v>
      </c>
      <c r="CC35" t="s">
        <v>0</v>
      </c>
      <c r="CD35" t="s">
        <v>0</v>
      </c>
      <c r="CE35" t="s">
        <v>0</v>
      </c>
      <c r="CF35" t="s">
        <v>0</v>
      </c>
      <c r="CG35" t="s">
        <v>0</v>
      </c>
      <c r="CH35" t="s">
        <v>0</v>
      </c>
      <c r="CI35" t="s">
        <v>0</v>
      </c>
      <c r="CJ35" t="s">
        <v>0</v>
      </c>
      <c r="CK35" t="s">
        <v>0</v>
      </c>
      <c r="CL35">
        <v>1</v>
      </c>
      <c r="CM35" t="s">
        <v>0</v>
      </c>
      <c r="CN35" t="s">
        <v>0</v>
      </c>
      <c r="CO35" t="s">
        <v>0</v>
      </c>
      <c r="CP35" t="s">
        <v>0</v>
      </c>
      <c r="CQ35" t="s">
        <v>0</v>
      </c>
      <c r="CR35">
        <v>1</v>
      </c>
      <c r="CS35" t="s">
        <v>0</v>
      </c>
      <c r="CT35">
        <v>1</v>
      </c>
      <c r="CU35" t="s">
        <v>0</v>
      </c>
      <c r="CV35" t="s">
        <v>0</v>
      </c>
      <c r="CW35" t="s">
        <v>0</v>
      </c>
      <c r="CX35">
        <v>0</v>
      </c>
      <c r="CY35" t="s">
        <v>0</v>
      </c>
      <c r="CZ35" t="s">
        <v>0</v>
      </c>
      <c r="DA35" t="s">
        <v>0</v>
      </c>
      <c r="DB35">
        <v>1</v>
      </c>
      <c r="DC35" t="s">
        <v>0</v>
      </c>
      <c r="DD35">
        <v>1</v>
      </c>
      <c r="DE35" t="s">
        <v>0</v>
      </c>
      <c r="DF35" t="s">
        <v>0</v>
      </c>
      <c r="DG35" t="s">
        <v>0</v>
      </c>
      <c r="DH35" t="s">
        <v>0</v>
      </c>
      <c r="DI35" t="s">
        <v>0</v>
      </c>
      <c r="DJ35">
        <v>1</v>
      </c>
      <c r="DK35" t="s">
        <v>0</v>
      </c>
      <c r="DL35" t="s">
        <v>0</v>
      </c>
      <c r="DM35" t="s">
        <v>0</v>
      </c>
      <c r="DN35" t="s">
        <v>0</v>
      </c>
      <c r="DO35" t="s">
        <v>0</v>
      </c>
      <c r="DW35" s="5" t="s">
        <v>33</v>
      </c>
      <c r="DX35" t="s">
        <v>34</v>
      </c>
      <c r="DY35">
        <v>51</v>
      </c>
    </row>
    <row r="36" spans="1:137" x14ac:dyDescent="0.2">
      <c r="A36" t="s">
        <v>0</v>
      </c>
      <c r="B36" t="s">
        <v>0</v>
      </c>
      <c r="C36" t="s">
        <v>0</v>
      </c>
      <c r="D36">
        <v>0</v>
      </c>
      <c r="E36">
        <v>0</v>
      </c>
      <c r="F36">
        <v>0</v>
      </c>
      <c r="G36" t="s">
        <v>0</v>
      </c>
      <c r="H36">
        <v>0</v>
      </c>
      <c r="I36">
        <v>0</v>
      </c>
      <c r="J36">
        <v>0</v>
      </c>
      <c r="K36" t="s">
        <v>0</v>
      </c>
      <c r="L36">
        <v>0</v>
      </c>
      <c r="M36">
        <v>0</v>
      </c>
      <c r="N36">
        <v>0</v>
      </c>
      <c r="O36" t="s">
        <v>0</v>
      </c>
      <c r="P36">
        <v>0</v>
      </c>
      <c r="Q36" t="s">
        <v>0</v>
      </c>
      <c r="R36">
        <v>0</v>
      </c>
      <c r="S36" t="s">
        <v>0</v>
      </c>
      <c r="T36">
        <v>0</v>
      </c>
      <c r="U36" t="s">
        <v>0</v>
      </c>
      <c r="V36">
        <v>0</v>
      </c>
      <c r="W36" t="s">
        <v>0</v>
      </c>
      <c r="X36">
        <v>0</v>
      </c>
      <c r="Y36" t="s">
        <v>0</v>
      </c>
      <c r="Z36">
        <v>0</v>
      </c>
      <c r="AA36" t="s">
        <v>0</v>
      </c>
      <c r="AB36">
        <v>0</v>
      </c>
      <c r="AC36">
        <v>0</v>
      </c>
      <c r="AD36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  <c r="BF36" t="s">
        <v>0</v>
      </c>
      <c r="BG36" t="s">
        <v>0</v>
      </c>
      <c r="BH36" t="s">
        <v>0</v>
      </c>
      <c r="BI36" t="s">
        <v>0</v>
      </c>
      <c r="BJ36" t="s">
        <v>0</v>
      </c>
      <c r="BK36" t="s">
        <v>0</v>
      </c>
      <c r="BL36" t="s">
        <v>0</v>
      </c>
      <c r="BM36" t="s">
        <v>0</v>
      </c>
      <c r="BN36" t="s">
        <v>0</v>
      </c>
      <c r="BO36" t="s">
        <v>0</v>
      </c>
      <c r="BP36" t="s">
        <v>0</v>
      </c>
      <c r="BQ36" t="s">
        <v>0</v>
      </c>
      <c r="BR36" t="s">
        <v>0</v>
      </c>
      <c r="BS36" t="s">
        <v>0</v>
      </c>
      <c r="BT36" t="s">
        <v>0</v>
      </c>
      <c r="BU36" t="s">
        <v>0</v>
      </c>
      <c r="BV36" t="s">
        <v>0</v>
      </c>
      <c r="BW36" t="s">
        <v>0</v>
      </c>
      <c r="BX36" t="s">
        <v>0</v>
      </c>
      <c r="BY36" t="s">
        <v>0</v>
      </c>
      <c r="BZ36" t="s">
        <v>0</v>
      </c>
      <c r="CA36" t="s">
        <v>0</v>
      </c>
      <c r="CB36" t="s">
        <v>0</v>
      </c>
      <c r="CC36" t="s">
        <v>0</v>
      </c>
      <c r="CD36" t="s">
        <v>0</v>
      </c>
      <c r="CE36" t="s">
        <v>0</v>
      </c>
      <c r="CF36" t="s">
        <v>0</v>
      </c>
      <c r="CG36" t="s">
        <v>0</v>
      </c>
      <c r="CH36" t="s">
        <v>0</v>
      </c>
      <c r="CI36" t="s">
        <v>0</v>
      </c>
      <c r="CJ36" t="s">
        <v>0</v>
      </c>
      <c r="CK36" t="s">
        <v>0</v>
      </c>
      <c r="CL36">
        <v>1</v>
      </c>
      <c r="CM36">
        <v>1</v>
      </c>
      <c r="CN36">
        <v>1</v>
      </c>
      <c r="CO36">
        <v>1</v>
      </c>
      <c r="CP36">
        <v>1</v>
      </c>
      <c r="CQ36" t="s">
        <v>0</v>
      </c>
      <c r="CR36">
        <v>1</v>
      </c>
      <c r="CS36">
        <v>1</v>
      </c>
      <c r="CT36">
        <v>1</v>
      </c>
      <c r="CU36">
        <v>0</v>
      </c>
      <c r="CV36">
        <v>0</v>
      </c>
      <c r="CW36" t="s">
        <v>0</v>
      </c>
      <c r="CX36">
        <v>0</v>
      </c>
      <c r="CY36" t="s">
        <v>0</v>
      </c>
      <c r="CZ36">
        <v>0</v>
      </c>
      <c r="DA36" t="s">
        <v>0</v>
      </c>
      <c r="DB36">
        <v>1</v>
      </c>
      <c r="DC36">
        <v>1</v>
      </c>
      <c r="DD36">
        <v>1</v>
      </c>
      <c r="DE36">
        <v>0</v>
      </c>
      <c r="DF36">
        <v>0</v>
      </c>
      <c r="DG36" t="s">
        <v>0</v>
      </c>
      <c r="DH36">
        <v>0</v>
      </c>
      <c r="DI36">
        <v>0</v>
      </c>
      <c r="DJ36">
        <v>1</v>
      </c>
      <c r="DK36">
        <v>1</v>
      </c>
      <c r="DL36">
        <v>1</v>
      </c>
      <c r="DM36">
        <v>1</v>
      </c>
      <c r="DN36" t="s">
        <v>15</v>
      </c>
      <c r="DO36" t="s">
        <v>16</v>
      </c>
    </row>
    <row r="37" spans="1:137" x14ac:dyDescent="0.2">
      <c r="A37" t="s">
        <v>0</v>
      </c>
      <c r="B37" t="s">
        <v>0</v>
      </c>
      <c r="C37" t="s">
        <v>0</v>
      </c>
      <c r="D37" t="s">
        <v>0</v>
      </c>
      <c r="E37" t="s">
        <v>0</v>
      </c>
      <c r="F37">
        <v>0</v>
      </c>
      <c r="G37" t="s">
        <v>0</v>
      </c>
      <c r="H37" t="s">
        <v>0</v>
      </c>
      <c r="I37" t="s">
        <v>0</v>
      </c>
      <c r="J37">
        <v>0</v>
      </c>
      <c r="K37" t="s">
        <v>0</v>
      </c>
      <c r="L37">
        <v>0</v>
      </c>
      <c r="M37" t="s">
        <v>0</v>
      </c>
      <c r="N37" t="s">
        <v>0</v>
      </c>
      <c r="O37" t="s">
        <v>0</v>
      </c>
      <c r="P37">
        <v>0</v>
      </c>
      <c r="Q37" t="s">
        <v>0</v>
      </c>
      <c r="R37">
        <v>0</v>
      </c>
      <c r="S37" t="s">
        <v>0</v>
      </c>
      <c r="T37">
        <v>0</v>
      </c>
      <c r="U37" t="s">
        <v>0</v>
      </c>
      <c r="V37">
        <v>0</v>
      </c>
      <c r="W37" t="s">
        <v>0</v>
      </c>
      <c r="X37">
        <v>0</v>
      </c>
      <c r="Y37" t="s">
        <v>0</v>
      </c>
      <c r="Z37">
        <v>0</v>
      </c>
      <c r="AA37" t="s">
        <v>0</v>
      </c>
      <c r="AB37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 t="s">
        <v>0</v>
      </c>
      <c r="BL37" t="s">
        <v>0</v>
      </c>
      <c r="BM37" t="s">
        <v>0</v>
      </c>
      <c r="BN37" t="s">
        <v>0</v>
      </c>
      <c r="BO37" t="s">
        <v>0</v>
      </c>
      <c r="BP37" t="s">
        <v>0</v>
      </c>
      <c r="BQ37" t="s">
        <v>0</v>
      </c>
      <c r="BR37" t="s">
        <v>0</v>
      </c>
      <c r="BS37" t="s">
        <v>0</v>
      </c>
      <c r="BT37" t="s">
        <v>0</v>
      </c>
      <c r="BU37" t="s">
        <v>0</v>
      </c>
      <c r="BV37" t="s">
        <v>0</v>
      </c>
      <c r="BW37" t="s">
        <v>0</v>
      </c>
      <c r="BX37" t="s">
        <v>0</v>
      </c>
      <c r="BY37" t="s">
        <v>0</v>
      </c>
      <c r="BZ37" t="s">
        <v>0</v>
      </c>
      <c r="CA37" t="s">
        <v>0</v>
      </c>
      <c r="CB37" t="s">
        <v>0</v>
      </c>
      <c r="CC37" t="s">
        <v>0</v>
      </c>
      <c r="CD37" t="s">
        <v>0</v>
      </c>
      <c r="CE37" t="s">
        <v>0</v>
      </c>
      <c r="CF37" t="s">
        <v>0</v>
      </c>
      <c r="CG37" t="s">
        <v>0</v>
      </c>
      <c r="CH37" t="s">
        <v>0</v>
      </c>
      <c r="CI37" t="s">
        <v>0</v>
      </c>
      <c r="CJ37" t="s">
        <v>0</v>
      </c>
      <c r="CK37" t="s">
        <v>0</v>
      </c>
      <c r="CL37" t="s">
        <v>0</v>
      </c>
      <c r="CM37" t="s">
        <v>0</v>
      </c>
      <c r="CN37" t="s">
        <v>0</v>
      </c>
      <c r="CO37" t="s">
        <v>0</v>
      </c>
      <c r="CP37">
        <v>1</v>
      </c>
      <c r="CQ37" t="s">
        <v>0</v>
      </c>
      <c r="CR37" t="s">
        <v>0</v>
      </c>
      <c r="CS37" t="s">
        <v>0</v>
      </c>
      <c r="CT37">
        <v>0</v>
      </c>
      <c r="CU37" t="s">
        <v>0</v>
      </c>
      <c r="CV37" t="s">
        <v>0</v>
      </c>
      <c r="CW37" t="s">
        <v>0</v>
      </c>
      <c r="CX37" t="s">
        <v>0</v>
      </c>
      <c r="CY37" t="s">
        <v>0</v>
      </c>
      <c r="CZ37">
        <v>0</v>
      </c>
      <c r="DA37" t="s">
        <v>0</v>
      </c>
      <c r="DB37">
        <v>0</v>
      </c>
      <c r="DC37" t="s">
        <v>0</v>
      </c>
      <c r="DD37" t="s">
        <v>0</v>
      </c>
      <c r="DE37" t="s">
        <v>0</v>
      </c>
      <c r="DF37" t="s">
        <v>0</v>
      </c>
      <c r="DG37" t="s">
        <v>0</v>
      </c>
      <c r="DH37" t="s">
        <v>0</v>
      </c>
      <c r="DI37" t="s">
        <v>0</v>
      </c>
      <c r="DJ37" t="s">
        <v>0</v>
      </c>
      <c r="DK37" t="s">
        <v>0</v>
      </c>
      <c r="DL37" t="s">
        <v>0</v>
      </c>
      <c r="DM37" t="s">
        <v>0</v>
      </c>
      <c r="DN37" t="s">
        <v>0</v>
      </c>
      <c r="DO37" t="s">
        <v>0</v>
      </c>
      <c r="DR37" t="s">
        <v>30</v>
      </c>
    </row>
    <row r="38" spans="1:137" x14ac:dyDescent="0.2">
      <c r="A38" t="s">
        <v>0</v>
      </c>
      <c r="B38" t="s">
        <v>0</v>
      </c>
      <c r="C38" t="s">
        <v>0</v>
      </c>
      <c r="D38">
        <v>0</v>
      </c>
      <c r="E38" t="s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0</v>
      </c>
      <c r="L38">
        <v>0</v>
      </c>
      <c r="M38">
        <v>0</v>
      </c>
      <c r="N38">
        <v>0</v>
      </c>
      <c r="O38">
        <v>0</v>
      </c>
      <c r="P38">
        <v>0</v>
      </c>
      <c r="Q38" t="s">
        <v>0</v>
      </c>
      <c r="R38">
        <v>0</v>
      </c>
      <c r="S38" t="s">
        <v>0</v>
      </c>
      <c r="T38">
        <v>0</v>
      </c>
      <c r="U38">
        <v>0</v>
      </c>
      <c r="V38">
        <v>1</v>
      </c>
      <c r="W38">
        <v>1</v>
      </c>
      <c r="X38">
        <v>1</v>
      </c>
      <c r="Y38" t="s">
        <v>0</v>
      </c>
      <c r="Z38">
        <v>1</v>
      </c>
      <c r="AA38">
        <v>1</v>
      </c>
      <c r="AB38">
        <v>1</v>
      </c>
      <c r="AC38">
        <v>0</v>
      </c>
      <c r="AD38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  <c r="BD38" t="s">
        <v>0</v>
      </c>
      <c r="BE38" t="s">
        <v>0</v>
      </c>
      <c r="BF38" t="s">
        <v>0</v>
      </c>
      <c r="BG38" t="s">
        <v>0</v>
      </c>
      <c r="BH38" t="s">
        <v>0</v>
      </c>
      <c r="BI38" t="s">
        <v>0</v>
      </c>
      <c r="BJ38" t="s">
        <v>0</v>
      </c>
      <c r="BK38" t="s">
        <v>0</v>
      </c>
      <c r="BL38" t="s">
        <v>0</v>
      </c>
      <c r="BM38" t="s">
        <v>0</v>
      </c>
      <c r="BN38" t="s">
        <v>0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t="s">
        <v>0</v>
      </c>
      <c r="BV38" t="s">
        <v>0</v>
      </c>
      <c r="BW38" t="s">
        <v>0</v>
      </c>
      <c r="BX38" t="s">
        <v>0</v>
      </c>
      <c r="BY38" t="s">
        <v>0</v>
      </c>
      <c r="BZ38" t="s">
        <v>0</v>
      </c>
      <c r="CA38" t="s">
        <v>0</v>
      </c>
      <c r="CB38" t="s">
        <v>0</v>
      </c>
      <c r="CC38" t="s">
        <v>0</v>
      </c>
      <c r="CD38" t="s">
        <v>0</v>
      </c>
      <c r="CE38" t="s">
        <v>0</v>
      </c>
      <c r="CF38" t="s">
        <v>0</v>
      </c>
      <c r="CG38" t="s">
        <v>0</v>
      </c>
      <c r="CH38" t="s">
        <v>0</v>
      </c>
      <c r="CI38" t="s">
        <v>0</v>
      </c>
      <c r="CJ38" t="s">
        <v>0</v>
      </c>
      <c r="CK38" t="s">
        <v>0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0</v>
      </c>
      <c r="CR38">
        <v>0</v>
      </c>
      <c r="CS38" t="s">
        <v>0</v>
      </c>
      <c r="CT38">
        <v>0</v>
      </c>
      <c r="CU38" t="s">
        <v>0</v>
      </c>
      <c r="CV38">
        <v>0</v>
      </c>
      <c r="CW38" t="s">
        <v>0</v>
      </c>
      <c r="CX38">
        <v>0</v>
      </c>
      <c r="CY38" t="s">
        <v>0</v>
      </c>
      <c r="CZ38">
        <v>0</v>
      </c>
      <c r="DA38" t="s">
        <v>0</v>
      </c>
      <c r="DB38">
        <v>0</v>
      </c>
      <c r="DC38">
        <v>0</v>
      </c>
      <c r="DD38">
        <v>0</v>
      </c>
      <c r="DE38" t="s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 t="s">
        <v>0</v>
      </c>
      <c r="DN38" t="s">
        <v>0</v>
      </c>
      <c r="DO38" t="s">
        <v>0</v>
      </c>
      <c r="DR38" t="s">
        <v>26</v>
      </c>
      <c r="DS38" t="s">
        <v>28</v>
      </c>
      <c r="DT38">
        <v>1</v>
      </c>
      <c r="DU38">
        <f>MAX(_xlfn.MAXIFS(DATA_3,DATA_1,DR38,DATA_2,DS38),_xlfn.MAXIFS(DATA_3,DATA_2,DR38,DATA_1,DS38))</f>
        <v>53</v>
      </c>
    </row>
    <row r="39" spans="1:137" x14ac:dyDescent="0.2">
      <c r="A39" t="s">
        <v>0</v>
      </c>
      <c r="B39" t="s">
        <v>0</v>
      </c>
      <c r="C39" t="s">
        <v>0</v>
      </c>
      <c r="D39">
        <v>0</v>
      </c>
      <c r="E39" t="s">
        <v>0</v>
      </c>
      <c r="F39" t="s">
        <v>0</v>
      </c>
      <c r="G39" t="s">
        <v>0</v>
      </c>
      <c r="H39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>
        <v>1</v>
      </c>
      <c r="W39" t="s">
        <v>0</v>
      </c>
      <c r="X39">
        <v>1</v>
      </c>
      <c r="Y39" t="s">
        <v>0</v>
      </c>
      <c r="Z39">
        <v>1</v>
      </c>
      <c r="AA39" t="s">
        <v>0</v>
      </c>
      <c r="AB39">
        <v>1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  <c r="BD39" t="s">
        <v>0</v>
      </c>
      <c r="BE39" t="s">
        <v>0</v>
      </c>
      <c r="BF39" t="s">
        <v>0</v>
      </c>
      <c r="BG39" t="s">
        <v>0</v>
      </c>
      <c r="BH39" t="s">
        <v>0</v>
      </c>
      <c r="BI39" t="s">
        <v>0</v>
      </c>
      <c r="BJ39" t="s">
        <v>0</v>
      </c>
      <c r="BK39" t="s">
        <v>0</v>
      </c>
      <c r="BL39" t="s">
        <v>0</v>
      </c>
      <c r="BM39" t="s">
        <v>0</v>
      </c>
      <c r="BN39" t="s">
        <v>0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t="s">
        <v>0</v>
      </c>
      <c r="BV39" t="s">
        <v>0</v>
      </c>
      <c r="BW39" t="s">
        <v>0</v>
      </c>
      <c r="BX39" t="s">
        <v>0</v>
      </c>
      <c r="BY39" t="s">
        <v>0</v>
      </c>
      <c r="BZ39" t="s">
        <v>0</v>
      </c>
      <c r="CA39" t="s">
        <v>0</v>
      </c>
      <c r="CB39" t="s">
        <v>0</v>
      </c>
      <c r="CC39" t="s">
        <v>0</v>
      </c>
      <c r="CD39" t="s">
        <v>0</v>
      </c>
      <c r="CE39" t="s">
        <v>0</v>
      </c>
      <c r="CF39" t="s">
        <v>0</v>
      </c>
      <c r="CG39" t="s">
        <v>0</v>
      </c>
      <c r="CH39" t="s">
        <v>0</v>
      </c>
      <c r="CI39" t="s">
        <v>0</v>
      </c>
      <c r="CJ39" t="s">
        <v>0</v>
      </c>
      <c r="CK39" t="s">
        <v>0</v>
      </c>
      <c r="CL39">
        <v>1</v>
      </c>
      <c r="CM39" t="s">
        <v>0</v>
      </c>
      <c r="CN39" t="s">
        <v>0</v>
      </c>
      <c r="CO39" t="s">
        <v>0</v>
      </c>
      <c r="CP39" t="s">
        <v>0</v>
      </c>
      <c r="CQ39" t="s">
        <v>0</v>
      </c>
      <c r="CR39">
        <v>0</v>
      </c>
      <c r="CS39" t="s">
        <v>0</v>
      </c>
      <c r="CT39" t="s">
        <v>0</v>
      </c>
      <c r="CU39" t="s">
        <v>0</v>
      </c>
      <c r="CV39">
        <v>0</v>
      </c>
      <c r="CW39" t="s">
        <v>0</v>
      </c>
      <c r="CX39">
        <v>0</v>
      </c>
      <c r="CY39" t="s">
        <v>0</v>
      </c>
      <c r="CZ39">
        <v>0</v>
      </c>
      <c r="DA39" t="s">
        <v>0</v>
      </c>
      <c r="DB39">
        <v>0</v>
      </c>
      <c r="DC39" t="s">
        <v>0</v>
      </c>
      <c r="DD39">
        <v>0</v>
      </c>
      <c r="DE39" t="s">
        <v>0</v>
      </c>
      <c r="DF39" t="s">
        <v>0</v>
      </c>
      <c r="DG39" t="s">
        <v>0</v>
      </c>
      <c r="DH39" t="s">
        <v>0</v>
      </c>
      <c r="DI39" t="s">
        <v>0</v>
      </c>
      <c r="DJ39" t="s">
        <v>0</v>
      </c>
      <c r="DK39" t="s">
        <v>0</v>
      </c>
      <c r="DL39">
        <v>0</v>
      </c>
      <c r="DM39" t="s">
        <v>0</v>
      </c>
      <c r="DN39" t="s">
        <v>0</v>
      </c>
      <c r="DO39" t="s">
        <v>0</v>
      </c>
      <c r="DR39" t="s">
        <v>28</v>
      </c>
      <c r="DS39" t="s">
        <v>29</v>
      </c>
      <c r="DT39">
        <v>1</v>
      </c>
      <c r="DU39">
        <f>MAX(_xlfn.MAXIFS(DATA_3,DATA_1,DR39,DATA_2,DS39),_xlfn.MAXIFS(DATA_3,DATA_2,DR39,DATA_1,DS39))</f>
        <v>81</v>
      </c>
    </row>
    <row r="40" spans="1:137" x14ac:dyDescent="0.2">
      <c r="A40" t="s">
        <v>0</v>
      </c>
      <c r="B40" t="s">
        <v>0</v>
      </c>
      <c r="C40" t="s">
        <v>0</v>
      </c>
      <c r="D40">
        <v>0</v>
      </c>
      <c r="E40" t="s">
        <v>0</v>
      </c>
      <c r="F40">
        <v>0</v>
      </c>
      <c r="G40">
        <v>0</v>
      </c>
      <c r="H40">
        <v>0</v>
      </c>
      <c r="I40" t="s">
        <v>0</v>
      </c>
      <c r="J40">
        <v>0</v>
      </c>
      <c r="K40" t="s">
        <v>0</v>
      </c>
      <c r="L40">
        <v>0</v>
      </c>
      <c r="M40">
        <v>0</v>
      </c>
      <c r="N40">
        <v>0</v>
      </c>
      <c r="O40" t="s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0</v>
      </c>
      <c r="V40">
        <v>1</v>
      </c>
      <c r="W40" t="s">
        <v>0</v>
      </c>
      <c r="X40">
        <v>1</v>
      </c>
      <c r="Y40" t="s">
        <v>0</v>
      </c>
      <c r="Z40">
        <v>1</v>
      </c>
      <c r="AA40" t="s">
        <v>0</v>
      </c>
      <c r="AB40">
        <v>1</v>
      </c>
      <c r="AC40">
        <v>0</v>
      </c>
      <c r="AD40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2</v>
      </c>
      <c r="CJ40" t="s">
        <v>9</v>
      </c>
      <c r="CK40">
        <v>1</v>
      </c>
      <c r="CL40">
        <v>1</v>
      </c>
      <c r="CM40" t="s">
        <v>0</v>
      </c>
      <c r="CN40">
        <v>0</v>
      </c>
      <c r="CO40">
        <v>0</v>
      </c>
      <c r="CP40">
        <v>0</v>
      </c>
      <c r="CQ40" t="s">
        <v>0</v>
      </c>
      <c r="CR40">
        <v>0</v>
      </c>
      <c r="CS40" t="s">
        <v>0</v>
      </c>
      <c r="CT40">
        <v>0</v>
      </c>
      <c r="CU40" t="s">
        <v>0</v>
      </c>
      <c r="CV40">
        <v>0</v>
      </c>
      <c r="CW40" t="s">
        <v>0</v>
      </c>
      <c r="CX40">
        <v>0</v>
      </c>
      <c r="CY40" t="s">
        <v>0</v>
      </c>
      <c r="CZ40">
        <v>0</v>
      </c>
      <c r="DA40" t="s">
        <v>0</v>
      </c>
      <c r="DB40">
        <v>0</v>
      </c>
      <c r="DC40" t="s">
        <v>0</v>
      </c>
      <c r="DD40">
        <v>0</v>
      </c>
      <c r="DE40" t="s">
        <v>0</v>
      </c>
      <c r="DF40">
        <v>0</v>
      </c>
      <c r="DG40" t="s">
        <v>0</v>
      </c>
      <c r="DH40">
        <v>0</v>
      </c>
      <c r="DI40" t="s">
        <v>0</v>
      </c>
      <c r="DJ40">
        <v>0</v>
      </c>
      <c r="DK40" t="s">
        <v>0</v>
      </c>
      <c r="DL40">
        <v>0</v>
      </c>
      <c r="DM40" t="s">
        <v>0</v>
      </c>
      <c r="DN40" t="s">
        <v>0</v>
      </c>
      <c r="DO40" t="s">
        <v>0</v>
      </c>
      <c r="DR40" t="s">
        <v>29</v>
      </c>
      <c r="DS40" t="s">
        <v>27</v>
      </c>
      <c r="DT40">
        <v>1</v>
      </c>
      <c r="DU40">
        <f>MAX(_xlfn.MAXIFS(DATA_3,DATA_1,DR40,DATA_2,DS40),_xlfn.MAXIFS(DATA_3,DATA_2,DR40,DATA_1,DS40))</f>
        <v>43</v>
      </c>
    </row>
    <row r="41" spans="1:137" x14ac:dyDescent="0.2">
      <c r="A41" t="s">
        <v>0</v>
      </c>
      <c r="B41" t="s">
        <v>0</v>
      </c>
      <c r="C41" t="s">
        <v>0</v>
      </c>
      <c r="D41">
        <v>0</v>
      </c>
      <c r="E41" t="s">
        <v>0</v>
      </c>
      <c r="F41" t="s">
        <v>0</v>
      </c>
      <c r="G41" t="s">
        <v>0</v>
      </c>
      <c r="H41">
        <v>0</v>
      </c>
      <c r="I41" t="s">
        <v>0</v>
      </c>
      <c r="J41">
        <v>0</v>
      </c>
      <c r="K41" t="s">
        <v>0</v>
      </c>
      <c r="L41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>
        <v>0</v>
      </c>
      <c r="S41" t="s">
        <v>0</v>
      </c>
      <c r="T41" t="s">
        <v>0</v>
      </c>
      <c r="U41" t="s">
        <v>0</v>
      </c>
      <c r="V41">
        <v>1</v>
      </c>
      <c r="W41" t="s">
        <v>0</v>
      </c>
      <c r="X41">
        <v>1</v>
      </c>
      <c r="Y41" t="s">
        <v>0</v>
      </c>
      <c r="Z41">
        <v>1</v>
      </c>
      <c r="AA41" t="s">
        <v>0</v>
      </c>
      <c r="AB41">
        <v>1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>
        <v>0</v>
      </c>
      <c r="CU41" t="s">
        <v>0</v>
      </c>
      <c r="CV41">
        <v>0</v>
      </c>
      <c r="CW41" t="s">
        <v>0</v>
      </c>
      <c r="CX41">
        <v>0</v>
      </c>
      <c r="CY41" t="s">
        <v>0</v>
      </c>
      <c r="CZ41">
        <v>0</v>
      </c>
      <c r="DA41" t="s">
        <v>0</v>
      </c>
      <c r="DB41" t="s">
        <v>0</v>
      </c>
      <c r="DC41" t="s">
        <v>0</v>
      </c>
      <c r="DD41" t="s">
        <v>0</v>
      </c>
      <c r="DE41" t="s">
        <v>0</v>
      </c>
      <c r="DF41">
        <v>0</v>
      </c>
      <c r="DG41" t="s">
        <v>0</v>
      </c>
      <c r="DH41">
        <v>0</v>
      </c>
      <c r="DI41" t="s">
        <v>0</v>
      </c>
      <c r="DJ41">
        <v>0</v>
      </c>
      <c r="DK41" t="s">
        <v>0</v>
      </c>
      <c r="DL41">
        <v>0</v>
      </c>
      <c r="DM41" t="s">
        <v>0</v>
      </c>
      <c r="DN41" t="s">
        <v>0</v>
      </c>
      <c r="DO41" t="s">
        <v>0</v>
      </c>
      <c r="DT41" s="3">
        <f>SUM(DT38:DT40)</f>
        <v>3</v>
      </c>
      <c r="DU41">
        <f>SUM(DU38:DU40)</f>
        <v>177</v>
      </c>
    </row>
    <row r="42" spans="1:137" x14ac:dyDescent="0.2">
      <c r="A42" t="s">
        <v>17</v>
      </c>
      <c r="B42" t="s">
        <v>18</v>
      </c>
      <c r="C42">
        <v>1</v>
      </c>
      <c r="D42">
        <v>1</v>
      </c>
      <c r="E42">
        <v>0</v>
      </c>
      <c r="F42">
        <v>0</v>
      </c>
      <c r="G42" t="s">
        <v>0</v>
      </c>
      <c r="H42">
        <v>0</v>
      </c>
      <c r="I42" t="s">
        <v>0</v>
      </c>
      <c r="J42">
        <v>0</v>
      </c>
      <c r="K42">
        <v>0</v>
      </c>
      <c r="L42">
        <v>0</v>
      </c>
      <c r="M42" t="s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1</v>
      </c>
      <c r="T42">
        <v>1</v>
      </c>
      <c r="U42">
        <v>1</v>
      </c>
      <c r="V42">
        <v>1</v>
      </c>
      <c r="W42" t="s">
        <v>0</v>
      </c>
      <c r="X42">
        <v>1</v>
      </c>
      <c r="Y42">
        <v>1</v>
      </c>
      <c r="Z42">
        <v>1</v>
      </c>
      <c r="AA42" t="s">
        <v>0</v>
      </c>
      <c r="AB42">
        <v>1</v>
      </c>
      <c r="AC42">
        <v>1</v>
      </c>
      <c r="AD42">
        <v>1</v>
      </c>
      <c r="AE42">
        <v>1</v>
      </c>
      <c r="AF42" t="s">
        <v>19</v>
      </c>
      <c r="AG42" t="s">
        <v>20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 t="s">
        <v>0</v>
      </c>
      <c r="CB42" t="s">
        <v>0</v>
      </c>
      <c r="CC42" t="s">
        <v>0</v>
      </c>
      <c r="CD42" t="s">
        <v>0</v>
      </c>
      <c r="CE42" t="s">
        <v>0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  <c r="CL42">
        <v>1</v>
      </c>
      <c r="CM42">
        <v>1</v>
      </c>
      <c r="CN42">
        <v>1</v>
      </c>
      <c r="CO42">
        <v>1</v>
      </c>
      <c r="CP42">
        <v>1</v>
      </c>
      <c r="CQ42" t="s">
        <v>0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0</v>
      </c>
      <c r="DB42">
        <v>0</v>
      </c>
      <c r="DC42" t="s">
        <v>0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 t="s">
        <v>0</v>
      </c>
      <c r="DL42">
        <v>1</v>
      </c>
      <c r="DM42">
        <v>1</v>
      </c>
      <c r="DN42" t="s">
        <v>2</v>
      </c>
      <c r="DO42" t="s">
        <v>10</v>
      </c>
    </row>
    <row r="43" spans="1:137" x14ac:dyDescent="0.2">
      <c r="A43" t="s">
        <v>0</v>
      </c>
      <c r="B43" t="s">
        <v>0</v>
      </c>
      <c r="C43" t="s">
        <v>0</v>
      </c>
      <c r="D43">
        <v>1</v>
      </c>
      <c r="E43" t="s">
        <v>0</v>
      </c>
      <c r="F43" t="s">
        <v>0</v>
      </c>
      <c r="G43" t="s">
        <v>0</v>
      </c>
      <c r="H43">
        <v>0</v>
      </c>
      <c r="I43" t="s">
        <v>0</v>
      </c>
      <c r="J43" t="s">
        <v>0</v>
      </c>
      <c r="K43" t="s">
        <v>0</v>
      </c>
      <c r="L43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>
        <v>1</v>
      </c>
      <c r="S43" t="s">
        <v>0</v>
      </c>
      <c r="T43" t="s">
        <v>0</v>
      </c>
      <c r="U43" t="s">
        <v>0</v>
      </c>
      <c r="V43">
        <v>0</v>
      </c>
      <c r="W43" t="s">
        <v>0</v>
      </c>
      <c r="X43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>
        <v>1</v>
      </c>
      <c r="CM43" t="s">
        <v>0</v>
      </c>
      <c r="CN43">
        <v>0</v>
      </c>
      <c r="CO43" t="s">
        <v>0</v>
      </c>
      <c r="CP43">
        <v>1</v>
      </c>
      <c r="CQ43" t="s">
        <v>0</v>
      </c>
      <c r="CR43">
        <v>1</v>
      </c>
      <c r="CS43" t="s">
        <v>0</v>
      </c>
      <c r="CT43">
        <v>0</v>
      </c>
      <c r="CU43" t="s">
        <v>0</v>
      </c>
      <c r="CV43" t="s">
        <v>0</v>
      </c>
      <c r="CW43" t="s">
        <v>0</v>
      </c>
      <c r="CX43" t="s">
        <v>0</v>
      </c>
      <c r="CY43" t="s">
        <v>0</v>
      </c>
      <c r="CZ43">
        <v>1</v>
      </c>
      <c r="DA43" t="s">
        <v>0</v>
      </c>
      <c r="DB43" t="s">
        <v>0</v>
      </c>
      <c r="DC43" t="s">
        <v>0</v>
      </c>
      <c r="DD43">
        <v>1</v>
      </c>
      <c r="DE43" t="s">
        <v>0</v>
      </c>
      <c r="DF43" t="s">
        <v>0</v>
      </c>
      <c r="DG43" t="s">
        <v>0</v>
      </c>
      <c r="DH43">
        <v>0</v>
      </c>
      <c r="DI43" t="s">
        <v>0</v>
      </c>
      <c r="DJ43">
        <v>1</v>
      </c>
      <c r="DK43" t="s">
        <v>0</v>
      </c>
      <c r="DL43">
        <v>1</v>
      </c>
      <c r="DM43" t="s">
        <v>0</v>
      </c>
      <c r="DN43" t="s">
        <v>0</v>
      </c>
      <c r="DO43" t="s">
        <v>0</v>
      </c>
    </row>
    <row r="44" spans="1:137" x14ac:dyDescent="0.2">
      <c r="A44" t="s">
        <v>0</v>
      </c>
      <c r="B44" t="s">
        <v>0</v>
      </c>
      <c r="C44" t="s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0</v>
      </c>
      <c r="T44">
        <v>0</v>
      </c>
      <c r="U44" t="s">
        <v>0</v>
      </c>
      <c r="V44">
        <v>0</v>
      </c>
      <c r="W44" t="s">
        <v>0</v>
      </c>
      <c r="X44">
        <v>0</v>
      </c>
      <c r="Y44" t="s">
        <v>0</v>
      </c>
      <c r="Z44">
        <v>0</v>
      </c>
      <c r="AA44" t="s">
        <v>0</v>
      </c>
      <c r="AB44">
        <v>0</v>
      </c>
      <c r="AC44">
        <v>0</v>
      </c>
      <c r="AD44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19</v>
      </c>
      <c r="CJ44" t="s">
        <v>4</v>
      </c>
      <c r="CK44">
        <v>1</v>
      </c>
      <c r="CL44">
        <v>1</v>
      </c>
      <c r="CM44" t="s">
        <v>0</v>
      </c>
      <c r="CN44">
        <v>0</v>
      </c>
      <c r="CO44" t="s">
        <v>0</v>
      </c>
      <c r="CP44">
        <v>1</v>
      </c>
      <c r="CQ44">
        <v>1</v>
      </c>
      <c r="CR44">
        <v>1</v>
      </c>
      <c r="CS44" t="s">
        <v>0</v>
      </c>
      <c r="CT44">
        <v>0</v>
      </c>
      <c r="CU44" t="s">
        <v>0</v>
      </c>
      <c r="CV44">
        <v>0</v>
      </c>
      <c r="CW44">
        <v>0</v>
      </c>
      <c r="CX44">
        <v>0</v>
      </c>
      <c r="CY44" t="s">
        <v>0</v>
      </c>
      <c r="CZ44">
        <v>1</v>
      </c>
      <c r="DA44" t="s">
        <v>0</v>
      </c>
      <c r="DB44">
        <v>0</v>
      </c>
      <c r="DC44" t="s">
        <v>0</v>
      </c>
      <c r="DD44">
        <v>1</v>
      </c>
      <c r="DE44" t="s">
        <v>0</v>
      </c>
      <c r="DF44">
        <v>0</v>
      </c>
      <c r="DG44" t="s">
        <v>0</v>
      </c>
      <c r="DH44">
        <v>0</v>
      </c>
      <c r="DI44" t="s">
        <v>0</v>
      </c>
      <c r="DJ44">
        <v>1</v>
      </c>
      <c r="DK44">
        <v>1</v>
      </c>
      <c r="DL44">
        <v>1</v>
      </c>
      <c r="DM44" t="s">
        <v>0</v>
      </c>
      <c r="DN44" t="s">
        <v>0</v>
      </c>
      <c r="DO44" t="s">
        <v>0</v>
      </c>
      <c r="DR44" t="s">
        <v>62</v>
      </c>
      <c r="DT44" t="s">
        <v>63</v>
      </c>
      <c r="DU44" t="s">
        <v>64</v>
      </c>
      <c r="DV44" t="s">
        <v>65</v>
      </c>
      <c r="DW44" t="s">
        <v>66</v>
      </c>
      <c r="DY44" s="2">
        <f>SUM(DX48:DX53)</f>
        <v>6</v>
      </c>
      <c r="EB44" s="2">
        <f>SUM(EB47:EB58)</f>
        <v>-12</v>
      </c>
    </row>
    <row r="45" spans="1:137" x14ac:dyDescent="0.2">
      <c r="A45" t="s">
        <v>0</v>
      </c>
      <c r="B45" t="s">
        <v>0</v>
      </c>
      <c r="C45" t="s">
        <v>0</v>
      </c>
      <c r="D45">
        <v>0</v>
      </c>
      <c r="E45" t="s">
        <v>0</v>
      </c>
      <c r="F45">
        <v>0</v>
      </c>
      <c r="G45" t="s">
        <v>0</v>
      </c>
      <c r="H45" t="s">
        <v>0</v>
      </c>
      <c r="I45" t="s">
        <v>0</v>
      </c>
      <c r="J45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>
        <v>0</v>
      </c>
      <c r="Q45" t="s">
        <v>0</v>
      </c>
      <c r="R45" t="s">
        <v>0</v>
      </c>
      <c r="S45" t="s">
        <v>0</v>
      </c>
      <c r="T45">
        <v>0</v>
      </c>
      <c r="U45" t="s">
        <v>0</v>
      </c>
      <c r="V45">
        <v>0</v>
      </c>
      <c r="W45" t="s">
        <v>0</v>
      </c>
      <c r="X45" t="s">
        <v>0</v>
      </c>
      <c r="Y45" t="s">
        <v>0</v>
      </c>
      <c r="Z45">
        <v>0</v>
      </c>
      <c r="AA45" t="s">
        <v>0</v>
      </c>
      <c r="AB45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>
        <v>0</v>
      </c>
      <c r="CO45" t="s">
        <v>0</v>
      </c>
      <c r="CP45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t="s">
        <v>0</v>
      </c>
      <c r="CX45">
        <v>0</v>
      </c>
      <c r="CY45" t="s">
        <v>0</v>
      </c>
      <c r="CZ45">
        <v>1</v>
      </c>
      <c r="DA45" t="s">
        <v>0</v>
      </c>
      <c r="DB45">
        <v>0</v>
      </c>
      <c r="DC45" t="s">
        <v>0</v>
      </c>
      <c r="DD45">
        <v>1</v>
      </c>
      <c r="DE45" t="s">
        <v>0</v>
      </c>
      <c r="DF45">
        <v>0</v>
      </c>
      <c r="DG45" t="s">
        <v>0</v>
      </c>
      <c r="DH45" t="s">
        <v>0</v>
      </c>
      <c r="DI45" t="s">
        <v>0</v>
      </c>
      <c r="DJ45" t="s">
        <v>0</v>
      </c>
      <c r="DK45" t="s">
        <v>0</v>
      </c>
      <c r="DL45">
        <v>0</v>
      </c>
      <c r="DM45" t="s">
        <v>0</v>
      </c>
      <c r="DN45" t="s">
        <v>0</v>
      </c>
      <c r="DO45" t="s">
        <v>0</v>
      </c>
    </row>
    <row r="46" spans="1:137" x14ac:dyDescent="0.2">
      <c r="A46" t="s">
        <v>0</v>
      </c>
      <c r="B46" t="s">
        <v>0</v>
      </c>
      <c r="C46" t="s">
        <v>0</v>
      </c>
      <c r="D46">
        <v>0</v>
      </c>
      <c r="E46" t="s">
        <v>0</v>
      </c>
      <c r="F46">
        <v>0</v>
      </c>
      <c r="G46" t="s">
        <v>0</v>
      </c>
      <c r="H46">
        <v>0</v>
      </c>
      <c r="I46" t="s">
        <v>0</v>
      </c>
      <c r="J46">
        <v>0</v>
      </c>
      <c r="K46" t="s">
        <v>0</v>
      </c>
      <c r="L46">
        <v>0</v>
      </c>
      <c r="M46" t="s">
        <v>0</v>
      </c>
      <c r="N46">
        <v>0</v>
      </c>
      <c r="O46" t="s">
        <v>0</v>
      </c>
      <c r="P46">
        <v>0</v>
      </c>
      <c r="Q46">
        <v>0</v>
      </c>
      <c r="R46">
        <v>0</v>
      </c>
      <c r="S46" t="s">
        <v>0</v>
      </c>
      <c r="T46">
        <v>0</v>
      </c>
      <c r="U46" t="s">
        <v>0</v>
      </c>
      <c r="V46">
        <v>0</v>
      </c>
      <c r="W46" t="s">
        <v>0</v>
      </c>
      <c r="X46">
        <v>0</v>
      </c>
      <c r="Y46" t="s">
        <v>0</v>
      </c>
      <c r="Z46">
        <v>1</v>
      </c>
      <c r="AA46">
        <v>1</v>
      </c>
      <c r="AB46">
        <v>1</v>
      </c>
      <c r="AC46">
        <v>1</v>
      </c>
      <c r="AD46">
        <v>1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  <c r="CL46">
        <v>0</v>
      </c>
      <c r="CM46" t="s">
        <v>0</v>
      </c>
      <c r="CN46">
        <v>0</v>
      </c>
      <c r="CO46" t="s">
        <v>0</v>
      </c>
      <c r="CP46">
        <v>0</v>
      </c>
      <c r="CQ46">
        <v>0</v>
      </c>
      <c r="CR46">
        <v>0</v>
      </c>
      <c r="CS46" t="s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1</v>
      </c>
      <c r="DB46">
        <v>1</v>
      </c>
      <c r="DC46" t="s">
        <v>0</v>
      </c>
      <c r="DD46">
        <v>1</v>
      </c>
      <c r="DE46" t="s">
        <v>0</v>
      </c>
      <c r="DF46">
        <v>0</v>
      </c>
      <c r="DG46">
        <v>0</v>
      </c>
      <c r="DH46">
        <v>0</v>
      </c>
      <c r="DI46" t="s">
        <v>0</v>
      </c>
      <c r="DJ46">
        <v>0</v>
      </c>
      <c r="DK46">
        <v>0</v>
      </c>
      <c r="DL46">
        <v>0</v>
      </c>
      <c r="DM46" t="s">
        <v>0</v>
      </c>
      <c r="DN46" t="s">
        <v>0</v>
      </c>
      <c r="DO46" t="s">
        <v>0</v>
      </c>
    </row>
    <row r="47" spans="1:137" x14ac:dyDescent="0.2">
      <c r="A47" t="s">
        <v>0</v>
      </c>
      <c r="B47" t="s">
        <v>0</v>
      </c>
      <c r="C47" t="s">
        <v>0</v>
      </c>
      <c r="D47">
        <v>0</v>
      </c>
      <c r="E47" t="s">
        <v>0</v>
      </c>
      <c r="F47">
        <v>0</v>
      </c>
      <c r="G47" t="s">
        <v>0</v>
      </c>
      <c r="H47">
        <v>0</v>
      </c>
      <c r="I47" t="s">
        <v>0</v>
      </c>
      <c r="J47" t="s">
        <v>0</v>
      </c>
      <c r="K47" t="s">
        <v>0</v>
      </c>
      <c r="L47">
        <v>0</v>
      </c>
      <c r="M47" t="s">
        <v>0</v>
      </c>
      <c r="N47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>
        <v>0</v>
      </c>
      <c r="Y47" t="s">
        <v>0</v>
      </c>
      <c r="Z47">
        <v>1</v>
      </c>
      <c r="AA47" t="s">
        <v>0</v>
      </c>
      <c r="AB47" t="s">
        <v>0</v>
      </c>
      <c r="AC47" t="s">
        <v>0</v>
      </c>
      <c r="AD47">
        <v>1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>
        <v>0</v>
      </c>
      <c r="CM47" t="s">
        <v>0</v>
      </c>
      <c r="CN47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>
        <v>0</v>
      </c>
      <c r="CW47" t="s">
        <v>0</v>
      </c>
      <c r="CX47" t="s">
        <v>0</v>
      </c>
      <c r="CY47" t="s">
        <v>0</v>
      </c>
      <c r="CZ47" t="s">
        <v>0</v>
      </c>
      <c r="DA47" t="s">
        <v>0</v>
      </c>
      <c r="DB47">
        <v>1</v>
      </c>
      <c r="DC47" t="s">
        <v>0</v>
      </c>
      <c r="DD47">
        <v>1</v>
      </c>
      <c r="DE47" t="s">
        <v>0</v>
      </c>
      <c r="DF47" t="s">
        <v>0</v>
      </c>
      <c r="DG47" t="s">
        <v>0</v>
      </c>
      <c r="DH47">
        <v>0</v>
      </c>
      <c r="DI47" t="s">
        <v>0</v>
      </c>
      <c r="DJ47" t="s">
        <v>0</v>
      </c>
      <c r="DK47" t="s">
        <v>0</v>
      </c>
      <c r="DL47" t="s">
        <v>0</v>
      </c>
      <c r="DM47" t="s">
        <v>0</v>
      </c>
      <c r="DN47" t="s">
        <v>0</v>
      </c>
      <c r="DO47" t="s">
        <v>0</v>
      </c>
      <c r="DR47" t="s">
        <v>47</v>
      </c>
      <c r="DS47">
        <f>DT55</f>
        <v>8</v>
      </c>
      <c r="DT47">
        <v>1</v>
      </c>
      <c r="DV47" t="s">
        <v>48</v>
      </c>
      <c r="DW47">
        <f>DX66</f>
        <v>19</v>
      </c>
      <c r="DX47">
        <v>1</v>
      </c>
      <c r="DZ47" t="s">
        <v>50</v>
      </c>
      <c r="EA47">
        <f>EB59</f>
        <v>-1</v>
      </c>
      <c r="EB47">
        <v>-1</v>
      </c>
      <c r="ED47" t="s">
        <v>61</v>
      </c>
      <c r="EE47" s="4">
        <f>EF55</f>
        <v>-8</v>
      </c>
      <c r="EF47">
        <v>-1</v>
      </c>
    </row>
    <row r="48" spans="1:137" x14ac:dyDescent="0.2">
      <c r="A48" t="s">
        <v>0</v>
      </c>
      <c r="B48" t="s">
        <v>0</v>
      </c>
      <c r="C48" t="s">
        <v>0</v>
      </c>
      <c r="D48">
        <v>0</v>
      </c>
      <c r="E48" t="s">
        <v>0</v>
      </c>
      <c r="F48">
        <v>0</v>
      </c>
      <c r="G48" t="s">
        <v>0</v>
      </c>
      <c r="H48">
        <v>0</v>
      </c>
      <c r="I48" t="s">
        <v>0</v>
      </c>
      <c r="J48">
        <v>0</v>
      </c>
      <c r="K48" t="s">
        <v>0</v>
      </c>
      <c r="L48">
        <v>0</v>
      </c>
      <c r="M48" t="s">
        <v>0</v>
      </c>
      <c r="N48">
        <v>1</v>
      </c>
      <c r="O48">
        <v>1</v>
      </c>
      <c r="P48">
        <v>1</v>
      </c>
      <c r="Q48" t="s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t="s">
        <v>0</v>
      </c>
      <c r="Z48">
        <v>1</v>
      </c>
      <c r="AA48" t="s">
        <v>0</v>
      </c>
      <c r="AB48">
        <v>1</v>
      </c>
      <c r="AC48">
        <v>1</v>
      </c>
      <c r="AD48">
        <v>1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>
        <v>0</v>
      </c>
      <c r="CM48" t="s">
        <v>0</v>
      </c>
      <c r="CN48">
        <v>0</v>
      </c>
      <c r="CO48" t="s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 t="s">
        <v>0</v>
      </c>
      <c r="CV48">
        <v>0</v>
      </c>
      <c r="CW48" t="s">
        <v>0</v>
      </c>
      <c r="CX48">
        <v>0</v>
      </c>
      <c r="CY48" t="s">
        <v>0</v>
      </c>
      <c r="CZ48">
        <v>0</v>
      </c>
      <c r="DA48">
        <v>0</v>
      </c>
      <c r="DB48">
        <v>1</v>
      </c>
      <c r="DC48">
        <v>1</v>
      </c>
      <c r="DD48">
        <v>1</v>
      </c>
      <c r="DE48">
        <v>0</v>
      </c>
      <c r="DF48">
        <v>0</v>
      </c>
      <c r="DG48" t="s">
        <v>0</v>
      </c>
      <c r="DH48">
        <v>0</v>
      </c>
      <c r="DI48">
        <v>0</v>
      </c>
      <c r="DJ48">
        <v>0</v>
      </c>
      <c r="DK48" t="s">
        <v>0</v>
      </c>
      <c r="DL48">
        <v>0</v>
      </c>
      <c r="DM48" t="s">
        <v>0</v>
      </c>
      <c r="DN48" t="s">
        <v>0</v>
      </c>
      <c r="DO48" t="s">
        <v>0</v>
      </c>
      <c r="DR48" t="s">
        <v>31</v>
      </c>
      <c r="DS48" t="s">
        <v>32</v>
      </c>
      <c r="DT48">
        <v>1</v>
      </c>
      <c r="DU48">
        <f t="shared" ref="DU48:DU54" si="0">MAX(_xlfn.MAXIFS(DATA_3,DATA_1,DR48,DATA_2,DS48),_xlfn.MAXIFS(DATA_3,DATA_2,DR48,DATA_1,DS48))</f>
        <v>61</v>
      </c>
      <c r="DV48" t="s">
        <v>51</v>
      </c>
      <c r="DW48" t="s">
        <v>52</v>
      </c>
      <c r="DX48">
        <v>1</v>
      </c>
      <c r="DY48">
        <f t="shared" ref="DY48:DY65" si="1">MAX(_xlfn.MAXIFS(DATA_3,DATA_1,DV48,DATA_2,DW48),_xlfn.MAXIFS(DATA_3,DATA_2,DV48,DATA_1,DW48))</f>
        <v>51</v>
      </c>
      <c r="DZ48" t="s">
        <v>35</v>
      </c>
      <c r="EA48" t="s">
        <v>36</v>
      </c>
      <c r="EB48">
        <v>-1</v>
      </c>
      <c r="EC48">
        <f t="shared" ref="EC48:EC65" si="2">MAX(_xlfn.MAXIFS(DATA_3,DATA_1,DZ48,DATA_2,EA48),_xlfn.MAXIFS(DATA_3,DATA_2,DZ48,DATA_1,EA48))</f>
        <v>49</v>
      </c>
      <c r="ED48" t="s">
        <v>27</v>
      </c>
      <c r="EE48" t="s">
        <v>29</v>
      </c>
      <c r="EF48">
        <v>-1</v>
      </c>
      <c r="EG48">
        <f t="shared" ref="EG48:EG54" si="3">MAX(_xlfn.MAXIFS(DATA_3,DATA_1,ED48,DATA_2,EE48),_xlfn.MAXIFS(DATA_3,DATA_2,ED48,DATA_1,EE48))</f>
        <v>43</v>
      </c>
    </row>
    <row r="49" spans="1:137" x14ac:dyDescent="0.2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>
        <v>0</v>
      </c>
      <c r="I49" t="s">
        <v>0</v>
      </c>
      <c r="J49">
        <v>0</v>
      </c>
      <c r="K49" t="s">
        <v>0</v>
      </c>
      <c r="L49">
        <v>0</v>
      </c>
      <c r="M49" t="s">
        <v>0</v>
      </c>
      <c r="N49">
        <v>1</v>
      </c>
      <c r="O49" t="s">
        <v>0</v>
      </c>
      <c r="P49">
        <v>1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>
        <v>0</v>
      </c>
      <c r="Y49" t="s">
        <v>0</v>
      </c>
      <c r="Z49">
        <v>1</v>
      </c>
      <c r="AA49" t="s">
        <v>0</v>
      </c>
      <c r="AB49">
        <v>1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0</v>
      </c>
      <c r="CB49" t="s">
        <v>0</v>
      </c>
      <c r="CC49" t="s">
        <v>0</v>
      </c>
      <c r="CD49" t="s">
        <v>0</v>
      </c>
      <c r="CE49" t="s">
        <v>0</v>
      </c>
      <c r="CF49" t="s">
        <v>0</v>
      </c>
      <c r="CG49" t="s">
        <v>0</v>
      </c>
      <c r="CH49" t="s">
        <v>0</v>
      </c>
      <c r="CI49" t="s">
        <v>0</v>
      </c>
      <c r="CJ49" t="s">
        <v>0</v>
      </c>
      <c r="CK49" t="s">
        <v>0</v>
      </c>
      <c r="CL49">
        <v>0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>
        <v>0</v>
      </c>
      <c r="CS49" t="s">
        <v>0</v>
      </c>
      <c r="CT49" t="s">
        <v>0</v>
      </c>
      <c r="CU49" t="s">
        <v>0</v>
      </c>
      <c r="CV49" t="s">
        <v>0</v>
      </c>
      <c r="CW49" t="s">
        <v>0</v>
      </c>
      <c r="CX49">
        <v>0</v>
      </c>
      <c r="CY49" t="s">
        <v>0</v>
      </c>
      <c r="CZ49" t="s">
        <v>0</v>
      </c>
      <c r="DA49" t="s">
        <v>0</v>
      </c>
      <c r="DB49" t="s">
        <v>0</v>
      </c>
      <c r="DC49" t="s">
        <v>0</v>
      </c>
      <c r="DD49" t="s">
        <v>0</v>
      </c>
      <c r="DE49" t="s">
        <v>0</v>
      </c>
      <c r="DF49" t="s">
        <v>0</v>
      </c>
      <c r="DG49" t="s">
        <v>0</v>
      </c>
      <c r="DH49">
        <v>0</v>
      </c>
      <c r="DI49" t="s">
        <v>0</v>
      </c>
      <c r="DJ49" t="s">
        <v>0</v>
      </c>
      <c r="DK49" t="s">
        <v>0</v>
      </c>
      <c r="DL49">
        <v>0</v>
      </c>
      <c r="DM49" t="s">
        <v>0</v>
      </c>
      <c r="DN49" t="s">
        <v>0</v>
      </c>
      <c r="DO49" t="s">
        <v>0</v>
      </c>
      <c r="DR49" t="str">
        <f t="shared" ref="DR49:DR54" si="4">DS48</f>
        <v>MF</v>
      </c>
      <c r="DS49" t="s">
        <v>33</v>
      </c>
      <c r="DT49">
        <v>1</v>
      </c>
      <c r="DU49">
        <f t="shared" si="0"/>
        <v>65</v>
      </c>
      <c r="DV49" t="str">
        <f t="shared" ref="DV49:DV53" si="5">DW48</f>
        <v>JQ</v>
      </c>
      <c r="DW49" t="s">
        <v>53</v>
      </c>
      <c r="DX49">
        <v>1</v>
      </c>
      <c r="DY49">
        <f t="shared" si="1"/>
        <v>49</v>
      </c>
      <c r="DZ49" t="str">
        <f t="shared" ref="DZ49:DZ65" si="6">EA48</f>
        <v>UI</v>
      </c>
      <c r="EA49" t="s">
        <v>37</v>
      </c>
      <c r="EB49">
        <v>-1</v>
      </c>
      <c r="EC49">
        <f t="shared" si="2"/>
        <v>51</v>
      </c>
      <c r="ED49" t="str">
        <f>EE48</f>
        <v>LE</v>
      </c>
      <c r="EE49" t="s">
        <v>28</v>
      </c>
      <c r="EF49">
        <v>-1</v>
      </c>
      <c r="EG49">
        <f t="shared" si="3"/>
        <v>81</v>
      </c>
    </row>
    <row r="50" spans="1:137" x14ac:dyDescent="0.2">
      <c r="A50" t="s">
        <v>0</v>
      </c>
      <c r="B50" t="s">
        <v>0</v>
      </c>
      <c r="C50" t="s">
        <v>0</v>
      </c>
      <c r="D50">
        <v>0</v>
      </c>
      <c r="E50" t="s">
        <v>0</v>
      </c>
      <c r="F50">
        <v>0</v>
      </c>
      <c r="G50" t="s">
        <v>0</v>
      </c>
      <c r="H50">
        <v>0</v>
      </c>
      <c r="I50">
        <v>0</v>
      </c>
      <c r="J50">
        <v>0</v>
      </c>
      <c r="K50" t="s">
        <v>0</v>
      </c>
      <c r="L50">
        <v>1</v>
      </c>
      <c r="M50">
        <v>1</v>
      </c>
      <c r="N50">
        <v>1</v>
      </c>
      <c r="O50" t="s">
        <v>0</v>
      </c>
      <c r="P50">
        <v>1</v>
      </c>
      <c r="Q50">
        <v>1</v>
      </c>
      <c r="R50">
        <v>1</v>
      </c>
      <c r="S50" t="s">
        <v>0</v>
      </c>
      <c r="T50">
        <v>0</v>
      </c>
      <c r="U50" t="s">
        <v>0</v>
      </c>
      <c r="V50">
        <v>0</v>
      </c>
      <c r="W50">
        <v>0</v>
      </c>
      <c r="X50">
        <v>1</v>
      </c>
      <c r="Y50">
        <v>1</v>
      </c>
      <c r="Z50">
        <v>1</v>
      </c>
      <c r="AA50" t="s">
        <v>0</v>
      </c>
      <c r="AB50">
        <v>1</v>
      </c>
      <c r="AC50">
        <v>1</v>
      </c>
      <c r="AD50">
        <v>1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0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>
        <v>1</v>
      </c>
      <c r="CM50">
        <v>1</v>
      </c>
      <c r="CN50">
        <v>1</v>
      </c>
      <c r="CO50" t="s">
        <v>0</v>
      </c>
      <c r="CP50">
        <v>1</v>
      </c>
      <c r="CQ50">
        <v>1</v>
      </c>
      <c r="CR50">
        <v>1</v>
      </c>
      <c r="CS50">
        <v>0</v>
      </c>
      <c r="CT50">
        <v>0</v>
      </c>
      <c r="CU50" t="s">
        <v>0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 t="s">
        <v>0</v>
      </c>
      <c r="DL50">
        <v>1</v>
      </c>
      <c r="DM50">
        <v>1</v>
      </c>
      <c r="DN50" t="s">
        <v>13</v>
      </c>
      <c r="DO50" t="s">
        <v>6</v>
      </c>
      <c r="DR50" t="str">
        <f t="shared" si="4"/>
        <v>XQ</v>
      </c>
      <c r="DS50" t="s">
        <v>34</v>
      </c>
      <c r="DT50">
        <v>1</v>
      </c>
      <c r="DU50">
        <f t="shared" si="0"/>
        <v>51</v>
      </c>
      <c r="DV50" t="str">
        <f t="shared" si="5"/>
        <v>KQ</v>
      </c>
      <c r="DW50" t="s">
        <v>54</v>
      </c>
      <c r="DX50">
        <v>1</v>
      </c>
      <c r="DY50">
        <f t="shared" si="1"/>
        <v>53</v>
      </c>
      <c r="DZ50" t="str">
        <f t="shared" si="6"/>
        <v>SJ</v>
      </c>
      <c r="EA50" t="s">
        <v>38</v>
      </c>
      <c r="EB50">
        <v>-1</v>
      </c>
      <c r="EC50">
        <f t="shared" si="2"/>
        <v>73</v>
      </c>
      <c r="ED50" t="str">
        <f t="shared" ref="ED50:ED54" si="7">EE49</f>
        <v>YL</v>
      </c>
      <c r="EE50" t="s">
        <v>49</v>
      </c>
      <c r="EF50">
        <v>-1</v>
      </c>
      <c r="EG50">
        <f t="shared" si="3"/>
        <v>57</v>
      </c>
    </row>
    <row r="51" spans="1:137" x14ac:dyDescent="0.2">
      <c r="A51" t="s">
        <v>0</v>
      </c>
      <c r="B51" t="s">
        <v>0</v>
      </c>
      <c r="C51" t="s">
        <v>0</v>
      </c>
      <c r="D51">
        <v>0</v>
      </c>
      <c r="E51" t="s">
        <v>0</v>
      </c>
      <c r="F51">
        <v>0</v>
      </c>
      <c r="G51" t="s">
        <v>0</v>
      </c>
      <c r="H51">
        <v>0</v>
      </c>
      <c r="I51" t="s">
        <v>0</v>
      </c>
      <c r="J51" t="s">
        <v>0</v>
      </c>
      <c r="K51" t="s">
        <v>0</v>
      </c>
      <c r="L51">
        <v>1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>
        <v>1</v>
      </c>
      <c r="S51" t="s">
        <v>0</v>
      </c>
      <c r="T51">
        <v>0</v>
      </c>
      <c r="U51" t="s">
        <v>0</v>
      </c>
      <c r="V51" t="s">
        <v>0</v>
      </c>
      <c r="W51" t="s">
        <v>0</v>
      </c>
      <c r="X51">
        <v>1</v>
      </c>
      <c r="Y51" t="s">
        <v>0</v>
      </c>
      <c r="Z51">
        <v>0</v>
      </c>
      <c r="AA51" t="s">
        <v>0</v>
      </c>
      <c r="AB51">
        <v>0</v>
      </c>
      <c r="AC51" t="s">
        <v>0</v>
      </c>
      <c r="AD51">
        <v>1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>
        <v>1</v>
      </c>
      <c r="CM51" t="s">
        <v>0</v>
      </c>
      <c r="CN51">
        <v>1</v>
      </c>
      <c r="CO51" t="s">
        <v>0</v>
      </c>
      <c r="CP51">
        <v>1</v>
      </c>
      <c r="CQ51" t="s">
        <v>0</v>
      </c>
      <c r="CR51">
        <v>1</v>
      </c>
      <c r="CS51" t="s">
        <v>0</v>
      </c>
      <c r="CT51" t="s">
        <v>0</v>
      </c>
      <c r="CU51" t="s">
        <v>0</v>
      </c>
      <c r="CV51">
        <v>1</v>
      </c>
      <c r="CW51" t="s">
        <v>0</v>
      </c>
      <c r="CX51" t="s">
        <v>0</v>
      </c>
      <c r="CY51" t="s">
        <v>0</v>
      </c>
      <c r="CZ51" t="s">
        <v>0</v>
      </c>
      <c r="DA51" t="s">
        <v>0</v>
      </c>
      <c r="DB51" t="s">
        <v>0</v>
      </c>
      <c r="DC51" t="s">
        <v>0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t="s">
        <v>0</v>
      </c>
      <c r="DJ51">
        <v>1</v>
      </c>
      <c r="DK51" t="s">
        <v>0</v>
      </c>
      <c r="DL51">
        <v>1</v>
      </c>
      <c r="DM51" t="s">
        <v>0</v>
      </c>
      <c r="DN51" t="s">
        <v>0</v>
      </c>
      <c r="DO51" t="s">
        <v>0</v>
      </c>
      <c r="DR51" t="str">
        <f t="shared" si="4"/>
        <v>ZB</v>
      </c>
      <c r="DS51" t="s">
        <v>49</v>
      </c>
      <c r="DT51">
        <v>1</v>
      </c>
      <c r="DU51">
        <f t="shared" si="0"/>
        <v>49</v>
      </c>
      <c r="DV51" t="str">
        <f t="shared" si="5"/>
        <v>SC</v>
      </c>
      <c r="DW51" t="s">
        <v>55</v>
      </c>
      <c r="DX51">
        <v>1</v>
      </c>
      <c r="DY51">
        <f t="shared" si="1"/>
        <v>61</v>
      </c>
      <c r="DZ51" t="str">
        <f t="shared" si="6"/>
        <v>SD</v>
      </c>
      <c r="EA51" t="s">
        <v>39</v>
      </c>
      <c r="EB51">
        <v>-1</v>
      </c>
      <c r="EC51">
        <f t="shared" si="2"/>
        <v>53</v>
      </c>
      <c r="ED51" t="str">
        <f t="shared" si="7"/>
        <v>UX</v>
      </c>
      <c r="EE51" t="s">
        <v>34</v>
      </c>
      <c r="EF51">
        <v>-1</v>
      </c>
      <c r="EG51">
        <f t="shared" si="3"/>
        <v>49</v>
      </c>
    </row>
    <row r="52" spans="1:137" x14ac:dyDescent="0.2">
      <c r="A52" t="s">
        <v>10</v>
      </c>
      <c r="B52" t="s">
        <v>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 t="s">
        <v>0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 t="s">
        <v>0</v>
      </c>
      <c r="Z52">
        <v>0</v>
      </c>
      <c r="AA52" t="s">
        <v>0</v>
      </c>
      <c r="AB52">
        <v>0</v>
      </c>
      <c r="AC52" t="s">
        <v>0</v>
      </c>
      <c r="AD52">
        <v>1</v>
      </c>
      <c r="AE52">
        <v>1</v>
      </c>
      <c r="AF52" t="s">
        <v>2</v>
      </c>
      <c r="AG52" t="s">
        <v>8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3</v>
      </c>
      <c r="CJ52" t="s">
        <v>9</v>
      </c>
      <c r="CK52">
        <v>1</v>
      </c>
      <c r="CL52">
        <v>1</v>
      </c>
      <c r="CM52" t="s">
        <v>0</v>
      </c>
      <c r="CN52">
        <v>1</v>
      </c>
      <c r="CO52">
        <v>1</v>
      </c>
      <c r="CP52">
        <v>1</v>
      </c>
      <c r="CQ52" t="s">
        <v>0</v>
      </c>
      <c r="CR52">
        <v>1</v>
      </c>
      <c r="CS52" t="s">
        <v>0</v>
      </c>
      <c r="CT52">
        <v>0</v>
      </c>
      <c r="CU52">
        <v>0</v>
      </c>
      <c r="CV52">
        <v>1</v>
      </c>
      <c r="CW52">
        <v>0</v>
      </c>
      <c r="CX52">
        <v>0</v>
      </c>
      <c r="CY52" t="s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 t="s">
        <v>0</v>
      </c>
      <c r="DF52">
        <v>0</v>
      </c>
      <c r="DG52">
        <v>0</v>
      </c>
      <c r="DH52">
        <v>0</v>
      </c>
      <c r="DI52" t="s">
        <v>0</v>
      </c>
      <c r="DJ52">
        <v>1</v>
      </c>
      <c r="DK52" t="s">
        <v>0</v>
      </c>
      <c r="DL52">
        <v>1</v>
      </c>
      <c r="DM52" t="s">
        <v>0</v>
      </c>
      <c r="DN52" t="s">
        <v>0</v>
      </c>
      <c r="DO52" t="s">
        <v>0</v>
      </c>
      <c r="DR52" t="str">
        <f t="shared" si="4"/>
        <v>UX</v>
      </c>
      <c r="DS52" t="s">
        <v>28</v>
      </c>
      <c r="DT52">
        <v>1</v>
      </c>
      <c r="DU52">
        <f t="shared" si="0"/>
        <v>57</v>
      </c>
      <c r="DV52" t="str">
        <f t="shared" si="5"/>
        <v>IJ</v>
      </c>
      <c r="DW52" t="s">
        <v>56</v>
      </c>
      <c r="DX52">
        <v>1</v>
      </c>
      <c r="DY52">
        <f t="shared" si="1"/>
        <v>45</v>
      </c>
      <c r="DZ52" t="str">
        <f t="shared" si="6"/>
        <v>JA</v>
      </c>
      <c r="EA52" t="s">
        <v>40</v>
      </c>
      <c r="EB52">
        <v>-1</v>
      </c>
      <c r="EC52">
        <f t="shared" si="2"/>
        <v>37</v>
      </c>
      <c r="ED52" t="str">
        <f t="shared" si="7"/>
        <v>ZB</v>
      </c>
      <c r="EE52" t="s">
        <v>33</v>
      </c>
      <c r="EF52">
        <v>-1</v>
      </c>
      <c r="EG52">
        <f t="shared" si="3"/>
        <v>51</v>
      </c>
    </row>
    <row r="53" spans="1:137" x14ac:dyDescent="0.2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>
        <v>0</v>
      </c>
      <c r="I53" t="s">
        <v>0</v>
      </c>
      <c r="J53" t="s">
        <v>0</v>
      </c>
      <c r="K53" t="s">
        <v>0</v>
      </c>
      <c r="L53">
        <v>0</v>
      </c>
      <c r="M53" t="s">
        <v>0</v>
      </c>
      <c r="N53">
        <v>0</v>
      </c>
      <c r="O53" t="s">
        <v>0</v>
      </c>
      <c r="P53" t="s">
        <v>0</v>
      </c>
      <c r="Q53" t="s">
        <v>0</v>
      </c>
      <c r="R53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 t="s">
        <v>0</v>
      </c>
      <c r="CJ53" t="s">
        <v>0</v>
      </c>
      <c r="CK53" t="s">
        <v>0</v>
      </c>
      <c r="CL53">
        <v>0</v>
      </c>
      <c r="CM53" t="s">
        <v>0</v>
      </c>
      <c r="CN53" t="s">
        <v>0</v>
      </c>
      <c r="CO53" t="s">
        <v>0</v>
      </c>
      <c r="CP53">
        <v>0</v>
      </c>
      <c r="CQ53" t="s">
        <v>0</v>
      </c>
      <c r="CR53">
        <v>1</v>
      </c>
      <c r="CS53" t="s">
        <v>0</v>
      </c>
      <c r="CT53" t="s">
        <v>0</v>
      </c>
      <c r="CU53" t="s">
        <v>0</v>
      </c>
      <c r="CV53">
        <v>1</v>
      </c>
      <c r="CW53" t="s">
        <v>0</v>
      </c>
      <c r="CX53" t="s">
        <v>0</v>
      </c>
      <c r="CY53" t="s">
        <v>0</v>
      </c>
      <c r="CZ53" t="s">
        <v>0</v>
      </c>
      <c r="DA53" t="s">
        <v>0</v>
      </c>
      <c r="DB53">
        <v>0</v>
      </c>
      <c r="DC53" t="s">
        <v>0</v>
      </c>
      <c r="DD53" t="s">
        <v>0</v>
      </c>
      <c r="DE53" t="s">
        <v>0</v>
      </c>
      <c r="DF53" t="s">
        <v>0</v>
      </c>
      <c r="DG53" t="s">
        <v>0</v>
      </c>
      <c r="DH53">
        <v>0</v>
      </c>
      <c r="DI53" t="s">
        <v>0</v>
      </c>
      <c r="DJ53">
        <v>1</v>
      </c>
      <c r="DK53" t="s">
        <v>0</v>
      </c>
      <c r="DL53">
        <v>1</v>
      </c>
      <c r="DM53" t="s">
        <v>0</v>
      </c>
      <c r="DN53" t="s">
        <v>0</v>
      </c>
      <c r="DO53" t="s">
        <v>0</v>
      </c>
      <c r="DR53" t="str">
        <f t="shared" si="4"/>
        <v>YL</v>
      </c>
      <c r="DS53" t="s">
        <v>29</v>
      </c>
      <c r="DT53">
        <v>1</v>
      </c>
      <c r="DU53">
        <f t="shared" si="0"/>
        <v>81</v>
      </c>
      <c r="DV53" s="2" t="str">
        <f t="shared" si="5"/>
        <v>PS</v>
      </c>
      <c r="DW53" s="2" t="s">
        <v>57</v>
      </c>
      <c r="DX53" s="2">
        <v>1</v>
      </c>
      <c r="DY53">
        <f t="shared" si="1"/>
        <v>37</v>
      </c>
      <c r="DZ53" t="str">
        <f t="shared" si="6"/>
        <v>OY</v>
      </c>
      <c r="EA53" t="s">
        <v>41</v>
      </c>
      <c r="EB53">
        <v>-1</v>
      </c>
      <c r="EC53">
        <f t="shared" si="2"/>
        <v>47</v>
      </c>
      <c r="ED53" t="str">
        <f t="shared" si="7"/>
        <v>XQ</v>
      </c>
      <c r="EE53" t="s">
        <v>32</v>
      </c>
      <c r="EF53">
        <v>-1</v>
      </c>
      <c r="EG53">
        <f t="shared" si="3"/>
        <v>65</v>
      </c>
    </row>
    <row r="54" spans="1:137" x14ac:dyDescent="0.2">
      <c r="A54" s="2" t="s">
        <v>19</v>
      </c>
      <c r="B54" s="2" t="s">
        <v>10</v>
      </c>
      <c r="C54" t="s">
        <v>1</v>
      </c>
      <c r="D54" t="s">
        <v>1</v>
      </c>
      <c r="E54">
        <v>0</v>
      </c>
      <c r="F54">
        <v>0</v>
      </c>
      <c r="G54" t="s">
        <v>0</v>
      </c>
      <c r="H54">
        <v>0</v>
      </c>
      <c r="I54" t="s">
        <v>0</v>
      </c>
      <c r="J54">
        <v>0</v>
      </c>
      <c r="K54">
        <v>0</v>
      </c>
      <c r="L54">
        <v>0</v>
      </c>
      <c r="M54" t="s">
        <v>0</v>
      </c>
      <c r="N54">
        <v>0</v>
      </c>
      <c r="O54" t="s">
        <v>0</v>
      </c>
      <c r="P54">
        <v>0</v>
      </c>
      <c r="Q54">
        <v>0</v>
      </c>
      <c r="R54">
        <v>0</v>
      </c>
      <c r="S54" t="s">
        <v>0</v>
      </c>
      <c r="T54">
        <v>1</v>
      </c>
      <c r="U54">
        <v>1</v>
      </c>
      <c r="V54">
        <v>1</v>
      </c>
      <c r="W54" t="s">
        <v>0</v>
      </c>
      <c r="X54">
        <v>0</v>
      </c>
      <c r="Y54" t="s">
        <v>0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 t="s">
        <v>10</v>
      </c>
      <c r="AG54" t="s">
        <v>21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>
        <v>0</v>
      </c>
      <c r="CM54">
        <v>0</v>
      </c>
      <c r="CN54">
        <v>0</v>
      </c>
      <c r="CO54" t="s">
        <v>0</v>
      </c>
      <c r="CP54">
        <v>0</v>
      </c>
      <c r="CQ54" t="s">
        <v>0</v>
      </c>
      <c r="CR54">
        <v>1</v>
      </c>
      <c r="CS54" t="s">
        <v>0</v>
      </c>
      <c r="CT54">
        <v>1</v>
      </c>
      <c r="CU54">
        <v>1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 t="s">
        <v>0</v>
      </c>
      <c r="DH54">
        <v>0</v>
      </c>
      <c r="DI54">
        <v>0</v>
      </c>
      <c r="DJ54">
        <v>1</v>
      </c>
      <c r="DK54">
        <v>1</v>
      </c>
      <c r="DL54">
        <v>1</v>
      </c>
      <c r="DM54" t="s">
        <v>0</v>
      </c>
      <c r="DN54" t="s">
        <v>0</v>
      </c>
      <c r="DO54" t="s">
        <v>0</v>
      </c>
      <c r="DR54" t="str">
        <f t="shared" si="4"/>
        <v>LE</v>
      </c>
      <c r="DS54" t="s">
        <v>27</v>
      </c>
      <c r="DT54">
        <v>1</v>
      </c>
      <c r="DU54">
        <f t="shared" si="0"/>
        <v>43</v>
      </c>
      <c r="DV54" t="s">
        <v>57</v>
      </c>
      <c r="DW54" t="s">
        <v>46</v>
      </c>
      <c r="DX54">
        <v>1</v>
      </c>
      <c r="DY54">
        <f t="shared" si="1"/>
        <v>45</v>
      </c>
      <c r="DZ54" t="str">
        <f t="shared" si="6"/>
        <v>YT</v>
      </c>
      <c r="EA54" t="s">
        <v>42</v>
      </c>
      <c r="EB54">
        <v>-1</v>
      </c>
      <c r="EC54">
        <f t="shared" si="2"/>
        <v>61</v>
      </c>
      <c r="ED54" t="str">
        <f t="shared" si="7"/>
        <v>MF</v>
      </c>
      <c r="EE54" t="s">
        <v>31</v>
      </c>
      <c r="EF54">
        <v>-1</v>
      </c>
      <c r="EG54">
        <f t="shared" si="3"/>
        <v>61</v>
      </c>
    </row>
    <row r="55" spans="1:137" x14ac:dyDescent="0.2">
      <c r="A55" t="s">
        <v>0</v>
      </c>
      <c r="B55" t="s">
        <v>0</v>
      </c>
      <c r="C55" t="s">
        <v>0</v>
      </c>
      <c r="D55" t="s">
        <v>1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>
        <v>0</v>
      </c>
      <c r="S55" t="s">
        <v>0</v>
      </c>
      <c r="T55">
        <v>1</v>
      </c>
      <c r="U55" t="s">
        <v>0</v>
      </c>
      <c r="V55">
        <v>1</v>
      </c>
      <c r="W55" t="s">
        <v>0</v>
      </c>
      <c r="X55">
        <v>0</v>
      </c>
      <c r="Y55" t="s">
        <v>0</v>
      </c>
      <c r="Z55">
        <v>1</v>
      </c>
      <c r="AA55" t="s">
        <v>0</v>
      </c>
      <c r="AB55" t="s">
        <v>0</v>
      </c>
      <c r="AC55" t="s">
        <v>0</v>
      </c>
      <c r="AD55" t="s">
        <v>1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 t="s">
        <v>0</v>
      </c>
      <c r="CJ55" t="s">
        <v>0</v>
      </c>
      <c r="CK55" t="s">
        <v>0</v>
      </c>
      <c r="CL55" t="s">
        <v>0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>
        <v>1</v>
      </c>
      <c r="CS55" t="s">
        <v>0</v>
      </c>
      <c r="CT55">
        <v>1</v>
      </c>
      <c r="CU55" t="s">
        <v>0</v>
      </c>
      <c r="CV55">
        <v>0</v>
      </c>
      <c r="CW55" t="s">
        <v>0</v>
      </c>
      <c r="CX55" t="s">
        <v>0</v>
      </c>
      <c r="CY55" t="s">
        <v>0</v>
      </c>
      <c r="CZ55">
        <v>0</v>
      </c>
      <c r="DA55" t="s">
        <v>0</v>
      </c>
      <c r="DB55" t="s">
        <v>0</v>
      </c>
      <c r="DC55" t="s">
        <v>0</v>
      </c>
      <c r="DD55" t="s">
        <v>0</v>
      </c>
      <c r="DE55" t="s">
        <v>0</v>
      </c>
      <c r="DF55" t="s">
        <v>0</v>
      </c>
      <c r="DG55" t="s">
        <v>0</v>
      </c>
      <c r="DH55" t="s">
        <v>0</v>
      </c>
      <c r="DI55" t="s">
        <v>0</v>
      </c>
      <c r="DJ55" t="s">
        <v>0</v>
      </c>
      <c r="DK55" t="s">
        <v>0</v>
      </c>
      <c r="DL55" t="s">
        <v>0</v>
      </c>
      <c r="DM55" t="s">
        <v>0</v>
      </c>
      <c r="DN55" t="s">
        <v>0</v>
      </c>
      <c r="DO55" t="s">
        <v>0</v>
      </c>
      <c r="DT55">
        <f>SUM(DT47:DT54)</f>
        <v>8</v>
      </c>
      <c r="DU55">
        <f>SUM(DU48:DU54)</f>
        <v>407</v>
      </c>
      <c r="DV55" t="str">
        <f>DW54</f>
        <v>AC</v>
      </c>
      <c r="DW55" t="s">
        <v>45</v>
      </c>
      <c r="DX55">
        <v>1</v>
      </c>
      <c r="DY55">
        <f t="shared" si="1"/>
        <v>55</v>
      </c>
      <c r="DZ55" t="str">
        <f t="shared" si="6"/>
        <v>ND</v>
      </c>
      <c r="EA55" t="s">
        <v>43</v>
      </c>
      <c r="EB55">
        <v>-1</v>
      </c>
      <c r="EC55">
        <f t="shared" si="2"/>
        <v>59</v>
      </c>
      <c r="EF55">
        <f>SUM(EF47:EF54)</f>
        <v>-8</v>
      </c>
      <c r="EG55">
        <f>SUM(EG47:EG54)</f>
        <v>407</v>
      </c>
    </row>
    <row r="56" spans="1:137" x14ac:dyDescent="0.2">
      <c r="A56" t="s">
        <v>0</v>
      </c>
      <c r="B56" t="s">
        <v>0</v>
      </c>
      <c r="C56" t="s">
        <v>0</v>
      </c>
      <c r="D56" t="s">
        <v>1</v>
      </c>
      <c r="E56">
        <v>0</v>
      </c>
      <c r="F56">
        <v>0</v>
      </c>
      <c r="G56">
        <v>0</v>
      </c>
      <c r="H56">
        <v>0</v>
      </c>
      <c r="I56" t="s">
        <v>0</v>
      </c>
      <c r="J56">
        <v>0</v>
      </c>
      <c r="K56" t="s">
        <v>0</v>
      </c>
      <c r="L56">
        <v>0</v>
      </c>
      <c r="M56">
        <v>0</v>
      </c>
      <c r="N56">
        <v>0</v>
      </c>
      <c r="O56">
        <v>0</v>
      </c>
      <c r="P56">
        <v>0</v>
      </c>
      <c r="Q56" t="s">
        <v>0</v>
      </c>
      <c r="R56">
        <v>0</v>
      </c>
      <c r="S56" t="s">
        <v>0</v>
      </c>
      <c r="T56">
        <v>1</v>
      </c>
      <c r="U56" t="s">
        <v>0</v>
      </c>
      <c r="V56">
        <v>1</v>
      </c>
      <c r="W56">
        <v>1</v>
      </c>
      <c r="X56">
        <v>1</v>
      </c>
      <c r="Y56" t="s">
        <v>0</v>
      </c>
      <c r="Z56">
        <v>1</v>
      </c>
      <c r="AA56">
        <v>0</v>
      </c>
      <c r="AB56">
        <v>0</v>
      </c>
      <c r="AC56" t="s">
        <v>0</v>
      </c>
      <c r="AD56" t="s">
        <v>1</v>
      </c>
      <c r="AE56" t="s">
        <v>1</v>
      </c>
      <c r="AF56" s="2" t="s">
        <v>7</v>
      </c>
      <c r="AG56" s="2" t="s">
        <v>11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 t="s">
        <v>0</v>
      </c>
      <c r="CJ56" t="s">
        <v>0</v>
      </c>
      <c r="CK56" t="s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1</v>
      </c>
      <c r="CS56">
        <v>1</v>
      </c>
      <c r="CT56">
        <v>1</v>
      </c>
      <c r="CU56" t="s">
        <v>0</v>
      </c>
      <c r="CV56">
        <v>0</v>
      </c>
      <c r="CW56" t="s">
        <v>0</v>
      </c>
      <c r="CX56">
        <v>0</v>
      </c>
      <c r="CY56" t="s">
        <v>0</v>
      </c>
      <c r="CZ56">
        <v>0</v>
      </c>
      <c r="DA56" t="s">
        <v>0</v>
      </c>
      <c r="DB56">
        <v>0</v>
      </c>
      <c r="DC56" t="s">
        <v>0</v>
      </c>
      <c r="DD56">
        <v>0</v>
      </c>
      <c r="DE56" t="s">
        <v>0</v>
      </c>
      <c r="DF56">
        <v>0</v>
      </c>
      <c r="DG56">
        <v>0</v>
      </c>
      <c r="DH56">
        <v>0</v>
      </c>
      <c r="DI56" t="s">
        <v>0</v>
      </c>
      <c r="DJ56">
        <v>0</v>
      </c>
      <c r="DK56">
        <v>0</v>
      </c>
      <c r="DL56">
        <v>0</v>
      </c>
      <c r="DM56" t="s">
        <v>0</v>
      </c>
      <c r="DN56" t="s">
        <v>0</v>
      </c>
      <c r="DO56" t="s">
        <v>0</v>
      </c>
      <c r="DV56" t="str">
        <f t="shared" ref="DV56:DV65" si="8">DW55</f>
        <v>YJ</v>
      </c>
      <c r="DW56" t="s">
        <v>44</v>
      </c>
      <c r="DX56">
        <v>1</v>
      </c>
      <c r="DY56">
        <f t="shared" si="1"/>
        <v>39</v>
      </c>
      <c r="DZ56" t="str">
        <f t="shared" si="6"/>
        <v>NC</v>
      </c>
      <c r="EA56" t="s">
        <v>44</v>
      </c>
      <c r="EB56">
        <v>-1</v>
      </c>
      <c r="EC56">
        <f t="shared" si="2"/>
        <v>55</v>
      </c>
    </row>
    <row r="57" spans="1:137" x14ac:dyDescent="0.2">
      <c r="A57" t="s">
        <v>0</v>
      </c>
      <c r="B57" t="s">
        <v>0</v>
      </c>
      <c r="C57" t="s">
        <v>0</v>
      </c>
      <c r="D57" t="s">
        <v>1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>
        <v>1</v>
      </c>
      <c r="U57" t="s">
        <v>0</v>
      </c>
      <c r="V57" t="s">
        <v>0</v>
      </c>
      <c r="W57" t="s">
        <v>0</v>
      </c>
      <c r="X57">
        <v>1</v>
      </c>
      <c r="Y57" t="s">
        <v>0</v>
      </c>
      <c r="Z57">
        <v>1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t="s">
        <v>0</v>
      </c>
      <c r="CI57" t="s">
        <v>0</v>
      </c>
      <c r="CJ57" t="s">
        <v>0</v>
      </c>
      <c r="CK57" t="s">
        <v>0</v>
      </c>
      <c r="CL57">
        <v>0</v>
      </c>
      <c r="CM57" t="s">
        <v>0</v>
      </c>
      <c r="CN57" t="s">
        <v>0</v>
      </c>
      <c r="CO57" t="s">
        <v>0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  <c r="CW57" t="s">
        <v>0</v>
      </c>
      <c r="CX57">
        <v>0</v>
      </c>
      <c r="CY57" t="s">
        <v>0</v>
      </c>
      <c r="CZ57" t="s">
        <v>0</v>
      </c>
      <c r="DA57" t="s">
        <v>0</v>
      </c>
      <c r="DB57">
        <v>0</v>
      </c>
      <c r="DC57" t="s">
        <v>0</v>
      </c>
      <c r="DD57">
        <v>0</v>
      </c>
      <c r="DE57" t="s">
        <v>0</v>
      </c>
      <c r="DF57" t="s">
        <v>0</v>
      </c>
      <c r="DG57" t="s">
        <v>0</v>
      </c>
      <c r="DH57">
        <v>0</v>
      </c>
      <c r="DI57" t="s">
        <v>0</v>
      </c>
      <c r="DJ57" t="s">
        <v>0</v>
      </c>
      <c r="DK57" t="s">
        <v>0</v>
      </c>
      <c r="DL57">
        <v>0</v>
      </c>
      <c r="DM57" t="s">
        <v>0</v>
      </c>
      <c r="DN57" t="s">
        <v>0</v>
      </c>
      <c r="DO57" t="s">
        <v>0</v>
      </c>
      <c r="DV57" t="str">
        <f t="shared" si="8"/>
        <v>RA</v>
      </c>
      <c r="DW57" t="s">
        <v>43</v>
      </c>
      <c r="DX57">
        <v>1</v>
      </c>
      <c r="DY57">
        <f t="shared" si="1"/>
        <v>55</v>
      </c>
      <c r="DZ57" t="str">
        <f t="shared" si="6"/>
        <v>RA</v>
      </c>
      <c r="EA57" t="s">
        <v>45</v>
      </c>
      <c r="EB57">
        <v>-1</v>
      </c>
      <c r="EC57">
        <f t="shared" si="2"/>
        <v>39</v>
      </c>
    </row>
    <row r="58" spans="1:137" x14ac:dyDescent="0.2">
      <c r="A58" s="1" t="s">
        <v>5</v>
      </c>
      <c r="B58" s="1" t="s">
        <v>14</v>
      </c>
      <c r="C58">
        <v>1</v>
      </c>
      <c r="D58">
        <v>1</v>
      </c>
      <c r="E58">
        <v>1</v>
      </c>
      <c r="F58">
        <v>1</v>
      </c>
      <c r="G58" t="s">
        <v>0</v>
      </c>
      <c r="H58">
        <v>1</v>
      </c>
      <c r="I58">
        <v>1</v>
      </c>
      <c r="J58">
        <v>1</v>
      </c>
      <c r="K58" t="s">
        <v>0</v>
      </c>
      <c r="L58">
        <v>0</v>
      </c>
      <c r="M58" t="s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0</v>
      </c>
      <c r="V58">
        <v>0</v>
      </c>
      <c r="W58" t="s">
        <v>0</v>
      </c>
      <c r="X58">
        <v>1</v>
      </c>
      <c r="Y58">
        <v>1</v>
      </c>
      <c r="Z58">
        <v>1</v>
      </c>
      <c r="AA58">
        <v>0</v>
      </c>
      <c r="AB58">
        <v>0</v>
      </c>
      <c r="AC58">
        <v>0</v>
      </c>
      <c r="AD58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0</v>
      </c>
      <c r="CK58" t="s">
        <v>0</v>
      </c>
      <c r="CL58">
        <v>0</v>
      </c>
      <c r="CM58" t="s">
        <v>0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 t="s">
        <v>0</v>
      </c>
      <c r="CZ58">
        <v>1</v>
      </c>
      <c r="DA58">
        <v>1</v>
      </c>
      <c r="DB58">
        <v>1</v>
      </c>
      <c r="DC58">
        <v>1</v>
      </c>
      <c r="DD58">
        <v>1</v>
      </c>
      <c r="DE58" t="s">
        <v>0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 t="s">
        <v>3</v>
      </c>
      <c r="DO58" t="s">
        <v>8</v>
      </c>
      <c r="DV58" t="str">
        <f t="shared" si="8"/>
        <v>NC</v>
      </c>
      <c r="DW58" t="s">
        <v>42</v>
      </c>
      <c r="DX58">
        <v>1</v>
      </c>
      <c r="DY58">
        <f t="shared" si="1"/>
        <v>59</v>
      </c>
      <c r="DZ58" s="2" t="str">
        <f t="shared" si="6"/>
        <v>YJ</v>
      </c>
      <c r="EA58" s="2" t="s">
        <v>46</v>
      </c>
      <c r="EB58" s="2">
        <v>-1</v>
      </c>
      <c r="EC58">
        <f t="shared" si="2"/>
        <v>55</v>
      </c>
    </row>
    <row r="59" spans="1:137" x14ac:dyDescent="0.2">
      <c r="A59" t="s">
        <v>0</v>
      </c>
      <c r="B59" t="s">
        <v>0</v>
      </c>
      <c r="C59" t="s">
        <v>0</v>
      </c>
      <c r="D59">
        <v>0</v>
      </c>
      <c r="E59" t="s">
        <v>0</v>
      </c>
      <c r="F59">
        <v>1</v>
      </c>
      <c r="G59" t="s">
        <v>0</v>
      </c>
      <c r="H59">
        <v>1</v>
      </c>
      <c r="I59" t="s">
        <v>0</v>
      </c>
      <c r="J59">
        <v>1</v>
      </c>
      <c r="K59" t="s">
        <v>0</v>
      </c>
      <c r="L59">
        <v>0</v>
      </c>
      <c r="M59" t="s">
        <v>0</v>
      </c>
      <c r="N59">
        <v>1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>
        <v>0</v>
      </c>
      <c r="U59" t="s">
        <v>0</v>
      </c>
      <c r="V59" t="s">
        <v>0</v>
      </c>
      <c r="W59" t="s">
        <v>0</v>
      </c>
      <c r="X59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0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>
        <v>1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t="s">
        <v>0</v>
      </c>
      <c r="CX59">
        <v>1</v>
      </c>
      <c r="CY59" t="s">
        <v>0</v>
      </c>
      <c r="CZ59">
        <v>1</v>
      </c>
      <c r="DA59" t="s">
        <v>0</v>
      </c>
      <c r="DB59" t="s">
        <v>0</v>
      </c>
      <c r="DC59" t="s">
        <v>0</v>
      </c>
      <c r="DD59">
        <v>1</v>
      </c>
      <c r="DE59" t="s">
        <v>0</v>
      </c>
      <c r="DF59">
        <v>1</v>
      </c>
      <c r="DG59" t="s">
        <v>0</v>
      </c>
      <c r="DH59">
        <v>0</v>
      </c>
      <c r="DI59" t="s">
        <v>0</v>
      </c>
      <c r="DJ59" t="s">
        <v>0</v>
      </c>
      <c r="DK59" t="s">
        <v>0</v>
      </c>
      <c r="DL59" t="s">
        <v>0</v>
      </c>
      <c r="DM59" t="s">
        <v>0</v>
      </c>
      <c r="DN59" t="s">
        <v>0</v>
      </c>
      <c r="DO59" t="s">
        <v>0</v>
      </c>
      <c r="DV59" t="str">
        <f t="shared" si="8"/>
        <v>ND</v>
      </c>
      <c r="DW59" t="s">
        <v>41</v>
      </c>
      <c r="DX59">
        <v>1</v>
      </c>
      <c r="DY59">
        <f t="shared" si="1"/>
        <v>61</v>
      </c>
      <c r="DZ59" t="str">
        <f t="shared" si="6"/>
        <v>AC</v>
      </c>
      <c r="EA59" t="s">
        <v>57</v>
      </c>
      <c r="EB59">
        <v>-1</v>
      </c>
      <c r="EC59">
        <f t="shared" si="2"/>
        <v>45</v>
      </c>
    </row>
    <row r="60" spans="1:137" x14ac:dyDescent="0.2">
      <c r="A60" t="s">
        <v>0</v>
      </c>
      <c r="B60" t="s">
        <v>0</v>
      </c>
      <c r="C60" t="s">
        <v>0</v>
      </c>
      <c r="D60">
        <v>0</v>
      </c>
      <c r="E60" t="s">
        <v>0</v>
      </c>
      <c r="F60">
        <v>1</v>
      </c>
      <c r="G60">
        <v>1</v>
      </c>
      <c r="H60">
        <v>1</v>
      </c>
      <c r="I60" t="s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 t="s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 t="s">
        <v>0</v>
      </c>
      <c r="AD60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>
        <v>0</v>
      </c>
      <c r="CM60" t="s">
        <v>0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 t="s">
        <v>0</v>
      </c>
      <c r="CX60">
        <v>1</v>
      </c>
      <c r="CY60">
        <v>1</v>
      </c>
      <c r="CZ60">
        <v>1</v>
      </c>
      <c r="DA60" t="s">
        <v>0</v>
      </c>
      <c r="DB60">
        <v>0</v>
      </c>
      <c r="DC60" t="s">
        <v>0</v>
      </c>
      <c r="DD60">
        <v>1</v>
      </c>
      <c r="DE60">
        <v>1</v>
      </c>
      <c r="DF60">
        <v>1</v>
      </c>
      <c r="DG60" t="s">
        <v>0</v>
      </c>
      <c r="DH60">
        <v>0</v>
      </c>
      <c r="DI60" t="s">
        <v>0</v>
      </c>
      <c r="DJ60">
        <v>0</v>
      </c>
      <c r="DK60" t="s">
        <v>0</v>
      </c>
      <c r="DL60">
        <v>0</v>
      </c>
      <c r="DM60" t="s">
        <v>0</v>
      </c>
      <c r="DN60" t="s">
        <v>0</v>
      </c>
      <c r="DO60" t="s">
        <v>0</v>
      </c>
      <c r="DR60" t="s">
        <v>58</v>
      </c>
      <c r="DS60" t="s">
        <v>60</v>
      </c>
      <c r="DV60" t="str">
        <f t="shared" si="8"/>
        <v>YT</v>
      </c>
      <c r="DW60" t="s">
        <v>40</v>
      </c>
      <c r="DX60">
        <v>1</v>
      </c>
      <c r="DY60">
        <f t="shared" si="1"/>
        <v>47</v>
      </c>
      <c r="DZ60" t="str">
        <f t="shared" si="6"/>
        <v>MV</v>
      </c>
      <c r="EA60" t="s">
        <v>56</v>
      </c>
      <c r="EB60">
        <v>-1</v>
      </c>
      <c r="EC60">
        <f t="shared" si="2"/>
        <v>37</v>
      </c>
    </row>
    <row r="61" spans="1:137" x14ac:dyDescent="0.2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>
        <v>0</v>
      </c>
      <c r="K61" t="s">
        <v>0</v>
      </c>
      <c r="L61" t="s">
        <v>0</v>
      </c>
      <c r="M61" t="s">
        <v>0</v>
      </c>
      <c r="N61">
        <v>0</v>
      </c>
      <c r="O61" t="s">
        <v>0</v>
      </c>
      <c r="P61" t="s">
        <v>0</v>
      </c>
      <c r="Q61" t="s">
        <v>0</v>
      </c>
      <c r="R61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>
        <v>0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>
        <v>1</v>
      </c>
      <c r="CW61" t="s">
        <v>0</v>
      </c>
      <c r="CX61" t="s">
        <v>0</v>
      </c>
      <c r="CY61" t="s">
        <v>0</v>
      </c>
      <c r="CZ61" t="s">
        <v>0</v>
      </c>
      <c r="DA61" t="s">
        <v>0</v>
      </c>
      <c r="DB61">
        <v>0</v>
      </c>
      <c r="DC61" t="s">
        <v>0</v>
      </c>
      <c r="DD61">
        <v>0</v>
      </c>
      <c r="DE61" t="s">
        <v>0</v>
      </c>
      <c r="DF61">
        <v>0</v>
      </c>
      <c r="DG61" t="s">
        <v>0</v>
      </c>
      <c r="DH61" t="s">
        <v>0</v>
      </c>
      <c r="DI61" t="s">
        <v>0</v>
      </c>
      <c r="DJ61">
        <v>0</v>
      </c>
      <c r="DK61" t="s">
        <v>0</v>
      </c>
      <c r="DL61">
        <v>0</v>
      </c>
      <c r="DM61" t="s">
        <v>0</v>
      </c>
      <c r="DN61" t="s">
        <v>0</v>
      </c>
      <c r="DO61" t="s">
        <v>0</v>
      </c>
      <c r="DR61" t="s">
        <v>46</v>
      </c>
      <c r="DS61" t="s">
        <v>59</v>
      </c>
      <c r="DT61">
        <v>0</v>
      </c>
      <c r="DU61">
        <f>MAX(_xlfn.MAXIFS(DATA_3,DATA_1,DR61,DATA_2,DS61),_xlfn.MAXIFS(DATA_3,DATA_2,DR61,DATA_1,DS61))</f>
        <v>47</v>
      </c>
      <c r="DV61" t="str">
        <f t="shared" si="8"/>
        <v>OY</v>
      </c>
      <c r="DW61" t="s">
        <v>39</v>
      </c>
      <c r="DX61">
        <v>1</v>
      </c>
      <c r="DY61">
        <f t="shared" si="1"/>
        <v>37</v>
      </c>
      <c r="DZ61" t="str">
        <f t="shared" si="6"/>
        <v>PS</v>
      </c>
      <c r="EA61" t="s">
        <v>55</v>
      </c>
      <c r="EB61">
        <v>-1</v>
      </c>
      <c r="EC61">
        <f t="shared" si="2"/>
        <v>45</v>
      </c>
    </row>
    <row r="62" spans="1:137" x14ac:dyDescent="0.2">
      <c r="A62" t="s">
        <v>0</v>
      </c>
      <c r="B62" t="s">
        <v>0</v>
      </c>
      <c r="C62" t="s">
        <v>0</v>
      </c>
      <c r="D62">
        <v>1</v>
      </c>
      <c r="E62">
        <v>1</v>
      </c>
      <c r="F62">
        <v>1</v>
      </c>
      <c r="G62">
        <v>1</v>
      </c>
      <c r="H62">
        <v>1</v>
      </c>
      <c r="I62" t="s">
        <v>0</v>
      </c>
      <c r="J62">
        <v>0</v>
      </c>
      <c r="K62">
        <v>0</v>
      </c>
      <c r="L62">
        <v>0</v>
      </c>
      <c r="M62" t="s">
        <v>0</v>
      </c>
      <c r="N62">
        <v>0</v>
      </c>
      <c r="O62" t="s">
        <v>0</v>
      </c>
      <c r="P62">
        <v>0</v>
      </c>
      <c r="Q62" t="s">
        <v>0</v>
      </c>
      <c r="R62">
        <v>0</v>
      </c>
      <c r="S62" t="s">
        <v>0</v>
      </c>
      <c r="T62">
        <v>0</v>
      </c>
      <c r="U62">
        <v>0</v>
      </c>
      <c r="V62">
        <v>0</v>
      </c>
      <c r="W62">
        <v>0</v>
      </c>
      <c r="X62">
        <v>0</v>
      </c>
      <c r="Y62" t="s">
        <v>0</v>
      </c>
      <c r="Z62">
        <v>0</v>
      </c>
      <c r="AA62" t="s">
        <v>0</v>
      </c>
      <c r="AB62">
        <v>0</v>
      </c>
      <c r="AC62">
        <v>0</v>
      </c>
      <c r="AD62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5</v>
      </c>
      <c r="CJ62" t="s">
        <v>22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0</v>
      </c>
      <c r="CT62">
        <v>0</v>
      </c>
      <c r="CU62" t="s">
        <v>0</v>
      </c>
      <c r="CV62">
        <v>1</v>
      </c>
      <c r="CW62" t="s">
        <v>0</v>
      </c>
      <c r="CX62">
        <v>0</v>
      </c>
      <c r="CY62">
        <v>0</v>
      </c>
      <c r="CZ62">
        <v>0</v>
      </c>
      <c r="DA62" t="s">
        <v>0</v>
      </c>
      <c r="DB62">
        <v>0</v>
      </c>
      <c r="DC62">
        <v>0</v>
      </c>
      <c r="DD62">
        <v>0</v>
      </c>
      <c r="DE62" t="s">
        <v>0</v>
      </c>
      <c r="DF62">
        <v>0</v>
      </c>
      <c r="DG62">
        <v>0</v>
      </c>
      <c r="DH62">
        <v>0</v>
      </c>
      <c r="DI62" t="s">
        <v>0</v>
      </c>
      <c r="DJ62">
        <v>0</v>
      </c>
      <c r="DK62">
        <v>0</v>
      </c>
      <c r="DL62">
        <v>0</v>
      </c>
      <c r="DM62" t="s">
        <v>0</v>
      </c>
      <c r="DN62" t="s">
        <v>0</v>
      </c>
      <c r="DO62" t="s">
        <v>0</v>
      </c>
      <c r="DV62" t="str">
        <f t="shared" si="8"/>
        <v>JA</v>
      </c>
      <c r="DW62" t="s">
        <v>38</v>
      </c>
      <c r="DX62">
        <v>1</v>
      </c>
      <c r="DY62">
        <f t="shared" si="1"/>
        <v>53</v>
      </c>
      <c r="DZ62" t="str">
        <f t="shared" si="6"/>
        <v>IJ</v>
      </c>
      <c r="EA62" t="s">
        <v>54</v>
      </c>
      <c r="EB62">
        <v>-1</v>
      </c>
      <c r="EC62">
        <f t="shared" si="2"/>
        <v>61</v>
      </c>
    </row>
    <row r="63" spans="1:137" x14ac:dyDescent="0.2">
      <c r="A63" t="s">
        <v>0</v>
      </c>
      <c r="B63" t="s">
        <v>0</v>
      </c>
      <c r="C63" t="s">
        <v>0</v>
      </c>
      <c r="D63">
        <v>1</v>
      </c>
      <c r="E63" t="s">
        <v>0</v>
      </c>
      <c r="F63" t="s">
        <v>0</v>
      </c>
      <c r="G63" t="s">
        <v>0</v>
      </c>
      <c r="H63">
        <v>1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>
        <v>0</v>
      </c>
      <c r="Q63" t="s">
        <v>0</v>
      </c>
      <c r="R63" t="s">
        <v>0</v>
      </c>
      <c r="S63" t="s">
        <v>0</v>
      </c>
      <c r="T63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>
        <v>0</v>
      </c>
      <c r="AA63" t="s">
        <v>0</v>
      </c>
      <c r="AB63" t="s">
        <v>0</v>
      </c>
      <c r="AC63" t="s">
        <v>0</v>
      </c>
      <c r="AD63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>
        <v>0</v>
      </c>
      <c r="CO63" t="s">
        <v>0</v>
      </c>
      <c r="CP63" t="s">
        <v>0</v>
      </c>
      <c r="CQ63" t="s">
        <v>0</v>
      </c>
      <c r="CR63">
        <v>1</v>
      </c>
      <c r="CS63" t="s">
        <v>0</v>
      </c>
      <c r="CT63" t="s">
        <v>0</v>
      </c>
      <c r="CU63" t="s">
        <v>0</v>
      </c>
      <c r="CV63">
        <v>1</v>
      </c>
      <c r="CW63" t="s">
        <v>0</v>
      </c>
      <c r="CX63">
        <v>0</v>
      </c>
      <c r="CY63" t="s">
        <v>0</v>
      </c>
      <c r="CZ63" t="s">
        <v>0</v>
      </c>
      <c r="DA63" t="s">
        <v>0</v>
      </c>
      <c r="DB63">
        <v>0</v>
      </c>
      <c r="DC63" t="s">
        <v>0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>
        <v>0</v>
      </c>
      <c r="DM63" t="s">
        <v>0</v>
      </c>
      <c r="DN63" t="s">
        <v>0</v>
      </c>
      <c r="DO63" t="s">
        <v>0</v>
      </c>
      <c r="DV63" t="str">
        <f t="shared" si="8"/>
        <v>SD</v>
      </c>
      <c r="DW63" t="s">
        <v>37</v>
      </c>
      <c r="DX63">
        <v>1</v>
      </c>
      <c r="DY63">
        <f t="shared" si="1"/>
        <v>73</v>
      </c>
      <c r="DZ63" t="str">
        <f t="shared" si="6"/>
        <v>SC</v>
      </c>
      <c r="EA63" t="s">
        <v>53</v>
      </c>
      <c r="EB63">
        <v>-1</v>
      </c>
      <c r="EC63">
        <f t="shared" si="2"/>
        <v>53</v>
      </c>
    </row>
    <row r="64" spans="1:137" x14ac:dyDescent="0.2">
      <c r="A64" t="s">
        <v>0</v>
      </c>
      <c r="B64" t="s">
        <v>0</v>
      </c>
      <c r="C64" t="s">
        <v>0</v>
      </c>
      <c r="D64">
        <v>1</v>
      </c>
      <c r="E64">
        <v>0</v>
      </c>
      <c r="F64">
        <v>0</v>
      </c>
      <c r="G64" t="s">
        <v>0</v>
      </c>
      <c r="H64">
        <v>1</v>
      </c>
      <c r="I64">
        <v>0</v>
      </c>
      <c r="J64">
        <v>0</v>
      </c>
      <c r="K64" t="s">
        <v>0</v>
      </c>
      <c r="L64">
        <v>1</v>
      </c>
      <c r="M64">
        <v>1</v>
      </c>
      <c r="N64">
        <v>1</v>
      </c>
      <c r="O64" t="s">
        <v>0</v>
      </c>
      <c r="P64">
        <v>0</v>
      </c>
      <c r="Q64" t="s">
        <v>0</v>
      </c>
      <c r="R64">
        <v>0</v>
      </c>
      <c r="S64">
        <v>0</v>
      </c>
      <c r="T64">
        <v>1</v>
      </c>
      <c r="U64">
        <v>1</v>
      </c>
      <c r="V64">
        <v>1</v>
      </c>
      <c r="W64" t="s">
        <v>0</v>
      </c>
      <c r="X64">
        <v>0</v>
      </c>
      <c r="Y64" t="s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1</v>
      </c>
      <c r="AF64" t="s">
        <v>20</v>
      </c>
      <c r="AG64" t="s">
        <v>16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>
        <v>0</v>
      </c>
      <c r="CM64" t="s">
        <v>0</v>
      </c>
      <c r="CN64">
        <v>0</v>
      </c>
      <c r="CO64" t="s">
        <v>0</v>
      </c>
      <c r="CP64">
        <v>0</v>
      </c>
      <c r="CQ64">
        <v>0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0</v>
      </c>
      <c r="CX64">
        <v>0</v>
      </c>
      <c r="CY64" t="s">
        <v>0</v>
      </c>
      <c r="CZ64">
        <v>0</v>
      </c>
      <c r="DA64">
        <v>0</v>
      </c>
      <c r="DB64">
        <v>0</v>
      </c>
      <c r="DC64" t="s">
        <v>0</v>
      </c>
      <c r="DD64">
        <v>0</v>
      </c>
      <c r="DE64">
        <v>0</v>
      </c>
      <c r="DF64">
        <v>0</v>
      </c>
      <c r="DG64" t="s">
        <v>0</v>
      </c>
      <c r="DH64">
        <v>0</v>
      </c>
      <c r="DI64">
        <v>0</v>
      </c>
      <c r="DJ64">
        <v>0</v>
      </c>
      <c r="DK64" t="s">
        <v>0</v>
      </c>
      <c r="DL64">
        <v>0</v>
      </c>
      <c r="DM64" t="s">
        <v>0</v>
      </c>
      <c r="DN64" t="s">
        <v>0</v>
      </c>
      <c r="DO64" t="s">
        <v>0</v>
      </c>
      <c r="DV64" t="str">
        <f t="shared" si="8"/>
        <v>SJ</v>
      </c>
      <c r="DW64" t="s">
        <v>36</v>
      </c>
      <c r="DX64">
        <v>1</v>
      </c>
      <c r="DY64">
        <f t="shared" si="1"/>
        <v>51</v>
      </c>
      <c r="DZ64" t="str">
        <f t="shared" si="6"/>
        <v>KQ</v>
      </c>
      <c r="EA64" t="s">
        <v>52</v>
      </c>
      <c r="EB64">
        <v>-1</v>
      </c>
      <c r="EC64">
        <f t="shared" si="2"/>
        <v>49</v>
      </c>
    </row>
    <row r="65" spans="1:141" x14ac:dyDescent="0.2">
      <c r="A65" t="s">
        <v>0</v>
      </c>
      <c r="B65" t="s">
        <v>0</v>
      </c>
      <c r="C65" t="s">
        <v>0</v>
      </c>
      <c r="D65">
        <v>1</v>
      </c>
      <c r="E65" t="s">
        <v>0</v>
      </c>
      <c r="F65" t="s">
        <v>0</v>
      </c>
      <c r="G65" t="s">
        <v>0</v>
      </c>
      <c r="H65">
        <v>1</v>
      </c>
      <c r="I65" t="s">
        <v>0</v>
      </c>
      <c r="J65" t="s">
        <v>0</v>
      </c>
      <c r="K65" t="s">
        <v>0</v>
      </c>
      <c r="L65">
        <v>1</v>
      </c>
      <c r="M65" t="s">
        <v>0</v>
      </c>
      <c r="N65">
        <v>1</v>
      </c>
      <c r="O65" t="s">
        <v>0</v>
      </c>
      <c r="P65">
        <v>0</v>
      </c>
      <c r="Q65" t="s">
        <v>0</v>
      </c>
      <c r="R65">
        <v>0</v>
      </c>
      <c r="S65" t="s">
        <v>0</v>
      </c>
      <c r="T65">
        <v>1</v>
      </c>
      <c r="U65" t="s">
        <v>0</v>
      </c>
      <c r="V65">
        <v>1</v>
      </c>
      <c r="W65" t="s">
        <v>0</v>
      </c>
      <c r="X65">
        <v>0</v>
      </c>
      <c r="Y65" t="s">
        <v>0</v>
      </c>
      <c r="Z65">
        <v>0</v>
      </c>
      <c r="AA65" t="s">
        <v>0</v>
      </c>
      <c r="AB65">
        <v>0</v>
      </c>
      <c r="AC65" t="s">
        <v>0</v>
      </c>
      <c r="AD65">
        <v>1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>
        <v>0</v>
      </c>
      <c r="CM65" t="s">
        <v>0</v>
      </c>
      <c r="CN65">
        <v>0</v>
      </c>
      <c r="CO65" t="s">
        <v>0</v>
      </c>
      <c r="CP65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>
        <v>0</v>
      </c>
      <c r="DE65" t="s">
        <v>0</v>
      </c>
      <c r="DF65" t="s">
        <v>0</v>
      </c>
      <c r="DG65" t="s">
        <v>0</v>
      </c>
      <c r="DH65">
        <v>0</v>
      </c>
      <c r="DI65" t="s">
        <v>0</v>
      </c>
      <c r="DJ65" t="s">
        <v>0</v>
      </c>
      <c r="DK65" t="s">
        <v>0</v>
      </c>
      <c r="DL65">
        <v>0</v>
      </c>
      <c r="DM65" t="s">
        <v>0</v>
      </c>
      <c r="DN65" t="s">
        <v>0</v>
      </c>
      <c r="DO65" t="s">
        <v>0</v>
      </c>
      <c r="DV65" t="str">
        <f t="shared" si="8"/>
        <v>UI</v>
      </c>
      <c r="DW65" t="s">
        <v>35</v>
      </c>
      <c r="DX65">
        <v>1</v>
      </c>
      <c r="DY65">
        <f t="shared" si="1"/>
        <v>49</v>
      </c>
      <c r="DZ65" t="str">
        <f t="shared" si="6"/>
        <v>JQ</v>
      </c>
      <c r="EA65" t="s">
        <v>51</v>
      </c>
      <c r="EB65">
        <v>-1</v>
      </c>
      <c r="EC65">
        <f t="shared" si="2"/>
        <v>51</v>
      </c>
    </row>
    <row r="66" spans="1:141" x14ac:dyDescent="0.2">
      <c r="A66" t="s">
        <v>0</v>
      </c>
      <c r="B66" t="s">
        <v>0</v>
      </c>
      <c r="C66" t="s">
        <v>0</v>
      </c>
      <c r="D66">
        <v>1</v>
      </c>
      <c r="E66" t="s">
        <v>0</v>
      </c>
      <c r="F66">
        <v>1</v>
      </c>
      <c r="G66">
        <v>1</v>
      </c>
      <c r="H66">
        <v>1</v>
      </c>
      <c r="I66" t="s">
        <v>0</v>
      </c>
      <c r="J66">
        <v>1</v>
      </c>
      <c r="K66">
        <v>1</v>
      </c>
      <c r="L66">
        <v>1</v>
      </c>
      <c r="M66" t="s">
        <v>0</v>
      </c>
      <c r="N66">
        <v>1</v>
      </c>
      <c r="O66">
        <v>1</v>
      </c>
      <c r="P66">
        <v>1</v>
      </c>
      <c r="Q66" t="s">
        <v>0</v>
      </c>
      <c r="R66">
        <v>0</v>
      </c>
      <c r="S66" t="s">
        <v>0</v>
      </c>
      <c r="T66">
        <v>1</v>
      </c>
      <c r="U66" t="s">
        <v>0</v>
      </c>
      <c r="V66">
        <v>1</v>
      </c>
      <c r="W66" t="s">
        <v>0</v>
      </c>
      <c r="X66">
        <v>0</v>
      </c>
      <c r="Y66" t="s">
        <v>0</v>
      </c>
      <c r="Z66">
        <v>0</v>
      </c>
      <c r="AA66" t="s">
        <v>0</v>
      </c>
      <c r="AB66">
        <v>0</v>
      </c>
      <c r="AC66" t="s">
        <v>0</v>
      </c>
      <c r="AD66">
        <v>1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23</v>
      </c>
      <c r="CJ66" t="s">
        <v>5</v>
      </c>
      <c r="CK66">
        <v>1</v>
      </c>
      <c r="CL66">
        <v>1</v>
      </c>
      <c r="CM66" t="s">
        <v>0</v>
      </c>
      <c r="CN66">
        <v>0</v>
      </c>
      <c r="CO66" t="s">
        <v>0</v>
      </c>
      <c r="CP66">
        <v>0</v>
      </c>
      <c r="CQ66" t="s">
        <v>0</v>
      </c>
      <c r="CR66">
        <v>0</v>
      </c>
      <c r="CS66">
        <v>0</v>
      </c>
      <c r="CT66">
        <v>0</v>
      </c>
      <c r="CU66" t="s">
        <v>0</v>
      </c>
      <c r="CV66">
        <v>0</v>
      </c>
      <c r="CW66" t="s">
        <v>0</v>
      </c>
      <c r="CX66">
        <v>0</v>
      </c>
      <c r="CY66" t="s">
        <v>0</v>
      </c>
      <c r="CZ66">
        <v>0</v>
      </c>
      <c r="DA66" t="s">
        <v>0</v>
      </c>
      <c r="DB66">
        <v>0</v>
      </c>
      <c r="DC66">
        <v>0</v>
      </c>
      <c r="DD66">
        <v>1</v>
      </c>
      <c r="DE66">
        <v>1</v>
      </c>
      <c r="DF66">
        <v>1</v>
      </c>
      <c r="DG66" t="s">
        <v>0</v>
      </c>
      <c r="DH66">
        <v>0</v>
      </c>
      <c r="DI66" t="s">
        <v>0</v>
      </c>
      <c r="DJ66">
        <v>1</v>
      </c>
      <c r="DK66">
        <v>1</v>
      </c>
      <c r="DL66">
        <v>1</v>
      </c>
      <c r="DM66" t="s">
        <v>0</v>
      </c>
      <c r="DN66" t="s">
        <v>0</v>
      </c>
      <c r="DO66" t="s">
        <v>0</v>
      </c>
      <c r="DR66">
        <v>3</v>
      </c>
      <c r="DX66">
        <f>SUM(DX47:DX65)</f>
        <v>19</v>
      </c>
      <c r="DY66">
        <f>SUM(DY48:DY65)</f>
        <v>920</v>
      </c>
      <c r="EB66">
        <f>SUM(EB47:EB65)</f>
        <v>-19</v>
      </c>
      <c r="EC66">
        <f>SUM(EC47:EC65)</f>
        <v>920</v>
      </c>
    </row>
    <row r="67" spans="1:141" x14ac:dyDescent="0.2">
      <c r="A67" t="s">
        <v>0</v>
      </c>
      <c r="B67" t="s">
        <v>0</v>
      </c>
      <c r="C67" t="s">
        <v>0</v>
      </c>
      <c r="D67">
        <v>1</v>
      </c>
      <c r="E67" t="s">
        <v>0</v>
      </c>
      <c r="F67">
        <v>1</v>
      </c>
      <c r="G67" t="s">
        <v>0</v>
      </c>
      <c r="H67" t="s">
        <v>0</v>
      </c>
      <c r="I67" t="s">
        <v>0</v>
      </c>
      <c r="J67">
        <v>1</v>
      </c>
      <c r="K67" t="s">
        <v>0</v>
      </c>
      <c r="L67">
        <v>0</v>
      </c>
      <c r="M67" t="s">
        <v>0</v>
      </c>
      <c r="N67" t="s">
        <v>0</v>
      </c>
      <c r="O67" t="s">
        <v>0</v>
      </c>
      <c r="P67">
        <v>1</v>
      </c>
      <c r="Q67" t="s">
        <v>0</v>
      </c>
      <c r="R67" t="s">
        <v>0</v>
      </c>
      <c r="S67" t="s">
        <v>0</v>
      </c>
      <c r="T67">
        <v>1</v>
      </c>
      <c r="U67" t="s">
        <v>0</v>
      </c>
      <c r="V67">
        <v>1</v>
      </c>
      <c r="W67" t="s">
        <v>0</v>
      </c>
      <c r="X67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>
        <v>1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>
        <v>1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>
        <v>0</v>
      </c>
      <c r="CS67" t="s">
        <v>0</v>
      </c>
      <c r="CT67" t="s">
        <v>0</v>
      </c>
      <c r="CU67" t="s">
        <v>0</v>
      </c>
      <c r="CV67">
        <v>0</v>
      </c>
      <c r="CW67" t="s">
        <v>0</v>
      </c>
      <c r="CX67" t="s">
        <v>0</v>
      </c>
      <c r="CY67" t="s">
        <v>0</v>
      </c>
      <c r="CZ67">
        <v>0</v>
      </c>
      <c r="DA67" t="s">
        <v>0</v>
      </c>
      <c r="DB67" t="s">
        <v>0</v>
      </c>
      <c r="DC67" t="s">
        <v>0</v>
      </c>
      <c r="DD67">
        <v>1</v>
      </c>
      <c r="DE67" t="s">
        <v>0</v>
      </c>
      <c r="DF67">
        <v>1</v>
      </c>
      <c r="DG67" t="s">
        <v>0</v>
      </c>
      <c r="DH67">
        <v>0</v>
      </c>
      <c r="DI67" t="s">
        <v>0</v>
      </c>
      <c r="DJ67">
        <v>1</v>
      </c>
      <c r="DK67" t="s">
        <v>0</v>
      </c>
      <c r="DL67">
        <v>1</v>
      </c>
      <c r="DM67" t="s">
        <v>0</v>
      </c>
      <c r="DN67" t="s">
        <v>0</v>
      </c>
      <c r="DO67" t="s">
        <v>0</v>
      </c>
    </row>
    <row r="68" spans="1:141" x14ac:dyDescent="0.2">
      <c r="A68" t="s">
        <v>14</v>
      </c>
      <c r="B68" t="s">
        <v>7</v>
      </c>
      <c r="C68">
        <v>1</v>
      </c>
      <c r="D68">
        <v>1</v>
      </c>
      <c r="E68" t="s">
        <v>0</v>
      </c>
      <c r="F68">
        <v>1</v>
      </c>
      <c r="G68">
        <v>1</v>
      </c>
      <c r="H68">
        <v>1</v>
      </c>
      <c r="I68">
        <v>1</v>
      </c>
      <c r="J68">
        <v>1</v>
      </c>
      <c r="K68" t="s">
        <v>0</v>
      </c>
      <c r="L68">
        <v>0</v>
      </c>
      <c r="M68" t="s">
        <v>0</v>
      </c>
      <c r="N68">
        <v>0</v>
      </c>
      <c r="O68">
        <v>0</v>
      </c>
      <c r="P68">
        <v>1</v>
      </c>
      <c r="Q68">
        <v>1</v>
      </c>
      <c r="R68">
        <v>1</v>
      </c>
      <c r="S68">
        <v>1</v>
      </c>
      <c r="T68">
        <v>1</v>
      </c>
      <c r="U68" t="s">
        <v>0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>
        <v>1</v>
      </c>
      <c r="CM68">
        <v>0</v>
      </c>
      <c r="CN68">
        <v>0</v>
      </c>
      <c r="CO68" t="s">
        <v>0</v>
      </c>
      <c r="CP68">
        <v>0</v>
      </c>
      <c r="CQ68">
        <v>0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 t="s">
        <v>0</v>
      </c>
      <c r="DF68">
        <v>1</v>
      </c>
      <c r="DG68">
        <v>1</v>
      </c>
      <c r="DH68">
        <v>1</v>
      </c>
      <c r="DI68">
        <v>1</v>
      </c>
      <c r="DJ68">
        <v>1</v>
      </c>
      <c r="DK68" t="s">
        <v>0</v>
      </c>
      <c r="DL68">
        <v>1</v>
      </c>
      <c r="DM68">
        <v>1</v>
      </c>
      <c r="DN68" t="s">
        <v>5</v>
      </c>
      <c r="DO68" t="s">
        <v>22</v>
      </c>
      <c r="DQ68">
        <f>19+7-12</f>
        <v>14</v>
      </c>
      <c r="EG68" t="s">
        <v>30</v>
      </c>
    </row>
    <row r="69" spans="1:141" x14ac:dyDescent="0.2">
      <c r="A69" t="s">
        <v>0</v>
      </c>
      <c r="B69" t="s">
        <v>0</v>
      </c>
      <c r="C69" t="s">
        <v>0</v>
      </c>
      <c r="D69">
        <v>0</v>
      </c>
      <c r="E69" t="s">
        <v>0</v>
      </c>
      <c r="F69" t="s">
        <v>0</v>
      </c>
      <c r="G69" t="s">
        <v>0</v>
      </c>
      <c r="H69">
        <v>0</v>
      </c>
      <c r="I69" t="s">
        <v>0</v>
      </c>
      <c r="J69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>
        <v>0</v>
      </c>
      <c r="Q69" t="s">
        <v>0</v>
      </c>
      <c r="R69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>
        <v>1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>
        <v>1</v>
      </c>
      <c r="CS69" t="s">
        <v>0</v>
      </c>
      <c r="CT69" t="s">
        <v>0</v>
      </c>
      <c r="CU69" t="s">
        <v>0</v>
      </c>
      <c r="CV69" t="s">
        <v>0</v>
      </c>
      <c r="CW69" t="s">
        <v>0</v>
      </c>
      <c r="CX69">
        <v>0</v>
      </c>
      <c r="CY69" t="s">
        <v>0</v>
      </c>
      <c r="CZ69" t="s">
        <v>0</v>
      </c>
      <c r="DA69" t="s">
        <v>0</v>
      </c>
      <c r="DB69" t="s">
        <v>0</v>
      </c>
      <c r="DC69" t="s">
        <v>0</v>
      </c>
      <c r="DD69" t="s">
        <v>0</v>
      </c>
      <c r="DE69" t="s">
        <v>0</v>
      </c>
      <c r="DF69">
        <v>0</v>
      </c>
      <c r="DG69" t="s">
        <v>0</v>
      </c>
      <c r="DH69" t="s">
        <v>0</v>
      </c>
      <c r="DI69" t="s">
        <v>0</v>
      </c>
      <c r="DJ69">
        <v>0</v>
      </c>
      <c r="DK69" t="s">
        <v>0</v>
      </c>
      <c r="DL69">
        <v>0</v>
      </c>
      <c r="DM69" t="s">
        <v>0</v>
      </c>
      <c r="DN69" t="s">
        <v>0</v>
      </c>
      <c r="DO69" t="s">
        <v>0</v>
      </c>
      <c r="EC69" s="5" t="s">
        <v>71</v>
      </c>
      <c r="ED69" s="5" t="s">
        <v>68</v>
      </c>
      <c r="EE69" s="5" t="s">
        <v>69</v>
      </c>
      <c r="EF69" s="5" t="s">
        <v>70</v>
      </c>
      <c r="EG69" t="s">
        <v>26</v>
      </c>
      <c r="EH69" t="s">
        <v>28</v>
      </c>
      <c r="EI69" t="str">
        <f>$ED$69&amp;$EC$69&amp;EG69&amp;$EC$69&amp;$EF$69&amp;0&amp;$EE$69</f>
        <v>('AA', 0)</v>
      </c>
      <c r="EJ69" t="str">
        <f>$ED$69&amp;$EC$69&amp;EH69&amp;$EC$69&amp;$EF$69&amp;1&amp;$EE$69</f>
        <v>('YL', 1)</v>
      </c>
      <c r="EK69" t="str">
        <f>EI69&amp;EF$69&amp;EJ69</f>
        <v>('AA', 0), ('YL', 1)</v>
      </c>
    </row>
    <row r="70" spans="1:141" x14ac:dyDescent="0.2">
      <c r="A70" t="s">
        <v>0</v>
      </c>
      <c r="B70" t="s">
        <v>0</v>
      </c>
      <c r="C70" t="s">
        <v>0</v>
      </c>
      <c r="D70">
        <v>0</v>
      </c>
      <c r="E70">
        <v>0</v>
      </c>
      <c r="F70">
        <v>0</v>
      </c>
      <c r="G70" t="s">
        <v>0</v>
      </c>
      <c r="H70">
        <v>0</v>
      </c>
      <c r="I70" t="s">
        <v>0</v>
      </c>
      <c r="J70">
        <v>0</v>
      </c>
      <c r="K70" t="s">
        <v>0</v>
      </c>
      <c r="L70">
        <v>0</v>
      </c>
      <c r="M70" t="s">
        <v>0</v>
      </c>
      <c r="N70">
        <v>0</v>
      </c>
      <c r="O70" t="s">
        <v>0</v>
      </c>
      <c r="P70">
        <v>0</v>
      </c>
      <c r="Q70" t="s">
        <v>0</v>
      </c>
      <c r="R70">
        <v>0</v>
      </c>
      <c r="S70" t="s">
        <v>0</v>
      </c>
      <c r="T70">
        <v>0</v>
      </c>
      <c r="U70" t="s">
        <v>0</v>
      </c>
      <c r="V70">
        <v>0</v>
      </c>
      <c r="W70">
        <v>0</v>
      </c>
      <c r="X70">
        <v>1</v>
      </c>
      <c r="Y70">
        <v>1</v>
      </c>
      <c r="Z70">
        <v>1</v>
      </c>
      <c r="AA70">
        <v>1</v>
      </c>
      <c r="AB70">
        <v>1</v>
      </c>
      <c r="AC70" t="s">
        <v>0</v>
      </c>
      <c r="AD70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>
        <v>1</v>
      </c>
      <c r="CM70">
        <v>1</v>
      </c>
      <c r="CN70">
        <v>1</v>
      </c>
      <c r="CO70" t="s">
        <v>0</v>
      </c>
      <c r="CP70">
        <v>1</v>
      </c>
      <c r="CQ70">
        <v>1</v>
      </c>
      <c r="CR70">
        <v>1</v>
      </c>
      <c r="CS70" t="s">
        <v>0</v>
      </c>
      <c r="CT70">
        <v>0</v>
      </c>
      <c r="CU70" t="s">
        <v>0</v>
      </c>
      <c r="CV70">
        <v>0</v>
      </c>
      <c r="CW70">
        <v>0</v>
      </c>
      <c r="CX70">
        <v>0</v>
      </c>
      <c r="CY70" t="s">
        <v>0</v>
      </c>
      <c r="CZ70">
        <v>0</v>
      </c>
      <c r="DA70" t="s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 t="s">
        <v>0</v>
      </c>
      <c r="DJ70">
        <v>0</v>
      </c>
      <c r="DK70" t="s">
        <v>0</v>
      </c>
      <c r="DL70">
        <v>0</v>
      </c>
      <c r="DM70" t="s">
        <v>0</v>
      </c>
      <c r="DN70" t="s">
        <v>0</v>
      </c>
      <c r="DO70" t="s">
        <v>0</v>
      </c>
      <c r="EG70" t="s">
        <v>28</v>
      </c>
      <c r="EH70" t="s">
        <v>29</v>
      </c>
      <c r="EI70" t="str">
        <f>$ED$69&amp;$EC$69&amp;EG70&amp;$EC$69&amp;$EF$69&amp;0&amp;$EE$69</f>
        <v>('YL', 0)</v>
      </c>
      <c r="EJ70" t="str">
        <f>$ED$69&amp;$EC$69&amp;EH70&amp;$EC$69&amp;$EF$69&amp;1&amp;$EE$69</f>
        <v>('LE', 1)</v>
      </c>
      <c r="EK70" t="str">
        <f>EI70&amp;EF$69&amp;EJ70</f>
        <v>('YL', 0), ('LE', 1)</v>
      </c>
    </row>
    <row r="71" spans="1:141" x14ac:dyDescent="0.2">
      <c r="A71" t="s">
        <v>0</v>
      </c>
      <c r="B71" t="s">
        <v>0</v>
      </c>
      <c r="C71" t="s">
        <v>0</v>
      </c>
      <c r="D71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>
        <v>0</v>
      </c>
      <c r="M71" t="s">
        <v>0</v>
      </c>
      <c r="N71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>
        <v>0</v>
      </c>
      <c r="U71" t="s">
        <v>0</v>
      </c>
      <c r="V71" t="s">
        <v>0</v>
      </c>
      <c r="W71" t="s">
        <v>0</v>
      </c>
      <c r="X71">
        <v>1</v>
      </c>
      <c r="Y71" t="s">
        <v>0</v>
      </c>
      <c r="Z71" t="s">
        <v>0</v>
      </c>
      <c r="AA71" t="s">
        <v>0</v>
      </c>
      <c r="AB71">
        <v>1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>
        <v>0</v>
      </c>
      <c r="CM71" t="s">
        <v>0</v>
      </c>
      <c r="CN71">
        <v>1</v>
      </c>
      <c r="CO71" t="s">
        <v>0</v>
      </c>
      <c r="CP71">
        <v>1</v>
      </c>
      <c r="CQ71" t="s">
        <v>0</v>
      </c>
      <c r="CR71" t="s">
        <v>0</v>
      </c>
      <c r="CS71" t="s">
        <v>0</v>
      </c>
      <c r="CT71">
        <v>0</v>
      </c>
      <c r="CU71" t="s">
        <v>0</v>
      </c>
      <c r="CV71" t="s">
        <v>0</v>
      </c>
      <c r="CW71" t="s">
        <v>0</v>
      </c>
      <c r="CX71">
        <v>0</v>
      </c>
      <c r="CY71" t="s">
        <v>0</v>
      </c>
      <c r="CZ71">
        <v>0</v>
      </c>
      <c r="DA71" t="s">
        <v>0</v>
      </c>
      <c r="DB71">
        <v>0</v>
      </c>
      <c r="DC71" t="s">
        <v>0</v>
      </c>
      <c r="DD71" t="s">
        <v>0</v>
      </c>
      <c r="DE71" t="s">
        <v>0</v>
      </c>
      <c r="DF71">
        <v>0</v>
      </c>
      <c r="DG71" t="s">
        <v>0</v>
      </c>
      <c r="DH71">
        <v>0</v>
      </c>
      <c r="DI71" t="s">
        <v>0</v>
      </c>
      <c r="DJ71" t="s">
        <v>0</v>
      </c>
      <c r="DK71" t="s">
        <v>0</v>
      </c>
      <c r="DL71" t="s">
        <v>0</v>
      </c>
      <c r="DM71" t="s">
        <v>0</v>
      </c>
      <c r="DN71" t="s">
        <v>0</v>
      </c>
      <c r="DO71" t="s">
        <v>0</v>
      </c>
      <c r="DY71" s="3" t="s">
        <v>72</v>
      </c>
      <c r="DZ71" s="3"/>
      <c r="EA71" s="3"/>
      <c r="EB71" s="3"/>
      <c r="EC71" s="3"/>
      <c r="EG71" t="s">
        <v>29</v>
      </c>
      <c r="EH71" t="s">
        <v>27</v>
      </c>
      <c r="EI71" t="str">
        <f>$ED$69&amp;$EC$69&amp;EG71&amp;$EC$69&amp;$EF$69&amp;0&amp;$EE$69</f>
        <v>('LE', 0)</v>
      </c>
      <c r="EJ71" t="str">
        <f>$ED$69&amp;$EC$69&amp;EH71&amp;$EC$69&amp;$EF$69&amp;1&amp;$EE$69</f>
        <v>('YM', 1)</v>
      </c>
      <c r="EK71" t="str">
        <f>EI71&amp;EF$69&amp;EJ71</f>
        <v>('LE', 0), ('YM', 1)</v>
      </c>
    </row>
    <row r="72" spans="1:141" x14ac:dyDescent="0.2">
      <c r="A72" t="s">
        <v>0</v>
      </c>
      <c r="B72" t="s">
        <v>0</v>
      </c>
      <c r="C72" t="s">
        <v>0</v>
      </c>
      <c r="D72">
        <v>0</v>
      </c>
      <c r="E72" t="s">
        <v>0</v>
      </c>
      <c r="F72">
        <v>0</v>
      </c>
      <c r="G72">
        <v>0</v>
      </c>
      <c r="H72">
        <v>0</v>
      </c>
      <c r="I72">
        <v>0</v>
      </c>
      <c r="J72">
        <v>0</v>
      </c>
      <c r="K72" t="s">
        <v>0</v>
      </c>
      <c r="L72">
        <v>0</v>
      </c>
      <c r="M72">
        <v>0</v>
      </c>
      <c r="N72">
        <v>0</v>
      </c>
      <c r="O72">
        <v>0</v>
      </c>
      <c r="P72">
        <v>0</v>
      </c>
      <c r="Q72" t="s">
        <v>0</v>
      </c>
      <c r="R72">
        <v>0</v>
      </c>
      <c r="S72">
        <v>0</v>
      </c>
      <c r="T72">
        <v>0</v>
      </c>
      <c r="U72" t="s">
        <v>0</v>
      </c>
      <c r="V72">
        <v>1</v>
      </c>
      <c r="W72">
        <v>1</v>
      </c>
      <c r="X72">
        <v>1</v>
      </c>
      <c r="Y72" t="s">
        <v>0</v>
      </c>
      <c r="Z72">
        <v>0</v>
      </c>
      <c r="AA72">
        <v>0</v>
      </c>
      <c r="AB72">
        <v>1</v>
      </c>
      <c r="AC72">
        <v>1</v>
      </c>
      <c r="AD72">
        <v>1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>
        <v>0</v>
      </c>
      <c r="CM72" t="s">
        <v>0</v>
      </c>
      <c r="CN72">
        <v>1</v>
      </c>
      <c r="CO72">
        <v>1</v>
      </c>
      <c r="CP72">
        <v>1</v>
      </c>
      <c r="CQ72">
        <v>0</v>
      </c>
      <c r="CR72">
        <v>0</v>
      </c>
      <c r="CS72">
        <v>0</v>
      </c>
      <c r="CT72">
        <v>0</v>
      </c>
      <c r="CU72" t="s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 t="s">
        <v>0</v>
      </c>
      <c r="DB72">
        <v>0</v>
      </c>
      <c r="DC72" t="s">
        <v>0</v>
      </c>
      <c r="DD72">
        <v>0</v>
      </c>
      <c r="DE72">
        <v>0</v>
      </c>
      <c r="DF72">
        <v>0</v>
      </c>
      <c r="DG72" t="s">
        <v>0</v>
      </c>
      <c r="DH72">
        <v>0</v>
      </c>
      <c r="DI72" t="s">
        <v>0</v>
      </c>
      <c r="DJ72">
        <v>0</v>
      </c>
      <c r="DK72">
        <v>0</v>
      </c>
      <c r="DL72">
        <v>0</v>
      </c>
      <c r="DM72" t="s">
        <v>0</v>
      </c>
      <c r="DN72" t="s">
        <v>0</v>
      </c>
      <c r="DO72" t="s">
        <v>0</v>
      </c>
      <c r="DS72">
        <v>3</v>
      </c>
      <c r="DY72" s="3"/>
      <c r="DZ72" s="3"/>
      <c r="EA72" s="3"/>
      <c r="EB72" s="3"/>
      <c r="EC72" s="3"/>
    </row>
    <row r="73" spans="1:141" x14ac:dyDescent="0.2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>
        <v>0</v>
      </c>
      <c r="I73" t="s">
        <v>0</v>
      </c>
      <c r="J73" t="s">
        <v>0</v>
      </c>
      <c r="K73" t="s">
        <v>0</v>
      </c>
      <c r="L73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>
        <v>0</v>
      </c>
      <c r="S73" t="s">
        <v>0</v>
      </c>
      <c r="T73" t="s">
        <v>0</v>
      </c>
      <c r="U73" t="s">
        <v>0</v>
      </c>
      <c r="V73">
        <v>1</v>
      </c>
      <c r="W73" t="s">
        <v>0</v>
      </c>
      <c r="X73">
        <v>0</v>
      </c>
      <c r="Y73" t="s">
        <v>0</v>
      </c>
      <c r="Z73">
        <v>0</v>
      </c>
      <c r="AA73" t="s">
        <v>0</v>
      </c>
      <c r="AB73" t="s">
        <v>0</v>
      </c>
      <c r="AC73" t="s">
        <v>0</v>
      </c>
      <c r="AD73">
        <v>1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>
        <v>0</v>
      </c>
      <c r="CO73" t="s">
        <v>0</v>
      </c>
      <c r="CP73" t="s">
        <v>0</v>
      </c>
      <c r="CQ73" t="s">
        <v>0</v>
      </c>
      <c r="CR73">
        <v>0</v>
      </c>
      <c r="CS73" t="s">
        <v>0</v>
      </c>
      <c r="CT73" t="s">
        <v>0</v>
      </c>
      <c r="CU73" t="s">
        <v>0</v>
      </c>
      <c r="CV73" t="s">
        <v>0</v>
      </c>
      <c r="CW73" t="s">
        <v>0</v>
      </c>
      <c r="CX73">
        <v>0</v>
      </c>
      <c r="CY73" t="s">
        <v>0</v>
      </c>
      <c r="CZ73" t="s">
        <v>0</v>
      </c>
      <c r="DA73" t="s">
        <v>0</v>
      </c>
      <c r="DB73" t="s">
        <v>0</v>
      </c>
      <c r="DC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t="s">
        <v>0</v>
      </c>
      <c r="DJ73" t="s">
        <v>0</v>
      </c>
      <c r="DK73" t="s">
        <v>0</v>
      </c>
      <c r="DL73">
        <v>0</v>
      </c>
      <c r="DM73" t="s">
        <v>0</v>
      </c>
      <c r="DN73" t="s">
        <v>0</v>
      </c>
      <c r="DO73" t="s">
        <v>0</v>
      </c>
      <c r="DQ73">
        <f>19-12</f>
        <v>7</v>
      </c>
      <c r="DR73">
        <v>12</v>
      </c>
      <c r="DS73">
        <f>DS72+8</f>
        <v>11</v>
      </c>
      <c r="DT73">
        <f t="shared" ref="DT73:DT82" si="9">MOD(DS73,19)</f>
        <v>11</v>
      </c>
      <c r="DV73">
        <v>3</v>
      </c>
      <c r="DY73" s="3" t="s">
        <v>30</v>
      </c>
      <c r="DZ73" s="3">
        <f>DU41</f>
        <v>177</v>
      </c>
      <c r="EA73" s="3" t="s">
        <v>27</v>
      </c>
      <c r="EB73" s="3" t="s">
        <v>51</v>
      </c>
      <c r="EC73" s="3">
        <f>MAX(_xlfn.MAXIFS(DATA_3,DATA_1,EA73,DATA_2,EB73),_xlfn.MAXIFS(DATA_3,DATA_2,EA73,DATA_1,EB73))</f>
        <v>49</v>
      </c>
      <c r="ED73">
        <f>DT41</f>
        <v>3</v>
      </c>
      <c r="EE73">
        <f>DZ73</f>
        <v>177</v>
      </c>
    </row>
    <row r="74" spans="1:141" x14ac:dyDescent="0.2">
      <c r="A74" t="s">
        <v>21</v>
      </c>
      <c r="B74" t="s">
        <v>24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 t="s">
        <v>0</v>
      </c>
      <c r="J74">
        <v>0</v>
      </c>
      <c r="K74" t="s">
        <v>0</v>
      </c>
      <c r="L74">
        <v>0</v>
      </c>
      <c r="M74" t="s">
        <v>0</v>
      </c>
      <c r="N74">
        <v>0</v>
      </c>
      <c r="O74" t="s">
        <v>0</v>
      </c>
      <c r="P74">
        <v>0</v>
      </c>
      <c r="Q74" t="s">
        <v>0</v>
      </c>
      <c r="R74">
        <v>0</v>
      </c>
      <c r="S74">
        <v>0</v>
      </c>
      <c r="T74">
        <v>0</v>
      </c>
      <c r="U74" t="s">
        <v>0</v>
      </c>
      <c r="V74">
        <v>1</v>
      </c>
      <c r="W74" t="s">
        <v>0</v>
      </c>
      <c r="X74">
        <v>0</v>
      </c>
      <c r="Y74" t="s">
        <v>0</v>
      </c>
      <c r="Z74">
        <v>0</v>
      </c>
      <c r="AA74" t="s">
        <v>0</v>
      </c>
      <c r="AB74">
        <v>0</v>
      </c>
      <c r="AC74">
        <v>0</v>
      </c>
      <c r="AD74">
        <v>1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>
        <v>0</v>
      </c>
      <c r="CM74" t="s">
        <v>0</v>
      </c>
      <c r="CN74">
        <v>0</v>
      </c>
      <c r="CO74">
        <v>0</v>
      </c>
      <c r="CP74">
        <v>0</v>
      </c>
      <c r="CQ74" t="s">
        <v>0</v>
      </c>
      <c r="CR74">
        <v>0</v>
      </c>
      <c r="CS74" t="s">
        <v>0</v>
      </c>
      <c r="CT74">
        <v>0</v>
      </c>
      <c r="CU74" t="s">
        <v>0</v>
      </c>
      <c r="CV74">
        <v>0</v>
      </c>
      <c r="CW74" t="s">
        <v>0</v>
      </c>
      <c r="CX74">
        <v>0</v>
      </c>
      <c r="CY74">
        <v>0</v>
      </c>
      <c r="CZ74">
        <v>0</v>
      </c>
      <c r="DA74" t="s">
        <v>0</v>
      </c>
      <c r="DB74">
        <v>0</v>
      </c>
      <c r="DC74">
        <v>0</v>
      </c>
      <c r="DD74">
        <v>0</v>
      </c>
      <c r="DE74" t="s">
        <v>0</v>
      </c>
      <c r="DF74">
        <v>0</v>
      </c>
      <c r="DG74">
        <v>0</v>
      </c>
      <c r="DH74">
        <v>1</v>
      </c>
      <c r="DI74">
        <v>1</v>
      </c>
      <c r="DJ74">
        <v>1</v>
      </c>
      <c r="DK74" t="s">
        <v>0</v>
      </c>
      <c r="DL74">
        <v>1</v>
      </c>
      <c r="DM74">
        <v>1</v>
      </c>
      <c r="DN74" t="s">
        <v>20</v>
      </c>
      <c r="DO74" t="s">
        <v>16</v>
      </c>
      <c r="DP74">
        <v>1</v>
      </c>
      <c r="DQ74">
        <f>DQ73+19</f>
        <v>26</v>
      </c>
      <c r="DR74">
        <f>DR73+19</f>
        <v>31</v>
      </c>
      <c r="DS74">
        <f>DS73+8</f>
        <v>19</v>
      </c>
      <c r="DT74">
        <f t="shared" si="9"/>
        <v>0</v>
      </c>
      <c r="DV74">
        <f>DV73+19</f>
        <v>22</v>
      </c>
      <c r="DW74">
        <f>(DV74-12)/8</f>
        <v>1.25</v>
      </c>
      <c r="DY74" s="3" t="s">
        <v>48</v>
      </c>
      <c r="DZ74" s="3">
        <f>$DY$66</f>
        <v>920</v>
      </c>
      <c r="EA74" s="3" t="s">
        <v>35</v>
      </c>
      <c r="EB74" s="3" t="s">
        <v>51</v>
      </c>
      <c r="EC74" s="3">
        <f t="shared" ref="EC74:EC82" si="10">MAX(_xlfn.MAXIFS(DATA_3,DATA_1,EA74,DATA_2,EB74),_xlfn.MAXIFS(DATA_3,DATA_2,EA74,DATA_1,EB74))</f>
        <v>53</v>
      </c>
      <c r="ED74">
        <f>ED73+$DW$47</f>
        <v>22</v>
      </c>
      <c r="EE74">
        <f>EE73+DZ74+EC73</f>
        <v>1146</v>
      </c>
      <c r="EG74" t="s">
        <v>48</v>
      </c>
    </row>
    <row r="75" spans="1:141" x14ac:dyDescent="0.2">
      <c r="A75" t="s">
        <v>0</v>
      </c>
      <c r="B75" t="s">
        <v>0</v>
      </c>
      <c r="C75" t="s">
        <v>0</v>
      </c>
      <c r="D75">
        <v>0</v>
      </c>
      <c r="E75" t="s">
        <v>0</v>
      </c>
      <c r="F75">
        <v>0</v>
      </c>
      <c r="G75" t="s">
        <v>0</v>
      </c>
      <c r="H75">
        <v>1</v>
      </c>
      <c r="I75" t="s">
        <v>0</v>
      </c>
      <c r="J75">
        <v>0</v>
      </c>
      <c r="K75" t="s">
        <v>0</v>
      </c>
      <c r="L75">
        <v>0</v>
      </c>
      <c r="M75" t="s">
        <v>0</v>
      </c>
      <c r="N75">
        <v>0</v>
      </c>
      <c r="O75" t="s">
        <v>0</v>
      </c>
      <c r="P75">
        <v>0</v>
      </c>
      <c r="Q75" t="s">
        <v>0</v>
      </c>
      <c r="R75" t="s">
        <v>0</v>
      </c>
      <c r="S75" t="s">
        <v>0</v>
      </c>
      <c r="T75">
        <v>0</v>
      </c>
      <c r="U75" t="s">
        <v>0</v>
      </c>
      <c r="V75">
        <v>1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>
        <v>1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>
        <v>0</v>
      </c>
      <c r="CU75" t="s">
        <v>0</v>
      </c>
      <c r="CV75">
        <v>0</v>
      </c>
      <c r="CW75" t="s">
        <v>0</v>
      </c>
      <c r="CX75" t="s">
        <v>0</v>
      </c>
      <c r="CY75" t="s">
        <v>0</v>
      </c>
      <c r="CZ75">
        <v>0</v>
      </c>
      <c r="DA75" t="s">
        <v>0</v>
      </c>
      <c r="DB75" t="s">
        <v>0</v>
      </c>
      <c r="DC75" t="s">
        <v>0</v>
      </c>
      <c r="DD75">
        <v>0</v>
      </c>
      <c r="DE75" t="s">
        <v>0</v>
      </c>
      <c r="DF75" t="s">
        <v>0</v>
      </c>
      <c r="DG75" t="s">
        <v>0</v>
      </c>
      <c r="DH75">
        <v>1</v>
      </c>
      <c r="DI75" t="s">
        <v>0</v>
      </c>
      <c r="DJ75">
        <v>1</v>
      </c>
      <c r="DK75" t="s">
        <v>0</v>
      </c>
      <c r="DL75">
        <v>1</v>
      </c>
      <c r="DM75" t="s">
        <v>0</v>
      </c>
      <c r="DN75" t="s">
        <v>0</v>
      </c>
      <c r="DO75" t="s">
        <v>0</v>
      </c>
      <c r="DP75">
        <v>2</v>
      </c>
      <c r="DQ75">
        <f t="shared" ref="DQ75:DQ85" si="11">DQ74+19</f>
        <v>45</v>
      </c>
      <c r="DR75">
        <f t="shared" ref="DR75:DR98" si="12">DR74+19</f>
        <v>50</v>
      </c>
      <c r="DS75">
        <f t="shared" ref="DS75:DS91" si="13">DS74+8</f>
        <v>27</v>
      </c>
      <c r="DT75">
        <f t="shared" si="9"/>
        <v>8</v>
      </c>
      <c r="DV75">
        <f t="shared" ref="DV75:DV81" si="14">DV74+19</f>
        <v>41</v>
      </c>
      <c r="DW75">
        <f t="shared" ref="DW75:DW97" si="15">(DV75-12)/8</f>
        <v>3.625</v>
      </c>
      <c r="DY75" s="3" t="s">
        <v>48</v>
      </c>
      <c r="DZ75" s="3">
        <f t="shared" ref="DZ75:DZ76" si="16">$DY$66</f>
        <v>920</v>
      </c>
      <c r="EA75" s="3" t="s">
        <v>35</v>
      </c>
      <c r="EB75" s="3" t="s">
        <v>51</v>
      </c>
      <c r="EC75" s="3">
        <f t="shared" si="10"/>
        <v>53</v>
      </c>
      <c r="ED75">
        <f t="shared" ref="ED75:ED76" si="17">ED74+$DW$47</f>
        <v>41</v>
      </c>
      <c r="EE75">
        <f t="shared" ref="EE75:EE84" si="18">EE74+DZ75+EC74</f>
        <v>2119</v>
      </c>
      <c r="EG75" t="s">
        <v>51</v>
      </c>
      <c r="EH75" t="s">
        <v>52</v>
      </c>
      <c r="EI75" t="str">
        <f t="shared" ref="EI75:EI92" si="19">$ED$69&amp;$EC$69&amp;EG75&amp;$EC$69&amp;$EF$69&amp;0&amp;$EE$69</f>
        <v>('JL', 0)</v>
      </c>
      <c r="EJ75" t="str">
        <f t="shared" ref="EJ75:EJ92" si="20">$ED$69&amp;$EC$69&amp;EH75&amp;$EC$69&amp;$EF$69&amp;1&amp;$EE$69</f>
        <v>('JQ', 1)</v>
      </c>
      <c r="EK75" t="str">
        <f t="shared" ref="EK75:EK92" si="21">EI75&amp;EF$69&amp;EJ75</f>
        <v>('JL', 0), ('JQ', 1)</v>
      </c>
    </row>
    <row r="76" spans="1:141" x14ac:dyDescent="0.2">
      <c r="A76" t="s">
        <v>0</v>
      </c>
      <c r="B76" t="s">
        <v>0</v>
      </c>
      <c r="C76" t="s">
        <v>0</v>
      </c>
      <c r="D76">
        <v>0</v>
      </c>
      <c r="E76" t="s">
        <v>0</v>
      </c>
      <c r="F76">
        <v>0</v>
      </c>
      <c r="G76" t="s">
        <v>0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 t="s">
        <v>0</v>
      </c>
      <c r="X76">
        <v>0</v>
      </c>
      <c r="Y76" t="s">
        <v>0</v>
      </c>
      <c r="Z76">
        <v>0</v>
      </c>
      <c r="AA76">
        <v>0</v>
      </c>
      <c r="AB76">
        <v>0</v>
      </c>
      <c r="AC76" t="s">
        <v>0</v>
      </c>
      <c r="AD76">
        <v>1</v>
      </c>
      <c r="AE76">
        <v>1</v>
      </c>
      <c r="AF76" t="s">
        <v>5</v>
      </c>
      <c r="AG76" t="s">
        <v>14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  <c r="BI76" t="s">
        <v>0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17</v>
      </c>
      <c r="CJ76" t="s">
        <v>18</v>
      </c>
      <c r="CK76">
        <v>1</v>
      </c>
      <c r="CL76">
        <v>1</v>
      </c>
      <c r="CM76">
        <v>0</v>
      </c>
      <c r="CN76">
        <v>0</v>
      </c>
      <c r="CO76" t="s">
        <v>0</v>
      </c>
      <c r="CP76">
        <v>0</v>
      </c>
      <c r="CQ76">
        <v>0</v>
      </c>
      <c r="CR76">
        <v>0</v>
      </c>
      <c r="CS76" t="s">
        <v>0</v>
      </c>
      <c r="CT76">
        <v>0</v>
      </c>
      <c r="CU76" t="s">
        <v>0</v>
      </c>
      <c r="CV76">
        <v>0</v>
      </c>
      <c r="CW76">
        <v>0</v>
      </c>
      <c r="CX76">
        <v>0</v>
      </c>
      <c r="CY76" t="s">
        <v>0</v>
      </c>
      <c r="CZ76">
        <v>0</v>
      </c>
      <c r="DA76" t="s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 t="s">
        <v>0</v>
      </c>
      <c r="DH76">
        <v>1</v>
      </c>
      <c r="DI76" t="s">
        <v>0</v>
      </c>
      <c r="DJ76">
        <v>1</v>
      </c>
      <c r="DK76">
        <v>1</v>
      </c>
      <c r="DL76">
        <v>1</v>
      </c>
      <c r="DM76" t="s">
        <v>0</v>
      </c>
      <c r="DN76" t="s">
        <v>0</v>
      </c>
      <c r="DO76" t="s">
        <v>0</v>
      </c>
      <c r="DP76">
        <v>3</v>
      </c>
      <c r="DQ76">
        <f t="shared" si="11"/>
        <v>64</v>
      </c>
      <c r="DR76">
        <f t="shared" si="12"/>
        <v>69</v>
      </c>
      <c r="DS76">
        <f t="shared" si="13"/>
        <v>35</v>
      </c>
      <c r="DT76">
        <f t="shared" si="9"/>
        <v>16</v>
      </c>
      <c r="DV76" s="2">
        <f t="shared" si="14"/>
        <v>60</v>
      </c>
      <c r="DW76" s="2">
        <f t="shared" si="15"/>
        <v>6</v>
      </c>
      <c r="DY76" s="3" t="s">
        <v>48</v>
      </c>
      <c r="DZ76" s="3">
        <f t="shared" si="16"/>
        <v>920</v>
      </c>
      <c r="EA76" s="3" t="s">
        <v>35</v>
      </c>
      <c r="EB76" s="3" t="s">
        <v>27</v>
      </c>
      <c r="EC76" s="3">
        <f t="shared" si="10"/>
        <v>7</v>
      </c>
      <c r="ED76">
        <f t="shared" si="17"/>
        <v>60</v>
      </c>
      <c r="EE76">
        <f t="shared" si="18"/>
        <v>3092</v>
      </c>
      <c r="EG76" t="str">
        <f t="shared" ref="EG76:EG80" si="22">EH75</f>
        <v>JQ</v>
      </c>
      <c r="EH76" t="s">
        <v>53</v>
      </c>
      <c r="EI76" t="str">
        <f t="shared" si="19"/>
        <v>('JQ', 0)</v>
      </c>
      <c r="EJ76" t="str">
        <f t="shared" si="20"/>
        <v>('KQ', 1)</v>
      </c>
      <c r="EK76" t="str">
        <f t="shared" si="21"/>
        <v>('JQ', 0), ('KQ', 1)</v>
      </c>
    </row>
    <row r="77" spans="1:141" x14ac:dyDescent="0.2">
      <c r="A77" t="s">
        <v>0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>
        <v>0</v>
      </c>
      <c r="Y77" t="s">
        <v>0</v>
      </c>
      <c r="Z77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>
        <v>1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>
        <v>0</v>
      </c>
      <c r="CS77" t="s">
        <v>0</v>
      </c>
      <c r="CT77">
        <v>0</v>
      </c>
      <c r="CU77" t="s">
        <v>0</v>
      </c>
      <c r="CV77" t="s">
        <v>0</v>
      </c>
      <c r="CW77" t="s">
        <v>0</v>
      </c>
      <c r="CX77">
        <v>0</v>
      </c>
      <c r="CY77" t="s">
        <v>0</v>
      </c>
      <c r="CZ77" t="s">
        <v>0</v>
      </c>
      <c r="DA77" t="s">
        <v>0</v>
      </c>
      <c r="DB77" t="s">
        <v>0</v>
      </c>
      <c r="DC77" t="s">
        <v>0</v>
      </c>
      <c r="DD77">
        <v>0</v>
      </c>
      <c r="DE77" t="s">
        <v>0</v>
      </c>
      <c r="DF77" t="s">
        <v>0</v>
      </c>
      <c r="DG77" t="s">
        <v>0</v>
      </c>
      <c r="DH77">
        <v>1</v>
      </c>
      <c r="DI77" t="s">
        <v>0</v>
      </c>
      <c r="DJ77" t="s">
        <v>0</v>
      </c>
      <c r="DK77" t="s">
        <v>0</v>
      </c>
      <c r="DL77">
        <v>0</v>
      </c>
      <c r="DM77" t="s">
        <v>0</v>
      </c>
      <c r="DN77" t="s">
        <v>0</v>
      </c>
      <c r="DO77" t="s">
        <v>0</v>
      </c>
      <c r="DP77">
        <v>4</v>
      </c>
      <c r="DQ77" s="1">
        <f t="shared" si="11"/>
        <v>83</v>
      </c>
      <c r="DR77">
        <f t="shared" si="12"/>
        <v>88</v>
      </c>
      <c r="DS77">
        <f t="shared" si="13"/>
        <v>43</v>
      </c>
      <c r="DT77">
        <f t="shared" si="9"/>
        <v>5</v>
      </c>
      <c r="DV77">
        <f t="shared" si="14"/>
        <v>79</v>
      </c>
      <c r="DW77">
        <f t="shared" si="15"/>
        <v>8.375</v>
      </c>
      <c r="DY77" s="3" t="s">
        <v>61</v>
      </c>
      <c r="DZ77" s="3">
        <f>$EG$55</f>
        <v>407</v>
      </c>
      <c r="EA77" s="3" t="s">
        <v>31</v>
      </c>
      <c r="EB77" s="3" t="s">
        <v>27</v>
      </c>
      <c r="EC77" s="3">
        <f t="shared" si="10"/>
        <v>51</v>
      </c>
      <c r="ED77">
        <f>ED76+$EF$55</f>
        <v>52</v>
      </c>
      <c r="EE77">
        <f t="shared" si="18"/>
        <v>3506</v>
      </c>
      <c r="EG77" t="str">
        <f t="shared" si="22"/>
        <v>KQ</v>
      </c>
      <c r="EH77" t="s">
        <v>54</v>
      </c>
      <c r="EI77" t="str">
        <f t="shared" si="19"/>
        <v>('KQ', 0)</v>
      </c>
      <c r="EJ77" t="str">
        <f t="shared" si="20"/>
        <v>('SC', 1)</v>
      </c>
      <c r="EK77" t="str">
        <f t="shared" si="21"/>
        <v>('KQ', 0), ('SC', 1)</v>
      </c>
    </row>
    <row r="78" spans="1:141" x14ac:dyDescent="0.2">
      <c r="A78" t="s">
        <v>0</v>
      </c>
      <c r="B78" t="s">
        <v>0</v>
      </c>
      <c r="C78" t="s">
        <v>0</v>
      </c>
      <c r="D78">
        <v>1</v>
      </c>
      <c r="E78">
        <v>1</v>
      </c>
      <c r="F78">
        <v>1</v>
      </c>
      <c r="G78">
        <v>1</v>
      </c>
      <c r="H78">
        <v>1</v>
      </c>
      <c r="I78" t="s">
        <v>0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 t="s">
        <v>0</v>
      </c>
      <c r="Z78">
        <v>1</v>
      </c>
      <c r="AA78">
        <v>1</v>
      </c>
      <c r="AB78">
        <v>1</v>
      </c>
      <c r="AC78">
        <v>1</v>
      </c>
      <c r="AD78">
        <v>1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>
        <v>1</v>
      </c>
      <c r="CM78" t="s">
        <v>0</v>
      </c>
      <c r="CN78">
        <v>0</v>
      </c>
      <c r="CO78">
        <v>0</v>
      </c>
      <c r="CP78">
        <v>0</v>
      </c>
      <c r="CQ78" t="s">
        <v>0</v>
      </c>
      <c r="CR78">
        <v>0</v>
      </c>
      <c r="CS78">
        <v>0</v>
      </c>
      <c r="CT78">
        <v>0</v>
      </c>
      <c r="CU78" t="s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 t="s">
        <v>0</v>
      </c>
      <c r="DD78">
        <v>1</v>
      </c>
      <c r="DE78">
        <v>1</v>
      </c>
      <c r="DF78">
        <v>1</v>
      </c>
      <c r="DG78" t="s">
        <v>0</v>
      </c>
      <c r="DH78">
        <v>1</v>
      </c>
      <c r="DI78">
        <v>1</v>
      </c>
      <c r="DJ78">
        <v>1</v>
      </c>
      <c r="DK78" t="s">
        <v>0</v>
      </c>
      <c r="DL78">
        <v>0</v>
      </c>
      <c r="DM78" t="s">
        <v>0</v>
      </c>
      <c r="DN78" t="s">
        <v>0</v>
      </c>
      <c r="DO78" t="s">
        <v>0</v>
      </c>
      <c r="DQ78" s="1">
        <f t="shared" si="11"/>
        <v>102</v>
      </c>
      <c r="DR78" s="1">
        <f t="shared" si="12"/>
        <v>107</v>
      </c>
      <c r="DS78">
        <f t="shared" si="13"/>
        <v>51</v>
      </c>
      <c r="DT78">
        <f t="shared" si="9"/>
        <v>13</v>
      </c>
      <c r="DV78">
        <f t="shared" si="14"/>
        <v>98</v>
      </c>
      <c r="DW78">
        <f t="shared" si="15"/>
        <v>10.75</v>
      </c>
      <c r="DY78" s="3" t="s">
        <v>61</v>
      </c>
      <c r="DZ78" s="3">
        <f t="shared" ref="DZ78:DZ82" si="23">$EG$55</f>
        <v>407</v>
      </c>
      <c r="EA78" s="3" t="s">
        <v>31</v>
      </c>
      <c r="EB78" s="3" t="s">
        <v>27</v>
      </c>
      <c r="EC78" s="3">
        <f t="shared" si="10"/>
        <v>51</v>
      </c>
      <c r="ED78">
        <f t="shared" ref="ED78:ED81" si="24">ED77+$EF$55</f>
        <v>44</v>
      </c>
      <c r="EE78">
        <f t="shared" si="18"/>
        <v>3964</v>
      </c>
      <c r="EG78" t="str">
        <f t="shared" si="22"/>
        <v>SC</v>
      </c>
      <c r="EH78" t="s">
        <v>55</v>
      </c>
      <c r="EI78" t="str">
        <f t="shared" si="19"/>
        <v>('SC', 0)</v>
      </c>
      <c r="EJ78" t="str">
        <f t="shared" si="20"/>
        <v>('IJ', 1)</v>
      </c>
      <c r="EK78" t="str">
        <f t="shared" si="21"/>
        <v>('SC', 0), ('IJ', 1)</v>
      </c>
    </row>
    <row r="79" spans="1:141" x14ac:dyDescent="0.2">
      <c r="A79" t="s">
        <v>0</v>
      </c>
      <c r="B79" t="s">
        <v>0</v>
      </c>
      <c r="C79" t="s">
        <v>0</v>
      </c>
      <c r="D79">
        <v>1</v>
      </c>
      <c r="E79" t="s">
        <v>0</v>
      </c>
      <c r="F79" t="s">
        <v>0</v>
      </c>
      <c r="G79" t="s">
        <v>0</v>
      </c>
      <c r="H79">
        <v>1</v>
      </c>
      <c r="I79" t="s">
        <v>0</v>
      </c>
      <c r="J79">
        <v>1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>
        <v>0</v>
      </c>
      <c r="U79" t="s">
        <v>0</v>
      </c>
      <c r="V79" t="s">
        <v>0</v>
      </c>
      <c r="W79" t="s">
        <v>0</v>
      </c>
      <c r="X79">
        <v>1</v>
      </c>
      <c r="Y79" t="s">
        <v>0</v>
      </c>
      <c r="Z79">
        <v>1</v>
      </c>
      <c r="AA79" t="s">
        <v>0</v>
      </c>
      <c r="AB79" t="s">
        <v>0</v>
      </c>
      <c r="AC79" t="s">
        <v>0</v>
      </c>
      <c r="AD79">
        <v>1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  <c r="BC79" t="s">
        <v>0</v>
      </c>
      <c r="BD79" t="s">
        <v>0</v>
      </c>
      <c r="BE79" t="s">
        <v>0</v>
      </c>
      <c r="BF79" t="s">
        <v>0</v>
      </c>
      <c r="BG79" t="s">
        <v>0</v>
      </c>
      <c r="BH79" t="s">
        <v>0</v>
      </c>
      <c r="BI79" t="s">
        <v>0</v>
      </c>
      <c r="BJ79" t="s">
        <v>0</v>
      </c>
      <c r="BK79" t="s">
        <v>0</v>
      </c>
      <c r="BL79" t="s">
        <v>0</v>
      </c>
      <c r="BM79" t="s">
        <v>0</v>
      </c>
      <c r="BN79" t="s">
        <v>0</v>
      </c>
      <c r="BO79" t="s">
        <v>0</v>
      </c>
      <c r="BP79" t="s">
        <v>0</v>
      </c>
      <c r="BQ79" t="s">
        <v>0</v>
      </c>
      <c r="BR79" t="s">
        <v>0</v>
      </c>
      <c r="BS79" t="s">
        <v>0</v>
      </c>
      <c r="BT79" t="s">
        <v>0</v>
      </c>
      <c r="BU79" t="s">
        <v>0</v>
      </c>
      <c r="BV79" t="s">
        <v>0</v>
      </c>
      <c r="BW79" t="s">
        <v>0</v>
      </c>
      <c r="BX79" t="s">
        <v>0</v>
      </c>
      <c r="BY79" t="s">
        <v>0</v>
      </c>
      <c r="BZ79" t="s">
        <v>0</v>
      </c>
      <c r="CA79" t="s">
        <v>0</v>
      </c>
      <c r="CB79" t="s">
        <v>0</v>
      </c>
      <c r="CC79" t="s">
        <v>0</v>
      </c>
      <c r="CD79" t="s">
        <v>0</v>
      </c>
      <c r="CE79" t="s">
        <v>0</v>
      </c>
      <c r="CF79" t="s">
        <v>0</v>
      </c>
      <c r="CG79" t="s">
        <v>0</v>
      </c>
      <c r="CH79" t="s">
        <v>0</v>
      </c>
      <c r="CI79" t="s">
        <v>0</v>
      </c>
      <c r="CJ79" t="s">
        <v>0</v>
      </c>
      <c r="CK79" t="s">
        <v>0</v>
      </c>
      <c r="CL79">
        <v>1</v>
      </c>
      <c r="CM79" t="s">
        <v>0</v>
      </c>
      <c r="CN79">
        <v>0</v>
      </c>
      <c r="CO79" t="s">
        <v>0</v>
      </c>
      <c r="CP79" t="s">
        <v>0</v>
      </c>
      <c r="CQ79" t="s">
        <v>0</v>
      </c>
      <c r="CR79" t="s">
        <v>0</v>
      </c>
      <c r="CS79" t="s">
        <v>0</v>
      </c>
      <c r="CT79">
        <v>0</v>
      </c>
      <c r="CU79" t="s">
        <v>0</v>
      </c>
      <c r="CV79" t="s">
        <v>0</v>
      </c>
      <c r="CW79" t="s">
        <v>0</v>
      </c>
      <c r="CX79">
        <v>0</v>
      </c>
      <c r="CY79" t="s">
        <v>0</v>
      </c>
      <c r="CZ79" t="s">
        <v>0</v>
      </c>
      <c r="DA79" t="s">
        <v>0</v>
      </c>
      <c r="DB79" t="s">
        <v>0</v>
      </c>
      <c r="DC79" t="s">
        <v>0</v>
      </c>
      <c r="DD79">
        <v>1</v>
      </c>
      <c r="DE79" t="s">
        <v>0</v>
      </c>
      <c r="DF79">
        <v>1</v>
      </c>
      <c r="DG79" t="s">
        <v>0</v>
      </c>
      <c r="DH79" t="s">
        <v>0</v>
      </c>
      <c r="DI79" t="s">
        <v>0</v>
      </c>
      <c r="DJ79">
        <v>1</v>
      </c>
      <c r="DK79" t="s">
        <v>0</v>
      </c>
      <c r="DL79" t="s">
        <v>0</v>
      </c>
      <c r="DM79" t="s">
        <v>0</v>
      </c>
      <c r="DN79" t="s">
        <v>0</v>
      </c>
      <c r="DO79" t="s">
        <v>0</v>
      </c>
      <c r="DQ79">
        <f t="shared" si="11"/>
        <v>121</v>
      </c>
      <c r="DR79">
        <f t="shared" si="12"/>
        <v>126</v>
      </c>
      <c r="DS79">
        <f t="shared" si="13"/>
        <v>59</v>
      </c>
      <c r="DT79">
        <f t="shared" si="9"/>
        <v>2</v>
      </c>
      <c r="DV79">
        <f t="shared" si="14"/>
        <v>117</v>
      </c>
      <c r="DW79">
        <f t="shared" si="15"/>
        <v>13.125</v>
      </c>
      <c r="DY79" s="3" t="s">
        <v>61</v>
      </c>
      <c r="DZ79" s="3">
        <f t="shared" si="23"/>
        <v>407</v>
      </c>
      <c r="EA79" s="3" t="s">
        <v>31</v>
      </c>
      <c r="EB79" s="3" t="s">
        <v>27</v>
      </c>
      <c r="EC79" s="3">
        <f t="shared" si="10"/>
        <v>51</v>
      </c>
      <c r="ED79">
        <f t="shared" si="24"/>
        <v>36</v>
      </c>
      <c r="EE79">
        <f t="shared" si="18"/>
        <v>4422</v>
      </c>
      <c r="EG79" t="str">
        <f t="shared" si="22"/>
        <v>IJ</v>
      </c>
      <c r="EH79" t="s">
        <v>56</v>
      </c>
      <c r="EI79" t="str">
        <f t="shared" si="19"/>
        <v>('IJ', 0)</v>
      </c>
      <c r="EJ79" t="str">
        <f t="shared" si="20"/>
        <v>('PS', 1)</v>
      </c>
      <c r="EK79" t="str">
        <f t="shared" si="21"/>
        <v>('IJ', 0), ('PS', 1)</v>
      </c>
    </row>
    <row r="80" spans="1:141" x14ac:dyDescent="0.2">
      <c r="A80" t="s">
        <v>0</v>
      </c>
      <c r="B80" t="s">
        <v>0</v>
      </c>
      <c r="C80" t="s">
        <v>0</v>
      </c>
      <c r="D80">
        <v>1</v>
      </c>
      <c r="E80" t="s">
        <v>0</v>
      </c>
      <c r="F80">
        <v>0</v>
      </c>
      <c r="G80" t="s">
        <v>0</v>
      </c>
      <c r="H80">
        <v>1</v>
      </c>
      <c r="I80" t="s">
        <v>0</v>
      </c>
      <c r="J80">
        <v>1</v>
      </c>
      <c r="K80">
        <v>1</v>
      </c>
      <c r="L80">
        <v>1</v>
      </c>
      <c r="M80" t="s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s">
        <v>0</v>
      </c>
      <c r="V80">
        <v>1</v>
      </c>
      <c r="W80">
        <v>1</v>
      </c>
      <c r="X80">
        <v>1</v>
      </c>
      <c r="Y80" t="s">
        <v>0</v>
      </c>
      <c r="Z80">
        <v>1</v>
      </c>
      <c r="AA80">
        <v>1</v>
      </c>
      <c r="AB80">
        <v>1</v>
      </c>
      <c r="AC80" t="s">
        <v>0</v>
      </c>
      <c r="AD80">
        <v>1</v>
      </c>
      <c r="AE80">
        <v>1</v>
      </c>
      <c r="AF80" t="s">
        <v>21</v>
      </c>
      <c r="AG80" t="s">
        <v>24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  <c r="BC80" t="s">
        <v>0</v>
      </c>
      <c r="BD80" t="s">
        <v>0</v>
      </c>
      <c r="BE80" t="s">
        <v>0</v>
      </c>
      <c r="BF80" t="s">
        <v>0</v>
      </c>
      <c r="BG80" t="s">
        <v>0</v>
      </c>
      <c r="BH80" t="s">
        <v>0</v>
      </c>
      <c r="BI80" t="s">
        <v>0</v>
      </c>
      <c r="BJ80" t="s">
        <v>0</v>
      </c>
      <c r="BK80" t="s">
        <v>0</v>
      </c>
      <c r="BL80" t="s">
        <v>0</v>
      </c>
      <c r="BM80" t="s">
        <v>0</v>
      </c>
      <c r="BN80" t="s">
        <v>0</v>
      </c>
      <c r="BO80" t="s">
        <v>0</v>
      </c>
      <c r="BP80" t="s">
        <v>0</v>
      </c>
      <c r="BQ80" t="s">
        <v>0</v>
      </c>
      <c r="BR80" t="s">
        <v>0</v>
      </c>
      <c r="BS80" t="s">
        <v>0</v>
      </c>
      <c r="BT80" t="s">
        <v>0</v>
      </c>
      <c r="BU80" t="s">
        <v>0</v>
      </c>
      <c r="BV80" t="s">
        <v>0</v>
      </c>
      <c r="BW80" t="s">
        <v>0</v>
      </c>
      <c r="BX80" t="s">
        <v>0</v>
      </c>
      <c r="BY80" t="s">
        <v>0</v>
      </c>
      <c r="BZ80" t="s">
        <v>0</v>
      </c>
      <c r="CA80" t="s">
        <v>0</v>
      </c>
      <c r="CB80" t="s">
        <v>0</v>
      </c>
      <c r="CC80" t="s">
        <v>0</v>
      </c>
      <c r="CD80" t="s">
        <v>0</v>
      </c>
      <c r="CE80" t="s">
        <v>0</v>
      </c>
      <c r="CF80" t="s">
        <v>0</v>
      </c>
      <c r="CG80" t="s">
        <v>0</v>
      </c>
      <c r="CH80" t="s">
        <v>0</v>
      </c>
      <c r="CI80" t="s">
        <v>0</v>
      </c>
      <c r="CJ80" t="s">
        <v>0</v>
      </c>
      <c r="CK80" t="s">
        <v>0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1</v>
      </c>
      <c r="DD80">
        <v>1</v>
      </c>
      <c r="DE80" t="s">
        <v>0</v>
      </c>
      <c r="DF80">
        <v>1</v>
      </c>
      <c r="DG80">
        <v>1</v>
      </c>
      <c r="DH80">
        <v>1</v>
      </c>
      <c r="DI80">
        <v>1</v>
      </c>
      <c r="DJ80">
        <v>1</v>
      </c>
      <c r="DK80" t="s">
        <v>0</v>
      </c>
      <c r="DL80">
        <v>0</v>
      </c>
      <c r="DM80" t="s">
        <v>0</v>
      </c>
      <c r="DN80" t="s">
        <v>0</v>
      </c>
      <c r="DO80" t="s">
        <v>0</v>
      </c>
      <c r="DQ80">
        <f t="shared" si="11"/>
        <v>140</v>
      </c>
      <c r="DR80">
        <f t="shared" si="12"/>
        <v>145</v>
      </c>
      <c r="DS80">
        <f t="shared" si="13"/>
        <v>67</v>
      </c>
      <c r="DT80">
        <f t="shared" si="9"/>
        <v>10</v>
      </c>
      <c r="DV80">
        <f t="shared" si="14"/>
        <v>136</v>
      </c>
      <c r="DW80">
        <f t="shared" si="15"/>
        <v>15.5</v>
      </c>
      <c r="DY80" s="3" t="s">
        <v>61</v>
      </c>
      <c r="DZ80" s="3">
        <f t="shared" si="23"/>
        <v>407</v>
      </c>
      <c r="EA80" s="3" t="s">
        <v>31</v>
      </c>
      <c r="EB80" s="3" t="s">
        <v>27</v>
      </c>
      <c r="EC80" s="3">
        <f t="shared" si="10"/>
        <v>51</v>
      </c>
      <c r="ED80">
        <f t="shared" si="24"/>
        <v>28</v>
      </c>
      <c r="EE80">
        <f t="shared" si="18"/>
        <v>4880</v>
      </c>
      <c r="EG80" s="2" t="str">
        <f t="shared" si="22"/>
        <v>PS</v>
      </c>
      <c r="EH80" s="2" t="s">
        <v>57</v>
      </c>
      <c r="EI80" t="str">
        <f t="shared" si="19"/>
        <v>('PS', 0)</v>
      </c>
      <c r="EJ80" t="str">
        <f t="shared" si="20"/>
        <v>('MV', 1)</v>
      </c>
      <c r="EK80" t="str">
        <f t="shared" si="21"/>
        <v>('PS', 0), ('MV', 1)</v>
      </c>
    </row>
    <row r="81" spans="1:141" x14ac:dyDescent="0.2">
      <c r="A81" t="s">
        <v>0</v>
      </c>
      <c r="B81" t="s">
        <v>0</v>
      </c>
      <c r="C81" t="s">
        <v>0</v>
      </c>
      <c r="D81">
        <v>1</v>
      </c>
      <c r="E81" t="s">
        <v>0</v>
      </c>
      <c r="F81">
        <v>0</v>
      </c>
      <c r="G81" t="s">
        <v>0</v>
      </c>
      <c r="H81">
        <v>1</v>
      </c>
      <c r="I81" t="s">
        <v>0</v>
      </c>
      <c r="J81" t="s">
        <v>0</v>
      </c>
      <c r="K81" t="s">
        <v>0</v>
      </c>
      <c r="L81">
        <v>1</v>
      </c>
      <c r="M81" t="s">
        <v>0</v>
      </c>
      <c r="N81" t="s">
        <v>0</v>
      </c>
      <c r="O81" t="s">
        <v>0</v>
      </c>
      <c r="P81">
        <v>0</v>
      </c>
      <c r="Q81" t="s">
        <v>0</v>
      </c>
      <c r="R81" t="s">
        <v>0</v>
      </c>
      <c r="S81" t="s">
        <v>0</v>
      </c>
      <c r="T81">
        <v>0</v>
      </c>
      <c r="U81" t="s">
        <v>0</v>
      </c>
      <c r="V81">
        <v>1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>
        <v>1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  <c r="BC81" t="s">
        <v>0</v>
      </c>
      <c r="BD81" t="s">
        <v>0</v>
      </c>
      <c r="BE81" t="s">
        <v>0</v>
      </c>
      <c r="BF81" t="s">
        <v>0</v>
      </c>
      <c r="BG81" t="s">
        <v>0</v>
      </c>
      <c r="BH81" t="s">
        <v>0</v>
      </c>
      <c r="BI81" t="s">
        <v>0</v>
      </c>
      <c r="BJ81" t="s">
        <v>0</v>
      </c>
      <c r="BK81" t="s">
        <v>0</v>
      </c>
      <c r="BL81" t="s">
        <v>0</v>
      </c>
      <c r="BM81" t="s">
        <v>0</v>
      </c>
      <c r="BN81" t="s">
        <v>0</v>
      </c>
      <c r="BO81" t="s">
        <v>0</v>
      </c>
      <c r="BP81" t="s">
        <v>0</v>
      </c>
      <c r="BQ81" t="s">
        <v>0</v>
      </c>
      <c r="BR81" t="s">
        <v>0</v>
      </c>
      <c r="BS81" t="s">
        <v>0</v>
      </c>
      <c r="BT81" t="s">
        <v>0</v>
      </c>
      <c r="BU81" t="s">
        <v>0</v>
      </c>
      <c r="BV81" t="s">
        <v>0</v>
      </c>
      <c r="BW81" t="s">
        <v>0</v>
      </c>
      <c r="BX81" t="s">
        <v>0</v>
      </c>
      <c r="BY81" t="s">
        <v>0</v>
      </c>
      <c r="BZ81" t="s">
        <v>0</v>
      </c>
      <c r="CA81" t="s">
        <v>0</v>
      </c>
      <c r="CB81" t="s">
        <v>0</v>
      </c>
      <c r="CC81" t="s">
        <v>0</v>
      </c>
      <c r="CD81" t="s">
        <v>0</v>
      </c>
      <c r="CE81" t="s">
        <v>0</v>
      </c>
      <c r="CF81" t="s">
        <v>0</v>
      </c>
      <c r="CG81" t="s">
        <v>0</v>
      </c>
      <c r="CH81" t="s">
        <v>0</v>
      </c>
      <c r="CI81" t="s">
        <v>0</v>
      </c>
      <c r="CJ81" t="s">
        <v>0</v>
      </c>
      <c r="CK81" t="s">
        <v>0</v>
      </c>
      <c r="CL81" t="s">
        <v>0</v>
      </c>
      <c r="CM81" t="s">
        <v>0</v>
      </c>
      <c r="CN81" t="s">
        <v>0</v>
      </c>
      <c r="CO81" t="s">
        <v>0</v>
      </c>
      <c r="CP81" t="s">
        <v>0</v>
      </c>
      <c r="CQ81" t="s">
        <v>0</v>
      </c>
      <c r="CR81" t="s">
        <v>0</v>
      </c>
      <c r="CS81" t="s">
        <v>0</v>
      </c>
      <c r="CT81" t="s">
        <v>0</v>
      </c>
      <c r="CU81" t="s">
        <v>0</v>
      </c>
      <c r="CV81" t="s">
        <v>0</v>
      </c>
      <c r="CW81" t="s">
        <v>0</v>
      </c>
      <c r="CX81" t="s">
        <v>0</v>
      </c>
      <c r="CY81" t="s">
        <v>0</v>
      </c>
      <c r="CZ81" t="s">
        <v>0</v>
      </c>
      <c r="DA81" t="s">
        <v>0</v>
      </c>
      <c r="DB81" t="s">
        <v>0</v>
      </c>
      <c r="DC81" t="s">
        <v>0</v>
      </c>
      <c r="DD81" t="s">
        <v>0</v>
      </c>
      <c r="DE81" t="s">
        <v>0</v>
      </c>
      <c r="DF81" t="s">
        <v>0</v>
      </c>
      <c r="DG81" t="s">
        <v>0</v>
      </c>
      <c r="DH81" t="s">
        <v>0</v>
      </c>
      <c r="DI81" t="s">
        <v>0</v>
      </c>
      <c r="DJ81" t="s">
        <v>0</v>
      </c>
      <c r="DK81" t="s">
        <v>0</v>
      </c>
      <c r="DL81">
        <v>0</v>
      </c>
      <c r="DM81" t="s">
        <v>0</v>
      </c>
      <c r="DN81" t="s">
        <v>0</v>
      </c>
      <c r="DO81" t="s">
        <v>0</v>
      </c>
      <c r="DQ81">
        <f t="shared" si="11"/>
        <v>159</v>
      </c>
      <c r="DR81">
        <f t="shared" si="12"/>
        <v>164</v>
      </c>
      <c r="DS81">
        <f t="shared" si="13"/>
        <v>75</v>
      </c>
      <c r="DT81">
        <f t="shared" si="9"/>
        <v>18</v>
      </c>
      <c r="DV81">
        <f t="shared" si="14"/>
        <v>155</v>
      </c>
      <c r="DW81">
        <f t="shared" si="15"/>
        <v>17.875</v>
      </c>
      <c r="DY81" s="3" t="s">
        <v>61</v>
      </c>
      <c r="DZ81" s="3">
        <f t="shared" si="23"/>
        <v>407</v>
      </c>
      <c r="EA81" s="3" t="s">
        <v>31</v>
      </c>
      <c r="EB81" s="3" t="s">
        <v>27</v>
      </c>
      <c r="EC81" s="3">
        <f t="shared" si="10"/>
        <v>51</v>
      </c>
      <c r="ED81">
        <f t="shared" si="24"/>
        <v>20</v>
      </c>
      <c r="EE81">
        <f t="shared" si="18"/>
        <v>5338</v>
      </c>
      <c r="EG81" t="s">
        <v>57</v>
      </c>
      <c r="EH81" t="s">
        <v>46</v>
      </c>
      <c r="EI81" t="str">
        <f t="shared" si="19"/>
        <v>('MV', 0)</v>
      </c>
      <c r="EJ81" t="str">
        <f t="shared" si="20"/>
        <v>('AC', 1)</v>
      </c>
      <c r="EK81" t="str">
        <f t="shared" si="21"/>
        <v>('MV', 0), ('AC', 1)</v>
      </c>
    </row>
    <row r="82" spans="1:141" x14ac:dyDescent="0.2">
      <c r="A82" t="s">
        <v>0</v>
      </c>
      <c r="B82" t="s">
        <v>0</v>
      </c>
      <c r="C82" t="s">
        <v>0</v>
      </c>
      <c r="D82">
        <v>1</v>
      </c>
      <c r="E82">
        <v>1</v>
      </c>
      <c r="F82">
        <v>1</v>
      </c>
      <c r="G82" t="s">
        <v>0</v>
      </c>
      <c r="H82">
        <v>1</v>
      </c>
      <c r="I82">
        <v>1</v>
      </c>
      <c r="J82">
        <v>1</v>
      </c>
      <c r="K82" t="s">
        <v>0</v>
      </c>
      <c r="L82">
        <v>1</v>
      </c>
      <c r="M82">
        <v>0</v>
      </c>
      <c r="N82">
        <v>0</v>
      </c>
      <c r="O82" t="s">
        <v>0</v>
      </c>
      <c r="P82">
        <v>0</v>
      </c>
      <c r="Q82" t="s">
        <v>0</v>
      </c>
      <c r="R82">
        <v>0</v>
      </c>
      <c r="S82">
        <v>0</v>
      </c>
      <c r="T82">
        <v>0</v>
      </c>
      <c r="U82" t="s">
        <v>0</v>
      </c>
      <c r="V82">
        <v>1</v>
      </c>
      <c r="W82" t="s">
        <v>0</v>
      </c>
      <c r="X82">
        <v>1</v>
      </c>
      <c r="Y82">
        <v>1</v>
      </c>
      <c r="Z82">
        <v>1</v>
      </c>
      <c r="AA82" t="s">
        <v>0</v>
      </c>
      <c r="AB82">
        <v>1</v>
      </c>
      <c r="AC82">
        <v>0</v>
      </c>
      <c r="AD82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  <c r="BC82" t="s">
        <v>0</v>
      </c>
      <c r="BD82" t="s">
        <v>0</v>
      </c>
      <c r="BE82" t="s">
        <v>0</v>
      </c>
      <c r="BF82" t="s">
        <v>0</v>
      </c>
      <c r="BG82" t="s">
        <v>0</v>
      </c>
      <c r="BH82" t="s">
        <v>0</v>
      </c>
      <c r="BI82" t="s">
        <v>0</v>
      </c>
      <c r="BJ82" t="s">
        <v>0</v>
      </c>
      <c r="BK82" t="s">
        <v>0</v>
      </c>
      <c r="BL82" t="s">
        <v>0</v>
      </c>
      <c r="BM82" t="s">
        <v>0</v>
      </c>
      <c r="BN82" t="s">
        <v>0</v>
      </c>
      <c r="BO82" t="s">
        <v>0</v>
      </c>
      <c r="BP82" t="s">
        <v>0</v>
      </c>
      <c r="BQ82" t="s">
        <v>0</v>
      </c>
      <c r="BR82" t="s">
        <v>0</v>
      </c>
      <c r="BS82" t="s">
        <v>0</v>
      </c>
      <c r="BT82" t="s">
        <v>0</v>
      </c>
      <c r="BU82" t="s">
        <v>0</v>
      </c>
      <c r="BV82" t="s">
        <v>0</v>
      </c>
      <c r="BW82" t="s">
        <v>0</v>
      </c>
      <c r="BX82" t="s">
        <v>0</v>
      </c>
      <c r="BY82" t="s">
        <v>0</v>
      </c>
      <c r="BZ82" t="s">
        <v>0</v>
      </c>
      <c r="CA82" t="s">
        <v>0</v>
      </c>
      <c r="CB82" t="s">
        <v>0</v>
      </c>
      <c r="CC82" t="s">
        <v>0</v>
      </c>
      <c r="CD82" t="s">
        <v>0</v>
      </c>
      <c r="CE82" t="s">
        <v>0</v>
      </c>
      <c r="CF82" t="s">
        <v>0</v>
      </c>
      <c r="CG82" t="s">
        <v>0</v>
      </c>
      <c r="CH82" t="s">
        <v>0</v>
      </c>
      <c r="CI82" t="s">
        <v>0</v>
      </c>
      <c r="CJ82" t="s">
        <v>0</v>
      </c>
      <c r="CK82" t="s">
        <v>0</v>
      </c>
      <c r="CL82">
        <v>0</v>
      </c>
      <c r="CM82" t="s">
        <v>0</v>
      </c>
      <c r="CN82">
        <v>0</v>
      </c>
      <c r="CO82">
        <v>0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 t="s">
        <v>0</v>
      </c>
      <c r="DN82" t="s">
        <v>0</v>
      </c>
      <c r="DO82" t="s">
        <v>0</v>
      </c>
      <c r="DQ82">
        <f t="shared" si="11"/>
        <v>178</v>
      </c>
      <c r="DR82">
        <f t="shared" si="12"/>
        <v>183</v>
      </c>
      <c r="DS82" s="1">
        <f t="shared" si="13"/>
        <v>83</v>
      </c>
      <c r="DT82">
        <f t="shared" si="9"/>
        <v>7</v>
      </c>
      <c r="DV82">
        <f>DV81+19</f>
        <v>174</v>
      </c>
      <c r="DW82">
        <f t="shared" si="15"/>
        <v>20.25</v>
      </c>
      <c r="DY82" s="3" t="s">
        <v>61</v>
      </c>
      <c r="DZ82" s="3">
        <f t="shared" si="23"/>
        <v>407</v>
      </c>
      <c r="EA82" s="3" t="s">
        <v>31</v>
      </c>
      <c r="EB82" s="3" t="s">
        <v>35</v>
      </c>
      <c r="EC82" s="3">
        <f t="shared" si="10"/>
        <v>55</v>
      </c>
      <c r="ED82">
        <f>ED81+$EF$55</f>
        <v>12</v>
      </c>
      <c r="EE82">
        <f t="shared" si="18"/>
        <v>5796</v>
      </c>
      <c r="EG82" t="str">
        <f>EH81</f>
        <v>AC</v>
      </c>
      <c r="EH82" t="s">
        <v>45</v>
      </c>
      <c r="EI82" t="str">
        <f t="shared" si="19"/>
        <v>('AC', 0)</v>
      </c>
      <c r="EJ82" t="str">
        <f t="shared" si="20"/>
        <v>('YJ', 1)</v>
      </c>
      <c r="EK82" t="str">
        <f t="shared" si="21"/>
        <v>('AC', 0), ('YJ', 1)</v>
      </c>
    </row>
    <row r="83" spans="1:141" x14ac:dyDescent="0.2">
      <c r="A83" t="s">
        <v>0</v>
      </c>
      <c r="B83" t="s">
        <v>0</v>
      </c>
      <c r="C83" t="s">
        <v>0</v>
      </c>
      <c r="D83" t="s">
        <v>0</v>
      </c>
      <c r="E83" t="s">
        <v>0</v>
      </c>
      <c r="F83">
        <v>1</v>
      </c>
      <c r="G83" t="s">
        <v>0</v>
      </c>
      <c r="H83" t="s">
        <v>0</v>
      </c>
      <c r="I83" t="s">
        <v>0</v>
      </c>
      <c r="J83">
        <v>1</v>
      </c>
      <c r="K83" t="s">
        <v>0</v>
      </c>
      <c r="L83">
        <v>1</v>
      </c>
      <c r="M83" t="s">
        <v>0</v>
      </c>
      <c r="N83" t="s">
        <v>0</v>
      </c>
      <c r="O83" t="s">
        <v>0</v>
      </c>
      <c r="P83">
        <v>0</v>
      </c>
      <c r="Q83" t="s">
        <v>0</v>
      </c>
      <c r="R83" t="s">
        <v>0</v>
      </c>
      <c r="S83" t="s">
        <v>0</v>
      </c>
      <c r="T83">
        <v>0</v>
      </c>
      <c r="U83" t="s">
        <v>0</v>
      </c>
      <c r="V83">
        <v>1</v>
      </c>
      <c r="W83" t="s">
        <v>0</v>
      </c>
      <c r="X83">
        <v>1</v>
      </c>
      <c r="Y83" t="s">
        <v>0</v>
      </c>
      <c r="Z83">
        <v>1</v>
      </c>
      <c r="AA83" t="s">
        <v>0</v>
      </c>
      <c r="AB83">
        <v>1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  <c r="BC83" t="s">
        <v>0</v>
      </c>
      <c r="BD83" t="s">
        <v>0</v>
      </c>
      <c r="BE83" t="s">
        <v>0</v>
      </c>
      <c r="BF83" t="s">
        <v>0</v>
      </c>
      <c r="BG83" t="s">
        <v>0</v>
      </c>
      <c r="BH83" t="s">
        <v>0</v>
      </c>
      <c r="BI83" t="s">
        <v>0</v>
      </c>
      <c r="BJ83" t="s">
        <v>0</v>
      </c>
      <c r="BK83" t="s">
        <v>0</v>
      </c>
      <c r="BL83" t="s">
        <v>0</v>
      </c>
      <c r="BM83" t="s">
        <v>0</v>
      </c>
      <c r="BN83" t="s">
        <v>0</v>
      </c>
      <c r="BO83" t="s">
        <v>0</v>
      </c>
      <c r="BP83" t="s">
        <v>0</v>
      </c>
      <c r="BQ83" t="s">
        <v>0</v>
      </c>
      <c r="BR83" t="s">
        <v>0</v>
      </c>
      <c r="BS83" t="s">
        <v>0</v>
      </c>
      <c r="BT83" t="s">
        <v>0</v>
      </c>
      <c r="BU83" t="s">
        <v>0</v>
      </c>
      <c r="BV83" t="s">
        <v>0</v>
      </c>
      <c r="BW83" t="s">
        <v>0</v>
      </c>
      <c r="BX83" t="s">
        <v>0</v>
      </c>
      <c r="BY83" t="s">
        <v>0</v>
      </c>
      <c r="BZ83" t="s">
        <v>0</v>
      </c>
      <c r="CA83" t="s">
        <v>0</v>
      </c>
      <c r="CB83" t="s">
        <v>0</v>
      </c>
      <c r="CC83" t="s">
        <v>0</v>
      </c>
      <c r="CD83" t="s">
        <v>0</v>
      </c>
      <c r="CE83" t="s">
        <v>0</v>
      </c>
      <c r="CF83" t="s">
        <v>0</v>
      </c>
      <c r="CG83" t="s">
        <v>0</v>
      </c>
      <c r="CH83" t="s">
        <v>0</v>
      </c>
      <c r="CI83" t="s">
        <v>0</v>
      </c>
      <c r="CJ83" t="s">
        <v>0</v>
      </c>
      <c r="CK83" t="s">
        <v>0</v>
      </c>
      <c r="CL83">
        <v>0</v>
      </c>
      <c r="CM83" t="s">
        <v>0</v>
      </c>
      <c r="CN83">
        <v>0</v>
      </c>
      <c r="CO83" t="s">
        <v>0</v>
      </c>
      <c r="CP83">
        <v>1</v>
      </c>
      <c r="CQ83" t="s">
        <v>0</v>
      </c>
      <c r="CR83" t="s">
        <v>0</v>
      </c>
      <c r="CS83" t="s">
        <v>0</v>
      </c>
      <c r="CT83">
        <v>0</v>
      </c>
      <c r="CU83" t="s">
        <v>0</v>
      </c>
      <c r="CV83">
        <v>0</v>
      </c>
      <c r="CW83" t="s">
        <v>0</v>
      </c>
      <c r="CX83">
        <v>0</v>
      </c>
      <c r="CY83" t="s">
        <v>0</v>
      </c>
      <c r="CZ83" t="s">
        <v>0</v>
      </c>
      <c r="DA83" t="s">
        <v>0</v>
      </c>
      <c r="DB83">
        <v>0</v>
      </c>
      <c r="DC83" t="s">
        <v>0</v>
      </c>
      <c r="DD83" t="s">
        <v>0</v>
      </c>
      <c r="DE83" t="s">
        <v>0</v>
      </c>
      <c r="DF83">
        <v>0</v>
      </c>
      <c r="DG83" t="s">
        <v>0</v>
      </c>
      <c r="DH83" t="s">
        <v>0</v>
      </c>
      <c r="DI83" t="s">
        <v>0</v>
      </c>
      <c r="DJ83">
        <v>0</v>
      </c>
      <c r="DK83" t="s">
        <v>0</v>
      </c>
      <c r="DL83">
        <v>1</v>
      </c>
      <c r="DM83" t="s">
        <v>0</v>
      </c>
      <c r="DN83" t="s">
        <v>0</v>
      </c>
      <c r="DO83" t="s">
        <v>0</v>
      </c>
      <c r="DQ83">
        <f t="shared" si="11"/>
        <v>197</v>
      </c>
      <c r="DR83">
        <f t="shared" si="12"/>
        <v>202</v>
      </c>
      <c r="DS83">
        <f t="shared" si="13"/>
        <v>91</v>
      </c>
      <c r="DV83">
        <f t="shared" ref="DV83" si="25">DV82+19</f>
        <v>193</v>
      </c>
      <c r="DW83">
        <f t="shared" si="15"/>
        <v>22.625</v>
      </c>
      <c r="DY83" s="3" t="s">
        <v>50</v>
      </c>
      <c r="DZ83" s="3">
        <f>SUM(DY48:DY54)+DU61</f>
        <v>388</v>
      </c>
      <c r="EA83" s="3"/>
      <c r="EB83" s="3"/>
      <c r="EC83" s="3"/>
      <c r="ED83">
        <f>ED82+SUM(EB47:EB58)</f>
        <v>0</v>
      </c>
      <c r="EE83">
        <f>EE82+DZ83+EC82</f>
        <v>6239</v>
      </c>
      <c r="EG83" t="str">
        <f t="shared" ref="EG83:EG92" si="26">EH82</f>
        <v>YJ</v>
      </c>
      <c r="EH83" t="s">
        <v>44</v>
      </c>
      <c r="EI83" t="str">
        <f t="shared" si="19"/>
        <v>('YJ', 0)</v>
      </c>
      <c r="EJ83" t="str">
        <f t="shared" si="20"/>
        <v>('RA', 1)</v>
      </c>
      <c r="EK83" t="str">
        <f t="shared" si="21"/>
        <v>('YJ', 0), ('RA', 1)</v>
      </c>
    </row>
    <row r="84" spans="1:141" x14ac:dyDescent="0.2">
      <c r="A84" t="s">
        <v>5</v>
      </c>
      <c r="B84" t="s">
        <v>21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 t="s">
        <v>0</v>
      </c>
      <c r="J84">
        <v>1</v>
      </c>
      <c r="K84">
        <v>1</v>
      </c>
      <c r="L84">
        <v>1</v>
      </c>
      <c r="M84" t="s">
        <v>0</v>
      </c>
      <c r="N84">
        <v>0</v>
      </c>
      <c r="O84" t="s">
        <v>0</v>
      </c>
      <c r="P84">
        <v>0</v>
      </c>
      <c r="Q84" t="s">
        <v>0</v>
      </c>
      <c r="R84">
        <v>0</v>
      </c>
      <c r="S84">
        <v>0</v>
      </c>
      <c r="T84">
        <v>0</v>
      </c>
      <c r="U84" t="s">
        <v>0</v>
      </c>
      <c r="V84">
        <v>1</v>
      </c>
      <c r="W84">
        <v>1</v>
      </c>
      <c r="X84">
        <v>1</v>
      </c>
      <c r="Y84" t="s">
        <v>0</v>
      </c>
      <c r="Z84">
        <v>1</v>
      </c>
      <c r="AA84">
        <v>1</v>
      </c>
      <c r="AB84">
        <v>1</v>
      </c>
      <c r="AC84">
        <v>0</v>
      </c>
      <c r="AD84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  <c r="BC84" t="s">
        <v>0</v>
      </c>
      <c r="BD84" t="s">
        <v>0</v>
      </c>
      <c r="BE84" t="s">
        <v>0</v>
      </c>
      <c r="BF84" t="s">
        <v>0</v>
      </c>
      <c r="BG84" t="s">
        <v>0</v>
      </c>
      <c r="BH84" t="s">
        <v>0</v>
      </c>
      <c r="BI84" t="s">
        <v>0</v>
      </c>
      <c r="BJ84" t="s">
        <v>0</v>
      </c>
      <c r="BK84" t="s">
        <v>0</v>
      </c>
      <c r="BL84" t="s">
        <v>0</v>
      </c>
      <c r="BM84" t="s">
        <v>0</v>
      </c>
      <c r="BN84" t="s">
        <v>0</v>
      </c>
      <c r="BO84" t="s">
        <v>0</v>
      </c>
      <c r="BP84" t="s">
        <v>0</v>
      </c>
      <c r="BQ84" t="s">
        <v>0</v>
      </c>
      <c r="BR84" t="s">
        <v>0</v>
      </c>
      <c r="BS84" t="s">
        <v>0</v>
      </c>
      <c r="BT84" t="s">
        <v>0</v>
      </c>
      <c r="BU84" t="s">
        <v>0</v>
      </c>
      <c r="BV84" t="s">
        <v>0</v>
      </c>
      <c r="BW84" t="s">
        <v>0</v>
      </c>
      <c r="BX84" t="s">
        <v>0</v>
      </c>
      <c r="BY84" t="s">
        <v>0</v>
      </c>
      <c r="BZ84" t="s">
        <v>0</v>
      </c>
      <c r="CA84" t="s">
        <v>0</v>
      </c>
      <c r="CB84" t="s">
        <v>0</v>
      </c>
      <c r="CC84" t="s">
        <v>0</v>
      </c>
      <c r="CD84" t="s">
        <v>0</v>
      </c>
      <c r="CE84" t="s">
        <v>0</v>
      </c>
      <c r="CF84" t="s">
        <v>0</v>
      </c>
      <c r="CG84" t="s">
        <v>0</v>
      </c>
      <c r="CH84" t="s">
        <v>0</v>
      </c>
      <c r="CI84" t="s">
        <v>0</v>
      </c>
      <c r="CJ84" t="s">
        <v>0</v>
      </c>
      <c r="CK84" t="s">
        <v>0</v>
      </c>
      <c r="CL84">
        <v>0</v>
      </c>
      <c r="CM84" t="s">
        <v>0</v>
      </c>
      <c r="CN84">
        <v>0</v>
      </c>
      <c r="CO84" t="s">
        <v>0</v>
      </c>
      <c r="CP84">
        <v>1</v>
      </c>
      <c r="CQ84" t="s">
        <v>0</v>
      </c>
      <c r="CR84">
        <v>0</v>
      </c>
      <c r="CS84" t="s">
        <v>0</v>
      </c>
      <c r="CT84">
        <v>0</v>
      </c>
      <c r="CU84" t="s">
        <v>0</v>
      </c>
      <c r="CV84">
        <v>0</v>
      </c>
      <c r="CW84" t="s">
        <v>0</v>
      </c>
      <c r="CX84">
        <v>0</v>
      </c>
      <c r="CY84" t="s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 t="s">
        <v>0</v>
      </c>
      <c r="DF84">
        <v>0</v>
      </c>
      <c r="DG84">
        <v>0</v>
      </c>
      <c r="DH84">
        <v>0</v>
      </c>
      <c r="DI84" t="s">
        <v>0</v>
      </c>
      <c r="DJ84">
        <v>0</v>
      </c>
      <c r="DK84" t="s">
        <v>0</v>
      </c>
      <c r="DL84">
        <v>1</v>
      </c>
      <c r="DM84" t="s">
        <v>0</v>
      </c>
      <c r="DN84" t="s">
        <v>0</v>
      </c>
      <c r="DO84" t="s">
        <v>0</v>
      </c>
      <c r="DQ84">
        <f t="shared" si="11"/>
        <v>216</v>
      </c>
      <c r="DR84">
        <f t="shared" si="12"/>
        <v>221</v>
      </c>
      <c r="DS84">
        <f t="shared" si="13"/>
        <v>99</v>
      </c>
      <c r="DV84">
        <f>DV83+19</f>
        <v>212</v>
      </c>
      <c r="DW84">
        <f t="shared" si="15"/>
        <v>25</v>
      </c>
      <c r="EE84">
        <f t="shared" si="18"/>
        <v>6239</v>
      </c>
      <c r="EG84" t="str">
        <f t="shared" si="26"/>
        <v>RA</v>
      </c>
      <c r="EH84" t="s">
        <v>43</v>
      </c>
      <c r="EI84" t="str">
        <f t="shared" si="19"/>
        <v>('RA', 0)</v>
      </c>
      <c r="EJ84" t="str">
        <f t="shared" si="20"/>
        <v>('NC', 1)</v>
      </c>
      <c r="EK84" t="str">
        <f t="shared" si="21"/>
        <v>('RA', 0), ('NC', 1)</v>
      </c>
    </row>
    <row r="85" spans="1:141" x14ac:dyDescent="0.2">
      <c r="A85" t="s">
        <v>0</v>
      </c>
      <c r="B85" t="s">
        <v>0</v>
      </c>
      <c r="C85" t="s">
        <v>0</v>
      </c>
      <c r="D85" t="s">
        <v>0</v>
      </c>
      <c r="E85" t="s">
        <v>0</v>
      </c>
      <c r="F85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>
        <v>0</v>
      </c>
      <c r="O85" t="s">
        <v>0</v>
      </c>
      <c r="P85" t="s">
        <v>0</v>
      </c>
      <c r="Q85" t="s">
        <v>0</v>
      </c>
      <c r="R85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>
        <v>0</v>
      </c>
      <c r="Y85" t="s">
        <v>0</v>
      </c>
      <c r="Z85" t="s">
        <v>0</v>
      </c>
      <c r="AA85" t="s">
        <v>0</v>
      </c>
      <c r="AB85">
        <v>0</v>
      </c>
      <c r="AC85" t="s">
        <v>0</v>
      </c>
      <c r="AD85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  <c r="BC85" t="s">
        <v>0</v>
      </c>
      <c r="BD85" t="s">
        <v>0</v>
      </c>
      <c r="BE85" t="s">
        <v>0</v>
      </c>
      <c r="BF85" t="s">
        <v>0</v>
      </c>
      <c r="BG85" t="s">
        <v>0</v>
      </c>
      <c r="BH85" t="s">
        <v>0</v>
      </c>
      <c r="BI85" t="s">
        <v>0</v>
      </c>
      <c r="BJ85" t="s">
        <v>0</v>
      </c>
      <c r="BK85" t="s">
        <v>0</v>
      </c>
      <c r="BL85" t="s">
        <v>0</v>
      </c>
      <c r="BM85" t="s">
        <v>0</v>
      </c>
      <c r="BN85" t="s">
        <v>0</v>
      </c>
      <c r="BO85" t="s">
        <v>0</v>
      </c>
      <c r="BP85" t="s">
        <v>0</v>
      </c>
      <c r="BQ85" t="s">
        <v>0</v>
      </c>
      <c r="BR85" t="s">
        <v>0</v>
      </c>
      <c r="BS85" t="s">
        <v>0</v>
      </c>
      <c r="BT85" t="s">
        <v>0</v>
      </c>
      <c r="BU85" t="s">
        <v>0</v>
      </c>
      <c r="BV85" t="s">
        <v>0</v>
      </c>
      <c r="BW85" t="s">
        <v>0</v>
      </c>
      <c r="BX85" t="s">
        <v>0</v>
      </c>
      <c r="BY85" t="s">
        <v>0</v>
      </c>
      <c r="BZ85" t="s">
        <v>0</v>
      </c>
      <c r="CA85" t="s">
        <v>0</v>
      </c>
      <c r="CB85" t="s">
        <v>0</v>
      </c>
      <c r="CC85" t="s">
        <v>0</v>
      </c>
      <c r="CD85" t="s">
        <v>0</v>
      </c>
      <c r="CE85" t="s">
        <v>0</v>
      </c>
      <c r="CF85" t="s">
        <v>0</v>
      </c>
      <c r="CG85" t="s">
        <v>0</v>
      </c>
      <c r="CH85" t="s">
        <v>0</v>
      </c>
      <c r="CI85" t="s">
        <v>0</v>
      </c>
      <c r="CJ85" t="s">
        <v>0</v>
      </c>
      <c r="CK85" t="s">
        <v>0</v>
      </c>
      <c r="CL85">
        <v>0</v>
      </c>
      <c r="CM85" t="s">
        <v>0</v>
      </c>
      <c r="CN85" t="s">
        <v>0</v>
      </c>
      <c r="CO85" t="s">
        <v>0</v>
      </c>
      <c r="CP85">
        <v>1</v>
      </c>
      <c r="CQ85" t="s">
        <v>0</v>
      </c>
      <c r="CR85">
        <v>0</v>
      </c>
      <c r="CS85" t="s">
        <v>0</v>
      </c>
      <c r="CT85">
        <v>0</v>
      </c>
      <c r="CU85" t="s">
        <v>0</v>
      </c>
      <c r="CV85" t="s">
        <v>0</v>
      </c>
      <c r="CW85" t="s">
        <v>0</v>
      </c>
      <c r="CX85">
        <v>0</v>
      </c>
      <c r="CY85" t="s">
        <v>0</v>
      </c>
      <c r="CZ85" t="s">
        <v>0</v>
      </c>
      <c r="DA85" t="s">
        <v>0</v>
      </c>
      <c r="DB85">
        <v>0</v>
      </c>
      <c r="DC85" t="s">
        <v>0</v>
      </c>
      <c r="DD85" t="s">
        <v>0</v>
      </c>
      <c r="DE85" t="s">
        <v>0</v>
      </c>
      <c r="DF85" t="s">
        <v>0</v>
      </c>
      <c r="DG85" t="s">
        <v>0</v>
      </c>
      <c r="DH85" t="s">
        <v>0</v>
      </c>
      <c r="DI85" t="s">
        <v>0</v>
      </c>
      <c r="DJ85" t="s">
        <v>0</v>
      </c>
      <c r="DK85" t="s">
        <v>0</v>
      </c>
      <c r="DL85">
        <v>1</v>
      </c>
      <c r="DM85" t="s">
        <v>0</v>
      </c>
      <c r="DN85" t="s">
        <v>0</v>
      </c>
      <c r="DO85" t="s">
        <v>0</v>
      </c>
      <c r="DQ85">
        <f t="shared" si="11"/>
        <v>235</v>
      </c>
      <c r="DR85">
        <f t="shared" si="12"/>
        <v>240</v>
      </c>
      <c r="DS85" s="1">
        <f t="shared" si="13"/>
        <v>107</v>
      </c>
      <c r="DV85">
        <f t="shared" ref="DV85:DV88" si="27">DV84+19</f>
        <v>231</v>
      </c>
      <c r="DW85">
        <f t="shared" si="15"/>
        <v>27.375</v>
      </c>
      <c r="DY85" s="3" t="s">
        <v>73</v>
      </c>
      <c r="DZ85">
        <f>SUM(DZ73:DZ83)+SUM(EC73:EC82)-1</f>
        <v>6238</v>
      </c>
      <c r="EG85" t="str">
        <f t="shared" si="26"/>
        <v>NC</v>
      </c>
      <c r="EH85" t="s">
        <v>42</v>
      </c>
      <c r="EI85" t="str">
        <f t="shared" si="19"/>
        <v>('NC', 0)</v>
      </c>
      <c r="EJ85" t="str">
        <f t="shared" si="20"/>
        <v>('ND', 1)</v>
      </c>
      <c r="EK85" t="str">
        <f t="shared" si="21"/>
        <v>('NC', 0), ('ND', 1)</v>
      </c>
    </row>
    <row r="86" spans="1:141" x14ac:dyDescent="0.2">
      <c r="A86" t="s">
        <v>0</v>
      </c>
      <c r="B86" t="s">
        <v>0</v>
      </c>
      <c r="C86" t="s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t="s">
        <v>0</v>
      </c>
      <c r="L86">
        <v>0</v>
      </c>
      <c r="M86" t="s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">
        <v>0</v>
      </c>
      <c r="T86">
        <v>0</v>
      </c>
      <c r="U86" t="s">
        <v>0</v>
      </c>
      <c r="V86">
        <v>0</v>
      </c>
      <c r="W86">
        <v>0</v>
      </c>
      <c r="X86">
        <v>0</v>
      </c>
      <c r="Y86" t="s">
        <v>0</v>
      </c>
      <c r="Z86">
        <v>0</v>
      </c>
      <c r="AA86">
        <v>0</v>
      </c>
      <c r="AB86">
        <v>0</v>
      </c>
      <c r="AC86" t="s">
        <v>0</v>
      </c>
      <c r="AD86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  <c r="BC86" t="s">
        <v>0</v>
      </c>
      <c r="BD86" t="s">
        <v>0</v>
      </c>
      <c r="BE86" t="s">
        <v>0</v>
      </c>
      <c r="BF86" t="s">
        <v>0</v>
      </c>
      <c r="BG86" t="s">
        <v>0</v>
      </c>
      <c r="BH86" t="s">
        <v>0</v>
      </c>
      <c r="BI86" t="s">
        <v>0</v>
      </c>
      <c r="BJ86" t="s">
        <v>0</v>
      </c>
      <c r="BK86" t="s">
        <v>0</v>
      </c>
      <c r="BL86" t="s">
        <v>0</v>
      </c>
      <c r="BM86" t="s">
        <v>0</v>
      </c>
      <c r="BN86" t="s">
        <v>0</v>
      </c>
      <c r="BO86" t="s">
        <v>0</v>
      </c>
      <c r="BP86" t="s">
        <v>0</v>
      </c>
      <c r="BQ86" t="s">
        <v>0</v>
      </c>
      <c r="BR86" t="s">
        <v>0</v>
      </c>
      <c r="BS86" t="s">
        <v>0</v>
      </c>
      <c r="BT86" t="s">
        <v>0</v>
      </c>
      <c r="BU86" t="s">
        <v>0</v>
      </c>
      <c r="BV86" t="s">
        <v>0</v>
      </c>
      <c r="BW86" t="s">
        <v>0</v>
      </c>
      <c r="BX86" t="s">
        <v>0</v>
      </c>
      <c r="BY86" t="s">
        <v>0</v>
      </c>
      <c r="BZ86" t="s">
        <v>0</v>
      </c>
      <c r="CA86" t="s">
        <v>0</v>
      </c>
      <c r="CB86" t="s">
        <v>0</v>
      </c>
      <c r="CC86" t="s">
        <v>0</v>
      </c>
      <c r="CD86" t="s">
        <v>0</v>
      </c>
      <c r="CE86" t="s">
        <v>0</v>
      </c>
      <c r="CF86" t="s">
        <v>0</v>
      </c>
      <c r="CG86" t="s">
        <v>0</v>
      </c>
      <c r="CH86" t="s">
        <v>0</v>
      </c>
      <c r="CI86" t="s">
        <v>10</v>
      </c>
      <c r="CJ86" t="s">
        <v>16</v>
      </c>
      <c r="CK86">
        <v>1</v>
      </c>
      <c r="CL86">
        <v>1</v>
      </c>
      <c r="CM86" t="s">
        <v>0</v>
      </c>
      <c r="CN86">
        <v>0</v>
      </c>
      <c r="CO86" t="s">
        <v>0</v>
      </c>
      <c r="CP86">
        <v>1</v>
      </c>
      <c r="CQ86">
        <v>1</v>
      </c>
      <c r="CR86">
        <v>1</v>
      </c>
      <c r="CS86" t="s">
        <v>0</v>
      </c>
      <c r="CT86">
        <v>0</v>
      </c>
      <c r="CU86" t="s">
        <v>0</v>
      </c>
      <c r="CV86">
        <v>0</v>
      </c>
      <c r="CW86">
        <v>0</v>
      </c>
      <c r="CX86">
        <v>0</v>
      </c>
      <c r="CY86" t="s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 t="s">
        <v>0</v>
      </c>
      <c r="DF86">
        <v>0</v>
      </c>
      <c r="DG86">
        <v>0</v>
      </c>
      <c r="DH86">
        <v>0</v>
      </c>
      <c r="DI86">
        <v>0</v>
      </c>
      <c r="DJ86">
        <v>1</v>
      </c>
      <c r="DK86">
        <v>1</v>
      </c>
      <c r="DL86">
        <v>1</v>
      </c>
      <c r="DM86" t="s">
        <v>0</v>
      </c>
      <c r="DN86" t="s">
        <v>0</v>
      </c>
      <c r="DO86" t="s">
        <v>0</v>
      </c>
      <c r="DR86">
        <f t="shared" si="12"/>
        <v>259</v>
      </c>
      <c r="DS86">
        <f t="shared" si="13"/>
        <v>115</v>
      </c>
      <c r="DV86">
        <f t="shared" si="27"/>
        <v>250</v>
      </c>
      <c r="DW86">
        <f t="shared" si="15"/>
        <v>29.75</v>
      </c>
      <c r="EG86" t="str">
        <f t="shared" si="26"/>
        <v>ND</v>
      </c>
      <c r="EH86" t="s">
        <v>41</v>
      </c>
      <c r="EI86" t="str">
        <f t="shared" si="19"/>
        <v>('ND', 0)</v>
      </c>
      <c r="EJ86" t="str">
        <f t="shared" si="20"/>
        <v>('YT', 1)</v>
      </c>
      <c r="EK86" t="str">
        <f t="shared" si="21"/>
        <v>('ND', 0), ('YT', 1)</v>
      </c>
    </row>
    <row r="87" spans="1:141" x14ac:dyDescent="0.2">
      <c r="A87" t="s">
        <v>0</v>
      </c>
      <c r="B87" t="s">
        <v>0</v>
      </c>
      <c r="C87" t="s">
        <v>0</v>
      </c>
      <c r="D87" t="s">
        <v>0</v>
      </c>
      <c r="E87" t="s">
        <v>0</v>
      </c>
      <c r="F87">
        <v>0</v>
      </c>
      <c r="G87" t="s">
        <v>0</v>
      </c>
      <c r="H87" t="s">
        <v>0</v>
      </c>
      <c r="I87" t="s">
        <v>0</v>
      </c>
      <c r="J87">
        <v>0</v>
      </c>
      <c r="K87" t="s">
        <v>0</v>
      </c>
      <c r="L87">
        <v>0</v>
      </c>
      <c r="M87" t="s">
        <v>0</v>
      </c>
      <c r="N87" t="s">
        <v>0</v>
      </c>
      <c r="O87" t="s">
        <v>0</v>
      </c>
      <c r="P87">
        <v>0</v>
      </c>
      <c r="Q87" t="s">
        <v>0</v>
      </c>
      <c r="R87" t="s">
        <v>0</v>
      </c>
      <c r="S87" t="s">
        <v>0</v>
      </c>
      <c r="T87">
        <v>0</v>
      </c>
      <c r="U87" t="s">
        <v>0</v>
      </c>
      <c r="V87" t="s">
        <v>0</v>
      </c>
      <c r="W87" t="s">
        <v>0</v>
      </c>
      <c r="X87">
        <v>0</v>
      </c>
      <c r="Y87" t="s">
        <v>0</v>
      </c>
      <c r="Z87">
        <v>0</v>
      </c>
      <c r="AA87" t="s">
        <v>0</v>
      </c>
      <c r="AB87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  <c r="BC87" t="s">
        <v>0</v>
      </c>
      <c r="BD87" t="s">
        <v>0</v>
      </c>
      <c r="BE87" t="s">
        <v>0</v>
      </c>
      <c r="BF87" t="s">
        <v>0</v>
      </c>
      <c r="BG87" t="s">
        <v>0</v>
      </c>
      <c r="BH87" t="s">
        <v>0</v>
      </c>
      <c r="BI87" t="s">
        <v>0</v>
      </c>
      <c r="BJ87" t="s">
        <v>0</v>
      </c>
      <c r="BK87" t="s">
        <v>0</v>
      </c>
      <c r="BL87" t="s">
        <v>0</v>
      </c>
      <c r="BM87" t="s">
        <v>0</v>
      </c>
      <c r="BN87" t="s">
        <v>0</v>
      </c>
      <c r="BO87" t="s">
        <v>0</v>
      </c>
      <c r="BP87" t="s">
        <v>0</v>
      </c>
      <c r="BQ87" t="s">
        <v>0</v>
      </c>
      <c r="BR87" t="s">
        <v>0</v>
      </c>
      <c r="BS87" t="s">
        <v>0</v>
      </c>
      <c r="BT87" t="s">
        <v>0</v>
      </c>
      <c r="BU87" t="s">
        <v>0</v>
      </c>
      <c r="BV87" t="s">
        <v>0</v>
      </c>
      <c r="BW87" t="s">
        <v>0</v>
      </c>
      <c r="BX87" t="s">
        <v>0</v>
      </c>
      <c r="BY87" t="s">
        <v>0</v>
      </c>
      <c r="BZ87" t="s">
        <v>0</v>
      </c>
      <c r="CA87" t="s">
        <v>0</v>
      </c>
      <c r="CB87" t="s">
        <v>0</v>
      </c>
      <c r="CC87" t="s">
        <v>0</v>
      </c>
      <c r="CD87" t="s">
        <v>0</v>
      </c>
      <c r="CE87" t="s">
        <v>0</v>
      </c>
      <c r="CF87" t="s">
        <v>0</v>
      </c>
      <c r="CG87" t="s">
        <v>0</v>
      </c>
      <c r="CH87" t="s">
        <v>0</v>
      </c>
      <c r="CI87" t="s">
        <v>0</v>
      </c>
      <c r="CJ87" t="s">
        <v>0</v>
      </c>
      <c r="CK87" t="s">
        <v>0</v>
      </c>
      <c r="CL87">
        <v>1</v>
      </c>
      <c r="CM87" t="s">
        <v>0</v>
      </c>
      <c r="CN87">
        <v>0</v>
      </c>
      <c r="CO87" t="s">
        <v>0</v>
      </c>
      <c r="CP87" t="s">
        <v>0</v>
      </c>
      <c r="CQ87" t="s">
        <v>0</v>
      </c>
      <c r="CR87">
        <v>1</v>
      </c>
      <c r="CS87" t="s">
        <v>0</v>
      </c>
      <c r="CT87" t="s">
        <v>0</v>
      </c>
      <c r="CU87" t="s">
        <v>0</v>
      </c>
      <c r="CV87">
        <v>0</v>
      </c>
      <c r="CW87" t="s">
        <v>0</v>
      </c>
      <c r="CX87" t="s">
        <v>0</v>
      </c>
      <c r="CY87" t="s">
        <v>0</v>
      </c>
      <c r="CZ87">
        <v>0</v>
      </c>
      <c r="DA87" t="s">
        <v>0</v>
      </c>
      <c r="DB87" t="s">
        <v>0</v>
      </c>
      <c r="DC87" t="s">
        <v>0</v>
      </c>
      <c r="DD87">
        <v>0</v>
      </c>
      <c r="DE87" t="s">
        <v>0</v>
      </c>
      <c r="DF87" t="s">
        <v>0</v>
      </c>
      <c r="DG87" t="s">
        <v>0</v>
      </c>
      <c r="DH87">
        <v>0</v>
      </c>
      <c r="DI87" t="s">
        <v>0</v>
      </c>
      <c r="DJ87">
        <v>1</v>
      </c>
      <c r="DK87" t="s">
        <v>0</v>
      </c>
      <c r="DL87" t="s">
        <v>0</v>
      </c>
      <c r="DM87" t="s">
        <v>0</v>
      </c>
      <c r="DN87" t="s">
        <v>0</v>
      </c>
      <c r="DO87" t="s">
        <v>0</v>
      </c>
      <c r="DR87">
        <f t="shared" si="12"/>
        <v>278</v>
      </c>
      <c r="DS87">
        <f t="shared" si="13"/>
        <v>123</v>
      </c>
      <c r="DV87">
        <f t="shared" si="27"/>
        <v>269</v>
      </c>
      <c r="DW87">
        <f t="shared" si="15"/>
        <v>32.125</v>
      </c>
      <c r="EG87" t="str">
        <f t="shared" si="26"/>
        <v>YT</v>
      </c>
      <c r="EH87" t="s">
        <v>40</v>
      </c>
      <c r="EI87" t="str">
        <f t="shared" si="19"/>
        <v>('YT', 0)</v>
      </c>
      <c r="EJ87" t="str">
        <f t="shared" si="20"/>
        <v>('OY', 1)</v>
      </c>
      <c r="EK87" t="str">
        <f t="shared" si="21"/>
        <v>('YT', 0), ('OY', 1)</v>
      </c>
    </row>
    <row r="88" spans="1:141" x14ac:dyDescent="0.2">
      <c r="A88" t="s">
        <v>0</v>
      </c>
      <c r="B88" t="s">
        <v>0</v>
      </c>
      <c r="C88" t="s">
        <v>0</v>
      </c>
      <c r="D88">
        <v>0</v>
      </c>
      <c r="E88">
        <v>0</v>
      </c>
      <c r="F88">
        <v>0</v>
      </c>
      <c r="G88">
        <v>0</v>
      </c>
      <c r="H88">
        <v>0</v>
      </c>
      <c r="I88" t="s">
        <v>0</v>
      </c>
      <c r="J88">
        <v>0</v>
      </c>
      <c r="K88">
        <v>0</v>
      </c>
      <c r="L88">
        <v>0</v>
      </c>
      <c r="M88" t="s">
        <v>0</v>
      </c>
      <c r="N88">
        <v>0</v>
      </c>
      <c r="O88">
        <v>0</v>
      </c>
      <c r="P88">
        <v>0</v>
      </c>
      <c r="Q88" t="s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0</v>
      </c>
      <c r="Z88">
        <v>0</v>
      </c>
      <c r="AA88" t="s">
        <v>0</v>
      </c>
      <c r="AB88">
        <v>0</v>
      </c>
      <c r="AC88" t="s">
        <v>0</v>
      </c>
      <c r="AD88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  <c r="BC88" t="s">
        <v>0</v>
      </c>
      <c r="BD88" t="s">
        <v>0</v>
      </c>
      <c r="BE88" t="s">
        <v>0</v>
      </c>
      <c r="BF88" t="s">
        <v>0</v>
      </c>
      <c r="BG88" t="s">
        <v>0</v>
      </c>
      <c r="BH88" t="s">
        <v>0</v>
      </c>
      <c r="BI88" t="s">
        <v>0</v>
      </c>
      <c r="BJ88" t="s">
        <v>0</v>
      </c>
      <c r="BK88" t="s">
        <v>0</v>
      </c>
      <c r="BL88" t="s">
        <v>0</v>
      </c>
      <c r="BM88" t="s">
        <v>0</v>
      </c>
      <c r="BN88" t="s">
        <v>0</v>
      </c>
      <c r="BO88" t="s">
        <v>0</v>
      </c>
      <c r="BP88" t="s">
        <v>0</v>
      </c>
      <c r="BQ88" t="s">
        <v>0</v>
      </c>
      <c r="BR88" t="s">
        <v>0</v>
      </c>
      <c r="BS88" t="s">
        <v>0</v>
      </c>
      <c r="BT88" t="s">
        <v>0</v>
      </c>
      <c r="BU88" t="s">
        <v>0</v>
      </c>
      <c r="BV88" t="s">
        <v>0</v>
      </c>
      <c r="BW88" t="s">
        <v>0</v>
      </c>
      <c r="BX88" t="s">
        <v>0</v>
      </c>
      <c r="BY88" t="s">
        <v>0</v>
      </c>
      <c r="BZ88" t="s">
        <v>0</v>
      </c>
      <c r="CA88" t="s">
        <v>0</v>
      </c>
      <c r="CB88" t="s">
        <v>0</v>
      </c>
      <c r="CC88" t="s">
        <v>0</v>
      </c>
      <c r="CD88" t="s">
        <v>0</v>
      </c>
      <c r="CE88" t="s">
        <v>0</v>
      </c>
      <c r="CF88" t="s">
        <v>0</v>
      </c>
      <c r="CG88" t="s">
        <v>0</v>
      </c>
      <c r="CH88" t="s">
        <v>0</v>
      </c>
      <c r="CI88" t="s">
        <v>0</v>
      </c>
      <c r="CJ88" t="s">
        <v>0</v>
      </c>
      <c r="CK88" t="s">
        <v>0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0</v>
      </c>
      <c r="CT88">
        <v>0</v>
      </c>
      <c r="CU88" t="s">
        <v>0</v>
      </c>
      <c r="CV88">
        <v>0</v>
      </c>
      <c r="CW88" t="s">
        <v>0</v>
      </c>
      <c r="CX88">
        <v>0</v>
      </c>
      <c r="CY88">
        <v>0</v>
      </c>
      <c r="CZ88">
        <v>0</v>
      </c>
      <c r="DA88" t="s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 t="s">
        <v>0</v>
      </c>
      <c r="DH88">
        <v>0</v>
      </c>
      <c r="DI88" t="s">
        <v>0</v>
      </c>
      <c r="DJ88">
        <v>1</v>
      </c>
      <c r="DK88">
        <v>1</v>
      </c>
      <c r="DL88">
        <v>1</v>
      </c>
      <c r="DM88">
        <v>1</v>
      </c>
      <c r="DN88" t="s">
        <v>10</v>
      </c>
      <c r="DO88" t="s">
        <v>21</v>
      </c>
      <c r="DR88">
        <f t="shared" si="12"/>
        <v>297</v>
      </c>
      <c r="DS88">
        <f t="shared" si="13"/>
        <v>131</v>
      </c>
      <c r="DV88">
        <f t="shared" si="27"/>
        <v>288</v>
      </c>
      <c r="DW88">
        <f t="shared" si="15"/>
        <v>34.5</v>
      </c>
      <c r="EG88" t="str">
        <f t="shared" si="26"/>
        <v>OY</v>
      </c>
      <c r="EH88" t="s">
        <v>39</v>
      </c>
      <c r="EI88" t="str">
        <f t="shared" si="19"/>
        <v>('OY', 0)</v>
      </c>
      <c r="EJ88" t="str">
        <f t="shared" si="20"/>
        <v>('JA', 1)</v>
      </c>
      <c r="EK88" t="str">
        <f t="shared" si="21"/>
        <v>('OY', 0), ('JA', 1)</v>
      </c>
    </row>
    <row r="89" spans="1:141" x14ac:dyDescent="0.2">
      <c r="A89" t="s">
        <v>0</v>
      </c>
      <c r="B89" t="s">
        <v>0</v>
      </c>
      <c r="C89" t="s">
        <v>0</v>
      </c>
      <c r="D89" t="s">
        <v>0</v>
      </c>
      <c r="E89" t="s">
        <v>0</v>
      </c>
      <c r="F89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5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6</v>
      </c>
      <c r="AU89" t="s">
        <v>0</v>
      </c>
      <c r="AV89" t="s">
        <v>0</v>
      </c>
      <c r="AW89" t="s">
        <v>0</v>
      </c>
      <c r="AX89" t="s">
        <v>4</v>
      </c>
      <c r="AY89" t="s">
        <v>0</v>
      </c>
      <c r="AZ89" t="s">
        <v>0</v>
      </c>
      <c r="BA89" t="s">
        <v>0</v>
      </c>
      <c r="BB89" t="s">
        <v>0</v>
      </c>
      <c r="BC89" t="s">
        <v>0</v>
      </c>
      <c r="BD89" t="s">
        <v>0</v>
      </c>
      <c r="BE89" t="s">
        <v>0</v>
      </c>
      <c r="BF89" t="s">
        <v>0</v>
      </c>
      <c r="BG89" t="s">
        <v>0</v>
      </c>
      <c r="BH89" t="s">
        <v>0</v>
      </c>
      <c r="BI89" t="s">
        <v>0</v>
      </c>
      <c r="BJ89" t="s">
        <v>14</v>
      </c>
      <c r="BK89" t="s">
        <v>0</v>
      </c>
      <c r="BL89" t="s">
        <v>0</v>
      </c>
      <c r="BM89" t="s">
        <v>0</v>
      </c>
      <c r="BN89" t="s">
        <v>0</v>
      </c>
      <c r="BO89" t="s">
        <v>0</v>
      </c>
      <c r="BP89" t="s">
        <v>0</v>
      </c>
      <c r="BQ89" t="s">
        <v>0</v>
      </c>
      <c r="BR89" t="s">
        <v>19</v>
      </c>
      <c r="BS89" t="s">
        <v>0</v>
      </c>
      <c r="BT89" t="s">
        <v>0</v>
      </c>
      <c r="BU89" t="s">
        <v>0</v>
      </c>
      <c r="BV89" t="s">
        <v>15</v>
      </c>
      <c r="BW89" t="s">
        <v>0</v>
      </c>
      <c r="BX89" t="s">
        <v>0</v>
      </c>
      <c r="BY89" t="s">
        <v>0</v>
      </c>
      <c r="BZ89" t="s">
        <v>0</v>
      </c>
      <c r="CA89" t="s">
        <v>0</v>
      </c>
      <c r="CB89" t="s">
        <v>10</v>
      </c>
      <c r="CC89" t="s">
        <v>0</v>
      </c>
      <c r="CD89" t="s">
        <v>0</v>
      </c>
      <c r="CE89" t="s">
        <v>0</v>
      </c>
      <c r="CF89" t="s">
        <v>0</v>
      </c>
      <c r="CG89" t="s">
        <v>0</v>
      </c>
      <c r="CH89" t="s">
        <v>0</v>
      </c>
      <c r="CI89" t="s">
        <v>0</v>
      </c>
      <c r="CJ89" t="s">
        <v>0</v>
      </c>
      <c r="CK89" t="s">
        <v>0</v>
      </c>
      <c r="CL89">
        <v>0</v>
      </c>
      <c r="CM89" t="s">
        <v>0</v>
      </c>
      <c r="CN89">
        <v>0</v>
      </c>
      <c r="CO89" t="s">
        <v>0</v>
      </c>
      <c r="CP89" t="s">
        <v>0</v>
      </c>
      <c r="CQ89" t="s">
        <v>0</v>
      </c>
      <c r="CR89">
        <v>0</v>
      </c>
      <c r="CS89" t="s">
        <v>0</v>
      </c>
      <c r="CT89" t="s">
        <v>0</v>
      </c>
      <c r="CU89" t="s">
        <v>0</v>
      </c>
      <c r="CV89" t="s">
        <v>0</v>
      </c>
      <c r="CW89" t="s">
        <v>0</v>
      </c>
      <c r="CX89">
        <v>0</v>
      </c>
      <c r="CY89" t="s">
        <v>0</v>
      </c>
      <c r="CZ89" t="s">
        <v>0</v>
      </c>
      <c r="DA89" t="s">
        <v>0</v>
      </c>
      <c r="DB89">
        <v>0</v>
      </c>
      <c r="DC89" t="s">
        <v>0</v>
      </c>
      <c r="DD89" t="s">
        <v>0</v>
      </c>
      <c r="DE89" t="s">
        <v>0</v>
      </c>
      <c r="DF89" t="s">
        <v>0</v>
      </c>
      <c r="DG89" t="s">
        <v>0</v>
      </c>
      <c r="DH89" t="s">
        <v>0</v>
      </c>
      <c r="DI89" t="s">
        <v>0</v>
      </c>
      <c r="DJ89" t="s">
        <v>0</v>
      </c>
      <c r="DK89" t="s">
        <v>0</v>
      </c>
      <c r="DL89">
        <v>0</v>
      </c>
      <c r="DM89" t="s">
        <v>0</v>
      </c>
      <c r="DN89" t="s">
        <v>0</v>
      </c>
      <c r="DO89" t="s">
        <v>0</v>
      </c>
      <c r="DR89">
        <f t="shared" si="12"/>
        <v>316</v>
      </c>
      <c r="DS89">
        <f t="shared" si="13"/>
        <v>139</v>
      </c>
      <c r="DV89">
        <f t="shared" ref="DV89:DV94" si="28">DV88+19</f>
        <v>307</v>
      </c>
      <c r="DW89">
        <f t="shared" si="15"/>
        <v>36.875</v>
      </c>
      <c r="EG89" t="str">
        <f t="shared" si="26"/>
        <v>JA</v>
      </c>
      <c r="EH89" t="s">
        <v>38</v>
      </c>
      <c r="EI89" t="str">
        <f t="shared" si="19"/>
        <v>('JA', 0)</v>
      </c>
      <c r="EJ89" t="str">
        <f t="shared" si="20"/>
        <v>('SD', 1)</v>
      </c>
      <c r="EK89" t="str">
        <f t="shared" si="21"/>
        <v>('JA', 0), ('SD', 1)</v>
      </c>
    </row>
    <row r="90" spans="1:141" x14ac:dyDescent="0.2">
      <c r="A90" t="s">
        <v>0</v>
      </c>
      <c r="B90" t="s">
        <v>0</v>
      </c>
      <c r="C90" t="s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t="s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">
        <v>0</v>
      </c>
      <c r="T90">
        <v>0</v>
      </c>
      <c r="U90">
        <v>0</v>
      </c>
      <c r="V90">
        <v>0</v>
      </c>
      <c r="W90">
        <v>0</v>
      </c>
      <c r="X90">
        <v>0</v>
      </c>
      <c r="Y90" t="s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21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9</v>
      </c>
      <c r="AU90" t="s">
        <v>0</v>
      </c>
      <c r="AV90" t="s">
        <v>0</v>
      </c>
      <c r="AW90" t="s">
        <v>0</v>
      </c>
      <c r="AX90" t="s">
        <v>10</v>
      </c>
      <c r="AY90" t="s">
        <v>0</v>
      </c>
      <c r="AZ90" t="s">
        <v>0</v>
      </c>
      <c r="BA90" t="s">
        <v>0</v>
      </c>
      <c r="BB90" t="s">
        <v>0</v>
      </c>
      <c r="BC90" t="s">
        <v>0</v>
      </c>
      <c r="BD90" t="s">
        <v>0</v>
      </c>
      <c r="BE90" t="s">
        <v>0</v>
      </c>
      <c r="BF90" t="s">
        <v>0</v>
      </c>
      <c r="BG90" t="s">
        <v>0</v>
      </c>
      <c r="BH90" t="s">
        <v>0</v>
      </c>
      <c r="BI90" t="s">
        <v>0</v>
      </c>
      <c r="BJ90" t="s">
        <v>25</v>
      </c>
      <c r="BK90" t="s">
        <v>0</v>
      </c>
      <c r="BL90" t="s">
        <v>0</v>
      </c>
      <c r="BM90" t="s">
        <v>0</v>
      </c>
      <c r="BN90" t="s">
        <v>0</v>
      </c>
      <c r="BO90" t="s">
        <v>0</v>
      </c>
      <c r="BP90" t="s">
        <v>0</v>
      </c>
      <c r="BQ90" t="s">
        <v>0</v>
      </c>
      <c r="BR90" t="s">
        <v>10</v>
      </c>
      <c r="BS90" t="s">
        <v>0</v>
      </c>
      <c r="BT90" t="s">
        <v>0</v>
      </c>
      <c r="BU90" t="s">
        <v>0</v>
      </c>
      <c r="BV90" t="s">
        <v>16</v>
      </c>
      <c r="BW90" t="s">
        <v>0</v>
      </c>
      <c r="BX90" t="s">
        <v>0</v>
      </c>
      <c r="BY90" t="s">
        <v>0</v>
      </c>
      <c r="BZ90" t="s">
        <v>0</v>
      </c>
      <c r="CA90" t="s">
        <v>0</v>
      </c>
      <c r="CB90" t="s">
        <v>6</v>
      </c>
      <c r="CC90" t="s">
        <v>0</v>
      </c>
      <c r="CD90" t="s">
        <v>0</v>
      </c>
      <c r="CE90" t="s">
        <v>0</v>
      </c>
      <c r="CF90" t="s">
        <v>0</v>
      </c>
      <c r="CG90" t="s">
        <v>0</v>
      </c>
      <c r="CH90" t="s">
        <v>0</v>
      </c>
      <c r="CI90" t="s">
        <v>0</v>
      </c>
      <c r="CJ90" t="s">
        <v>0</v>
      </c>
      <c r="CK90" t="s">
        <v>0</v>
      </c>
      <c r="CL90">
        <v>0</v>
      </c>
      <c r="CM90" t="s">
        <v>0</v>
      </c>
      <c r="CN90">
        <v>0</v>
      </c>
      <c r="CO90" t="s">
        <v>0</v>
      </c>
      <c r="CP90">
        <v>0</v>
      </c>
      <c r="CQ90">
        <v>0</v>
      </c>
      <c r="CR90">
        <v>0</v>
      </c>
      <c r="CS90" t="s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 t="s">
        <v>0</v>
      </c>
      <c r="CZ90">
        <v>0</v>
      </c>
      <c r="DA90">
        <v>0</v>
      </c>
      <c r="DB90">
        <v>0</v>
      </c>
      <c r="DC90" t="s">
        <v>0</v>
      </c>
      <c r="DD90">
        <v>0</v>
      </c>
      <c r="DE90" t="s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 t="s">
        <v>0</v>
      </c>
      <c r="DN90" t="s">
        <v>0</v>
      </c>
      <c r="DO90" t="s">
        <v>0</v>
      </c>
      <c r="DR90">
        <f t="shared" si="12"/>
        <v>335</v>
      </c>
      <c r="DS90">
        <f t="shared" si="13"/>
        <v>147</v>
      </c>
      <c r="DV90">
        <f t="shared" si="28"/>
        <v>326</v>
      </c>
      <c r="DW90">
        <f t="shared" si="15"/>
        <v>39.25</v>
      </c>
      <c r="EG90" t="str">
        <f t="shared" si="26"/>
        <v>SD</v>
      </c>
      <c r="EH90" t="s">
        <v>37</v>
      </c>
      <c r="EI90" t="str">
        <f t="shared" si="19"/>
        <v>('SD', 0)</v>
      </c>
      <c r="EJ90" t="str">
        <f t="shared" si="20"/>
        <v>('SJ', 1)</v>
      </c>
      <c r="EK90" t="str">
        <f t="shared" si="21"/>
        <v>('SD', 0), ('SJ', 1)</v>
      </c>
    </row>
    <row r="91" spans="1:141" x14ac:dyDescent="0.2">
      <c r="A91" t="s">
        <v>0</v>
      </c>
      <c r="B91" t="s">
        <v>0</v>
      </c>
      <c r="C91" t="s">
        <v>0</v>
      </c>
      <c r="D91">
        <v>0</v>
      </c>
      <c r="E91" t="s">
        <v>0</v>
      </c>
      <c r="F91" t="s">
        <v>0</v>
      </c>
      <c r="G91" t="s">
        <v>0</v>
      </c>
      <c r="H91">
        <v>0</v>
      </c>
      <c r="I91" t="s">
        <v>0</v>
      </c>
      <c r="J91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>
        <v>1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>
        <v>1</v>
      </c>
      <c r="AU91" t="s">
        <v>0</v>
      </c>
      <c r="AV91" t="s">
        <v>0</v>
      </c>
      <c r="AW91" t="s">
        <v>0</v>
      </c>
      <c r="AX91">
        <v>1</v>
      </c>
      <c r="AY91" t="s">
        <v>0</v>
      </c>
      <c r="AZ91" t="s">
        <v>0</v>
      </c>
      <c r="BA91" t="s">
        <v>0</v>
      </c>
      <c r="BB91" t="s">
        <v>0</v>
      </c>
      <c r="BC91" t="s">
        <v>0</v>
      </c>
      <c r="BD91" t="s">
        <v>0</v>
      </c>
      <c r="BE91" t="s">
        <v>0</v>
      </c>
      <c r="BF91" t="s">
        <v>0</v>
      </c>
      <c r="BG91" t="s">
        <v>0</v>
      </c>
      <c r="BH91" t="s">
        <v>0</v>
      </c>
      <c r="BI91" t="s">
        <v>0</v>
      </c>
      <c r="BJ91">
        <v>1</v>
      </c>
      <c r="BK91" t="s">
        <v>0</v>
      </c>
      <c r="BL91" t="s">
        <v>0</v>
      </c>
      <c r="BM91" t="s">
        <v>0</v>
      </c>
      <c r="BN91" t="s">
        <v>0</v>
      </c>
      <c r="BO91" t="s">
        <v>0</v>
      </c>
      <c r="BP91" t="s">
        <v>0</v>
      </c>
      <c r="BQ91" t="s">
        <v>0</v>
      </c>
      <c r="BR91">
        <v>1</v>
      </c>
      <c r="BS91" t="s">
        <v>0</v>
      </c>
      <c r="BT91" t="s">
        <v>0</v>
      </c>
      <c r="BU91" t="s">
        <v>0</v>
      </c>
      <c r="BV91">
        <v>1</v>
      </c>
      <c r="BW91" t="s">
        <v>0</v>
      </c>
      <c r="BX91" t="s">
        <v>0</v>
      </c>
      <c r="BY91" t="s">
        <v>0</v>
      </c>
      <c r="BZ91" t="s">
        <v>0</v>
      </c>
      <c r="CA91" t="s">
        <v>0</v>
      </c>
      <c r="CB91">
        <v>1</v>
      </c>
      <c r="CC91" t="s">
        <v>0</v>
      </c>
      <c r="CD91" t="s">
        <v>0</v>
      </c>
      <c r="CE91" t="s">
        <v>0</v>
      </c>
      <c r="CF91" t="s">
        <v>0</v>
      </c>
      <c r="CG91" t="s">
        <v>0</v>
      </c>
      <c r="CH91" t="s">
        <v>0</v>
      </c>
      <c r="CI91" t="s">
        <v>0</v>
      </c>
      <c r="CJ91" t="s">
        <v>0</v>
      </c>
      <c r="CK91" t="s">
        <v>0</v>
      </c>
      <c r="CL91">
        <v>0</v>
      </c>
      <c r="CM91" t="s">
        <v>0</v>
      </c>
      <c r="CN91" t="s">
        <v>0</v>
      </c>
      <c r="CO91" t="s">
        <v>0</v>
      </c>
      <c r="CP91" t="s">
        <v>0</v>
      </c>
      <c r="CQ91" t="s">
        <v>0</v>
      </c>
      <c r="CR91">
        <v>0</v>
      </c>
      <c r="CS91" t="s">
        <v>0</v>
      </c>
      <c r="CT91" t="s">
        <v>0</v>
      </c>
      <c r="CU91" t="s">
        <v>0</v>
      </c>
      <c r="CV91" t="s">
        <v>0</v>
      </c>
      <c r="CW91" t="s">
        <v>0</v>
      </c>
      <c r="CX91">
        <v>0</v>
      </c>
      <c r="CY91" t="s">
        <v>0</v>
      </c>
      <c r="CZ91" t="s">
        <v>0</v>
      </c>
      <c r="DA91" t="s">
        <v>0</v>
      </c>
      <c r="DB91">
        <v>0</v>
      </c>
      <c r="DC91" t="s">
        <v>0</v>
      </c>
      <c r="DD91">
        <v>0</v>
      </c>
      <c r="DE91" t="s">
        <v>0</v>
      </c>
      <c r="DF91" t="s">
        <v>0</v>
      </c>
      <c r="DG91" t="s">
        <v>0</v>
      </c>
      <c r="DH91" t="s">
        <v>0</v>
      </c>
      <c r="DI91" t="s">
        <v>0</v>
      </c>
      <c r="DJ91">
        <v>0</v>
      </c>
      <c r="DK91" t="s">
        <v>0</v>
      </c>
      <c r="DL91" t="s">
        <v>0</v>
      </c>
      <c r="DM91" t="s">
        <v>0</v>
      </c>
      <c r="DN91" t="s">
        <v>0</v>
      </c>
      <c r="DO91" t="s">
        <v>0</v>
      </c>
      <c r="DR91">
        <f t="shared" si="12"/>
        <v>354</v>
      </c>
      <c r="DS91">
        <f t="shared" si="13"/>
        <v>155</v>
      </c>
      <c r="DV91">
        <f t="shared" si="28"/>
        <v>345</v>
      </c>
      <c r="DW91">
        <f t="shared" si="15"/>
        <v>41.625</v>
      </c>
      <c r="EG91" t="str">
        <f t="shared" si="26"/>
        <v>SJ</v>
      </c>
      <c r="EH91" t="s">
        <v>36</v>
      </c>
      <c r="EI91" t="str">
        <f t="shared" si="19"/>
        <v>('SJ', 0)</v>
      </c>
      <c r="EJ91" t="str">
        <f t="shared" si="20"/>
        <v>('UI', 1)</v>
      </c>
      <c r="EK91" t="str">
        <f t="shared" si="21"/>
        <v>('SJ', 0), ('UI', 1)</v>
      </c>
    </row>
    <row r="92" spans="1:141" x14ac:dyDescent="0.2">
      <c r="A92" t="s">
        <v>0</v>
      </c>
      <c r="B92" t="s">
        <v>0</v>
      </c>
      <c r="C92" t="s">
        <v>0</v>
      </c>
      <c r="D92">
        <v>0</v>
      </c>
      <c r="E92">
        <v>0</v>
      </c>
      <c r="F92">
        <v>0</v>
      </c>
      <c r="G92" t="s">
        <v>0</v>
      </c>
      <c r="H92">
        <v>0</v>
      </c>
      <c r="I92" t="s">
        <v>0</v>
      </c>
      <c r="J92">
        <v>0</v>
      </c>
      <c r="K92">
        <v>0</v>
      </c>
      <c r="L92">
        <v>0</v>
      </c>
      <c r="M92" t="s">
        <v>0</v>
      </c>
      <c r="N92">
        <v>0</v>
      </c>
      <c r="O92">
        <v>0</v>
      </c>
      <c r="P92">
        <v>0</v>
      </c>
      <c r="Q92">
        <v>0</v>
      </c>
      <c r="R92">
        <v>0</v>
      </c>
      <c r="S92" t="s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 t="s">
        <v>0</v>
      </c>
      <c r="AB92">
        <v>0</v>
      </c>
      <c r="AC92" t="s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1</v>
      </c>
      <c r="AJ92">
        <v>1</v>
      </c>
      <c r="AK92">
        <v>0</v>
      </c>
      <c r="AL92">
        <v>0</v>
      </c>
      <c r="AM92" t="s">
        <v>0</v>
      </c>
      <c r="AN92">
        <v>0</v>
      </c>
      <c r="AO92" t="s">
        <v>0</v>
      </c>
      <c r="AP92">
        <v>0</v>
      </c>
      <c r="AQ92" t="s">
        <v>0</v>
      </c>
      <c r="AR92">
        <v>0</v>
      </c>
      <c r="AS92" t="s">
        <v>0</v>
      </c>
      <c r="AT92">
        <v>1</v>
      </c>
      <c r="AU92">
        <v>0</v>
      </c>
      <c r="AV92">
        <v>0</v>
      </c>
      <c r="AW92" t="s">
        <v>0</v>
      </c>
      <c r="AX92">
        <v>1</v>
      </c>
      <c r="AY92">
        <v>1</v>
      </c>
      <c r="AZ92">
        <v>1</v>
      </c>
      <c r="BA92">
        <v>0</v>
      </c>
      <c r="BB92">
        <v>0</v>
      </c>
      <c r="BC92" t="s">
        <v>0</v>
      </c>
      <c r="BD92">
        <v>0</v>
      </c>
      <c r="BE92">
        <v>0</v>
      </c>
      <c r="BF92">
        <v>0</v>
      </c>
      <c r="BG92">
        <v>0</v>
      </c>
      <c r="BH92">
        <v>1</v>
      </c>
      <c r="BI92">
        <v>1</v>
      </c>
      <c r="BJ92">
        <v>1</v>
      </c>
      <c r="BK92" t="s">
        <v>0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0</v>
      </c>
      <c r="BT92">
        <v>0</v>
      </c>
      <c r="BU92" t="s">
        <v>0</v>
      </c>
      <c r="BV92">
        <v>1</v>
      </c>
      <c r="BW92">
        <v>1</v>
      </c>
      <c r="BX92">
        <v>1</v>
      </c>
      <c r="BY92">
        <v>1</v>
      </c>
      <c r="BZ92">
        <v>1</v>
      </c>
      <c r="CA92" t="s">
        <v>0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0</v>
      </c>
      <c r="CJ92">
        <v>0</v>
      </c>
      <c r="CK92" t="s">
        <v>0</v>
      </c>
      <c r="CL92">
        <v>0</v>
      </c>
      <c r="CM92">
        <v>0</v>
      </c>
      <c r="CN92">
        <v>0</v>
      </c>
      <c r="CO92" t="s">
        <v>0</v>
      </c>
      <c r="CP92">
        <v>0</v>
      </c>
      <c r="CQ92" t="s">
        <v>0</v>
      </c>
      <c r="CR92">
        <v>0</v>
      </c>
      <c r="CS92">
        <v>0</v>
      </c>
      <c r="CT92">
        <v>0</v>
      </c>
      <c r="CU92" t="s">
        <v>0</v>
      </c>
      <c r="CV92">
        <v>0</v>
      </c>
      <c r="CW92">
        <v>0</v>
      </c>
      <c r="CX92">
        <v>0</v>
      </c>
      <c r="CY92" t="s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 t="s">
        <v>0</v>
      </c>
      <c r="DF92">
        <v>0</v>
      </c>
      <c r="DG92">
        <v>0</v>
      </c>
      <c r="DH92">
        <v>0</v>
      </c>
      <c r="DI92" t="s">
        <v>0</v>
      </c>
      <c r="DJ92">
        <v>0</v>
      </c>
      <c r="DK92">
        <v>0</v>
      </c>
      <c r="DL92">
        <v>0</v>
      </c>
      <c r="DM92" t="s">
        <v>0</v>
      </c>
      <c r="DN92" t="s">
        <v>0</v>
      </c>
      <c r="DO92" t="s">
        <v>0</v>
      </c>
      <c r="DR92">
        <f t="shared" si="12"/>
        <v>373</v>
      </c>
      <c r="DV92">
        <f t="shared" si="28"/>
        <v>364</v>
      </c>
      <c r="DW92">
        <f t="shared" si="15"/>
        <v>44</v>
      </c>
      <c r="EG92" t="str">
        <f t="shared" si="26"/>
        <v>UI</v>
      </c>
      <c r="EH92" t="s">
        <v>35</v>
      </c>
      <c r="EI92" t="str">
        <f t="shared" si="19"/>
        <v>('UI', 0)</v>
      </c>
      <c r="EJ92" t="str">
        <f t="shared" si="20"/>
        <v>('UJ', 1)</v>
      </c>
      <c r="EK92" t="str">
        <f t="shared" si="21"/>
        <v>('UI', 0), ('UJ', 1)</v>
      </c>
    </row>
    <row r="93" spans="1:141" x14ac:dyDescent="0.2">
      <c r="A93" t="s">
        <v>0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>
        <v>0</v>
      </c>
      <c r="I93" t="s">
        <v>0</v>
      </c>
      <c r="J93">
        <v>0</v>
      </c>
      <c r="K93" t="s">
        <v>0</v>
      </c>
      <c r="L93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>
        <v>0</v>
      </c>
      <c r="AA93" t="s">
        <v>0</v>
      </c>
      <c r="AB93">
        <v>0</v>
      </c>
      <c r="AC93" t="s">
        <v>0</v>
      </c>
      <c r="AD93">
        <v>0</v>
      </c>
      <c r="AE93" t="s">
        <v>0</v>
      </c>
      <c r="AF93" t="s">
        <v>0</v>
      </c>
      <c r="AG93" t="s">
        <v>0</v>
      </c>
      <c r="AH93">
        <v>1</v>
      </c>
      <c r="AI93" t="s">
        <v>0</v>
      </c>
      <c r="AJ93">
        <v>0</v>
      </c>
      <c r="AK93" t="s">
        <v>0</v>
      </c>
      <c r="AL93" t="s">
        <v>0</v>
      </c>
      <c r="AM93" t="s">
        <v>0</v>
      </c>
      <c r="AN93">
        <v>0</v>
      </c>
      <c r="AO93" t="s">
        <v>0</v>
      </c>
      <c r="AP93">
        <v>0</v>
      </c>
      <c r="AQ93" t="s">
        <v>0</v>
      </c>
      <c r="AR93">
        <v>0</v>
      </c>
      <c r="AS93" t="s">
        <v>0</v>
      </c>
      <c r="AT93">
        <v>1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>
        <v>1</v>
      </c>
      <c r="BA93" t="s">
        <v>0</v>
      </c>
      <c r="BB93" t="s">
        <v>0</v>
      </c>
      <c r="BC93" t="s">
        <v>0</v>
      </c>
      <c r="BD93" t="s">
        <v>0</v>
      </c>
      <c r="BE93" t="s">
        <v>0</v>
      </c>
      <c r="BF93" t="s">
        <v>0</v>
      </c>
      <c r="BG93" t="s">
        <v>0</v>
      </c>
      <c r="BH93">
        <v>1</v>
      </c>
      <c r="BI93" t="s">
        <v>0</v>
      </c>
      <c r="BJ93">
        <v>0</v>
      </c>
      <c r="BK93" t="s">
        <v>0</v>
      </c>
      <c r="BL93">
        <v>1</v>
      </c>
      <c r="BM93" t="s">
        <v>0</v>
      </c>
      <c r="BN93">
        <v>0</v>
      </c>
      <c r="BO93" t="s">
        <v>0</v>
      </c>
      <c r="BP93" t="s">
        <v>0</v>
      </c>
      <c r="BQ93" t="s">
        <v>0</v>
      </c>
      <c r="BR93" t="s">
        <v>0</v>
      </c>
      <c r="BS93" t="s">
        <v>0</v>
      </c>
      <c r="BT93">
        <v>0</v>
      </c>
      <c r="BU93" t="s">
        <v>0</v>
      </c>
      <c r="BV93" t="s">
        <v>0</v>
      </c>
      <c r="BW93" t="s">
        <v>0</v>
      </c>
      <c r="BX93">
        <v>0</v>
      </c>
      <c r="BY93" t="s">
        <v>0</v>
      </c>
      <c r="BZ93">
        <v>1</v>
      </c>
      <c r="CA93" t="s">
        <v>0</v>
      </c>
      <c r="CB93" t="s">
        <v>0</v>
      </c>
      <c r="CC93" t="s">
        <v>0</v>
      </c>
      <c r="CD93" t="s">
        <v>0</v>
      </c>
      <c r="CE93" t="s">
        <v>0</v>
      </c>
      <c r="CF93" t="s">
        <v>0</v>
      </c>
      <c r="CG93" t="s">
        <v>0</v>
      </c>
      <c r="CH93">
        <v>1</v>
      </c>
      <c r="CI93" t="s">
        <v>0</v>
      </c>
      <c r="CJ93" t="s">
        <v>0</v>
      </c>
      <c r="CK93" t="s">
        <v>0</v>
      </c>
      <c r="CL93" t="s">
        <v>0</v>
      </c>
      <c r="CM93" t="s">
        <v>0</v>
      </c>
      <c r="CN93" t="s">
        <v>0</v>
      </c>
      <c r="CO93" t="s">
        <v>0</v>
      </c>
      <c r="CP93">
        <v>0</v>
      </c>
      <c r="CQ93" t="s">
        <v>0</v>
      </c>
      <c r="CR93">
        <v>0</v>
      </c>
      <c r="CS93" t="s">
        <v>0</v>
      </c>
      <c r="CT93">
        <v>0</v>
      </c>
      <c r="CU93" t="s">
        <v>0</v>
      </c>
      <c r="CV93">
        <v>0</v>
      </c>
      <c r="CW93" t="s">
        <v>0</v>
      </c>
      <c r="CX93" t="s">
        <v>0</v>
      </c>
      <c r="CY93" t="s">
        <v>0</v>
      </c>
      <c r="CZ93">
        <v>0</v>
      </c>
      <c r="DA93" t="s">
        <v>0</v>
      </c>
      <c r="DB93" t="s">
        <v>0</v>
      </c>
      <c r="DC93" t="s">
        <v>0</v>
      </c>
      <c r="DD93">
        <v>0</v>
      </c>
      <c r="DE93" t="s">
        <v>0</v>
      </c>
      <c r="DF93" t="s">
        <v>0</v>
      </c>
      <c r="DG93" t="s">
        <v>0</v>
      </c>
      <c r="DH93">
        <v>0</v>
      </c>
      <c r="DI93" t="s">
        <v>0</v>
      </c>
      <c r="DJ93">
        <v>0</v>
      </c>
      <c r="DK93" t="s">
        <v>0</v>
      </c>
      <c r="DL93" t="s">
        <v>0</v>
      </c>
      <c r="DM93" t="s">
        <v>0</v>
      </c>
      <c r="DN93" t="s">
        <v>0</v>
      </c>
      <c r="DO93" t="s">
        <v>0</v>
      </c>
      <c r="DR93">
        <f t="shared" si="12"/>
        <v>392</v>
      </c>
      <c r="DV93">
        <f t="shared" si="28"/>
        <v>383</v>
      </c>
      <c r="DW93">
        <f t="shared" si="15"/>
        <v>46.375</v>
      </c>
    </row>
    <row r="94" spans="1:141" x14ac:dyDescent="0.2">
      <c r="A94" t="s">
        <v>0</v>
      </c>
      <c r="B94" t="s">
        <v>0</v>
      </c>
      <c r="C94" t="s">
        <v>0</v>
      </c>
      <c r="D94">
        <v>0</v>
      </c>
      <c r="E94">
        <v>0</v>
      </c>
      <c r="F94">
        <v>0</v>
      </c>
      <c r="G94">
        <v>0</v>
      </c>
      <c r="H94">
        <v>0</v>
      </c>
      <c r="I94" t="s">
        <v>0</v>
      </c>
      <c r="J94">
        <v>0</v>
      </c>
      <c r="K94" t="s">
        <v>0</v>
      </c>
      <c r="L94">
        <v>0</v>
      </c>
      <c r="M94">
        <v>0</v>
      </c>
      <c r="N94">
        <v>0</v>
      </c>
      <c r="O94" t="s">
        <v>0</v>
      </c>
      <c r="P94">
        <v>0</v>
      </c>
      <c r="Q94">
        <v>0</v>
      </c>
      <c r="R94">
        <v>0</v>
      </c>
      <c r="S94" t="s">
        <v>0</v>
      </c>
      <c r="T94">
        <v>0</v>
      </c>
      <c r="U94">
        <v>0</v>
      </c>
      <c r="V94">
        <v>0</v>
      </c>
      <c r="W94" t="s">
        <v>0</v>
      </c>
      <c r="X94">
        <v>0</v>
      </c>
      <c r="Y94" t="s">
        <v>0</v>
      </c>
      <c r="Z94">
        <v>0</v>
      </c>
      <c r="AA94" t="s">
        <v>0</v>
      </c>
      <c r="AB94">
        <v>0</v>
      </c>
      <c r="AC94">
        <v>0</v>
      </c>
      <c r="AD94">
        <v>0</v>
      </c>
      <c r="AE94" t="s">
        <v>0</v>
      </c>
      <c r="AF94">
        <v>0</v>
      </c>
      <c r="AG94" t="s">
        <v>0</v>
      </c>
      <c r="AH94">
        <v>1</v>
      </c>
      <c r="AI94" t="s">
        <v>0</v>
      </c>
      <c r="AJ94">
        <v>0</v>
      </c>
      <c r="AK94" t="s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1</v>
      </c>
      <c r="AR94">
        <v>1</v>
      </c>
      <c r="AS94">
        <v>1</v>
      </c>
      <c r="AT94">
        <v>1</v>
      </c>
      <c r="AU94" t="s">
        <v>0</v>
      </c>
      <c r="AV94">
        <v>0</v>
      </c>
      <c r="AW94">
        <v>0</v>
      </c>
      <c r="AX94">
        <v>1</v>
      </c>
      <c r="AY94">
        <v>1</v>
      </c>
      <c r="AZ94">
        <v>1</v>
      </c>
      <c r="BA94" t="s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1</v>
      </c>
      <c r="BH94">
        <v>1</v>
      </c>
      <c r="BI94" t="s">
        <v>0</v>
      </c>
      <c r="BJ94">
        <v>0</v>
      </c>
      <c r="BK94" t="s">
        <v>0</v>
      </c>
      <c r="BL94">
        <v>1</v>
      </c>
      <c r="BM94" t="s">
        <v>0</v>
      </c>
      <c r="BN94">
        <v>0</v>
      </c>
      <c r="BO94">
        <v>0</v>
      </c>
      <c r="BP94">
        <v>0</v>
      </c>
      <c r="BQ94" t="s">
        <v>0</v>
      </c>
      <c r="BR94">
        <v>0</v>
      </c>
      <c r="BS94">
        <v>0</v>
      </c>
      <c r="BT94">
        <v>0</v>
      </c>
      <c r="BU94" t="s">
        <v>0</v>
      </c>
      <c r="BV94">
        <v>0</v>
      </c>
      <c r="BW94">
        <v>0</v>
      </c>
      <c r="BX94">
        <v>0</v>
      </c>
      <c r="BY94" t="s">
        <v>0</v>
      </c>
      <c r="BZ94">
        <v>1</v>
      </c>
      <c r="CA94" t="s">
        <v>0</v>
      </c>
      <c r="CB94">
        <v>0</v>
      </c>
      <c r="CC94" t="s">
        <v>0</v>
      </c>
      <c r="CD94">
        <v>0</v>
      </c>
      <c r="CE94">
        <v>0</v>
      </c>
      <c r="CF94">
        <v>0</v>
      </c>
      <c r="CG94">
        <v>0</v>
      </c>
      <c r="CH94">
        <v>1</v>
      </c>
      <c r="CI94" t="s">
        <v>0</v>
      </c>
      <c r="CJ94">
        <v>0</v>
      </c>
      <c r="CK94" t="s">
        <v>0</v>
      </c>
      <c r="CL94">
        <v>0</v>
      </c>
      <c r="CM94">
        <v>0</v>
      </c>
      <c r="CN94">
        <v>0</v>
      </c>
      <c r="CO94" t="s">
        <v>0</v>
      </c>
      <c r="CP94">
        <v>0</v>
      </c>
      <c r="CQ94">
        <v>0</v>
      </c>
      <c r="CR94">
        <v>0</v>
      </c>
      <c r="CS94" t="s">
        <v>0</v>
      </c>
      <c r="CT94">
        <v>0</v>
      </c>
      <c r="CU94" t="s">
        <v>0</v>
      </c>
      <c r="CV94">
        <v>0</v>
      </c>
      <c r="CW94">
        <v>0</v>
      </c>
      <c r="CX94">
        <v>0</v>
      </c>
      <c r="CY94" t="s">
        <v>0</v>
      </c>
      <c r="CZ94">
        <v>0</v>
      </c>
      <c r="DA94" t="s">
        <v>0</v>
      </c>
      <c r="DB94">
        <v>0</v>
      </c>
      <c r="DC94">
        <v>0</v>
      </c>
      <c r="DD94">
        <v>0</v>
      </c>
      <c r="DE94" t="s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 t="s">
        <v>0</v>
      </c>
      <c r="DN94" t="s">
        <v>0</v>
      </c>
      <c r="DO94" t="s">
        <v>0</v>
      </c>
      <c r="DR94">
        <f t="shared" si="12"/>
        <v>411</v>
      </c>
      <c r="DV94">
        <f t="shared" si="28"/>
        <v>402</v>
      </c>
      <c r="DW94">
        <f t="shared" si="15"/>
        <v>48.75</v>
      </c>
      <c r="EG94" t="s">
        <v>61</v>
      </c>
      <c r="EH94" s="4"/>
    </row>
    <row r="95" spans="1:141" x14ac:dyDescent="0.2">
      <c r="A95" t="s">
        <v>0</v>
      </c>
      <c r="B95" t="s">
        <v>0</v>
      </c>
      <c r="C95" t="s">
        <v>0</v>
      </c>
      <c r="D95" t="s">
        <v>0</v>
      </c>
      <c r="E95" t="s">
        <v>0</v>
      </c>
      <c r="F95">
        <v>0</v>
      </c>
      <c r="G95" t="s">
        <v>0</v>
      </c>
      <c r="H95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>
        <v>0</v>
      </c>
      <c r="O95" t="s">
        <v>0</v>
      </c>
      <c r="P95" t="s">
        <v>0</v>
      </c>
      <c r="Q95" t="s">
        <v>0</v>
      </c>
      <c r="R95">
        <v>0</v>
      </c>
      <c r="S95" t="s">
        <v>0</v>
      </c>
      <c r="T95">
        <v>0</v>
      </c>
      <c r="U95" t="s">
        <v>0</v>
      </c>
      <c r="V95" t="s">
        <v>0</v>
      </c>
      <c r="W95" t="s">
        <v>0</v>
      </c>
      <c r="X95">
        <v>0</v>
      </c>
      <c r="Y95" t="s">
        <v>0</v>
      </c>
      <c r="Z95">
        <v>0</v>
      </c>
      <c r="AA95" t="s">
        <v>0</v>
      </c>
      <c r="AB95" t="s">
        <v>0</v>
      </c>
      <c r="AC95" t="s">
        <v>0</v>
      </c>
      <c r="AD95">
        <v>0</v>
      </c>
      <c r="AE95" t="s">
        <v>0</v>
      </c>
      <c r="AF95">
        <v>0</v>
      </c>
      <c r="AG95" t="s">
        <v>0</v>
      </c>
      <c r="AH95">
        <v>1</v>
      </c>
      <c r="AI95" t="s">
        <v>0</v>
      </c>
      <c r="AJ95" t="s">
        <v>0</v>
      </c>
      <c r="AK95" t="s">
        <v>0</v>
      </c>
      <c r="AL95">
        <v>0</v>
      </c>
      <c r="AM95" t="s">
        <v>0</v>
      </c>
      <c r="AN95" t="s">
        <v>0</v>
      </c>
      <c r="AO95" t="s">
        <v>0</v>
      </c>
      <c r="AP95">
        <v>1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>
        <v>1</v>
      </c>
      <c r="AY95" t="s">
        <v>0</v>
      </c>
      <c r="AZ95" t="s">
        <v>0</v>
      </c>
      <c r="BA95" t="s">
        <v>0</v>
      </c>
      <c r="BB95" t="s">
        <v>0</v>
      </c>
      <c r="BC95" t="s">
        <v>0</v>
      </c>
      <c r="BD95" t="s">
        <v>0</v>
      </c>
      <c r="BE95" t="s">
        <v>0</v>
      </c>
      <c r="BF95">
        <v>1</v>
      </c>
      <c r="BG95" t="s">
        <v>0</v>
      </c>
      <c r="BH95" t="s">
        <v>0</v>
      </c>
      <c r="BI95" t="s">
        <v>0</v>
      </c>
      <c r="BJ95">
        <v>0</v>
      </c>
      <c r="BK95" t="s">
        <v>0</v>
      </c>
      <c r="BL95">
        <v>1</v>
      </c>
      <c r="BM95" t="s">
        <v>0</v>
      </c>
      <c r="BN95" t="s">
        <v>0</v>
      </c>
      <c r="BO95" t="s">
        <v>0</v>
      </c>
      <c r="BP95" t="s">
        <v>0</v>
      </c>
      <c r="BQ95" t="s">
        <v>0</v>
      </c>
      <c r="BR95" t="s">
        <v>0</v>
      </c>
      <c r="BS95" t="s">
        <v>0</v>
      </c>
      <c r="BT95">
        <v>0</v>
      </c>
      <c r="BU95" t="s">
        <v>0</v>
      </c>
      <c r="BV95" t="s">
        <v>0</v>
      </c>
      <c r="BW95" t="s">
        <v>0</v>
      </c>
      <c r="BX95">
        <v>0</v>
      </c>
      <c r="BY95" t="s">
        <v>0</v>
      </c>
      <c r="BZ95">
        <v>1</v>
      </c>
      <c r="CA95" t="s">
        <v>0</v>
      </c>
      <c r="CB95">
        <v>0</v>
      </c>
      <c r="CC95" t="s">
        <v>0</v>
      </c>
      <c r="CD95" t="s">
        <v>0</v>
      </c>
      <c r="CE95" t="s">
        <v>0</v>
      </c>
      <c r="CF95" t="s">
        <v>0</v>
      </c>
      <c r="CG95" t="s">
        <v>0</v>
      </c>
      <c r="CH95">
        <v>1</v>
      </c>
      <c r="CI95" t="s">
        <v>0</v>
      </c>
      <c r="CJ95">
        <v>0</v>
      </c>
      <c r="CK95" t="s">
        <v>0</v>
      </c>
      <c r="CL95" t="s">
        <v>0</v>
      </c>
      <c r="CM95" t="s">
        <v>0</v>
      </c>
      <c r="CN95">
        <v>0</v>
      </c>
      <c r="CO95" t="s">
        <v>0</v>
      </c>
      <c r="CP95">
        <v>0</v>
      </c>
      <c r="CQ95" t="s">
        <v>0</v>
      </c>
      <c r="CR95">
        <v>0</v>
      </c>
      <c r="CS95" t="s">
        <v>0</v>
      </c>
      <c r="CT95" t="s">
        <v>0</v>
      </c>
      <c r="CU95" t="s">
        <v>0</v>
      </c>
      <c r="CV95" t="s">
        <v>0</v>
      </c>
      <c r="CW95" t="s">
        <v>0</v>
      </c>
      <c r="CX95" t="s">
        <v>0</v>
      </c>
      <c r="CY95" t="s">
        <v>0</v>
      </c>
      <c r="CZ95">
        <v>0</v>
      </c>
      <c r="DA95" t="s">
        <v>0</v>
      </c>
      <c r="DB95" t="s">
        <v>0</v>
      </c>
      <c r="DC95" t="s">
        <v>0</v>
      </c>
      <c r="DD95">
        <v>0</v>
      </c>
      <c r="DE95" t="s">
        <v>0</v>
      </c>
      <c r="DF95" t="s">
        <v>0</v>
      </c>
      <c r="DG95" t="s">
        <v>0</v>
      </c>
      <c r="DH95">
        <v>0</v>
      </c>
      <c r="DI95" t="s">
        <v>0</v>
      </c>
      <c r="DJ95" t="s">
        <v>0</v>
      </c>
      <c r="DK95" t="s">
        <v>0</v>
      </c>
      <c r="DL95">
        <v>0</v>
      </c>
      <c r="DM95" t="s">
        <v>0</v>
      </c>
      <c r="DN95" t="s">
        <v>0</v>
      </c>
      <c r="DO95" t="s">
        <v>0</v>
      </c>
      <c r="DR95">
        <f t="shared" si="12"/>
        <v>430</v>
      </c>
      <c r="DV95">
        <f t="shared" ref="DV95:DV97" si="29">DV94+19</f>
        <v>421</v>
      </c>
      <c r="DW95">
        <f t="shared" si="15"/>
        <v>51.125</v>
      </c>
      <c r="EG95" t="s">
        <v>27</v>
      </c>
      <c r="EH95" t="s">
        <v>28</v>
      </c>
      <c r="EI95" t="str">
        <f t="shared" ref="EI95:EI101" si="30">$ED$69&amp;$EC$69&amp;EG95&amp;$EC$69&amp;$EF$69&amp;1&amp;$EE$69</f>
        <v>('YM', 1)</v>
      </c>
      <c r="EJ95" t="str">
        <f t="shared" ref="EJ95:EJ101" si="31">$ED$69&amp;$EC$69&amp;EH95&amp;$EC$69&amp;$EF$69&amp;0&amp;$EE$69</f>
        <v>('YL', 0)</v>
      </c>
      <c r="EK95" t="str">
        <f t="shared" ref="EK95:EK101" si="32">EI95&amp;EF$69&amp;EJ95</f>
        <v>('YM', 1), ('YL', 0)</v>
      </c>
    </row>
    <row r="96" spans="1:141" x14ac:dyDescent="0.2">
      <c r="A96" t="s">
        <v>0</v>
      </c>
      <c r="B96" t="s">
        <v>0</v>
      </c>
      <c r="C96" t="s">
        <v>0</v>
      </c>
      <c r="D96">
        <v>0</v>
      </c>
      <c r="E96">
        <v>0</v>
      </c>
      <c r="F96">
        <v>0</v>
      </c>
      <c r="G96" t="s">
        <v>0</v>
      </c>
      <c r="H96">
        <v>0</v>
      </c>
      <c r="I96">
        <v>0</v>
      </c>
      <c r="J96">
        <v>0</v>
      </c>
      <c r="K96">
        <v>0</v>
      </c>
      <c r="L96">
        <v>0</v>
      </c>
      <c r="M96" t="s">
        <v>0</v>
      </c>
      <c r="N96">
        <v>0</v>
      </c>
      <c r="O96">
        <v>0</v>
      </c>
      <c r="P96">
        <v>0</v>
      </c>
      <c r="Q96" t="s">
        <v>0</v>
      </c>
      <c r="R96">
        <v>0</v>
      </c>
      <c r="S96">
        <v>0</v>
      </c>
      <c r="T96">
        <v>0</v>
      </c>
      <c r="U96" t="s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 t="s">
        <v>0</v>
      </c>
      <c r="AD96">
        <v>0</v>
      </c>
      <c r="AE96" t="s">
        <v>0</v>
      </c>
      <c r="AF96">
        <v>0</v>
      </c>
      <c r="AG96">
        <v>0</v>
      </c>
      <c r="AH96">
        <v>1</v>
      </c>
      <c r="AI96">
        <v>0</v>
      </c>
      <c r="AJ96">
        <v>0</v>
      </c>
      <c r="AK96" t="s">
        <v>0</v>
      </c>
      <c r="AL96">
        <v>0</v>
      </c>
      <c r="AM96" t="s">
        <v>0</v>
      </c>
      <c r="AN96">
        <v>0</v>
      </c>
      <c r="AO96">
        <v>0</v>
      </c>
      <c r="AP96">
        <v>1</v>
      </c>
      <c r="AQ96" t="s">
        <v>0</v>
      </c>
      <c r="AR96">
        <v>1</v>
      </c>
      <c r="AS96">
        <v>1</v>
      </c>
      <c r="AT96">
        <v>1</v>
      </c>
      <c r="AU96">
        <v>0</v>
      </c>
      <c r="AV96">
        <v>0</v>
      </c>
      <c r="AW96" t="s">
        <v>0</v>
      </c>
      <c r="AX96">
        <v>1</v>
      </c>
      <c r="AY96" t="s">
        <v>0</v>
      </c>
      <c r="AZ96">
        <v>1</v>
      </c>
      <c r="BA96">
        <v>1</v>
      </c>
      <c r="BB96">
        <v>1</v>
      </c>
      <c r="BC96" t="s">
        <v>0</v>
      </c>
      <c r="BD96">
        <v>1</v>
      </c>
      <c r="BE96">
        <v>1</v>
      </c>
      <c r="BF96">
        <v>1</v>
      </c>
      <c r="BG96">
        <v>0</v>
      </c>
      <c r="BH96">
        <v>0</v>
      </c>
      <c r="BI96" t="s">
        <v>0</v>
      </c>
      <c r="BJ96">
        <v>0</v>
      </c>
      <c r="BK96" t="s">
        <v>0</v>
      </c>
      <c r="BL96">
        <v>1</v>
      </c>
      <c r="BM96" t="s">
        <v>0</v>
      </c>
      <c r="BN96">
        <v>1</v>
      </c>
      <c r="BO96">
        <v>1</v>
      </c>
      <c r="BP96">
        <v>1</v>
      </c>
      <c r="BQ96">
        <v>0</v>
      </c>
      <c r="BR96">
        <v>0</v>
      </c>
      <c r="BS96" t="s">
        <v>0</v>
      </c>
      <c r="BT96">
        <v>0</v>
      </c>
      <c r="BU96">
        <v>0</v>
      </c>
      <c r="BV96">
        <v>0</v>
      </c>
      <c r="BW96" t="s">
        <v>0</v>
      </c>
      <c r="BX96">
        <v>0</v>
      </c>
      <c r="BY96" t="s">
        <v>0</v>
      </c>
      <c r="BZ96">
        <v>1</v>
      </c>
      <c r="CA96">
        <v>0</v>
      </c>
      <c r="CB96">
        <v>0</v>
      </c>
      <c r="CC96">
        <v>0</v>
      </c>
      <c r="CD96">
        <v>0</v>
      </c>
      <c r="CE96" t="s">
        <v>0</v>
      </c>
      <c r="CF96">
        <v>0</v>
      </c>
      <c r="CG96">
        <v>0</v>
      </c>
      <c r="CH96">
        <v>1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 t="s">
        <v>0</v>
      </c>
      <c r="CP96">
        <v>0</v>
      </c>
      <c r="CQ96" t="s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 t="s">
        <v>0</v>
      </c>
      <c r="CZ96">
        <v>0</v>
      </c>
      <c r="DA96" t="s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 t="s">
        <v>0</v>
      </c>
      <c r="DH96">
        <v>0</v>
      </c>
      <c r="DI96" t="s">
        <v>0</v>
      </c>
      <c r="DJ96">
        <v>0</v>
      </c>
      <c r="DK96" t="s">
        <v>0</v>
      </c>
      <c r="DL96">
        <v>0</v>
      </c>
      <c r="DM96" t="s">
        <v>0</v>
      </c>
      <c r="DN96" t="s">
        <v>0</v>
      </c>
      <c r="DO96" t="s">
        <v>0</v>
      </c>
      <c r="DR96">
        <f t="shared" si="12"/>
        <v>449</v>
      </c>
      <c r="DV96">
        <f t="shared" si="29"/>
        <v>440</v>
      </c>
      <c r="DW96">
        <f t="shared" si="15"/>
        <v>53.5</v>
      </c>
      <c r="EG96" t="str">
        <f t="shared" ref="EG96:EG101" si="33">EH95</f>
        <v>YL</v>
      </c>
      <c r="EH96" t="s">
        <v>49</v>
      </c>
      <c r="EI96" t="str">
        <f t="shared" si="30"/>
        <v>('YL', 1)</v>
      </c>
      <c r="EJ96" t="str">
        <f t="shared" si="31"/>
        <v>('UX', 0)</v>
      </c>
      <c r="EK96" t="str">
        <f t="shared" si="32"/>
        <v>('YL', 1), ('UX', 0)</v>
      </c>
    </row>
    <row r="97" spans="1:141" x14ac:dyDescent="0.2">
      <c r="A97" t="s">
        <v>0</v>
      </c>
      <c r="B97" t="s">
        <v>0</v>
      </c>
      <c r="C97" t="s">
        <v>0</v>
      </c>
      <c r="D97">
        <v>0</v>
      </c>
      <c r="E97" t="s">
        <v>0</v>
      </c>
      <c r="F97">
        <v>0</v>
      </c>
      <c r="G97" t="s">
        <v>0</v>
      </c>
      <c r="H97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>
        <v>0</v>
      </c>
      <c r="W97" t="s">
        <v>0</v>
      </c>
      <c r="X97">
        <v>0</v>
      </c>
      <c r="Y97" t="s">
        <v>0</v>
      </c>
      <c r="Z97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>
        <v>0</v>
      </c>
      <c r="AG97" t="s">
        <v>0</v>
      </c>
      <c r="AH97">
        <v>1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>
        <v>1</v>
      </c>
      <c r="AQ97" t="s">
        <v>0</v>
      </c>
      <c r="AR97">
        <v>1</v>
      </c>
      <c r="AS97" t="s">
        <v>0</v>
      </c>
      <c r="AT97">
        <v>1</v>
      </c>
      <c r="AU97" t="s">
        <v>0</v>
      </c>
      <c r="AV97" t="s">
        <v>0</v>
      </c>
      <c r="AW97" t="s">
        <v>0</v>
      </c>
      <c r="AX97">
        <v>1</v>
      </c>
      <c r="AY97" t="s">
        <v>0</v>
      </c>
      <c r="AZ97">
        <v>1</v>
      </c>
      <c r="BA97" t="s">
        <v>0</v>
      </c>
      <c r="BB97">
        <v>1</v>
      </c>
      <c r="BC97" t="s">
        <v>0</v>
      </c>
      <c r="BD97">
        <v>1</v>
      </c>
      <c r="BE97" t="s">
        <v>0</v>
      </c>
      <c r="BF97">
        <v>0</v>
      </c>
      <c r="BG97" t="s">
        <v>0</v>
      </c>
      <c r="BH97" t="s">
        <v>0</v>
      </c>
      <c r="BI97" t="s">
        <v>0</v>
      </c>
      <c r="BJ97" t="s">
        <v>0</v>
      </c>
      <c r="BK97" t="s">
        <v>0</v>
      </c>
      <c r="BL97">
        <v>1</v>
      </c>
      <c r="BM97" t="s">
        <v>0</v>
      </c>
      <c r="BN97">
        <v>1</v>
      </c>
      <c r="BO97" t="s">
        <v>0</v>
      </c>
      <c r="BP97">
        <v>1</v>
      </c>
      <c r="BQ97" t="s">
        <v>0</v>
      </c>
      <c r="BR97" t="s">
        <v>0</v>
      </c>
      <c r="BS97" t="s">
        <v>0</v>
      </c>
      <c r="BT97" t="s">
        <v>0</v>
      </c>
      <c r="BU97" t="s">
        <v>0</v>
      </c>
      <c r="BV97" t="s">
        <v>0</v>
      </c>
      <c r="BW97" t="s">
        <v>0</v>
      </c>
      <c r="BX97">
        <v>0</v>
      </c>
      <c r="BY97" t="s">
        <v>0</v>
      </c>
      <c r="BZ97">
        <v>1</v>
      </c>
      <c r="CA97" t="s">
        <v>0</v>
      </c>
      <c r="CB97" t="s">
        <v>0</v>
      </c>
      <c r="CC97" t="s">
        <v>0</v>
      </c>
      <c r="CD97">
        <v>0</v>
      </c>
      <c r="CE97" t="s">
        <v>0</v>
      </c>
      <c r="CF97" t="s">
        <v>0</v>
      </c>
      <c r="CG97" t="s">
        <v>0</v>
      </c>
      <c r="CH97">
        <v>1</v>
      </c>
      <c r="CI97" t="s">
        <v>0</v>
      </c>
      <c r="CJ97" t="s">
        <v>0</v>
      </c>
      <c r="CK97" t="s">
        <v>0</v>
      </c>
      <c r="CL97">
        <v>0</v>
      </c>
      <c r="CM97" t="s">
        <v>0</v>
      </c>
      <c r="CN97" t="s">
        <v>0</v>
      </c>
      <c r="CO97" t="s">
        <v>0</v>
      </c>
      <c r="CP97" t="s">
        <v>0</v>
      </c>
      <c r="CQ97" t="s">
        <v>0</v>
      </c>
      <c r="CR97" t="s">
        <v>0</v>
      </c>
      <c r="CS97" t="s">
        <v>0</v>
      </c>
      <c r="CT97" t="s">
        <v>0</v>
      </c>
      <c r="CU97" t="s">
        <v>0</v>
      </c>
      <c r="CV97" t="s">
        <v>0</v>
      </c>
      <c r="CW97" t="s">
        <v>0</v>
      </c>
      <c r="CX97">
        <v>0</v>
      </c>
      <c r="CY97" t="s">
        <v>0</v>
      </c>
      <c r="CZ97">
        <v>0</v>
      </c>
      <c r="DA97" t="s">
        <v>0</v>
      </c>
      <c r="DB97">
        <v>0</v>
      </c>
      <c r="DC97" t="s">
        <v>0</v>
      </c>
      <c r="DD97" t="s">
        <v>0</v>
      </c>
      <c r="DE97" t="s">
        <v>0</v>
      </c>
      <c r="DF97">
        <v>0</v>
      </c>
      <c r="DG97" t="s">
        <v>0</v>
      </c>
      <c r="DH97" t="s">
        <v>0</v>
      </c>
      <c r="DI97" t="s">
        <v>0</v>
      </c>
      <c r="DJ97">
        <v>0</v>
      </c>
      <c r="DK97" t="s">
        <v>0</v>
      </c>
      <c r="DL97">
        <v>0</v>
      </c>
      <c r="DM97" t="s">
        <v>0</v>
      </c>
      <c r="DN97" t="s">
        <v>0</v>
      </c>
      <c r="DO97" t="s">
        <v>0</v>
      </c>
      <c r="DR97">
        <f t="shared" si="12"/>
        <v>468</v>
      </c>
      <c r="DV97">
        <f t="shared" si="29"/>
        <v>459</v>
      </c>
      <c r="DW97">
        <f t="shared" si="15"/>
        <v>55.875</v>
      </c>
      <c r="EG97" t="str">
        <f t="shared" si="33"/>
        <v>UX</v>
      </c>
      <c r="EH97" t="s">
        <v>34</v>
      </c>
      <c r="EI97" t="str">
        <f t="shared" si="30"/>
        <v>('UX', 1)</v>
      </c>
      <c r="EJ97" t="str">
        <f t="shared" si="31"/>
        <v>('ZB', 0)</v>
      </c>
      <c r="EK97" t="str">
        <f t="shared" si="32"/>
        <v>('UX', 1), ('ZB', 0)</v>
      </c>
    </row>
    <row r="98" spans="1:141" x14ac:dyDescent="0.2">
      <c r="A98" t="s">
        <v>0</v>
      </c>
      <c r="B98" t="s">
        <v>0</v>
      </c>
      <c r="C98" t="s">
        <v>0</v>
      </c>
      <c r="D98">
        <v>0</v>
      </c>
      <c r="E98" t="s">
        <v>0</v>
      </c>
      <c r="F98">
        <v>0</v>
      </c>
      <c r="G98" t="s">
        <v>0</v>
      </c>
      <c r="H98">
        <v>0</v>
      </c>
      <c r="I98">
        <v>0</v>
      </c>
      <c r="J98">
        <v>0</v>
      </c>
      <c r="K98" t="s">
        <v>0</v>
      </c>
      <c r="L98">
        <v>0</v>
      </c>
      <c r="M98">
        <v>0</v>
      </c>
      <c r="N98">
        <v>0</v>
      </c>
      <c r="O98" t="s">
        <v>0</v>
      </c>
      <c r="P98">
        <v>0</v>
      </c>
      <c r="Q98">
        <v>0</v>
      </c>
      <c r="R98">
        <v>0</v>
      </c>
      <c r="S98">
        <v>0</v>
      </c>
      <c r="T98">
        <v>0</v>
      </c>
      <c r="U98" t="s">
        <v>0</v>
      </c>
      <c r="V98">
        <v>0</v>
      </c>
      <c r="W98" t="s">
        <v>0</v>
      </c>
      <c r="X98">
        <v>0</v>
      </c>
      <c r="Y98" t="s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 t="s">
        <v>0</v>
      </c>
      <c r="AH98">
        <v>1</v>
      </c>
      <c r="AI98">
        <v>0</v>
      </c>
      <c r="AJ98">
        <v>0</v>
      </c>
      <c r="AK98" t="s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1</v>
      </c>
      <c r="AR98">
        <v>1</v>
      </c>
      <c r="AS98" t="s">
        <v>0</v>
      </c>
      <c r="AT98">
        <v>1</v>
      </c>
      <c r="AU98" t="s">
        <v>0</v>
      </c>
      <c r="AV98">
        <v>0</v>
      </c>
      <c r="AW98" t="s">
        <v>0</v>
      </c>
      <c r="AX98">
        <v>1</v>
      </c>
      <c r="AY98">
        <v>1</v>
      </c>
      <c r="AZ98">
        <v>1</v>
      </c>
      <c r="BA98" t="s">
        <v>0</v>
      </c>
      <c r="BB98">
        <v>1</v>
      </c>
      <c r="BC98" t="s">
        <v>0</v>
      </c>
      <c r="BD98">
        <v>1</v>
      </c>
      <c r="BE98" t="s">
        <v>0</v>
      </c>
      <c r="BF98">
        <v>0</v>
      </c>
      <c r="BG98">
        <v>0</v>
      </c>
      <c r="BH98">
        <v>0</v>
      </c>
      <c r="BI98" t="s">
        <v>0</v>
      </c>
      <c r="BJ98">
        <v>0</v>
      </c>
      <c r="BK98" t="s">
        <v>0</v>
      </c>
      <c r="BL98">
        <v>1</v>
      </c>
      <c r="BM98">
        <v>1</v>
      </c>
      <c r="BN98">
        <v>1</v>
      </c>
      <c r="BO98" t="s">
        <v>0</v>
      </c>
      <c r="BP98">
        <v>1</v>
      </c>
      <c r="BQ98">
        <v>0</v>
      </c>
      <c r="BR98">
        <v>0</v>
      </c>
      <c r="BS98">
        <v>0</v>
      </c>
      <c r="BT98">
        <v>0</v>
      </c>
      <c r="BU98" t="s">
        <v>0</v>
      </c>
      <c r="BV98">
        <v>0</v>
      </c>
      <c r="BW98">
        <v>0</v>
      </c>
      <c r="BX98">
        <v>0</v>
      </c>
      <c r="BY98" t="s">
        <v>0</v>
      </c>
      <c r="BZ98">
        <v>1</v>
      </c>
      <c r="CA98">
        <v>0</v>
      </c>
      <c r="CB98">
        <v>0</v>
      </c>
      <c r="CC98" t="s">
        <v>0</v>
      </c>
      <c r="CD98">
        <v>0</v>
      </c>
      <c r="CE98" t="s">
        <v>0</v>
      </c>
      <c r="CF98">
        <v>0</v>
      </c>
      <c r="CG98" t="s">
        <v>0</v>
      </c>
      <c r="CH98">
        <v>1</v>
      </c>
      <c r="CI98" t="s">
        <v>0</v>
      </c>
      <c r="CJ98">
        <v>0</v>
      </c>
      <c r="CK98" t="s">
        <v>0</v>
      </c>
      <c r="CL98">
        <v>0</v>
      </c>
      <c r="CM98" t="s">
        <v>0</v>
      </c>
      <c r="CN98">
        <v>0</v>
      </c>
      <c r="CO98">
        <v>0</v>
      </c>
      <c r="CP98">
        <v>0</v>
      </c>
      <c r="CQ98" t="s">
        <v>0</v>
      </c>
      <c r="CR98">
        <v>0</v>
      </c>
      <c r="CS98">
        <v>0</v>
      </c>
      <c r="CT98">
        <v>0</v>
      </c>
      <c r="CU98" t="s">
        <v>0</v>
      </c>
      <c r="CV98">
        <v>0</v>
      </c>
      <c r="CW98">
        <v>0</v>
      </c>
      <c r="CX98">
        <v>0</v>
      </c>
      <c r="CY98" t="s">
        <v>0</v>
      </c>
      <c r="CZ98">
        <v>0</v>
      </c>
      <c r="DA98" t="s">
        <v>0</v>
      </c>
      <c r="DB98">
        <v>0</v>
      </c>
      <c r="DC98" t="s">
        <v>0</v>
      </c>
      <c r="DD98">
        <v>0</v>
      </c>
      <c r="DE98" t="s">
        <v>0</v>
      </c>
      <c r="DF98">
        <v>0</v>
      </c>
      <c r="DG98" t="s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 t="s">
        <v>0</v>
      </c>
      <c r="DN98" t="s">
        <v>0</v>
      </c>
      <c r="DO98" t="s">
        <v>0</v>
      </c>
      <c r="DR98">
        <f t="shared" si="12"/>
        <v>487</v>
      </c>
      <c r="EG98" t="str">
        <f t="shared" si="33"/>
        <v>ZB</v>
      </c>
      <c r="EH98" t="s">
        <v>33</v>
      </c>
      <c r="EI98" t="str">
        <f t="shared" si="30"/>
        <v>('ZB', 1)</v>
      </c>
      <c r="EJ98" t="str">
        <f t="shared" si="31"/>
        <v>('XQ', 0)</v>
      </c>
      <c r="EK98" t="str">
        <f t="shared" si="32"/>
        <v>('ZB', 1), ('XQ', 0)</v>
      </c>
    </row>
    <row r="99" spans="1:141" x14ac:dyDescent="0.2">
      <c r="A99" t="s">
        <v>0</v>
      </c>
      <c r="B99" t="s">
        <v>0</v>
      </c>
      <c r="C99" t="s">
        <v>0</v>
      </c>
      <c r="D99" t="s">
        <v>0</v>
      </c>
      <c r="E99" t="s">
        <v>0</v>
      </c>
      <c r="F99">
        <v>0</v>
      </c>
      <c r="G99" t="s">
        <v>0</v>
      </c>
      <c r="H99">
        <v>0</v>
      </c>
      <c r="I99" t="s">
        <v>0</v>
      </c>
      <c r="J99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>
        <v>1</v>
      </c>
      <c r="AI99" t="s">
        <v>0</v>
      </c>
      <c r="AJ99">
        <v>0</v>
      </c>
      <c r="AK99" t="s">
        <v>0</v>
      </c>
      <c r="AL99" t="s">
        <v>0</v>
      </c>
      <c r="AM99" t="s">
        <v>0</v>
      </c>
      <c r="AN99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>
        <v>1</v>
      </c>
      <c r="AU99" t="s">
        <v>0</v>
      </c>
      <c r="AV99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>
        <v>1</v>
      </c>
      <c r="BC99" t="s">
        <v>0</v>
      </c>
      <c r="BD99">
        <v>1</v>
      </c>
      <c r="BE99" t="s">
        <v>0</v>
      </c>
      <c r="BF99" t="s">
        <v>0</v>
      </c>
      <c r="BG99" t="s">
        <v>0</v>
      </c>
      <c r="BH99" t="s">
        <v>0</v>
      </c>
      <c r="BI99" t="s">
        <v>0</v>
      </c>
      <c r="BJ99">
        <v>0</v>
      </c>
      <c r="BK99" t="s">
        <v>0</v>
      </c>
      <c r="BL99" t="s">
        <v>0</v>
      </c>
      <c r="BM99" t="s">
        <v>0</v>
      </c>
      <c r="BN99" t="s">
        <v>0</v>
      </c>
      <c r="BO99" t="s">
        <v>0</v>
      </c>
      <c r="BP99">
        <v>1</v>
      </c>
      <c r="BQ99" t="s">
        <v>0</v>
      </c>
      <c r="BR99" t="s">
        <v>0</v>
      </c>
      <c r="BS99" t="s">
        <v>0</v>
      </c>
      <c r="BT99" t="s">
        <v>0</v>
      </c>
      <c r="BU99" t="s">
        <v>0</v>
      </c>
      <c r="BV99" t="s">
        <v>0</v>
      </c>
      <c r="BW99" t="s">
        <v>0</v>
      </c>
      <c r="BX99">
        <v>0</v>
      </c>
      <c r="BY99" t="s">
        <v>0</v>
      </c>
      <c r="BZ99">
        <v>1</v>
      </c>
      <c r="CA99" t="s">
        <v>0</v>
      </c>
      <c r="CB99" t="s">
        <v>0</v>
      </c>
      <c r="CC99" t="s">
        <v>0</v>
      </c>
      <c r="CD99" t="s">
        <v>0</v>
      </c>
      <c r="CE99" t="s">
        <v>0</v>
      </c>
      <c r="CF99">
        <v>0</v>
      </c>
      <c r="CG99" t="s">
        <v>0</v>
      </c>
      <c r="CH99">
        <v>1</v>
      </c>
      <c r="CI99" t="s">
        <v>0</v>
      </c>
      <c r="CJ99">
        <v>0</v>
      </c>
      <c r="CK99" t="s">
        <v>0</v>
      </c>
      <c r="CL99" t="s">
        <v>0</v>
      </c>
      <c r="CM99" t="s">
        <v>0</v>
      </c>
      <c r="CN99">
        <v>0</v>
      </c>
      <c r="CO99" t="s">
        <v>0</v>
      </c>
      <c r="CP99">
        <v>0</v>
      </c>
      <c r="CQ99" t="s">
        <v>0</v>
      </c>
      <c r="CR99">
        <v>0</v>
      </c>
      <c r="CS99" t="s">
        <v>0</v>
      </c>
      <c r="CT99" t="s">
        <v>0</v>
      </c>
      <c r="CU99" t="s">
        <v>0</v>
      </c>
      <c r="CV99" t="s">
        <v>0</v>
      </c>
      <c r="CW99" t="s">
        <v>0</v>
      </c>
      <c r="CX99">
        <v>0</v>
      </c>
      <c r="CY99" t="s">
        <v>0</v>
      </c>
      <c r="CZ99" t="s">
        <v>0</v>
      </c>
      <c r="DA99" t="s">
        <v>0</v>
      </c>
      <c r="DB99" t="s">
        <v>0</v>
      </c>
      <c r="DC99" t="s">
        <v>0</v>
      </c>
      <c r="DD99">
        <v>0</v>
      </c>
      <c r="DE99" t="s">
        <v>0</v>
      </c>
      <c r="DF99" t="s">
        <v>0</v>
      </c>
      <c r="DG99" t="s">
        <v>0</v>
      </c>
      <c r="DH99" t="s">
        <v>0</v>
      </c>
      <c r="DI99" t="s">
        <v>0</v>
      </c>
      <c r="DJ99" t="s">
        <v>0</v>
      </c>
      <c r="DK99" t="s">
        <v>0</v>
      </c>
      <c r="DL99">
        <v>0</v>
      </c>
      <c r="DM99" t="s">
        <v>0</v>
      </c>
      <c r="DN99" t="s">
        <v>0</v>
      </c>
      <c r="DO99" t="s">
        <v>0</v>
      </c>
      <c r="EG99" t="str">
        <f t="shared" si="33"/>
        <v>XQ</v>
      </c>
      <c r="EH99" t="s">
        <v>32</v>
      </c>
      <c r="EI99" t="str">
        <f t="shared" si="30"/>
        <v>('XQ', 1)</v>
      </c>
      <c r="EJ99" t="str">
        <f t="shared" si="31"/>
        <v>('MF', 0)</v>
      </c>
      <c r="EK99" t="str">
        <f t="shared" si="32"/>
        <v>('XQ', 1), ('MF', 0)</v>
      </c>
    </row>
    <row r="100" spans="1:141" x14ac:dyDescent="0.2">
      <c r="A100" t="s">
        <v>0</v>
      </c>
      <c r="B100" t="s">
        <v>0</v>
      </c>
      <c r="C100" t="s">
        <v>0</v>
      </c>
      <c r="D100">
        <v>0</v>
      </c>
      <c r="E100">
        <v>0</v>
      </c>
      <c r="F100">
        <v>0</v>
      </c>
      <c r="G100" t="s">
        <v>0</v>
      </c>
      <c r="H100">
        <v>0</v>
      </c>
      <c r="I100" t="s">
        <v>0</v>
      </c>
      <c r="J100">
        <v>0</v>
      </c>
      <c r="K100" t="s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 t="s">
        <v>0</v>
      </c>
      <c r="AD100">
        <v>0</v>
      </c>
      <c r="AE100">
        <v>0</v>
      </c>
      <c r="AF100">
        <v>0</v>
      </c>
      <c r="AG100" t="s">
        <v>0</v>
      </c>
      <c r="AH100">
        <v>1</v>
      </c>
      <c r="AI100" t="s">
        <v>0</v>
      </c>
      <c r="AJ100">
        <v>0</v>
      </c>
      <c r="AK100" t="s">
        <v>0</v>
      </c>
      <c r="AL100">
        <v>0</v>
      </c>
      <c r="AM100">
        <v>0</v>
      </c>
      <c r="AN100">
        <v>0</v>
      </c>
      <c r="AO100" t="s">
        <v>0</v>
      </c>
      <c r="AP100">
        <v>0</v>
      </c>
      <c r="AQ100" t="s">
        <v>0</v>
      </c>
      <c r="AR100">
        <v>0</v>
      </c>
      <c r="AS100" t="s">
        <v>0</v>
      </c>
      <c r="AT100">
        <v>1</v>
      </c>
      <c r="AU100">
        <v>0</v>
      </c>
      <c r="AV100">
        <v>0</v>
      </c>
      <c r="AW100" t="s">
        <v>0</v>
      </c>
      <c r="AX100">
        <v>1</v>
      </c>
      <c r="AY100">
        <v>1</v>
      </c>
      <c r="AZ100">
        <v>1</v>
      </c>
      <c r="BA100" t="s">
        <v>0</v>
      </c>
      <c r="BB100">
        <v>1</v>
      </c>
      <c r="BC100" t="s">
        <v>0</v>
      </c>
      <c r="BD100">
        <v>1</v>
      </c>
      <c r="BE100" t="s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 t="s">
        <v>0</v>
      </c>
      <c r="BL100">
        <v>0</v>
      </c>
      <c r="BM100" t="s">
        <v>0</v>
      </c>
      <c r="BN100">
        <v>1</v>
      </c>
      <c r="BO100">
        <v>1</v>
      </c>
      <c r="BP100">
        <v>1</v>
      </c>
      <c r="BQ100">
        <v>0</v>
      </c>
      <c r="BR100">
        <v>0</v>
      </c>
      <c r="BS100">
        <v>0</v>
      </c>
      <c r="BT100">
        <v>0</v>
      </c>
      <c r="BU100" t="s">
        <v>0</v>
      </c>
      <c r="BV100">
        <v>0</v>
      </c>
      <c r="BW100">
        <v>0</v>
      </c>
      <c r="BX100">
        <v>0</v>
      </c>
      <c r="BY100" t="s">
        <v>0</v>
      </c>
      <c r="BZ100">
        <v>1</v>
      </c>
      <c r="CA100" t="s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 t="s">
        <v>0</v>
      </c>
      <c r="CH100">
        <v>1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 t="s">
        <v>0</v>
      </c>
      <c r="CP100">
        <v>0</v>
      </c>
      <c r="CQ100" t="s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 t="s">
        <v>0</v>
      </c>
      <c r="CX100">
        <v>0</v>
      </c>
      <c r="CY100" t="s">
        <v>0</v>
      </c>
      <c r="CZ100">
        <v>0</v>
      </c>
      <c r="DA100">
        <v>0</v>
      </c>
      <c r="DB100">
        <v>0</v>
      </c>
      <c r="DC100" t="s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 t="s">
        <v>0</v>
      </c>
      <c r="DN100" t="s">
        <v>0</v>
      </c>
      <c r="DO100" t="s">
        <v>0</v>
      </c>
      <c r="EG100" t="str">
        <f t="shared" si="33"/>
        <v>MF</v>
      </c>
      <c r="EH100" t="s">
        <v>31</v>
      </c>
      <c r="EI100" t="str">
        <f t="shared" si="30"/>
        <v>('MF', 1)</v>
      </c>
      <c r="EJ100" t="str">
        <f t="shared" si="31"/>
        <v>('FW', 0)</v>
      </c>
      <c r="EK100" t="str">
        <f t="shared" si="32"/>
        <v>('MF', 1), ('FW', 0)</v>
      </c>
    </row>
    <row r="101" spans="1:141" x14ac:dyDescent="0.2">
      <c r="A101" t="s">
        <v>0</v>
      </c>
      <c r="B101" t="s">
        <v>0</v>
      </c>
      <c r="C101" t="s">
        <v>0</v>
      </c>
      <c r="D101">
        <v>0</v>
      </c>
      <c r="E101" t="s">
        <v>0</v>
      </c>
      <c r="F101" t="s">
        <v>0</v>
      </c>
      <c r="G101" t="s">
        <v>0</v>
      </c>
      <c r="H101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>
        <v>0</v>
      </c>
      <c r="O101" t="s">
        <v>0</v>
      </c>
      <c r="P101" t="s">
        <v>0</v>
      </c>
      <c r="Q101" t="s">
        <v>0</v>
      </c>
      <c r="R101">
        <v>0</v>
      </c>
      <c r="S101" t="s">
        <v>0</v>
      </c>
      <c r="T101" t="s">
        <v>0</v>
      </c>
      <c r="U101" t="s">
        <v>0</v>
      </c>
      <c r="V101">
        <v>0</v>
      </c>
      <c r="W101" t="s">
        <v>0</v>
      </c>
      <c r="X101">
        <v>0</v>
      </c>
      <c r="Y101" t="s">
        <v>0</v>
      </c>
      <c r="Z101">
        <v>0</v>
      </c>
      <c r="AA101" t="s">
        <v>0</v>
      </c>
      <c r="AB101">
        <v>0</v>
      </c>
      <c r="AC101" t="s">
        <v>0</v>
      </c>
      <c r="AD101" t="s">
        <v>0</v>
      </c>
      <c r="AE101" t="s">
        <v>0</v>
      </c>
      <c r="AF101">
        <v>0</v>
      </c>
      <c r="AG101" t="s">
        <v>0</v>
      </c>
      <c r="AH101">
        <v>1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>
        <v>0</v>
      </c>
      <c r="AO101" t="s">
        <v>0</v>
      </c>
      <c r="AP101">
        <v>0</v>
      </c>
      <c r="AQ101" t="s">
        <v>0</v>
      </c>
      <c r="AR101">
        <v>0</v>
      </c>
      <c r="AS101" t="s">
        <v>0</v>
      </c>
      <c r="AT101">
        <v>1</v>
      </c>
      <c r="AU101" t="s">
        <v>0</v>
      </c>
      <c r="AV101" t="s">
        <v>0</v>
      </c>
      <c r="AW101" t="s">
        <v>0</v>
      </c>
      <c r="AX101">
        <v>1</v>
      </c>
      <c r="AY101" t="s">
        <v>0</v>
      </c>
      <c r="AZ101">
        <v>1</v>
      </c>
      <c r="BA101" t="s">
        <v>0</v>
      </c>
      <c r="BB101">
        <v>1</v>
      </c>
      <c r="BC101" t="s">
        <v>0</v>
      </c>
      <c r="BD101">
        <v>1</v>
      </c>
      <c r="BE101" t="s">
        <v>0</v>
      </c>
      <c r="BF101">
        <v>0</v>
      </c>
      <c r="BG101" t="s">
        <v>0</v>
      </c>
      <c r="BH101">
        <v>0</v>
      </c>
      <c r="BI101" t="s">
        <v>0</v>
      </c>
      <c r="BJ101" t="s">
        <v>0</v>
      </c>
      <c r="BK101" t="s">
        <v>0</v>
      </c>
      <c r="BL101">
        <v>0</v>
      </c>
      <c r="BM101" t="s">
        <v>0</v>
      </c>
      <c r="BN101">
        <v>1</v>
      </c>
      <c r="BO101" t="s">
        <v>0</v>
      </c>
      <c r="BP101">
        <v>0</v>
      </c>
      <c r="BQ101" t="s">
        <v>0</v>
      </c>
      <c r="BR101">
        <v>0</v>
      </c>
      <c r="BS101" t="s">
        <v>0</v>
      </c>
      <c r="BT101" t="s">
        <v>0</v>
      </c>
      <c r="BU101" t="s">
        <v>0</v>
      </c>
      <c r="BV101" t="s">
        <v>0</v>
      </c>
      <c r="BW101" t="s">
        <v>0</v>
      </c>
      <c r="BX101" t="s">
        <v>0</v>
      </c>
      <c r="BY101" t="s">
        <v>0</v>
      </c>
      <c r="BZ101">
        <v>1</v>
      </c>
      <c r="CA101" t="s">
        <v>0</v>
      </c>
      <c r="CB101" t="s">
        <v>0</v>
      </c>
      <c r="CC101" t="s">
        <v>0</v>
      </c>
      <c r="CD101" t="s">
        <v>0</v>
      </c>
      <c r="CE101" t="s">
        <v>0</v>
      </c>
      <c r="CF101">
        <v>0</v>
      </c>
      <c r="CG101" t="s">
        <v>0</v>
      </c>
      <c r="CH101">
        <v>1</v>
      </c>
      <c r="CI101" t="s">
        <v>0</v>
      </c>
      <c r="CJ101" t="s">
        <v>0</v>
      </c>
      <c r="CK101" t="s">
        <v>0</v>
      </c>
      <c r="CL101">
        <v>0</v>
      </c>
      <c r="CM101" t="s">
        <v>0</v>
      </c>
      <c r="CN101">
        <v>0</v>
      </c>
      <c r="CO101" t="s">
        <v>0</v>
      </c>
      <c r="CP101" t="s">
        <v>0</v>
      </c>
      <c r="CQ101" t="s">
        <v>0</v>
      </c>
      <c r="CR101" t="s">
        <v>0</v>
      </c>
      <c r="CS101" t="s">
        <v>0</v>
      </c>
      <c r="CT101">
        <v>0</v>
      </c>
      <c r="CU101" t="s">
        <v>0</v>
      </c>
      <c r="CV101" t="s">
        <v>0</v>
      </c>
      <c r="CW101" t="s">
        <v>0</v>
      </c>
      <c r="CX101" t="s">
        <v>0</v>
      </c>
      <c r="CY101" t="s">
        <v>0</v>
      </c>
      <c r="CZ101">
        <v>0</v>
      </c>
      <c r="DA101" t="s">
        <v>0</v>
      </c>
      <c r="DB101" t="s">
        <v>0</v>
      </c>
      <c r="DC101" t="s">
        <v>0</v>
      </c>
      <c r="DD101">
        <v>0</v>
      </c>
      <c r="DE101" t="s">
        <v>0</v>
      </c>
      <c r="DF101" t="s">
        <v>0</v>
      </c>
      <c r="DG101" t="s">
        <v>0</v>
      </c>
      <c r="DH101">
        <v>0</v>
      </c>
      <c r="DI101" t="s">
        <v>0</v>
      </c>
      <c r="DJ101">
        <v>0</v>
      </c>
      <c r="DK101" t="s">
        <v>0</v>
      </c>
      <c r="DL101">
        <v>0</v>
      </c>
      <c r="DM101" t="s">
        <v>0</v>
      </c>
      <c r="DN101" t="s">
        <v>0</v>
      </c>
      <c r="DO101" t="s">
        <v>0</v>
      </c>
      <c r="DS101">
        <v>3</v>
      </c>
      <c r="DW101" t="s">
        <v>30</v>
      </c>
      <c r="DX101">
        <f>DU41</f>
        <v>177</v>
      </c>
      <c r="EG101" t="str">
        <f t="shared" si="33"/>
        <v>FW</v>
      </c>
      <c r="EH101" t="s">
        <v>27</v>
      </c>
      <c r="EI101" t="str">
        <f t="shared" si="30"/>
        <v>('FW', 1)</v>
      </c>
      <c r="EJ101" t="str">
        <f t="shared" si="31"/>
        <v>('YM', 0)</v>
      </c>
      <c r="EK101" t="str">
        <f t="shared" si="32"/>
        <v>('FW', 1), ('YM', 0)</v>
      </c>
    </row>
    <row r="102" spans="1:141" x14ac:dyDescent="0.2">
      <c r="A102" t="s">
        <v>0</v>
      </c>
      <c r="B102" t="s">
        <v>0</v>
      </c>
      <c r="C102" t="s">
        <v>0</v>
      </c>
      <c r="D102">
        <v>0</v>
      </c>
      <c r="E102" t="s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t="s">
        <v>0</v>
      </c>
      <c r="L102">
        <v>0</v>
      </c>
      <c r="M102">
        <v>0</v>
      </c>
      <c r="N102">
        <v>0</v>
      </c>
      <c r="O102" t="s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t="s">
        <v>0</v>
      </c>
      <c r="V102">
        <v>0</v>
      </c>
      <c r="W102" t="s">
        <v>0</v>
      </c>
      <c r="X102">
        <v>0</v>
      </c>
      <c r="Y102" t="s">
        <v>0</v>
      </c>
      <c r="Z102">
        <v>0</v>
      </c>
      <c r="AA102" t="s">
        <v>0</v>
      </c>
      <c r="AB102">
        <v>0</v>
      </c>
      <c r="AC102" t="s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0</v>
      </c>
      <c r="AK102" t="s">
        <v>0</v>
      </c>
      <c r="AL102">
        <v>0</v>
      </c>
      <c r="AM102">
        <v>0</v>
      </c>
      <c r="AN102">
        <v>0</v>
      </c>
      <c r="AO102" t="s">
        <v>0</v>
      </c>
      <c r="AP102">
        <v>0</v>
      </c>
      <c r="AQ102">
        <v>0</v>
      </c>
      <c r="AR102">
        <v>1</v>
      </c>
      <c r="AS102">
        <v>1</v>
      </c>
      <c r="AT102">
        <v>1</v>
      </c>
      <c r="AU102" t="s">
        <v>0</v>
      </c>
      <c r="AV102">
        <v>1</v>
      </c>
      <c r="AW102">
        <v>1</v>
      </c>
      <c r="AX102">
        <v>1</v>
      </c>
      <c r="AY102" t="s">
        <v>0</v>
      </c>
      <c r="AZ102">
        <v>1</v>
      </c>
      <c r="BA102">
        <v>1</v>
      </c>
      <c r="BB102">
        <v>1</v>
      </c>
      <c r="BC102" t="s">
        <v>0</v>
      </c>
      <c r="BD102">
        <v>1</v>
      </c>
      <c r="BE102">
        <v>0</v>
      </c>
      <c r="BF102">
        <v>0</v>
      </c>
      <c r="BG102" t="s">
        <v>0</v>
      </c>
      <c r="BH102">
        <v>0</v>
      </c>
      <c r="BI102" t="s">
        <v>0</v>
      </c>
      <c r="BJ102">
        <v>0</v>
      </c>
      <c r="BK102">
        <v>0</v>
      </c>
      <c r="BL102">
        <v>1</v>
      </c>
      <c r="BM102">
        <v>1</v>
      </c>
      <c r="BN102">
        <v>1</v>
      </c>
      <c r="BO102" t="s">
        <v>0</v>
      </c>
      <c r="BP102">
        <v>0</v>
      </c>
      <c r="BQ102" t="s">
        <v>0</v>
      </c>
      <c r="BR102">
        <v>0</v>
      </c>
      <c r="BS102" t="s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 t="s">
        <v>0</v>
      </c>
      <c r="BZ102">
        <v>1</v>
      </c>
      <c r="CA102" t="s">
        <v>0</v>
      </c>
      <c r="CB102">
        <v>0</v>
      </c>
      <c r="CC102">
        <v>0</v>
      </c>
      <c r="CD102">
        <v>0</v>
      </c>
      <c r="CE102" t="s">
        <v>0</v>
      </c>
      <c r="CF102">
        <v>0</v>
      </c>
      <c r="CG102">
        <v>0</v>
      </c>
      <c r="CH102">
        <v>1</v>
      </c>
      <c r="CI102">
        <v>0</v>
      </c>
      <c r="CJ102">
        <v>0</v>
      </c>
      <c r="CK102" t="s">
        <v>0</v>
      </c>
      <c r="CL102">
        <v>0</v>
      </c>
      <c r="CM102" t="s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 t="s">
        <v>0</v>
      </c>
      <c r="DD102">
        <v>0</v>
      </c>
      <c r="DE102">
        <v>0</v>
      </c>
      <c r="DF102">
        <v>0</v>
      </c>
      <c r="DG102" t="s">
        <v>0</v>
      </c>
      <c r="DH102">
        <v>0</v>
      </c>
      <c r="DI102" t="s">
        <v>0</v>
      </c>
      <c r="DJ102">
        <v>0</v>
      </c>
      <c r="DK102" t="s">
        <v>0</v>
      </c>
      <c r="DL102">
        <v>0</v>
      </c>
      <c r="DM102" t="s">
        <v>0</v>
      </c>
      <c r="DN102" t="s">
        <v>0</v>
      </c>
      <c r="DO102" t="s">
        <v>0</v>
      </c>
      <c r="DS102">
        <f>DS101+19</f>
        <v>22</v>
      </c>
      <c r="DT102">
        <f>MOD(DS102,8)+8</f>
        <v>14</v>
      </c>
      <c r="DW102">
        <v>19</v>
      </c>
    </row>
    <row r="103" spans="1:141" x14ac:dyDescent="0.2">
      <c r="A103" t="s">
        <v>0</v>
      </c>
      <c r="B103" t="s">
        <v>0</v>
      </c>
      <c r="C103" t="s">
        <v>0</v>
      </c>
      <c r="D103" t="s">
        <v>0</v>
      </c>
      <c r="E103" t="s">
        <v>0</v>
      </c>
      <c r="F103">
        <v>0</v>
      </c>
      <c r="G103" t="s">
        <v>0</v>
      </c>
      <c r="H103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>
        <v>0</v>
      </c>
      <c r="AC103" t="s">
        <v>0</v>
      </c>
      <c r="AD103" t="s">
        <v>0</v>
      </c>
      <c r="AE103" t="s">
        <v>0</v>
      </c>
      <c r="AF103">
        <v>0</v>
      </c>
      <c r="AG103" t="s">
        <v>0</v>
      </c>
      <c r="AH103">
        <v>1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>
        <v>1</v>
      </c>
      <c r="AS103" t="s">
        <v>0</v>
      </c>
      <c r="AT103" t="s">
        <v>0</v>
      </c>
      <c r="AU103" t="s">
        <v>0</v>
      </c>
      <c r="AV103">
        <v>1</v>
      </c>
      <c r="AW103" t="s">
        <v>0</v>
      </c>
      <c r="AX103">
        <v>0</v>
      </c>
      <c r="AY103" t="s">
        <v>0</v>
      </c>
      <c r="AZ103" t="s">
        <v>0</v>
      </c>
      <c r="BA103" t="s">
        <v>0</v>
      </c>
      <c r="BB103">
        <v>0</v>
      </c>
      <c r="BC103" t="s">
        <v>0</v>
      </c>
      <c r="BD103">
        <v>1</v>
      </c>
      <c r="BE103" t="s">
        <v>0</v>
      </c>
      <c r="BF103" t="s">
        <v>0</v>
      </c>
      <c r="BG103" t="s">
        <v>0</v>
      </c>
      <c r="BH103" t="s">
        <v>0</v>
      </c>
      <c r="BI103" t="s">
        <v>0</v>
      </c>
      <c r="BJ103">
        <v>0</v>
      </c>
      <c r="BK103" t="s">
        <v>0</v>
      </c>
      <c r="BL103">
        <v>1</v>
      </c>
      <c r="BM103" t="s">
        <v>0</v>
      </c>
      <c r="BN103" t="s">
        <v>0</v>
      </c>
      <c r="BO103" t="s">
        <v>0</v>
      </c>
      <c r="BP103" t="s">
        <v>0</v>
      </c>
      <c r="BQ103" t="s">
        <v>0</v>
      </c>
      <c r="BR103" t="s">
        <v>0</v>
      </c>
      <c r="BS103" t="s">
        <v>0</v>
      </c>
      <c r="BT103">
        <v>0</v>
      </c>
      <c r="BU103" t="s">
        <v>0</v>
      </c>
      <c r="BV103">
        <v>0</v>
      </c>
      <c r="BW103" t="s">
        <v>0</v>
      </c>
      <c r="BX103" t="s">
        <v>0</v>
      </c>
      <c r="BY103" t="s">
        <v>0</v>
      </c>
      <c r="BZ103">
        <v>1</v>
      </c>
      <c r="CA103" t="s">
        <v>0</v>
      </c>
      <c r="CB103">
        <v>0</v>
      </c>
      <c r="CC103" t="s">
        <v>0</v>
      </c>
      <c r="CD103" t="s">
        <v>0</v>
      </c>
      <c r="CE103" t="s">
        <v>0</v>
      </c>
      <c r="CF103" t="s">
        <v>0</v>
      </c>
      <c r="CG103" t="s">
        <v>0</v>
      </c>
      <c r="CH103">
        <v>1</v>
      </c>
      <c r="CI103" t="s">
        <v>0</v>
      </c>
      <c r="CJ103" t="s">
        <v>0</v>
      </c>
      <c r="CK103" t="s">
        <v>0</v>
      </c>
      <c r="CL103">
        <v>0</v>
      </c>
      <c r="CM103" t="s">
        <v>0</v>
      </c>
      <c r="CN103">
        <v>0</v>
      </c>
      <c r="CO103" t="s">
        <v>0</v>
      </c>
      <c r="CP103">
        <v>0</v>
      </c>
      <c r="CQ103" t="s">
        <v>0</v>
      </c>
      <c r="CR103">
        <v>0</v>
      </c>
      <c r="CS103" t="s">
        <v>0</v>
      </c>
      <c r="CT103">
        <v>0</v>
      </c>
      <c r="CU103" t="s">
        <v>0</v>
      </c>
      <c r="CV103" t="s">
        <v>0</v>
      </c>
      <c r="CW103" t="s">
        <v>0</v>
      </c>
      <c r="CX103">
        <v>0</v>
      </c>
      <c r="CY103" t="s">
        <v>0</v>
      </c>
      <c r="CZ103">
        <v>0</v>
      </c>
      <c r="DA103" t="s">
        <v>0</v>
      </c>
      <c r="DB103" t="s">
        <v>0</v>
      </c>
      <c r="DC103" t="s">
        <v>0</v>
      </c>
      <c r="DD103" t="s">
        <v>0</v>
      </c>
      <c r="DE103" t="s">
        <v>0</v>
      </c>
      <c r="DF103" t="s">
        <v>0</v>
      </c>
      <c r="DG103" t="s">
        <v>0</v>
      </c>
      <c r="DH103" t="s">
        <v>0</v>
      </c>
      <c r="DI103" t="s">
        <v>0</v>
      </c>
      <c r="DJ103" t="s">
        <v>0</v>
      </c>
      <c r="DK103" t="s">
        <v>0</v>
      </c>
      <c r="DL103">
        <v>0</v>
      </c>
      <c r="DM103" t="s">
        <v>0</v>
      </c>
      <c r="DN103" t="s">
        <v>0</v>
      </c>
      <c r="DO103" t="s">
        <v>0</v>
      </c>
      <c r="DS103">
        <f t="shared" ref="DS103:DS108" si="34">DS102+19</f>
        <v>41</v>
      </c>
      <c r="DT103">
        <f t="shared" ref="DT103:DT108" si="35">MOD(DS103,8)+8</f>
        <v>9</v>
      </c>
      <c r="DW103">
        <v>19</v>
      </c>
      <c r="EG103" t="s">
        <v>67</v>
      </c>
    </row>
    <row r="104" spans="1:141" x14ac:dyDescent="0.2">
      <c r="A104" t="s">
        <v>0</v>
      </c>
      <c r="B104" t="s">
        <v>0</v>
      </c>
      <c r="C104" t="s">
        <v>0</v>
      </c>
      <c r="D104">
        <v>0</v>
      </c>
      <c r="E104" t="s">
        <v>0</v>
      </c>
      <c r="F104">
        <v>0</v>
      </c>
      <c r="G104" t="s">
        <v>0</v>
      </c>
      <c r="H104">
        <v>0</v>
      </c>
      <c r="I104">
        <v>0</v>
      </c>
      <c r="J104">
        <v>0</v>
      </c>
      <c r="K104" t="s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t="s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t="s">
        <v>0</v>
      </c>
      <c r="Z104">
        <v>0</v>
      </c>
      <c r="AA104">
        <v>0</v>
      </c>
      <c r="AB104">
        <v>0</v>
      </c>
      <c r="AC104" t="s">
        <v>0</v>
      </c>
      <c r="AD104">
        <v>0</v>
      </c>
      <c r="AE104" t="s">
        <v>0</v>
      </c>
      <c r="AF104">
        <v>0</v>
      </c>
      <c r="AG104" t="s">
        <v>0</v>
      </c>
      <c r="AH104">
        <v>1</v>
      </c>
      <c r="AI104" t="s">
        <v>0</v>
      </c>
      <c r="AJ104">
        <v>0</v>
      </c>
      <c r="AK104" t="s">
        <v>0</v>
      </c>
      <c r="AL104">
        <v>1</v>
      </c>
      <c r="AM104">
        <v>1</v>
      </c>
      <c r="AN104">
        <v>1</v>
      </c>
      <c r="AO104">
        <v>0</v>
      </c>
      <c r="AP104">
        <v>0</v>
      </c>
      <c r="AQ104" t="s">
        <v>0</v>
      </c>
      <c r="AR104">
        <v>1</v>
      </c>
      <c r="AS104">
        <v>1</v>
      </c>
      <c r="AT104">
        <v>1</v>
      </c>
      <c r="AU104" t="s">
        <v>0</v>
      </c>
      <c r="AV104">
        <v>1</v>
      </c>
      <c r="AW104" t="s">
        <v>0</v>
      </c>
      <c r="AX104">
        <v>0</v>
      </c>
      <c r="AY104">
        <v>0</v>
      </c>
      <c r="AZ104">
        <v>0</v>
      </c>
      <c r="BA104" t="s">
        <v>0</v>
      </c>
      <c r="BB104">
        <v>0</v>
      </c>
      <c r="BC104" t="s">
        <v>0</v>
      </c>
      <c r="BD104">
        <v>1</v>
      </c>
      <c r="BE104" t="s">
        <v>0</v>
      </c>
      <c r="BF104">
        <v>0</v>
      </c>
      <c r="BG104">
        <v>0</v>
      </c>
      <c r="BH104">
        <v>0</v>
      </c>
      <c r="BI104" t="s">
        <v>0</v>
      </c>
      <c r="BJ104">
        <v>0</v>
      </c>
      <c r="BK104" t="s">
        <v>0</v>
      </c>
      <c r="BL104">
        <v>1</v>
      </c>
      <c r="BM104" t="s">
        <v>0</v>
      </c>
      <c r="BN104">
        <v>0</v>
      </c>
      <c r="BO104" t="s">
        <v>0</v>
      </c>
      <c r="BP104">
        <v>0</v>
      </c>
      <c r="BQ104" t="s">
        <v>0</v>
      </c>
      <c r="BR104">
        <v>0</v>
      </c>
      <c r="BS104" t="s">
        <v>0</v>
      </c>
      <c r="BT104">
        <v>0</v>
      </c>
      <c r="BU104" t="s">
        <v>0</v>
      </c>
      <c r="BV104">
        <v>0</v>
      </c>
      <c r="BW104">
        <v>0</v>
      </c>
      <c r="BX104">
        <v>1</v>
      </c>
      <c r="BY104">
        <v>1</v>
      </c>
      <c r="BZ104">
        <v>1</v>
      </c>
      <c r="CA104">
        <v>0</v>
      </c>
      <c r="CB104">
        <v>0</v>
      </c>
      <c r="CC104">
        <v>0</v>
      </c>
      <c r="CD104">
        <v>0</v>
      </c>
      <c r="CE104" t="s">
        <v>0</v>
      </c>
      <c r="CF104">
        <v>0</v>
      </c>
      <c r="CG104" t="s">
        <v>0</v>
      </c>
      <c r="CH104">
        <v>1</v>
      </c>
      <c r="CI104">
        <v>0</v>
      </c>
      <c r="CJ104">
        <v>0</v>
      </c>
      <c r="CK104" t="s">
        <v>0</v>
      </c>
      <c r="CL104">
        <v>0</v>
      </c>
      <c r="CM104" t="s">
        <v>0</v>
      </c>
      <c r="CN104">
        <v>0</v>
      </c>
      <c r="CO104" t="s">
        <v>0</v>
      </c>
      <c r="CP104">
        <v>0</v>
      </c>
      <c r="CQ104" t="s">
        <v>0</v>
      </c>
      <c r="CR104">
        <v>0</v>
      </c>
      <c r="CS104" t="s">
        <v>0</v>
      </c>
      <c r="CT104">
        <v>0</v>
      </c>
      <c r="CU104">
        <v>0</v>
      </c>
      <c r="CV104">
        <v>0</v>
      </c>
      <c r="CW104" t="s">
        <v>0</v>
      </c>
      <c r="CX104">
        <v>0</v>
      </c>
      <c r="CY104" t="s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 t="s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 t="s">
        <v>0</v>
      </c>
      <c r="DN104" t="s">
        <v>0</v>
      </c>
      <c r="DO104" t="s">
        <v>0</v>
      </c>
      <c r="DS104">
        <f t="shared" si="34"/>
        <v>60</v>
      </c>
      <c r="DT104">
        <f t="shared" si="35"/>
        <v>12</v>
      </c>
      <c r="DW104">
        <v>19</v>
      </c>
      <c r="EG104" t="s">
        <v>35</v>
      </c>
      <c r="EH104" t="s">
        <v>36</v>
      </c>
      <c r="EI104" t="str">
        <f t="shared" ref="EI104:EI115" si="36">$ED$69&amp;$EC$69&amp;EG104&amp;$EC$69&amp;$EF$69&amp;1&amp;$EE$69</f>
        <v>('UJ', 1)</v>
      </c>
      <c r="EJ104" t="str">
        <f t="shared" ref="EJ104:EJ115" si="37">$ED$69&amp;$EC$69&amp;EH104&amp;$EC$69&amp;$EF$69&amp;0&amp;$EE$69</f>
        <v>('UI', 0)</v>
      </c>
      <c r="EK104" t="str">
        <f t="shared" ref="EK104:EK115" si="38">EI104&amp;EF$69&amp;EJ104</f>
        <v>('UJ', 1), ('UI', 0)</v>
      </c>
    </row>
    <row r="105" spans="1:141" x14ac:dyDescent="0.2">
      <c r="A105" t="s">
        <v>0</v>
      </c>
      <c r="B105" t="s">
        <v>0</v>
      </c>
      <c r="C105" t="s">
        <v>0</v>
      </c>
      <c r="D105">
        <v>0</v>
      </c>
      <c r="E105" t="s">
        <v>0</v>
      </c>
      <c r="F105">
        <v>0</v>
      </c>
      <c r="G105" t="s">
        <v>0</v>
      </c>
      <c r="H105">
        <v>0</v>
      </c>
      <c r="I105" t="s">
        <v>0</v>
      </c>
      <c r="J105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>
        <v>0</v>
      </c>
      <c r="Q105" t="s">
        <v>0</v>
      </c>
      <c r="R105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>
        <v>0</v>
      </c>
      <c r="Y105" t="s">
        <v>0</v>
      </c>
      <c r="Z105">
        <v>0</v>
      </c>
      <c r="AA105" t="s">
        <v>0</v>
      </c>
      <c r="AB105" t="s">
        <v>0</v>
      </c>
      <c r="AC105" t="s">
        <v>0</v>
      </c>
      <c r="AD105">
        <v>0</v>
      </c>
      <c r="AE105" t="s">
        <v>0</v>
      </c>
      <c r="AF105" t="s">
        <v>0</v>
      </c>
      <c r="AG105" t="s">
        <v>0</v>
      </c>
      <c r="AH105">
        <v>1</v>
      </c>
      <c r="AI105" t="s">
        <v>0</v>
      </c>
      <c r="AJ105" t="s">
        <v>0</v>
      </c>
      <c r="AK105" t="s">
        <v>0</v>
      </c>
      <c r="AL105">
        <v>1</v>
      </c>
      <c r="AM105" t="s">
        <v>0</v>
      </c>
      <c r="AN105">
        <v>1</v>
      </c>
      <c r="AO105" t="s">
        <v>0</v>
      </c>
      <c r="AP105" t="s">
        <v>0</v>
      </c>
      <c r="AQ105" t="s">
        <v>0</v>
      </c>
      <c r="AR105">
        <v>0</v>
      </c>
      <c r="AS105" t="s">
        <v>0</v>
      </c>
      <c r="AT105">
        <v>1</v>
      </c>
      <c r="AU105" t="s">
        <v>0</v>
      </c>
      <c r="AV105">
        <v>1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  <c r="BB105" t="s">
        <v>0</v>
      </c>
      <c r="BC105" t="s">
        <v>0</v>
      </c>
      <c r="BD105">
        <v>1</v>
      </c>
      <c r="BE105" t="s">
        <v>0</v>
      </c>
      <c r="BF105">
        <v>0</v>
      </c>
      <c r="BG105" t="s">
        <v>0</v>
      </c>
      <c r="BH105">
        <v>0</v>
      </c>
      <c r="BI105" t="s">
        <v>0</v>
      </c>
      <c r="BJ105" t="s">
        <v>0</v>
      </c>
      <c r="BK105" t="s">
        <v>0</v>
      </c>
      <c r="BL105">
        <v>1</v>
      </c>
      <c r="BM105" t="s">
        <v>0</v>
      </c>
      <c r="BN105">
        <v>0</v>
      </c>
      <c r="BO105" t="s">
        <v>0</v>
      </c>
      <c r="BP105">
        <v>0</v>
      </c>
      <c r="BQ105" t="s">
        <v>0</v>
      </c>
      <c r="BR105">
        <v>0</v>
      </c>
      <c r="BS105" t="s">
        <v>0</v>
      </c>
      <c r="BT105" t="s">
        <v>0</v>
      </c>
      <c r="BU105" t="s">
        <v>0</v>
      </c>
      <c r="BV105">
        <v>0</v>
      </c>
      <c r="BW105" t="s">
        <v>0</v>
      </c>
      <c r="BX105">
        <v>1</v>
      </c>
      <c r="BY105" t="s">
        <v>0</v>
      </c>
      <c r="BZ105">
        <v>0</v>
      </c>
      <c r="CA105" t="s">
        <v>0</v>
      </c>
      <c r="CB105">
        <v>0</v>
      </c>
      <c r="CC105" t="s">
        <v>0</v>
      </c>
      <c r="CD105" t="s">
        <v>0</v>
      </c>
      <c r="CE105" t="s">
        <v>0</v>
      </c>
      <c r="CF105">
        <v>0</v>
      </c>
      <c r="CG105" t="s">
        <v>0</v>
      </c>
      <c r="CH105">
        <v>1</v>
      </c>
      <c r="CI105" t="s">
        <v>0</v>
      </c>
      <c r="CJ105" t="s">
        <v>0</v>
      </c>
      <c r="CK105" t="s">
        <v>0</v>
      </c>
      <c r="CL105">
        <v>0</v>
      </c>
      <c r="CM105" t="s">
        <v>0</v>
      </c>
      <c r="CN105" t="s">
        <v>0</v>
      </c>
      <c r="CO105" t="s">
        <v>0</v>
      </c>
      <c r="CP105">
        <v>0</v>
      </c>
      <c r="CQ105" t="s">
        <v>0</v>
      </c>
      <c r="CR105" t="s">
        <v>0</v>
      </c>
      <c r="CS105" t="s">
        <v>0</v>
      </c>
      <c r="CT105" t="s">
        <v>0</v>
      </c>
      <c r="CU105" t="s">
        <v>0</v>
      </c>
      <c r="CV105" t="s">
        <v>0</v>
      </c>
      <c r="CW105" t="s">
        <v>0</v>
      </c>
      <c r="CX105" t="s">
        <v>0</v>
      </c>
      <c r="CY105" t="s">
        <v>0</v>
      </c>
      <c r="CZ105" t="s">
        <v>0</v>
      </c>
      <c r="DA105" t="s">
        <v>0</v>
      </c>
      <c r="DB105" t="s">
        <v>0</v>
      </c>
      <c r="DC105" t="s">
        <v>0</v>
      </c>
      <c r="DD105" t="s">
        <v>0</v>
      </c>
      <c r="DE105" t="s">
        <v>0</v>
      </c>
      <c r="DF105">
        <v>0</v>
      </c>
      <c r="DG105" t="s">
        <v>0</v>
      </c>
      <c r="DH105" t="s">
        <v>0</v>
      </c>
      <c r="DI105" t="s">
        <v>0</v>
      </c>
      <c r="DJ105">
        <v>0</v>
      </c>
      <c r="DK105" t="s">
        <v>0</v>
      </c>
      <c r="DL105">
        <v>0</v>
      </c>
      <c r="DM105" t="s">
        <v>0</v>
      </c>
      <c r="DN105" t="s">
        <v>0</v>
      </c>
      <c r="DO105" t="s">
        <v>0</v>
      </c>
      <c r="DS105">
        <f t="shared" si="34"/>
        <v>79</v>
      </c>
      <c r="DT105">
        <f t="shared" si="35"/>
        <v>15</v>
      </c>
      <c r="EG105" t="str">
        <f t="shared" ref="EG105:EG115" si="39">EH104</f>
        <v>UI</v>
      </c>
      <c r="EH105" t="s">
        <v>37</v>
      </c>
      <c r="EI105" t="str">
        <f t="shared" si="36"/>
        <v>('UI', 1)</v>
      </c>
      <c r="EJ105" t="str">
        <f t="shared" si="37"/>
        <v>('SJ', 0)</v>
      </c>
      <c r="EK105" t="str">
        <f t="shared" si="38"/>
        <v>('UI', 1), ('SJ', 0)</v>
      </c>
    </row>
    <row r="106" spans="1:141" x14ac:dyDescent="0.2">
      <c r="A106" t="s">
        <v>0</v>
      </c>
      <c r="B106" t="s">
        <v>0</v>
      </c>
      <c r="C106" t="s">
        <v>0</v>
      </c>
      <c r="D106">
        <v>0</v>
      </c>
      <c r="E106" t="s">
        <v>0</v>
      </c>
      <c r="F106">
        <v>0</v>
      </c>
      <c r="G106" t="s">
        <v>0</v>
      </c>
      <c r="H106">
        <v>0</v>
      </c>
      <c r="I106" t="s">
        <v>0</v>
      </c>
      <c r="J106">
        <v>0</v>
      </c>
      <c r="K106" t="s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t="s">
        <v>0</v>
      </c>
      <c r="R106">
        <v>0</v>
      </c>
      <c r="S106" t="s">
        <v>0</v>
      </c>
      <c r="T106">
        <v>0</v>
      </c>
      <c r="U106">
        <v>0</v>
      </c>
      <c r="V106">
        <v>0</v>
      </c>
      <c r="W106" t="s">
        <v>0</v>
      </c>
      <c r="X106">
        <v>0</v>
      </c>
      <c r="Y106" t="s">
        <v>0</v>
      </c>
      <c r="Z106">
        <v>0</v>
      </c>
      <c r="AA106" t="s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0</v>
      </c>
      <c r="AH106">
        <v>1</v>
      </c>
      <c r="AI106">
        <v>1</v>
      </c>
      <c r="AJ106">
        <v>1</v>
      </c>
      <c r="AK106">
        <v>1</v>
      </c>
      <c r="AL106">
        <v>1</v>
      </c>
      <c r="AM106" t="s">
        <v>0</v>
      </c>
      <c r="AN106">
        <v>1</v>
      </c>
      <c r="AO106">
        <v>0</v>
      </c>
      <c r="AP106">
        <v>0</v>
      </c>
      <c r="AQ106" t="s">
        <v>0</v>
      </c>
      <c r="AR106">
        <v>0</v>
      </c>
      <c r="AS106" t="s">
        <v>0</v>
      </c>
      <c r="AT106">
        <v>1</v>
      </c>
      <c r="AU106" t="s">
        <v>0</v>
      </c>
      <c r="AV106">
        <v>1</v>
      </c>
      <c r="AW106" t="s">
        <v>0</v>
      </c>
      <c r="AX106">
        <v>0</v>
      </c>
      <c r="AY106" t="s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 t="s">
        <v>0</v>
      </c>
      <c r="BF106">
        <v>0</v>
      </c>
      <c r="BG106" t="s">
        <v>0</v>
      </c>
      <c r="BH106">
        <v>0</v>
      </c>
      <c r="BI106">
        <v>0</v>
      </c>
      <c r="BJ106">
        <v>0</v>
      </c>
      <c r="BK106">
        <v>0</v>
      </c>
      <c r="BL106">
        <v>1</v>
      </c>
      <c r="BM106" t="s">
        <v>0</v>
      </c>
      <c r="BN106">
        <v>0</v>
      </c>
      <c r="BO106">
        <v>0</v>
      </c>
      <c r="BP106">
        <v>0</v>
      </c>
      <c r="BQ106" t="s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 t="s">
        <v>0</v>
      </c>
      <c r="BX106">
        <v>1</v>
      </c>
      <c r="BY106" t="s">
        <v>0</v>
      </c>
      <c r="BZ106">
        <v>0</v>
      </c>
      <c r="CA106" t="s">
        <v>0</v>
      </c>
      <c r="CB106">
        <v>0</v>
      </c>
      <c r="CC106">
        <v>0</v>
      </c>
      <c r="CD106">
        <v>0</v>
      </c>
      <c r="CE106" t="s">
        <v>0</v>
      </c>
      <c r="CF106">
        <v>0</v>
      </c>
      <c r="CG106">
        <v>0</v>
      </c>
      <c r="CH106">
        <v>1</v>
      </c>
      <c r="CI106">
        <v>0</v>
      </c>
      <c r="CJ106">
        <v>0</v>
      </c>
      <c r="CK106" t="s">
        <v>0</v>
      </c>
      <c r="CL106">
        <v>0</v>
      </c>
      <c r="CM106" t="s">
        <v>0</v>
      </c>
      <c r="CN106">
        <v>0</v>
      </c>
      <c r="CO106" t="s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 t="s">
        <v>0</v>
      </c>
      <c r="DB106">
        <v>0</v>
      </c>
      <c r="DC106" t="s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 t="s">
        <v>0</v>
      </c>
      <c r="DJ106">
        <v>0</v>
      </c>
      <c r="DK106" t="s">
        <v>0</v>
      </c>
      <c r="DL106">
        <v>0</v>
      </c>
      <c r="DM106" t="s">
        <v>0</v>
      </c>
      <c r="DN106" t="s">
        <v>0</v>
      </c>
      <c r="DO106" t="s">
        <v>0</v>
      </c>
      <c r="DS106">
        <f t="shared" si="34"/>
        <v>98</v>
      </c>
      <c r="DT106">
        <f t="shared" si="35"/>
        <v>10</v>
      </c>
      <c r="EG106" t="str">
        <f t="shared" si="39"/>
        <v>SJ</v>
      </c>
      <c r="EH106" t="s">
        <v>38</v>
      </c>
      <c r="EI106" t="str">
        <f t="shared" si="36"/>
        <v>('SJ', 1)</v>
      </c>
      <c r="EJ106" t="str">
        <f t="shared" si="37"/>
        <v>('SD', 0)</v>
      </c>
      <c r="EK106" t="str">
        <f t="shared" si="38"/>
        <v>('SJ', 1), ('SD', 0)</v>
      </c>
    </row>
    <row r="107" spans="1:141" x14ac:dyDescent="0.2">
      <c r="A107" t="s">
        <v>0</v>
      </c>
      <c r="B107" t="s">
        <v>0</v>
      </c>
      <c r="C107" t="s">
        <v>0</v>
      </c>
      <c r="D107">
        <v>0</v>
      </c>
      <c r="E107" t="s">
        <v>0</v>
      </c>
      <c r="F107" t="s">
        <v>0</v>
      </c>
      <c r="G107" t="s">
        <v>0</v>
      </c>
      <c r="H107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>
        <v>0</v>
      </c>
      <c r="O107" t="s">
        <v>0</v>
      </c>
      <c r="P107" t="s">
        <v>0</v>
      </c>
      <c r="Q107" t="s">
        <v>0</v>
      </c>
      <c r="R107">
        <v>0</v>
      </c>
      <c r="S107" t="s">
        <v>0</v>
      </c>
      <c r="T107" t="s">
        <v>0</v>
      </c>
      <c r="U107" t="s">
        <v>0</v>
      </c>
      <c r="V107">
        <v>0</v>
      </c>
      <c r="W107" t="s">
        <v>0</v>
      </c>
      <c r="X107">
        <v>0</v>
      </c>
      <c r="Y107" t="s">
        <v>0</v>
      </c>
      <c r="Z107">
        <v>0</v>
      </c>
      <c r="AA107" t="s">
        <v>0</v>
      </c>
      <c r="AB107">
        <v>0</v>
      </c>
      <c r="AC107" t="s">
        <v>0</v>
      </c>
      <c r="AD107" t="s">
        <v>0</v>
      </c>
      <c r="AE107" t="s">
        <v>0</v>
      </c>
      <c r="AF107">
        <v>0</v>
      </c>
      <c r="AG107" t="s">
        <v>0</v>
      </c>
      <c r="AH107">
        <v>0</v>
      </c>
      <c r="AI107" t="s">
        <v>0</v>
      </c>
      <c r="AJ107">
        <v>0</v>
      </c>
      <c r="AK107" t="s">
        <v>0</v>
      </c>
      <c r="AL107" t="s">
        <v>0</v>
      </c>
      <c r="AM107" t="s">
        <v>0</v>
      </c>
      <c r="AN107">
        <v>1</v>
      </c>
      <c r="AO107" t="s">
        <v>0</v>
      </c>
      <c r="AP107">
        <v>0</v>
      </c>
      <c r="AQ107" t="s">
        <v>0</v>
      </c>
      <c r="AR107" t="s">
        <v>0</v>
      </c>
      <c r="AS107" t="s">
        <v>0</v>
      </c>
      <c r="AT107">
        <v>1</v>
      </c>
      <c r="AU107" t="s">
        <v>0</v>
      </c>
      <c r="AV107">
        <v>1</v>
      </c>
      <c r="AW107" t="s">
        <v>0</v>
      </c>
      <c r="AX107">
        <v>0</v>
      </c>
      <c r="AY107" t="s">
        <v>0</v>
      </c>
      <c r="AZ107" t="s">
        <v>0</v>
      </c>
      <c r="BA107" t="s">
        <v>0</v>
      </c>
      <c r="BB107">
        <v>0</v>
      </c>
      <c r="BC107" t="s">
        <v>0</v>
      </c>
      <c r="BD107">
        <v>1</v>
      </c>
      <c r="BE107" t="s">
        <v>0</v>
      </c>
      <c r="BF107" t="s">
        <v>0</v>
      </c>
      <c r="BG107" t="s">
        <v>0</v>
      </c>
      <c r="BH107" t="s">
        <v>0</v>
      </c>
      <c r="BI107" t="s">
        <v>0</v>
      </c>
      <c r="BJ107">
        <v>0</v>
      </c>
      <c r="BK107" t="s">
        <v>0</v>
      </c>
      <c r="BL107">
        <v>1</v>
      </c>
      <c r="BM107" t="s">
        <v>0</v>
      </c>
      <c r="BN107">
        <v>0</v>
      </c>
      <c r="BO107" t="s">
        <v>0</v>
      </c>
      <c r="BP107" t="s">
        <v>0</v>
      </c>
      <c r="BQ107" t="s">
        <v>0</v>
      </c>
      <c r="BR107">
        <v>0</v>
      </c>
      <c r="BS107" t="s">
        <v>0</v>
      </c>
      <c r="BT107">
        <v>0</v>
      </c>
      <c r="BU107" t="s">
        <v>0</v>
      </c>
      <c r="BV107" t="s">
        <v>0</v>
      </c>
      <c r="BW107" t="s">
        <v>0</v>
      </c>
      <c r="BX107">
        <v>1</v>
      </c>
      <c r="BY107" t="s">
        <v>0</v>
      </c>
      <c r="BZ107" t="s">
        <v>0</v>
      </c>
      <c r="CA107" t="s">
        <v>0</v>
      </c>
      <c r="CB107">
        <v>0</v>
      </c>
      <c r="CC107" t="s">
        <v>0</v>
      </c>
      <c r="CD107" t="s">
        <v>0</v>
      </c>
      <c r="CE107" t="s">
        <v>0</v>
      </c>
      <c r="CF107">
        <v>0</v>
      </c>
      <c r="CG107" t="s">
        <v>0</v>
      </c>
      <c r="CH107">
        <v>1</v>
      </c>
      <c r="CI107" t="s">
        <v>0</v>
      </c>
      <c r="CJ107" t="s">
        <v>0</v>
      </c>
      <c r="CK107" t="s">
        <v>0</v>
      </c>
      <c r="CL107" t="s">
        <v>0</v>
      </c>
      <c r="CM107" t="s">
        <v>0</v>
      </c>
      <c r="CN107">
        <v>0</v>
      </c>
      <c r="CO107" t="s">
        <v>0</v>
      </c>
      <c r="CP107" t="s">
        <v>0</v>
      </c>
      <c r="CQ107" t="s">
        <v>0</v>
      </c>
      <c r="CR107" t="s">
        <v>0</v>
      </c>
      <c r="CS107" t="s">
        <v>0</v>
      </c>
      <c r="CT107">
        <v>0</v>
      </c>
      <c r="CU107" t="s">
        <v>0</v>
      </c>
      <c r="CV107">
        <v>0</v>
      </c>
      <c r="CW107" t="s">
        <v>0</v>
      </c>
      <c r="CX107">
        <v>0</v>
      </c>
      <c r="CY107" t="s">
        <v>0</v>
      </c>
      <c r="CZ107" t="s">
        <v>0</v>
      </c>
      <c r="DA107" t="s">
        <v>0</v>
      </c>
      <c r="DB107">
        <v>0</v>
      </c>
      <c r="DC107" t="s">
        <v>0</v>
      </c>
      <c r="DD107" t="s">
        <v>0</v>
      </c>
      <c r="DE107" t="s">
        <v>0</v>
      </c>
      <c r="DF107" t="s">
        <v>0</v>
      </c>
      <c r="DG107" t="s">
        <v>0</v>
      </c>
      <c r="DH107" t="s">
        <v>0</v>
      </c>
      <c r="DI107" t="s">
        <v>0</v>
      </c>
      <c r="DJ107" t="s">
        <v>0</v>
      </c>
      <c r="DK107" t="s">
        <v>0</v>
      </c>
      <c r="DL107">
        <v>0</v>
      </c>
      <c r="DM107" t="s">
        <v>0</v>
      </c>
      <c r="DN107" t="s">
        <v>0</v>
      </c>
      <c r="DO107" t="s">
        <v>0</v>
      </c>
      <c r="DS107">
        <f t="shared" si="34"/>
        <v>117</v>
      </c>
      <c r="DT107">
        <f t="shared" si="35"/>
        <v>13</v>
      </c>
      <c r="EG107" t="str">
        <f t="shared" si="39"/>
        <v>SD</v>
      </c>
      <c r="EH107" t="s">
        <v>39</v>
      </c>
      <c r="EI107" t="str">
        <f t="shared" si="36"/>
        <v>('SD', 1)</v>
      </c>
      <c r="EJ107" t="str">
        <f t="shared" si="37"/>
        <v>('JA', 0)</v>
      </c>
      <c r="EK107" t="str">
        <f t="shared" si="38"/>
        <v>('SD', 1), ('JA', 0)</v>
      </c>
    </row>
    <row r="108" spans="1:141" x14ac:dyDescent="0.2">
      <c r="A108" t="s">
        <v>0</v>
      </c>
      <c r="B108" t="s">
        <v>0</v>
      </c>
      <c r="C108" t="s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0</v>
      </c>
      <c r="L108">
        <v>0</v>
      </c>
      <c r="M108" t="s">
        <v>0</v>
      </c>
      <c r="N108">
        <v>0</v>
      </c>
      <c r="O108" t="s">
        <v>0</v>
      </c>
      <c r="P108">
        <v>0</v>
      </c>
      <c r="Q108" t="s">
        <v>0</v>
      </c>
      <c r="R108">
        <v>0</v>
      </c>
      <c r="S108" t="s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t="s">
        <v>0</v>
      </c>
      <c r="Z108">
        <v>0</v>
      </c>
      <c r="AA108" t="s">
        <v>0</v>
      </c>
      <c r="AB108">
        <v>0</v>
      </c>
      <c r="AC108" t="s">
        <v>0</v>
      </c>
      <c r="AD108">
        <v>0</v>
      </c>
      <c r="AE108" t="s">
        <v>0</v>
      </c>
      <c r="AF108">
        <v>0</v>
      </c>
      <c r="AG108" t="s">
        <v>0</v>
      </c>
      <c r="AH108">
        <v>0</v>
      </c>
      <c r="AI108" t="s">
        <v>0</v>
      </c>
      <c r="AJ108">
        <v>0</v>
      </c>
      <c r="AK108" t="s">
        <v>0</v>
      </c>
      <c r="AL108">
        <v>1</v>
      </c>
      <c r="AM108">
        <v>1</v>
      </c>
      <c r="AN108">
        <v>1</v>
      </c>
      <c r="AO108" t="s">
        <v>0</v>
      </c>
      <c r="AP108">
        <v>0</v>
      </c>
      <c r="AQ108" t="s">
        <v>0</v>
      </c>
      <c r="AR108">
        <v>0</v>
      </c>
      <c r="AS108">
        <v>0</v>
      </c>
      <c r="AT108">
        <v>1</v>
      </c>
      <c r="AU108" t="s">
        <v>0</v>
      </c>
      <c r="AV108">
        <v>1</v>
      </c>
      <c r="AW108">
        <v>1</v>
      </c>
      <c r="AX108">
        <v>1</v>
      </c>
      <c r="AY108">
        <v>0</v>
      </c>
      <c r="AZ108">
        <v>0</v>
      </c>
      <c r="BA108" t="s">
        <v>0</v>
      </c>
      <c r="BB108">
        <v>0</v>
      </c>
      <c r="BC108" t="s">
        <v>0</v>
      </c>
      <c r="BD108">
        <v>1</v>
      </c>
      <c r="BE108" t="s">
        <v>0</v>
      </c>
      <c r="BF108">
        <v>0</v>
      </c>
      <c r="BG108">
        <v>0</v>
      </c>
      <c r="BH108">
        <v>0</v>
      </c>
      <c r="BI108" t="s">
        <v>0</v>
      </c>
      <c r="BJ108">
        <v>0</v>
      </c>
      <c r="BK108" t="s">
        <v>0</v>
      </c>
      <c r="BL108">
        <v>1</v>
      </c>
      <c r="BM108" t="s">
        <v>0</v>
      </c>
      <c r="BN108">
        <v>0</v>
      </c>
      <c r="BO108">
        <v>0</v>
      </c>
      <c r="BP108">
        <v>0</v>
      </c>
      <c r="BQ108" t="s">
        <v>0</v>
      </c>
      <c r="BR108">
        <v>0</v>
      </c>
      <c r="BS108" t="s">
        <v>0</v>
      </c>
      <c r="BT108">
        <v>0</v>
      </c>
      <c r="BU108" t="s">
        <v>0</v>
      </c>
      <c r="BV108">
        <v>0</v>
      </c>
      <c r="BW108">
        <v>0</v>
      </c>
      <c r="BX108">
        <v>1</v>
      </c>
      <c r="BY108">
        <v>0</v>
      </c>
      <c r="BZ108">
        <v>0</v>
      </c>
      <c r="CA108" t="s">
        <v>0</v>
      </c>
      <c r="CB108">
        <v>0</v>
      </c>
      <c r="CC108">
        <v>0</v>
      </c>
      <c r="CD108">
        <v>0</v>
      </c>
      <c r="CE108" t="s">
        <v>0</v>
      </c>
      <c r="CF108">
        <v>0</v>
      </c>
      <c r="CG108" t="s">
        <v>0</v>
      </c>
      <c r="CH108">
        <v>1</v>
      </c>
      <c r="CI108" t="s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 t="s">
        <v>0</v>
      </c>
      <c r="CR108">
        <v>0</v>
      </c>
      <c r="CS108">
        <v>0</v>
      </c>
      <c r="CT108">
        <v>0</v>
      </c>
      <c r="CU108" t="s">
        <v>0</v>
      </c>
      <c r="CV108">
        <v>0</v>
      </c>
      <c r="CW108" t="s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 t="s">
        <v>0</v>
      </c>
      <c r="DJ108">
        <v>0</v>
      </c>
      <c r="DK108">
        <v>0</v>
      </c>
      <c r="DL108">
        <v>0</v>
      </c>
      <c r="DM108" t="s">
        <v>0</v>
      </c>
      <c r="DN108" t="s">
        <v>0</v>
      </c>
      <c r="DO108" t="s">
        <v>0</v>
      </c>
      <c r="DS108">
        <f t="shared" si="34"/>
        <v>136</v>
      </c>
      <c r="DT108">
        <f t="shared" si="35"/>
        <v>8</v>
      </c>
      <c r="EG108" t="str">
        <f t="shared" si="39"/>
        <v>JA</v>
      </c>
      <c r="EH108" t="s">
        <v>40</v>
      </c>
      <c r="EI108" t="str">
        <f t="shared" si="36"/>
        <v>('JA', 1)</v>
      </c>
      <c r="EJ108" t="str">
        <f t="shared" si="37"/>
        <v>('OY', 0)</v>
      </c>
      <c r="EK108" t="str">
        <f t="shared" si="38"/>
        <v>('JA', 1), ('OY', 0)</v>
      </c>
    </row>
    <row r="109" spans="1:141" x14ac:dyDescent="0.2">
      <c r="A109" t="s">
        <v>0</v>
      </c>
      <c r="B109" t="s">
        <v>0</v>
      </c>
      <c r="C109" t="s">
        <v>0</v>
      </c>
      <c r="D109" t="s">
        <v>0</v>
      </c>
      <c r="E109" t="s">
        <v>0</v>
      </c>
      <c r="F109">
        <v>0</v>
      </c>
      <c r="G109" t="s">
        <v>0</v>
      </c>
      <c r="H109">
        <v>0</v>
      </c>
      <c r="I109" t="s">
        <v>0</v>
      </c>
      <c r="J109">
        <v>0</v>
      </c>
      <c r="K109" t="s">
        <v>0</v>
      </c>
      <c r="L109">
        <v>0</v>
      </c>
      <c r="M109" t="s">
        <v>0</v>
      </c>
      <c r="N109" t="s">
        <v>0</v>
      </c>
      <c r="O109" t="s">
        <v>0</v>
      </c>
      <c r="P109">
        <v>0</v>
      </c>
      <c r="Q109" t="s">
        <v>0</v>
      </c>
      <c r="R109">
        <v>0</v>
      </c>
      <c r="S109" t="s">
        <v>0</v>
      </c>
      <c r="T109" t="s">
        <v>0</v>
      </c>
      <c r="U109" t="s">
        <v>0</v>
      </c>
      <c r="V109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>
        <v>0</v>
      </c>
      <c r="AE109" t="s">
        <v>0</v>
      </c>
      <c r="AF109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>
        <v>1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>
        <v>1</v>
      </c>
      <c r="AU109" t="s">
        <v>0</v>
      </c>
      <c r="AV109" t="s">
        <v>0</v>
      </c>
      <c r="AW109" t="s">
        <v>0</v>
      </c>
      <c r="AX109">
        <v>1</v>
      </c>
      <c r="AY109" t="s">
        <v>0</v>
      </c>
      <c r="AZ109" t="s">
        <v>0</v>
      </c>
      <c r="BA109" t="s">
        <v>0</v>
      </c>
      <c r="BB109" t="s">
        <v>0</v>
      </c>
      <c r="BC109" t="s">
        <v>0</v>
      </c>
      <c r="BD109">
        <v>1</v>
      </c>
      <c r="BE109" t="s">
        <v>0</v>
      </c>
      <c r="BF109">
        <v>0</v>
      </c>
      <c r="BG109" t="s">
        <v>0</v>
      </c>
      <c r="BH109" t="s">
        <v>0</v>
      </c>
      <c r="BI109" t="s">
        <v>0</v>
      </c>
      <c r="BJ109" t="s">
        <v>0</v>
      </c>
      <c r="BK109" t="s">
        <v>0</v>
      </c>
      <c r="BL109">
        <v>1</v>
      </c>
      <c r="BM109" t="s">
        <v>0</v>
      </c>
      <c r="BN109">
        <v>0</v>
      </c>
      <c r="BO109" t="s">
        <v>0</v>
      </c>
      <c r="BP109" t="s">
        <v>0</v>
      </c>
      <c r="BQ109" t="s">
        <v>0</v>
      </c>
      <c r="BR109" t="s">
        <v>0</v>
      </c>
      <c r="BS109" t="s">
        <v>0</v>
      </c>
      <c r="BT109">
        <v>0</v>
      </c>
      <c r="BU109" t="s">
        <v>0</v>
      </c>
      <c r="BV109">
        <v>0</v>
      </c>
      <c r="BW109" t="s">
        <v>0</v>
      </c>
      <c r="BX109">
        <v>1</v>
      </c>
      <c r="BY109" t="s">
        <v>0</v>
      </c>
      <c r="BZ109">
        <v>0</v>
      </c>
      <c r="CA109" t="s">
        <v>0</v>
      </c>
      <c r="CB109">
        <v>0</v>
      </c>
      <c r="CC109" t="s">
        <v>0</v>
      </c>
      <c r="CD109">
        <v>0</v>
      </c>
      <c r="CE109" t="s">
        <v>0</v>
      </c>
      <c r="CF109" t="s">
        <v>0</v>
      </c>
      <c r="CG109" t="s">
        <v>0</v>
      </c>
      <c r="CH109">
        <v>1</v>
      </c>
      <c r="CI109" t="s">
        <v>0</v>
      </c>
      <c r="CJ109">
        <v>0</v>
      </c>
      <c r="CK109" t="s">
        <v>0</v>
      </c>
      <c r="CL109">
        <v>0</v>
      </c>
      <c r="CM109" t="s">
        <v>0</v>
      </c>
      <c r="CN109">
        <v>0</v>
      </c>
      <c r="CO109" t="s">
        <v>0</v>
      </c>
      <c r="CP109" t="s">
        <v>0</v>
      </c>
      <c r="CQ109" t="s">
        <v>0</v>
      </c>
      <c r="CR109">
        <v>0</v>
      </c>
      <c r="CS109" t="s">
        <v>0</v>
      </c>
      <c r="CT109" t="s">
        <v>0</v>
      </c>
      <c r="CU109" t="s">
        <v>0</v>
      </c>
      <c r="CV109">
        <v>0</v>
      </c>
      <c r="CW109" t="s">
        <v>0</v>
      </c>
      <c r="CX109" t="s">
        <v>0</v>
      </c>
      <c r="CY109" t="s">
        <v>0</v>
      </c>
      <c r="CZ109">
        <v>0</v>
      </c>
      <c r="DA109" t="s">
        <v>0</v>
      </c>
      <c r="DB109" t="s">
        <v>0</v>
      </c>
      <c r="DC109" t="s">
        <v>0</v>
      </c>
      <c r="DD109">
        <v>0</v>
      </c>
      <c r="DE109" t="s">
        <v>0</v>
      </c>
      <c r="DF109" t="s">
        <v>0</v>
      </c>
      <c r="DG109" t="s">
        <v>0</v>
      </c>
      <c r="DH109" t="s">
        <v>0</v>
      </c>
      <c r="DI109" t="s">
        <v>0</v>
      </c>
      <c r="DJ109">
        <v>0</v>
      </c>
      <c r="DK109" t="s">
        <v>0</v>
      </c>
      <c r="DL109">
        <v>0</v>
      </c>
      <c r="DM109" t="s">
        <v>0</v>
      </c>
      <c r="DN109" t="s">
        <v>0</v>
      </c>
      <c r="DO109" t="s">
        <v>0</v>
      </c>
      <c r="EG109" t="str">
        <f t="shared" si="39"/>
        <v>OY</v>
      </c>
      <c r="EH109" t="s">
        <v>41</v>
      </c>
      <c r="EI109" t="str">
        <f t="shared" si="36"/>
        <v>('OY', 1)</v>
      </c>
      <c r="EJ109" t="str">
        <f t="shared" si="37"/>
        <v>('YT', 0)</v>
      </c>
      <c r="EK109" t="str">
        <f t="shared" si="38"/>
        <v>('OY', 1), ('YT', 0)</v>
      </c>
    </row>
    <row r="110" spans="1:141" x14ac:dyDescent="0.2">
      <c r="A110" t="s">
        <v>0</v>
      </c>
      <c r="B110" t="s">
        <v>0</v>
      </c>
      <c r="C110" t="s">
        <v>0</v>
      </c>
      <c r="D110">
        <v>0</v>
      </c>
      <c r="E110">
        <v>0</v>
      </c>
      <c r="F110">
        <v>0</v>
      </c>
      <c r="G110" t="s">
        <v>0</v>
      </c>
      <c r="H110">
        <v>0</v>
      </c>
      <c r="I110" t="s">
        <v>0</v>
      </c>
      <c r="J110">
        <v>0</v>
      </c>
      <c r="K110">
        <v>0</v>
      </c>
      <c r="L110">
        <v>0</v>
      </c>
      <c r="M110" t="s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">
        <v>0</v>
      </c>
      <c r="T110">
        <v>0</v>
      </c>
      <c r="U110">
        <v>0</v>
      </c>
      <c r="V110">
        <v>0</v>
      </c>
      <c r="W110" t="s">
        <v>0</v>
      </c>
      <c r="X110">
        <v>0</v>
      </c>
      <c r="Y110" t="s">
        <v>0</v>
      </c>
      <c r="Z110">
        <v>0</v>
      </c>
      <c r="AA110" t="s">
        <v>0</v>
      </c>
      <c r="AB110">
        <v>0</v>
      </c>
      <c r="AC110" t="s">
        <v>0</v>
      </c>
      <c r="AD110">
        <v>0</v>
      </c>
      <c r="AE110" t="s">
        <v>0</v>
      </c>
      <c r="AF110">
        <v>0</v>
      </c>
      <c r="AG110">
        <v>0</v>
      </c>
      <c r="AH110">
        <v>0</v>
      </c>
      <c r="AI110" t="s">
        <v>0</v>
      </c>
      <c r="AJ110">
        <v>1</v>
      </c>
      <c r="AK110">
        <v>1</v>
      </c>
      <c r="AL110">
        <v>1</v>
      </c>
      <c r="AM110" t="s">
        <v>0</v>
      </c>
      <c r="AN110">
        <v>0</v>
      </c>
      <c r="AO110" t="s">
        <v>0</v>
      </c>
      <c r="AP110">
        <v>0</v>
      </c>
      <c r="AQ110" t="s">
        <v>0</v>
      </c>
      <c r="AR110">
        <v>0</v>
      </c>
      <c r="AS110">
        <v>0</v>
      </c>
      <c r="AT110">
        <v>1</v>
      </c>
      <c r="AU110" t="s">
        <v>0</v>
      </c>
      <c r="AV110">
        <v>1</v>
      </c>
      <c r="AW110">
        <v>1</v>
      </c>
      <c r="AX110">
        <v>1</v>
      </c>
      <c r="AY110" t="s">
        <v>0</v>
      </c>
      <c r="AZ110">
        <v>0</v>
      </c>
      <c r="BA110" t="s">
        <v>0</v>
      </c>
      <c r="BB110">
        <v>0</v>
      </c>
      <c r="BC110">
        <v>0</v>
      </c>
      <c r="BD110">
        <v>1</v>
      </c>
      <c r="BE110">
        <v>0</v>
      </c>
      <c r="BF110">
        <v>0</v>
      </c>
      <c r="BG110" t="s">
        <v>0</v>
      </c>
      <c r="BH110">
        <v>0</v>
      </c>
      <c r="BI110">
        <v>0</v>
      </c>
      <c r="BJ110">
        <v>0</v>
      </c>
      <c r="BK110" t="s">
        <v>0</v>
      </c>
      <c r="BL110">
        <v>1</v>
      </c>
      <c r="BM110">
        <v>0</v>
      </c>
      <c r="BN110">
        <v>0</v>
      </c>
      <c r="BO110" t="s">
        <v>0</v>
      </c>
      <c r="BP110">
        <v>0</v>
      </c>
      <c r="BQ110" t="s">
        <v>0</v>
      </c>
      <c r="BR110">
        <v>0</v>
      </c>
      <c r="BS110" t="s">
        <v>0</v>
      </c>
      <c r="BT110">
        <v>0</v>
      </c>
      <c r="BU110" t="s">
        <v>0</v>
      </c>
      <c r="BV110">
        <v>0</v>
      </c>
      <c r="BW110" t="s">
        <v>0</v>
      </c>
      <c r="BX110">
        <v>1</v>
      </c>
      <c r="BY110" t="s">
        <v>0</v>
      </c>
      <c r="BZ110">
        <v>0</v>
      </c>
      <c r="CA110" t="s">
        <v>0</v>
      </c>
      <c r="CB110">
        <v>0</v>
      </c>
      <c r="CC110" t="s">
        <v>0</v>
      </c>
      <c r="CD110">
        <v>0</v>
      </c>
      <c r="CE110" t="s">
        <v>0</v>
      </c>
      <c r="CF110">
        <v>0</v>
      </c>
      <c r="CG110">
        <v>0</v>
      </c>
      <c r="CH110">
        <v>1</v>
      </c>
      <c r="CI110">
        <v>0</v>
      </c>
      <c r="CJ110">
        <v>0</v>
      </c>
      <c r="CK110" t="s">
        <v>0</v>
      </c>
      <c r="CL110">
        <v>0</v>
      </c>
      <c r="CM110" t="s">
        <v>0</v>
      </c>
      <c r="CN110">
        <v>0</v>
      </c>
      <c r="CO110">
        <v>0</v>
      </c>
      <c r="CP110">
        <v>0</v>
      </c>
      <c r="CQ110" t="s">
        <v>0</v>
      </c>
      <c r="CR110">
        <v>0</v>
      </c>
      <c r="CS110" t="s">
        <v>0</v>
      </c>
      <c r="CT110">
        <v>0</v>
      </c>
      <c r="CU110">
        <v>0</v>
      </c>
      <c r="CV110">
        <v>0</v>
      </c>
      <c r="CW110" t="s">
        <v>0</v>
      </c>
      <c r="CX110">
        <v>0</v>
      </c>
      <c r="CY110">
        <v>0</v>
      </c>
      <c r="CZ110">
        <v>0</v>
      </c>
      <c r="DA110" t="s">
        <v>0</v>
      </c>
      <c r="DB110">
        <v>0</v>
      </c>
      <c r="DC110">
        <v>0</v>
      </c>
      <c r="DD110">
        <v>0</v>
      </c>
      <c r="DE110" t="s">
        <v>0</v>
      </c>
      <c r="DF110">
        <v>0</v>
      </c>
      <c r="DG110" t="s">
        <v>0</v>
      </c>
      <c r="DH110">
        <v>0</v>
      </c>
      <c r="DI110">
        <v>0</v>
      </c>
      <c r="DJ110">
        <v>0</v>
      </c>
      <c r="DK110" t="s">
        <v>0</v>
      </c>
      <c r="DL110">
        <v>0</v>
      </c>
      <c r="DM110" t="s">
        <v>0</v>
      </c>
      <c r="DN110" t="s">
        <v>0</v>
      </c>
      <c r="DO110" t="s">
        <v>0</v>
      </c>
      <c r="EG110" t="str">
        <f t="shared" si="39"/>
        <v>YT</v>
      </c>
      <c r="EH110" t="s">
        <v>42</v>
      </c>
      <c r="EI110" t="str">
        <f t="shared" si="36"/>
        <v>('YT', 1)</v>
      </c>
      <c r="EJ110" t="str">
        <f t="shared" si="37"/>
        <v>('ND', 0)</v>
      </c>
      <c r="EK110" t="str">
        <f t="shared" si="38"/>
        <v>('YT', 1), ('ND', 0)</v>
      </c>
    </row>
    <row r="111" spans="1:141" x14ac:dyDescent="0.2">
      <c r="A111" t="s">
        <v>0</v>
      </c>
      <c r="B111" t="s">
        <v>0</v>
      </c>
      <c r="C111" t="s">
        <v>0</v>
      </c>
      <c r="D111" t="s">
        <v>0</v>
      </c>
      <c r="E111" t="s">
        <v>0</v>
      </c>
      <c r="F111">
        <v>0</v>
      </c>
      <c r="G111" t="s">
        <v>0</v>
      </c>
      <c r="H111" t="s">
        <v>0</v>
      </c>
      <c r="I111" t="s">
        <v>0</v>
      </c>
      <c r="J111">
        <v>0</v>
      </c>
      <c r="K111" t="s">
        <v>0</v>
      </c>
      <c r="L111" t="s">
        <v>0</v>
      </c>
      <c r="M111" t="s">
        <v>0</v>
      </c>
      <c r="N111">
        <v>0</v>
      </c>
      <c r="O111" t="s">
        <v>0</v>
      </c>
      <c r="P111">
        <v>0</v>
      </c>
      <c r="Q111" t="s">
        <v>0</v>
      </c>
      <c r="R111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>
        <v>0</v>
      </c>
      <c r="Y111" t="s">
        <v>0</v>
      </c>
      <c r="Z111">
        <v>0</v>
      </c>
      <c r="AA111" t="s">
        <v>0</v>
      </c>
      <c r="AB111">
        <v>0</v>
      </c>
      <c r="AC111" t="s">
        <v>0</v>
      </c>
      <c r="AD111">
        <v>0</v>
      </c>
      <c r="AE111" t="s">
        <v>0</v>
      </c>
      <c r="AF111" t="s">
        <v>0</v>
      </c>
      <c r="AG111" t="s">
        <v>0</v>
      </c>
      <c r="AH111">
        <v>0</v>
      </c>
      <c r="AI111" t="s">
        <v>0</v>
      </c>
      <c r="AJ111">
        <v>1</v>
      </c>
      <c r="AK111" t="s">
        <v>0</v>
      </c>
      <c r="AL111" t="s">
        <v>0</v>
      </c>
      <c r="AM111" t="s">
        <v>0</v>
      </c>
      <c r="AN111">
        <v>0</v>
      </c>
      <c r="AO111" t="s">
        <v>0</v>
      </c>
      <c r="AP111">
        <v>0</v>
      </c>
      <c r="AQ111" t="s">
        <v>0</v>
      </c>
      <c r="AR111">
        <v>0</v>
      </c>
      <c r="AS111" t="s">
        <v>0</v>
      </c>
      <c r="AT111">
        <v>1</v>
      </c>
      <c r="AU111" t="s">
        <v>0</v>
      </c>
      <c r="AV111">
        <v>1</v>
      </c>
      <c r="AW111" t="s">
        <v>0</v>
      </c>
      <c r="AX111">
        <v>0</v>
      </c>
      <c r="AY111" t="s">
        <v>0</v>
      </c>
      <c r="AZ111">
        <v>0</v>
      </c>
      <c r="BA111" t="s">
        <v>0</v>
      </c>
      <c r="BB111" t="s">
        <v>0</v>
      </c>
      <c r="BC111" t="s">
        <v>0</v>
      </c>
      <c r="BD111">
        <v>1</v>
      </c>
      <c r="BE111" t="s">
        <v>0</v>
      </c>
      <c r="BF111" t="s">
        <v>0</v>
      </c>
      <c r="BG111" t="s">
        <v>0</v>
      </c>
      <c r="BH111">
        <v>0</v>
      </c>
      <c r="BI111" t="s">
        <v>0</v>
      </c>
      <c r="BJ111" t="s">
        <v>0</v>
      </c>
      <c r="BK111" t="s">
        <v>0</v>
      </c>
      <c r="BL111">
        <v>1</v>
      </c>
      <c r="BM111" t="s">
        <v>0</v>
      </c>
      <c r="BN111">
        <v>0</v>
      </c>
      <c r="BO111" t="s">
        <v>0</v>
      </c>
      <c r="BP111">
        <v>0</v>
      </c>
      <c r="BQ111" t="s">
        <v>0</v>
      </c>
      <c r="BR111">
        <v>0</v>
      </c>
      <c r="BS111" t="s">
        <v>0</v>
      </c>
      <c r="BT111" t="s">
        <v>0</v>
      </c>
      <c r="BU111" t="s">
        <v>0</v>
      </c>
      <c r="BV111" t="s">
        <v>0</v>
      </c>
      <c r="BW111" t="s">
        <v>0</v>
      </c>
      <c r="BX111">
        <v>1</v>
      </c>
      <c r="BY111" t="s">
        <v>0</v>
      </c>
      <c r="BZ111" t="s">
        <v>0</v>
      </c>
      <c r="CA111" t="s">
        <v>0</v>
      </c>
      <c r="CB111" t="s">
        <v>0</v>
      </c>
      <c r="CC111" t="s">
        <v>0</v>
      </c>
      <c r="CD111" t="s">
        <v>0</v>
      </c>
      <c r="CE111" t="s">
        <v>0</v>
      </c>
      <c r="CF111" t="s">
        <v>0</v>
      </c>
      <c r="CG111" t="s">
        <v>0</v>
      </c>
      <c r="CH111">
        <v>1</v>
      </c>
      <c r="CI111" t="s">
        <v>0</v>
      </c>
      <c r="CJ111" t="s">
        <v>0</v>
      </c>
      <c r="CK111" t="s">
        <v>0</v>
      </c>
      <c r="CL111" t="s">
        <v>0</v>
      </c>
      <c r="CM111" t="s">
        <v>0</v>
      </c>
      <c r="CN111" t="s">
        <v>0</v>
      </c>
      <c r="CO111" t="s">
        <v>0</v>
      </c>
      <c r="CP111" t="s">
        <v>0</v>
      </c>
      <c r="CQ111" t="s">
        <v>0</v>
      </c>
      <c r="CR111" t="s">
        <v>0</v>
      </c>
      <c r="CS111" t="s">
        <v>0</v>
      </c>
      <c r="CT111" t="s">
        <v>0</v>
      </c>
      <c r="CU111" t="s">
        <v>0</v>
      </c>
      <c r="CV111" t="s">
        <v>0</v>
      </c>
      <c r="CW111" t="s">
        <v>0</v>
      </c>
      <c r="CX111">
        <v>0</v>
      </c>
      <c r="CY111" t="s">
        <v>0</v>
      </c>
      <c r="CZ111">
        <v>0</v>
      </c>
      <c r="DA111" t="s">
        <v>0</v>
      </c>
      <c r="DB111" t="s">
        <v>0</v>
      </c>
      <c r="DC111" t="s">
        <v>0</v>
      </c>
      <c r="DD111" t="s">
        <v>0</v>
      </c>
      <c r="DE111" t="s">
        <v>0</v>
      </c>
      <c r="DF111">
        <v>0</v>
      </c>
      <c r="DG111" t="s">
        <v>0</v>
      </c>
      <c r="DH111" t="s">
        <v>0</v>
      </c>
      <c r="DI111" t="s">
        <v>0</v>
      </c>
      <c r="DJ111">
        <v>0</v>
      </c>
      <c r="DK111" t="s">
        <v>0</v>
      </c>
      <c r="DL111">
        <v>0</v>
      </c>
      <c r="DM111" t="s">
        <v>0</v>
      </c>
      <c r="DN111" t="s">
        <v>0</v>
      </c>
      <c r="DO111" t="s">
        <v>0</v>
      </c>
      <c r="EG111" t="str">
        <f t="shared" si="39"/>
        <v>ND</v>
      </c>
      <c r="EH111" t="s">
        <v>43</v>
      </c>
      <c r="EI111" t="str">
        <f t="shared" si="36"/>
        <v>('ND', 1)</v>
      </c>
      <c r="EJ111" t="str">
        <f t="shared" si="37"/>
        <v>('NC', 0)</v>
      </c>
      <c r="EK111" t="str">
        <f t="shared" si="38"/>
        <v>('ND', 1), ('NC', 0)</v>
      </c>
    </row>
    <row r="112" spans="1:141" x14ac:dyDescent="0.2">
      <c r="A112" t="s">
        <v>0</v>
      </c>
      <c r="B112" t="s">
        <v>0</v>
      </c>
      <c r="C112" t="s">
        <v>0</v>
      </c>
      <c r="D112">
        <v>0</v>
      </c>
      <c r="E112">
        <v>0</v>
      </c>
      <c r="F112">
        <v>0</v>
      </c>
      <c r="G112" t="s">
        <v>0</v>
      </c>
      <c r="H112">
        <v>0</v>
      </c>
      <c r="I112" t="s">
        <v>0</v>
      </c>
      <c r="J112">
        <v>0</v>
      </c>
      <c r="K112" t="s">
        <v>0</v>
      </c>
      <c r="L112">
        <v>0</v>
      </c>
      <c r="M112">
        <v>0</v>
      </c>
      <c r="N112">
        <v>0</v>
      </c>
      <c r="O112" t="s">
        <v>0</v>
      </c>
      <c r="P112">
        <v>0</v>
      </c>
      <c r="Q112" t="s">
        <v>0</v>
      </c>
      <c r="R112">
        <v>0</v>
      </c>
      <c r="S112" t="s">
        <v>0</v>
      </c>
      <c r="T112">
        <v>0</v>
      </c>
      <c r="U112" t="s">
        <v>0</v>
      </c>
      <c r="V112">
        <v>0</v>
      </c>
      <c r="W112" t="s">
        <v>0</v>
      </c>
      <c r="X112">
        <v>0</v>
      </c>
      <c r="Y112" t="s">
        <v>0</v>
      </c>
      <c r="Z112">
        <v>0</v>
      </c>
      <c r="AA112" t="s">
        <v>0</v>
      </c>
      <c r="AB112">
        <v>0</v>
      </c>
      <c r="AC112" t="s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1</v>
      </c>
      <c r="AL112">
        <v>1</v>
      </c>
      <c r="AM112">
        <v>0</v>
      </c>
      <c r="AN112">
        <v>0</v>
      </c>
      <c r="AO112" t="s">
        <v>0</v>
      </c>
      <c r="AP112">
        <v>0</v>
      </c>
      <c r="AQ112" t="s">
        <v>0</v>
      </c>
      <c r="AR112">
        <v>0</v>
      </c>
      <c r="AS112" t="s">
        <v>0</v>
      </c>
      <c r="AT112">
        <v>1</v>
      </c>
      <c r="AU112" t="s">
        <v>0</v>
      </c>
      <c r="AV112">
        <v>1</v>
      </c>
      <c r="AW112" t="s">
        <v>0</v>
      </c>
      <c r="AX112">
        <v>0</v>
      </c>
      <c r="AY112">
        <v>0</v>
      </c>
      <c r="AZ112">
        <v>0</v>
      </c>
      <c r="BA112" t="s">
        <v>0</v>
      </c>
      <c r="BB112">
        <v>0</v>
      </c>
      <c r="BC112">
        <v>0</v>
      </c>
      <c r="BD112">
        <v>1</v>
      </c>
      <c r="BE112">
        <v>0</v>
      </c>
      <c r="BF112">
        <v>0</v>
      </c>
      <c r="BG112" t="s">
        <v>0</v>
      </c>
      <c r="BH112">
        <v>0</v>
      </c>
      <c r="BI112">
        <v>0</v>
      </c>
      <c r="BJ112">
        <v>0</v>
      </c>
      <c r="BK112">
        <v>0</v>
      </c>
      <c r="BL112">
        <v>1</v>
      </c>
      <c r="BM112" t="s">
        <v>0</v>
      </c>
      <c r="BN112">
        <v>0</v>
      </c>
      <c r="BO112" t="s">
        <v>0</v>
      </c>
      <c r="BP112">
        <v>0</v>
      </c>
      <c r="BQ112" t="s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 t="s">
        <v>0</v>
      </c>
      <c r="BX112">
        <v>1</v>
      </c>
      <c r="BY112" t="s">
        <v>0</v>
      </c>
      <c r="BZ112">
        <v>0</v>
      </c>
      <c r="CA112">
        <v>0</v>
      </c>
      <c r="CB112">
        <v>0</v>
      </c>
      <c r="CC112" t="s">
        <v>0</v>
      </c>
      <c r="CD112">
        <v>0</v>
      </c>
      <c r="CE112">
        <v>0</v>
      </c>
      <c r="CF112">
        <v>0</v>
      </c>
      <c r="CG112">
        <v>0</v>
      </c>
      <c r="CH112">
        <v>1</v>
      </c>
      <c r="CI112" t="s">
        <v>0</v>
      </c>
      <c r="CJ112">
        <v>0</v>
      </c>
      <c r="CK112" t="s">
        <v>0</v>
      </c>
      <c r="CL112">
        <v>0</v>
      </c>
      <c r="CM112" t="s">
        <v>0</v>
      </c>
      <c r="CN112">
        <v>0</v>
      </c>
      <c r="CO112">
        <v>0</v>
      </c>
      <c r="CP112">
        <v>0</v>
      </c>
      <c r="CQ112" t="s">
        <v>0</v>
      </c>
      <c r="CR112">
        <v>0</v>
      </c>
      <c r="CS112" t="s">
        <v>0</v>
      </c>
      <c r="CT112">
        <v>0</v>
      </c>
      <c r="CU112" t="s">
        <v>0</v>
      </c>
      <c r="CV112">
        <v>0</v>
      </c>
      <c r="CW112" t="s">
        <v>0</v>
      </c>
      <c r="CX112">
        <v>0</v>
      </c>
      <c r="CY112" t="s">
        <v>0</v>
      </c>
      <c r="CZ112">
        <v>0</v>
      </c>
      <c r="DA112">
        <v>0</v>
      </c>
      <c r="DB112">
        <v>0</v>
      </c>
      <c r="DC112" t="s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 t="s">
        <v>0</v>
      </c>
      <c r="DL112">
        <v>0</v>
      </c>
      <c r="DM112" t="s">
        <v>0</v>
      </c>
      <c r="DN112" t="s">
        <v>0</v>
      </c>
      <c r="DO112" t="s">
        <v>0</v>
      </c>
      <c r="EG112" t="str">
        <f t="shared" si="39"/>
        <v>NC</v>
      </c>
      <c r="EH112" t="s">
        <v>44</v>
      </c>
      <c r="EI112" t="str">
        <f t="shared" si="36"/>
        <v>('NC', 1)</v>
      </c>
      <c r="EJ112" t="str">
        <f t="shared" si="37"/>
        <v>('RA', 0)</v>
      </c>
      <c r="EK112" t="str">
        <f t="shared" si="38"/>
        <v>('NC', 1), ('RA', 0)</v>
      </c>
    </row>
    <row r="113" spans="1:141" x14ac:dyDescent="0.2">
      <c r="A113" t="s">
        <v>0</v>
      </c>
      <c r="B113" t="s">
        <v>0</v>
      </c>
      <c r="C113" t="s">
        <v>0</v>
      </c>
      <c r="D113" t="s">
        <v>0</v>
      </c>
      <c r="E113" t="s">
        <v>0</v>
      </c>
      <c r="F113">
        <v>0</v>
      </c>
      <c r="G113" t="s">
        <v>0</v>
      </c>
      <c r="H113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>
        <v>0</v>
      </c>
      <c r="U113" t="s">
        <v>0</v>
      </c>
      <c r="V113">
        <v>0</v>
      </c>
      <c r="W113" t="s">
        <v>0</v>
      </c>
      <c r="X113">
        <v>0</v>
      </c>
      <c r="Y113" t="s">
        <v>0</v>
      </c>
      <c r="Z113">
        <v>0</v>
      </c>
      <c r="AA113" t="s">
        <v>0</v>
      </c>
      <c r="AB113">
        <v>0</v>
      </c>
      <c r="AC113" t="s">
        <v>0</v>
      </c>
      <c r="AD113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>
        <v>1</v>
      </c>
      <c r="AM113" t="s">
        <v>0</v>
      </c>
      <c r="AN113" t="s">
        <v>0</v>
      </c>
      <c r="AO113" t="s">
        <v>0</v>
      </c>
      <c r="AP113">
        <v>0</v>
      </c>
      <c r="AQ113" t="s">
        <v>0</v>
      </c>
      <c r="AR113" t="s">
        <v>0</v>
      </c>
      <c r="AS113" t="s">
        <v>0</v>
      </c>
      <c r="AT113">
        <v>1</v>
      </c>
      <c r="AU113" t="s">
        <v>0</v>
      </c>
      <c r="AV113">
        <v>1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  <c r="BB113" t="s">
        <v>0</v>
      </c>
      <c r="BC113" t="s">
        <v>0</v>
      </c>
      <c r="BD113">
        <v>1</v>
      </c>
      <c r="BE113" t="s">
        <v>0</v>
      </c>
      <c r="BF113" t="s">
        <v>0</v>
      </c>
      <c r="BG113" t="s">
        <v>0</v>
      </c>
      <c r="BH113">
        <v>0</v>
      </c>
      <c r="BI113" t="s">
        <v>0</v>
      </c>
      <c r="BJ113">
        <v>0</v>
      </c>
      <c r="BK113" t="s">
        <v>0</v>
      </c>
      <c r="BL113">
        <v>1</v>
      </c>
      <c r="BM113" t="s">
        <v>0</v>
      </c>
      <c r="BN113" t="s">
        <v>0</v>
      </c>
      <c r="BO113" t="s">
        <v>0</v>
      </c>
      <c r="BP113">
        <v>0</v>
      </c>
      <c r="BQ113" t="s">
        <v>0</v>
      </c>
      <c r="BR113">
        <v>0</v>
      </c>
      <c r="BS113" t="s">
        <v>0</v>
      </c>
      <c r="BT113" t="s">
        <v>0</v>
      </c>
      <c r="BU113" t="s">
        <v>0</v>
      </c>
      <c r="BV113" t="s">
        <v>0</v>
      </c>
      <c r="BW113" t="s">
        <v>0</v>
      </c>
      <c r="BX113">
        <v>1</v>
      </c>
      <c r="BY113" t="s">
        <v>0</v>
      </c>
      <c r="BZ113">
        <v>0</v>
      </c>
      <c r="CA113" t="s">
        <v>0</v>
      </c>
      <c r="CB113" t="s">
        <v>0</v>
      </c>
      <c r="CC113" t="s">
        <v>0</v>
      </c>
      <c r="CD113" t="s">
        <v>0</v>
      </c>
      <c r="CE113" t="s">
        <v>0</v>
      </c>
      <c r="CF113" t="s">
        <v>0</v>
      </c>
      <c r="CG113" t="s">
        <v>0</v>
      </c>
      <c r="CH113">
        <v>1</v>
      </c>
      <c r="CI113" t="s">
        <v>0</v>
      </c>
      <c r="CJ113">
        <v>0</v>
      </c>
      <c r="CK113" t="s">
        <v>0</v>
      </c>
      <c r="CL113">
        <v>0</v>
      </c>
      <c r="CM113" t="s">
        <v>0</v>
      </c>
      <c r="CN113">
        <v>0</v>
      </c>
      <c r="CO113" t="s">
        <v>0</v>
      </c>
      <c r="CP113" t="s">
        <v>0</v>
      </c>
      <c r="CQ113" t="s">
        <v>0</v>
      </c>
      <c r="CR113">
        <v>0</v>
      </c>
      <c r="CS113" t="s">
        <v>0</v>
      </c>
      <c r="CT113">
        <v>0</v>
      </c>
      <c r="CU113" t="s">
        <v>0</v>
      </c>
      <c r="CV113">
        <v>0</v>
      </c>
      <c r="CW113" t="s">
        <v>0</v>
      </c>
      <c r="CX113" t="s">
        <v>0</v>
      </c>
      <c r="CY113" t="s">
        <v>0</v>
      </c>
      <c r="CZ113" t="s">
        <v>0</v>
      </c>
      <c r="DA113" t="s">
        <v>0</v>
      </c>
      <c r="DB113" t="s">
        <v>0</v>
      </c>
      <c r="DC113" t="s">
        <v>0</v>
      </c>
      <c r="DD113">
        <v>0</v>
      </c>
      <c r="DE113" t="s">
        <v>0</v>
      </c>
      <c r="DF113">
        <v>0</v>
      </c>
      <c r="DG113" t="s">
        <v>0</v>
      </c>
      <c r="DH113" t="s">
        <v>0</v>
      </c>
      <c r="DI113" t="s">
        <v>0</v>
      </c>
      <c r="DJ113">
        <v>0</v>
      </c>
      <c r="DK113" t="s">
        <v>0</v>
      </c>
      <c r="DL113">
        <v>0</v>
      </c>
      <c r="DM113" t="s">
        <v>0</v>
      </c>
      <c r="DN113" t="s">
        <v>0</v>
      </c>
      <c r="DO113" t="s">
        <v>0</v>
      </c>
      <c r="EG113" t="str">
        <f t="shared" si="39"/>
        <v>RA</v>
      </c>
      <c r="EH113" t="s">
        <v>45</v>
      </c>
      <c r="EI113" t="str">
        <f t="shared" si="36"/>
        <v>('RA', 1)</v>
      </c>
      <c r="EJ113" t="str">
        <f t="shared" si="37"/>
        <v>('YJ', 0)</v>
      </c>
      <c r="EK113" t="str">
        <f t="shared" si="38"/>
        <v>('RA', 1), ('YJ', 0)</v>
      </c>
    </row>
    <row r="114" spans="1:141" x14ac:dyDescent="0.2">
      <c r="A114" t="s">
        <v>0</v>
      </c>
      <c r="B114" t="s">
        <v>0</v>
      </c>
      <c r="C114" t="s">
        <v>0</v>
      </c>
      <c r="D114">
        <v>0</v>
      </c>
      <c r="E114" t="s">
        <v>0</v>
      </c>
      <c r="F114">
        <v>0</v>
      </c>
      <c r="G114" t="s">
        <v>0</v>
      </c>
      <c r="H114">
        <v>0</v>
      </c>
      <c r="I114">
        <v>0</v>
      </c>
      <c r="J114">
        <v>0</v>
      </c>
      <c r="K114" t="s">
        <v>0</v>
      </c>
      <c r="L114">
        <v>0</v>
      </c>
      <c r="M114" t="s">
        <v>0</v>
      </c>
      <c r="N114">
        <v>0</v>
      </c>
      <c r="O114" t="s">
        <v>0</v>
      </c>
      <c r="P114">
        <v>0</v>
      </c>
      <c r="Q114" t="s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0</v>
      </c>
      <c r="AF114">
        <v>0</v>
      </c>
      <c r="AG114" t="s">
        <v>0</v>
      </c>
      <c r="AH114">
        <v>0</v>
      </c>
      <c r="AI114" t="s">
        <v>0</v>
      </c>
      <c r="AJ114">
        <v>1</v>
      </c>
      <c r="AK114">
        <v>1</v>
      </c>
      <c r="AL114">
        <v>1</v>
      </c>
      <c r="AM114" t="s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 t="s">
        <v>0</v>
      </c>
      <c r="AV114">
        <v>1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 t="s">
        <v>0</v>
      </c>
      <c r="BD114">
        <v>1</v>
      </c>
      <c r="BE114" t="s">
        <v>0</v>
      </c>
      <c r="BF114">
        <v>0</v>
      </c>
      <c r="BG114" t="s">
        <v>0</v>
      </c>
      <c r="BH114">
        <v>0</v>
      </c>
      <c r="BI114" t="s">
        <v>0</v>
      </c>
      <c r="BJ114">
        <v>0</v>
      </c>
      <c r="BK114" t="s">
        <v>0</v>
      </c>
      <c r="BL114">
        <v>1</v>
      </c>
      <c r="BM114" t="s">
        <v>0</v>
      </c>
      <c r="BN114">
        <v>0</v>
      </c>
      <c r="BO114" t="s">
        <v>0</v>
      </c>
      <c r="BP114">
        <v>0</v>
      </c>
      <c r="BQ114">
        <v>0</v>
      </c>
      <c r="BR114">
        <v>0</v>
      </c>
      <c r="BS114" t="s">
        <v>0</v>
      </c>
      <c r="BT114">
        <v>0</v>
      </c>
      <c r="BU114">
        <v>0</v>
      </c>
      <c r="BV114">
        <v>1</v>
      </c>
      <c r="BW114">
        <v>1</v>
      </c>
      <c r="BX114">
        <v>1</v>
      </c>
      <c r="BY114">
        <v>0</v>
      </c>
      <c r="BZ114">
        <v>0</v>
      </c>
      <c r="CA114" t="s">
        <v>0</v>
      </c>
      <c r="CB114">
        <v>0</v>
      </c>
      <c r="CC114" t="s">
        <v>0</v>
      </c>
      <c r="CD114">
        <v>0</v>
      </c>
      <c r="CE114" t="s">
        <v>0</v>
      </c>
      <c r="CF114">
        <v>0</v>
      </c>
      <c r="CG114" t="s">
        <v>0</v>
      </c>
      <c r="CH114">
        <v>1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 t="s">
        <v>0</v>
      </c>
      <c r="DB114">
        <v>0</v>
      </c>
      <c r="DC114" t="s">
        <v>0</v>
      </c>
      <c r="DD114">
        <v>0</v>
      </c>
      <c r="DE114" t="s">
        <v>0</v>
      </c>
      <c r="DF114">
        <v>0</v>
      </c>
      <c r="DG114">
        <v>0</v>
      </c>
      <c r="DH114">
        <v>0</v>
      </c>
      <c r="DI114" t="s">
        <v>0</v>
      </c>
      <c r="DJ114">
        <v>0</v>
      </c>
      <c r="DK114" t="s">
        <v>0</v>
      </c>
      <c r="DL114">
        <v>0</v>
      </c>
      <c r="DM114" t="s">
        <v>0</v>
      </c>
      <c r="DN114" t="s">
        <v>0</v>
      </c>
      <c r="DO114" t="s">
        <v>0</v>
      </c>
      <c r="EG114" s="2" t="str">
        <f t="shared" si="39"/>
        <v>YJ</v>
      </c>
      <c r="EH114" s="2" t="s">
        <v>46</v>
      </c>
      <c r="EI114" t="str">
        <f t="shared" si="36"/>
        <v>('YJ', 1)</v>
      </c>
      <c r="EJ114" t="str">
        <f t="shared" si="37"/>
        <v>('AC', 0)</v>
      </c>
      <c r="EK114" t="str">
        <f t="shared" si="38"/>
        <v>('YJ', 1), ('AC', 0)</v>
      </c>
    </row>
    <row r="115" spans="1:141" x14ac:dyDescent="0.2">
      <c r="A115" t="s">
        <v>0</v>
      </c>
      <c r="B115" t="s">
        <v>0</v>
      </c>
      <c r="C115" t="s">
        <v>0</v>
      </c>
      <c r="D115">
        <v>0</v>
      </c>
      <c r="E115" t="s">
        <v>0</v>
      </c>
      <c r="F115" t="s">
        <v>0</v>
      </c>
      <c r="G115" t="s">
        <v>0</v>
      </c>
      <c r="H115">
        <v>0</v>
      </c>
      <c r="I115" t="s">
        <v>0</v>
      </c>
      <c r="J115" t="s">
        <v>0</v>
      </c>
      <c r="K115" t="s">
        <v>0</v>
      </c>
      <c r="L115">
        <v>0</v>
      </c>
      <c r="M115" t="s">
        <v>0</v>
      </c>
      <c r="N115" t="s">
        <v>0</v>
      </c>
      <c r="O115" t="s">
        <v>0</v>
      </c>
      <c r="P115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>
        <v>0</v>
      </c>
      <c r="Y115" t="s">
        <v>0</v>
      </c>
      <c r="Z115" t="s">
        <v>0</v>
      </c>
      <c r="AA115" t="s">
        <v>0</v>
      </c>
      <c r="AB115">
        <v>0</v>
      </c>
      <c r="AC115" t="s">
        <v>0</v>
      </c>
      <c r="AD115" t="s">
        <v>0</v>
      </c>
      <c r="AE115" t="s">
        <v>0</v>
      </c>
      <c r="AF115">
        <v>0</v>
      </c>
      <c r="AG115" t="s">
        <v>0</v>
      </c>
      <c r="AH115">
        <v>0</v>
      </c>
      <c r="AI115" t="s">
        <v>0</v>
      </c>
      <c r="AJ115">
        <v>1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>
        <v>1</v>
      </c>
      <c r="AU115" t="s">
        <v>0</v>
      </c>
      <c r="AV115">
        <v>1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0</v>
      </c>
      <c r="BC115" t="s">
        <v>0</v>
      </c>
      <c r="BD115">
        <v>1</v>
      </c>
      <c r="BE115" t="s">
        <v>0</v>
      </c>
      <c r="BF115">
        <v>0</v>
      </c>
      <c r="BG115" t="s">
        <v>0</v>
      </c>
      <c r="BH115" t="s">
        <v>0</v>
      </c>
      <c r="BI115" t="s">
        <v>0</v>
      </c>
      <c r="BJ115" t="s">
        <v>0</v>
      </c>
      <c r="BK115" t="s">
        <v>0</v>
      </c>
      <c r="BL115">
        <v>1</v>
      </c>
      <c r="BM115" t="s">
        <v>0</v>
      </c>
      <c r="BN115">
        <v>0</v>
      </c>
      <c r="BO115" t="s">
        <v>0</v>
      </c>
      <c r="BP115">
        <v>0</v>
      </c>
      <c r="BQ115" t="s">
        <v>0</v>
      </c>
      <c r="BR115" t="s">
        <v>0</v>
      </c>
      <c r="BS115" t="s">
        <v>0</v>
      </c>
      <c r="BT115" t="s">
        <v>0</v>
      </c>
      <c r="BU115" t="s">
        <v>0</v>
      </c>
      <c r="BV115">
        <v>1</v>
      </c>
      <c r="BW115" t="s">
        <v>0</v>
      </c>
      <c r="BX115" t="s">
        <v>0</v>
      </c>
      <c r="BY115" t="s">
        <v>0</v>
      </c>
      <c r="BZ115" t="s">
        <v>0</v>
      </c>
      <c r="CA115" t="s">
        <v>0</v>
      </c>
      <c r="CB115">
        <v>0</v>
      </c>
      <c r="CC115" t="s">
        <v>0</v>
      </c>
      <c r="CD115">
        <v>0</v>
      </c>
      <c r="CE115" t="s">
        <v>0</v>
      </c>
      <c r="CF115">
        <v>0</v>
      </c>
      <c r="CG115" t="s">
        <v>0</v>
      </c>
      <c r="CH115">
        <v>1</v>
      </c>
      <c r="CI115" t="s">
        <v>0</v>
      </c>
      <c r="CJ115" t="s">
        <v>0</v>
      </c>
      <c r="CK115" t="s">
        <v>0</v>
      </c>
      <c r="CL115">
        <v>0</v>
      </c>
      <c r="CM115" t="s">
        <v>0</v>
      </c>
      <c r="CN115" t="s">
        <v>0</v>
      </c>
      <c r="CO115" t="s">
        <v>0</v>
      </c>
      <c r="CP115" t="s">
        <v>0</v>
      </c>
      <c r="CQ115" t="s">
        <v>0</v>
      </c>
      <c r="CR115" t="s">
        <v>0</v>
      </c>
      <c r="CS115" t="s">
        <v>0</v>
      </c>
      <c r="CT115" t="s">
        <v>0</v>
      </c>
      <c r="CU115" t="s">
        <v>0</v>
      </c>
      <c r="CV115" t="s">
        <v>0</v>
      </c>
      <c r="CW115" t="s">
        <v>0</v>
      </c>
      <c r="CX115" t="s">
        <v>0</v>
      </c>
      <c r="CY115" t="s">
        <v>0</v>
      </c>
      <c r="CZ115" t="s">
        <v>0</v>
      </c>
      <c r="DA115" t="s">
        <v>0</v>
      </c>
      <c r="DB115">
        <v>0</v>
      </c>
      <c r="DC115" t="s">
        <v>0</v>
      </c>
      <c r="DD115" t="s">
        <v>0</v>
      </c>
      <c r="DE115" t="s">
        <v>0</v>
      </c>
      <c r="DF115" t="s">
        <v>0</v>
      </c>
      <c r="DG115" t="s">
        <v>0</v>
      </c>
      <c r="DH115">
        <v>0</v>
      </c>
      <c r="DI115" t="s">
        <v>0</v>
      </c>
      <c r="DJ115" t="s">
        <v>0</v>
      </c>
      <c r="DK115" t="s">
        <v>0</v>
      </c>
      <c r="DL115" t="s">
        <v>0</v>
      </c>
      <c r="DM115" t="s">
        <v>0</v>
      </c>
      <c r="DN115" t="s">
        <v>0</v>
      </c>
      <c r="DO115" t="s">
        <v>0</v>
      </c>
      <c r="EG115" t="str">
        <f t="shared" si="39"/>
        <v>AC</v>
      </c>
      <c r="EH115" t="s">
        <v>57</v>
      </c>
      <c r="EI115" t="str">
        <f t="shared" si="36"/>
        <v>('AC', 1)</v>
      </c>
      <c r="EJ115" t="str">
        <f t="shared" si="37"/>
        <v>('MV', 0)</v>
      </c>
      <c r="EK115" t="str">
        <f t="shared" si="38"/>
        <v>('AC', 1), ('MV', 0)</v>
      </c>
    </row>
    <row r="116" spans="1:141" x14ac:dyDescent="0.2">
      <c r="A116" t="s">
        <v>0</v>
      </c>
      <c r="B116" t="s">
        <v>0</v>
      </c>
      <c r="C116" t="s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 t="s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0</v>
      </c>
      <c r="X116">
        <v>0</v>
      </c>
      <c r="Y116" t="s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0</v>
      </c>
      <c r="AF116">
        <v>0</v>
      </c>
      <c r="AG116">
        <v>0</v>
      </c>
      <c r="AH116">
        <v>1</v>
      </c>
      <c r="AI116">
        <v>1</v>
      </c>
      <c r="AJ116">
        <v>1</v>
      </c>
      <c r="AK116" t="s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 t="s">
        <v>0</v>
      </c>
      <c r="AR116">
        <v>0</v>
      </c>
      <c r="AS116" t="s">
        <v>0</v>
      </c>
      <c r="AT116">
        <v>1</v>
      </c>
      <c r="AU116" t="s">
        <v>0</v>
      </c>
      <c r="AV116">
        <v>1</v>
      </c>
      <c r="AW116">
        <v>1</v>
      </c>
      <c r="AX116">
        <v>1</v>
      </c>
      <c r="AY116" t="s">
        <v>0</v>
      </c>
      <c r="AZ116">
        <v>0</v>
      </c>
      <c r="BA116" t="s">
        <v>0</v>
      </c>
      <c r="BB116">
        <v>0</v>
      </c>
      <c r="BC116" t="s">
        <v>0</v>
      </c>
      <c r="BD116">
        <v>1</v>
      </c>
      <c r="BE116">
        <v>1</v>
      </c>
      <c r="BF116">
        <v>1</v>
      </c>
      <c r="BG116" t="s">
        <v>0</v>
      </c>
      <c r="BH116">
        <v>0</v>
      </c>
      <c r="BI116">
        <v>0</v>
      </c>
      <c r="BJ116">
        <v>0</v>
      </c>
      <c r="BK116">
        <v>0</v>
      </c>
      <c r="BL116">
        <v>1</v>
      </c>
      <c r="BM116" t="s">
        <v>0</v>
      </c>
      <c r="BN116">
        <v>0</v>
      </c>
      <c r="BO116">
        <v>0</v>
      </c>
      <c r="BP116">
        <v>0</v>
      </c>
      <c r="BQ116" t="s">
        <v>0</v>
      </c>
      <c r="BR116">
        <v>0</v>
      </c>
      <c r="BS116" t="s">
        <v>0</v>
      </c>
      <c r="BT116">
        <v>1</v>
      </c>
      <c r="BU116">
        <v>1</v>
      </c>
      <c r="BV116">
        <v>1</v>
      </c>
      <c r="BW116" t="s">
        <v>0</v>
      </c>
      <c r="BX116">
        <v>1</v>
      </c>
      <c r="BY116">
        <v>1</v>
      </c>
      <c r="BZ116">
        <v>1</v>
      </c>
      <c r="CA116" t="s">
        <v>0</v>
      </c>
      <c r="CB116">
        <v>0</v>
      </c>
      <c r="CC116" t="s">
        <v>0</v>
      </c>
      <c r="CD116">
        <v>0</v>
      </c>
      <c r="CE116">
        <v>0</v>
      </c>
      <c r="CF116">
        <v>0</v>
      </c>
      <c r="CG116" t="s">
        <v>0</v>
      </c>
      <c r="CH116">
        <v>1</v>
      </c>
      <c r="CI116" t="s">
        <v>0</v>
      </c>
      <c r="CJ116">
        <v>0</v>
      </c>
      <c r="CK116" t="s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 t="s">
        <v>0</v>
      </c>
      <c r="CT116">
        <v>0</v>
      </c>
      <c r="CU116" t="s">
        <v>0</v>
      </c>
      <c r="CV116">
        <v>0</v>
      </c>
      <c r="CW116">
        <v>0</v>
      </c>
      <c r="CX116">
        <v>0</v>
      </c>
      <c r="CY116" t="s">
        <v>0</v>
      </c>
      <c r="CZ116">
        <v>0</v>
      </c>
      <c r="DA116">
        <v>0</v>
      </c>
      <c r="DB116">
        <v>0</v>
      </c>
      <c r="DC116" t="s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 t="s">
        <v>0</v>
      </c>
      <c r="DJ116">
        <v>0</v>
      </c>
      <c r="DK116">
        <v>0</v>
      </c>
      <c r="DL116">
        <v>0</v>
      </c>
      <c r="DM116" t="s">
        <v>0</v>
      </c>
      <c r="DN116" t="s">
        <v>0</v>
      </c>
      <c r="DO116" t="s">
        <v>0</v>
      </c>
    </row>
    <row r="117" spans="1:141" x14ac:dyDescent="0.2">
      <c r="A117" t="s">
        <v>0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>
        <v>0</v>
      </c>
      <c r="I117" t="s">
        <v>0</v>
      </c>
      <c r="J117" t="s">
        <v>0</v>
      </c>
      <c r="K117" t="s">
        <v>0</v>
      </c>
      <c r="L117">
        <v>0</v>
      </c>
      <c r="M117" t="s">
        <v>0</v>
      </c>
      <c r="N117" t="s">
        <v>0</v>
      </c>
      <c r="O117" t="s">
        <v>0</v>
      </c>
      <c r="P117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>
        <v>1</v>
      </c>
      <c r="AI117" t="s">
        <v>0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  <c r="AP117">
        <v>0</v>
      </c>
      <c r="AQ117" t="s">
        <v>0</v>
      </c>
      <c r="AR117">
        <v>0</v>
      </c>
      <c r="AS117" t="s">
        <v>0</v>
      </c>
      <c r="AT117">
        <v>1</v>
      </c>
      <c r="AU117" t="s">
        <v>0</v>
      </c>
      <c r="AV117" t="s">
        <v>0</v>
      </c>
      <c r="AW117" t="s">
        <v>0</v>
      </c>
      <c r="AX117">
        <v>1</v>
      </c>
      <c r="AY117" t="s">
        <v>0</v>
      </c>
      <c r="AZ117">
        <v>0</v>
      </c>
      <c r="BA117" t="s">
        <v>0</v>
      </c>
      <c r="BB117">
        <v>0</v>
      </c>
      <c r="BC117" t="s">
        <v>0</v>
      </c>
      <c r="BD117" t="s">
        <v>0</v>
      </c>
      <c r="BE117" t="s">
        <v>0</v>
      </c>
      <c r="BF117">
        <v>1</v>
      </c>
      <c r="BG117" t="s">
        <v>0</v>
      </c>
      <c r="BH117" t="s">
        <v>0</v>
      </c>
      <c r="BI117" t="s">
        <v>0</v>
      </c>
      <c r="BJ117" t="s">
        <v>0</v>
      </c>
      <c r="BK117" t="s">
        <v>0</v>
      </c>
      <c r="BL117">
        <v>1</v>
      </c>
      <c r="BM117" t="s">
        <v>0</v>
      </c>
      <c r="BN117">
        <v>0</v>
      </c>
      <c r="BO117" t="s">
        <v>0</v>
      </c>
      <c r="BP117">
        <v>0</v>
      </c>
      <c r="BQ117" t="s">
        <v>0</v>
      </c>
      <c r="BR117">
        <v>0</v>
      </c>
      <c r="BS117" t="s">
        <v>0</v>
      </c>
      <c r="BT117">
        <v>1</v>
      </c>
      <c r="BU117" t="s">
        <v>0</v>
      </c>
      <c r="BV117" t="s">
        <v>0</v>
      </c>
      <c r="BW117" t="s">
        <v>0</v>
      </c>
      <c r="BX117">
        <v>1</v>
      </c>
      <c r="BY117" t="s">
        <v>0</v>
      </c>
      <c r="BZ117">
        <v>1</v>
      </c>
      <c r="CA117" t="s">
        <v>0</v>
      </c>
      <c r="CB117">
        <v>0</v>
      </c>
      <c r="CC117" t="s">
        <v>0</v>
      </c>
      <c r="CD117">
        <v>0</v>
      </c>
      <c r="CE117" t="s">
        <v>0</v>
      </c>
      <c r="CF117">
        <v>0</v>
      </c>
      <c r="CG117" t="s">
        <v>0</v>
      </c>
      <c r="CH117">
        <v>1</v>
      </c>
      <c r="CI117" t="s">
        <v>0</v>
      </c>
      <c r="CJ117">
        <v>0</v>
      </c>
      <c r="CK117" t="s">
        <v>0</v>
      </c>
      <c r="CL117">
        <v>0</v>
      </c>
      <c r="CM117" t="s">
        <v>0</v>
      </c>
      <c r="CN117" t="s">
        <v>0</v>
      </c>
      <c r="CO117" t="s">
        <v>0</v>
      </c>
      <c r="CP117" t="s">
        <v>0</v>
      </c>
      <c r="CQ117" t="s">
        <v>0</v>
      </c>
      <c r="CR117" t="s">
        <v>0</v>
      </c>
      <c r="CS117" t="s">
        <v>0</v>
      </c>
      <c r="CT117">
        <v>0</v>
      </c>
      <c r="CU117" t="s">
        <v>0</v>
      </c>
      <c r="CV117">
        <v>0</v>
      </c>
      <c r="CW117" t="s">
        <v>0</v>
      </c>
      <c r="CX117" t="s">
        <v>0</v>
      </c>
      <c r="CY117" t="s">
        <v>0</v>
      </c>
      <c r="CZ117">
        <v>0</v>
      </c>
      <c r="DA117" t="s">
        <v>0</v>
      </c>
      <c r="DB117">
        <v>0</v>
      </c>
      <c r="DC117" t="s">
        <v>0</v>
      </c>
      <c r="DD117" t="s">
        <v>0</v>
      </c>
      <c r="DE117" t="s">
        <v>0</v>
      </c>
      <c r="DF117" t="s">
        <v>0</v>
      </c>
      <c r="DG117" t="s">
        <v>0</v>
      </c>
      <c r="DH117">
        <v>0</v>
      </c>
      <c r="DI117" t="s">
        <v>0</v>
      </c>
      <c r="DJ117">
        <v>0</v>
      </c>
      <c r="DK117" t="s">
        <v>0</v>
      </c>
      <c r="DL117" t="s">
        <v>0</v>
      </c>
      <c r="DM117" t="s">
        <v>0</v>
      </c>
      <c r="DN117" t="s">
        <v>0</v>
      </c>
      <c r="DO117" t="s">
        <v>0</v>
      </c>
      <c r="EG117" t="s">
        <v>47</v>
      </c>
      <c r="EH117" t="e">
        <f>#REF!</f>
        <v>#REF!</v>
      </c>
    </row>
    <row r="118" spans="1:141" x14ac:dyDescent="0.2">
      <c r="A118" t="s">
        <v>0</v>
      </c>
      <c r="B118" t="s">
        <v>0</v>
      </c>
      <c r="C118" t="s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t="s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t="s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0</v>
      </c>
      <c r="AF118">
        <v>0</v>
      </c>
      <c r="AG118">
        <v>0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0</v>
      </c>
      <c r="AP118">
        <v>0</v>
      </c>
      <c r="AQ118" t="s">
        <v>0</v>
      </c>
      <c r="AR118" t="s">
        <v>1</v>
      </c>
      <c r="AS118" t="s">
        <v>1</v>
      </c>
      <c r="AT118">
        <v>1</v>
      </c>
      <c r="AU118" t="s">
        <v>0</v>
      </c>
      <c r="AV118">
        <v>0</v>
      </c>
      <c r="AW118">
        <v>0</v>
      </c>
      <c r="AX118">
        <v>1</v>
      </c>
      <c r="AY118">
        <v>1</v>
      </c>
      <c r="AZ118">
        <v>1</v>
      </c>
      <c r="BA118">
        <v>1</v>
      </c>
      <c r="BB118">
        <v>1</v>
      </c>
      <c r="BC118" t="s">
        <v>0</v>
      </c>
      <c r="BD118">
        <v>0</v>
      </c>
      <c r="BE118">
        <v>0</v>
      </c>
      <c r="BF118">
        <v>1</v>
      </c>
      <c r="BG118" t="s">
        <v>0</v>
      </c>
      <c r="BH118">
        <v>0</v>
      </c>
      <c r="BI118">
        <v>0</v>
      </c>
      <c r="BJ118">
        <v>0</v>
      </c>
      <c r="BK118">
        <v>0</v>
      </c>
      <c r="BL118">
        <v>1</v>
      </c>
      <c r="BM118">
        <v>1</v>
      </c>
      <c r="BN118">
        <v>1</v>
      </c>
      <c r="BO118" t="s">
        <v>0</v>
      </c>
      <c r="BP118">
        <v>0</v>
      </c>
      <c r="BQ118" t="s">
        <v>0</v>
      </c>
      <c r="BR118">
        <v>0</v>
      </c>
      <c r="BS118">
        <v>0</v>
      </c>
      <c r="BT118">
        <v>1</v>
      </c>
      <c r="BU118">
        <v>1</v>
      </c>
      <c r="BV118">
        <v>1</v>
      </c>
      <c r="BW118">
        <v>1</v>
      </c>
      <c r="BX118">
        <v>1</v>
      </c>
      <c r="BY118" t="s">
        <v>0</v>
      </c>
      <c r="BZ118">
        <v>1</v>
      </c>
      <c r="CA118">
        <v>0</v>
      </c>
      <c r="CB118">
        <v>0</v>
      </c>
      <c r="CC118" t="s">
        <v>0</v>
      </c>
      <c r="CD118">
        <v>0</v>
      </c>
      <c r="CE118" t="s">
        <v>0</v>
      </c>
      <c r="CF118">
        <v>1</v>
      </c>
      <c r="CG118">
        <v>1</v>
      </c>
      <c r="CH118">
        <v>1</v>
      </c>
      <c r="CI118">
        <v>0</v>
      </c>
      <c r="CJ118">
        <v>0</v>
      </c>
      <c r="CK118" t="s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 t="s">
        <v>0</v>
      </c>
      <c r="DB118">
        <v>0</v>
      </c>
      <c r="DC118" t="s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 t="s">
        <v>0</v>
      </c>
      <c r="DN118" t="s">
        <v>0</v>
      </c>
      <c r="DO118" t="s">
        <v>0</v>
      </c>
      <c r="EG118" t="s">
        <v>31</v>
      </c>
      <c r="EH118" t="s">
        <v>32</v>
      </c>
      <c r="EI118" t="str">
        <f t="shared" ref="EI118:EI124" si="40">$ED$69&amp;$EC$69&amp;EG118&amp;$EC$69&amp;$EF$69&amp;1&amp;$EE$69</f>
        <v>('FW', 1)</v>
      </c>
      <c r="EJ118" t="str">
        <f t="shared" ref="EJ118:EJ124" si="41">$ED$69&amp;$EC$69&amp;EH118&amp;$EC$69&amp;$EF$69&amp;0&amp;$EE$69</f>
        <v>('MF', 0)</v>
      </c>
      <c r="EK118" t="str">
        <f t="shared" ref="EK118:EK124" si="42">EI118&amp;EF$69&amp;EJ118</f>
        <v>('FW', 1), ('MF', 0)</v>
      </c>
    </row>
    <row r="119" spans="1:141" x14ac:dyDescent="0.2">
      <c r="A119" t="s">
        <v>0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1</v>
      </c>
      <c r="AK119" t="s">
        <v>0</v>
      </c>
      <c r="AL119" t="s">
        <v>0</v>
      </c>
      <c r="AM119" t="s">
        <v>0</v>
      </c>
      <c r="AN119">
        <v>1</v>
      </c>
      <c r="AO119" t="s">
        <v>0</v>
      </c>
      <c r="AP119" t="s">
        <v>0</v>
      </c>
      <c r="AQ119" t="s">
        <v>0</v>
      </c>
      <c r="AR119" t="s">
        <v>1</v>
      </c>
      <c r="AS119" t="s">
        <v>0</v>
      </c>
      <c r="AT119">
        <v>1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  <c r="BB119">
        <v>1</v>
      </c>
      <c r="BC119" t="s">
        <v>0</v>
      </c>
      <c r="BD119" t="s">
        <v>0</v>
      </c>
      <c r="BE119" t="s">
        <v>0</v>
      </c>
      <c r="BF119">
        <v>1</v>
      </c>
      <c r="BG119" t="s">
        <v>0</v>
      </c>
      <c r="BH119" t="s">
        <v>0</v>
      </c>
      <c r="BI119" t="s">
        <v>0</v>
      </c>
      <c r="BJ119" t="s">
        <v>0</v>
      </c>
      <c r="BK119" t="s">
        <v>0</v>
      </c>
      <c r="BL119" t="s">
        <v>0</v>
      </c>
      <c r="BM119" t="s">
        <v>0</v>
      </c>
      <c r="BN119">
        <v>1</v>
      </c>
      <c r="BO119" t="s">
        <v>0</v>
      </c>
      <c r="BP119" t="s">
        <v>0</v>
      </c>
      <c r="BQ119" t="s">
        <v>0</v>
      </c>
      <c r="BR119" t="s">
        <v>0</v>
      </c>
      <c r="BS119" t="s">
        <v>0</v>
      </c>
      <c r="BT119" t="s">
        <v>0</v>
      </c>
      <c r="BU119" t="s">
        <v>0</v>
      </c>
      <c r="BV119" t="s">
        <v>0</v>
      </c>
      <c r="BW119" t="s">
        <v>0</v>
      </c>
      <c r="BX119" t="s">
        <v>0</v>
      </c>
      <c r="BY119" t="s">
        <v>0</v>
      </c>
      <c r="BZ119">
        <v>1</v>
      </c>
      <c r="CA119" t="s">
        <v>0</v>
      </c>
      <c r="CB119" t="s">
        <v>0</v>
      </c>
      <c r="CC119" t="s">
        <v>0</v>
      </c>
      <c r="CD119" t="s">
        <v>0</v>
      </c>
      <c r="CE119" t="s">
        <v>0</v>
      </c>
      <c r="CF119">
        <v>1</v>
      </c>
      <c r="CG119" t="s">
        <v>0</v>
      </c>
      <c r="CH119" t="s">
        <v>0</v>
      </c>
      <c r="CI119" t="s">
        <v>0</v>
      </c>
      <c r="CJ119" t="s">
        <v>0</v>
      </c>
      <c r="CK119" t="s">
        <v>0</v>
      </c>
      <c r="CL119" t="s">
        <v>0</v>
      </c>
      <c r="CM119" t="s">
        <v>0</v>
      </c>
      <c r="CN119" t="s">
        <v>0</v>
      </c>
      <c r="CO119" t="s">
        <v>0</v>
      </c>
      <c r="CP119" t="s">
        <v>0</v>
      </c>
      <c r="CQ119" t="s">
        <v>0</v>
      </c>
      <c r="CR119" t="s">
        <v>0</v>
      </c>
      <c r="CS119" t="s">
        <v>0</v>
      </c>
      <c r="CT119" t="s">
        <v>0</v>
      </c>
      <c r="CU119" t="s">
        <v>0</v>
      </c>
      <c r="CV119" t="s">
        <v>0</v>
      </c>
      <c r="CW119" t="s">
        <v>0</v>
      </c>
      <c r="CX119" t="s">
        <v>0</v>
      </c>
      <c r="CY119" t="s">
        <v>0</v>
      </c>
      <c r="CZ119" t="s">
        <v>0</v>
      </c>
      <c r="DA119" t="s">
        <v>0</v>
      </c>
      <c r="DB119" t="s">
        <v>0</v>
      </c>
      <c r="DC119" t="s">
        <v>0</v>
      </c>
      <c r="DD119" t="s">
        <v>0</v>
      </c>
      <c r="DE119" t="s">
        <v>0</v>
      </c>
      <c r="DF119" t="s">
        <v>0</v>
      </c>
      <c r="DG119" t="s">
        <v>0</v>
      </c>
      <c r="DH119" t="s">
        <v>0</v>
      </c>
      <c r="DI119" t="s">
        <v>0</v>
      </c>
      <c r="DJ119" t="s">
        <v>0</v>
      </c>
      <c r="DK119" t="s">
        <v>0</v>
      </c>
      <c r="DL119" t="s">
        <v>0</v>
      </c>
      <c r="DM119" t="s">
        <v>0</v>
      </c>
      <c r="DN119" t="s">
        <v>0</v>
      </c>
      <c r="DO119" t="s">
        <v>0</v>
      </c>
      <c r="EG119" t="str">
        <f t="shared" ref="EG119:EG124" si="43">EH118</f>
        <v>MF</v>
      </c>
      <c r="EH119" t="s">
        <v>33</v>
      </c>
      <c r="EI119" t="str">
        <f t="shared" si="40"/>
        <v>('MF', 1)</v>
      </c>
      <c r="EJ119" t="str">
        <f t="shared" si="41"/>
        <v>('XQ', 0)</v>
      </c>
      <c r="EK119" t="str">
        <f t="shared" si="42"/>
        <v>('MF', 1), ('XQ', 0)</v>
      </c>
    </row>
    <row r="120" spans="1:141" x14ac:dyDescent="0.2">
      <c r="A120" t="s">
        <v>0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6</v>
      </c>
      <c r="AK120" t="s">
        <v>0</v>
      </c>
      <c r="AL120" t="s">
        <v>0</v>
      </c>
      <c r="AM120" t="s">
        <v>0</v>
      </c>
      <c r="AN120" t="s">
        <v>19</v>
      </c>
      <c r="AO120" t="s">
        <v>0</v>
      </c>
      <c r="AP120" t="s">
        <v>0</v>
      </c>
      <c r="AQ120" t="s">
        <v>0</v>
      </c>
      <c r="AR120" t="s">
        <v>17</v>
      </c>
      <c r="AS120" t="s">
        <v>0</v>
      </c>
      <c r="AT120" t="s">
        <v>14</v>
      </c>
      <c r="AU120" t="s">
        <v>0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2</v>
      </c>
      <c r="BC120" t="s">
        <v>0</v>
      </c>
      <c r="BD120" t="s">
        <v>0</v>
      </c>
      <c r="BE120" t="s">
        <v>0</v>
      </c>
      <c r="BF120" t="s">
        <v>12</v>
      </c>
      <c r="BG120" t="s">
        <v>0</v>
      </c>
      <c r="BH120" t="s">
        <v>0</v>
      </c>
      <c r="BI120" t="s">
        <v>0</v>
      </c>
      <c r="BJ120" t="s">
        <v>0</v>
      </c>
      <c r="BK120" t="s">
        <v>0</v>
      </c>
      <c r="BL120" t="s">
        <v>0</v>
      </c>
      <c r="BM120" t="s">
        <v>0</v>
      </c>
      <c r="BN120" t="s">
        <v>19</v>
      </c>
      <c r="BO120" t="s">
        <v>0</v>
      </c>
      <c r="BP120" t="s">
        <v>0</v>
      </c>
      <c r="BQ120" t="s">
        <v>0</v>
      </c>
      <c r="BR120" t="s">
        <v>0</v>
      </c>
      <c r="BS120" t="s">
        <v>0</v>
      </c>
      <c r="BT120" t="s">
        <v>0</v>
      </c>
      <c r="BU120" t="s">
        <v>0</v>
      </c>
      <c r="BV120" t="s">
        <v>0</v>
      </c>
      <c r="BW120" t="s">
        <v>0</v>
      </c>
      <c r="BX120" t="s">
        <v>0</v>
      </c>
      <c r="BY120" t="s">
        <v>0</v>
      </c>
      <c r="BZ120" t="s">
        <v>10</v>
      </c>
      <c r="CA120" t="s">
        <v>0</v>
      </c>
      <c r="CB120" t="s">
        <v>0</v>
      </c>
      <c r="CC120" t="s">
        <v>0</v>
      </c>
      <c r="CD120" t="s">
        <v>0</v>
      </c>
      <c r="CE120" t="s">
        <v>0</v>
      </c>
      <c r="CF120" t="s">
        <v>23</v>
      </c>
      <c r="CG120" t="s">
        <v>0</v>
      </c>
      <c r="CH120" t="s">
        <v>0</v>
      </c>
      <c r="CI120" t="s">
        <v>0</v>
      </c>
      <c r="CJ120" t="s">
        <v>0</v>
      </c>
      <c r="CK120" t="s">
        <v>0</v>
      </c>
      <c r="CL120" t="s">
        <v>0</v>
      </c>
      <c r="CM120" t="s">
        <v>0</v>
      </c>
      <c r="CN120" t="s">
        <v>0</v>
      </c>
      <c r="CO120" t="s">
        <v>0</v>
      </c>
      <c r="CP120" t="s">
        <v>0</v>
      </c>
      <c r="CQ120" t="s">
        <v>0</v>
      </c>
      <c r="CR120" t="s">
        <v>0</v>
      </c>
      <c r="CS120" t="s">
        <v>0</v>
      </c>
      <c r="CT120" t="s">
        <v>0</v>
      </c>
      <c r="CU120" t="s">
        <v>0</v>
      </c>
      <c r="CV120" t="s">
        <v>0</v>
      </c>
      <c r="CW120" t="s">
        <v>0</v>
      </c>
      <c r="CX120" t="s">
        <v>0</v>
      </c>
      <c r="CY120" t="s">
        <v>0</v>
      </c>
      <c r="CZ120" t="s">
        <v>0</v>
      </c>
      <c r="DA120" t="s">
        <v>0</v>
      </c>
      <c r="DB120" t="s">
        <v>0</v>
      </c>
      <c r="DC120" t="s">
        <v>0</v>
      </c>
      <c r="DD120" t="s">
        <v>0</v>
      </c>
      <c r="DE120" t="s">
        <v>0</v>
      </c>
      <c r="DF120" t="s">
        <v>0</v>
      </c>
      <c r="DG120" t="s">
        <v>0</v>
      </c>
      <c r="DH120" t="s">
        <v>0</v>
      </c>
      <c r="DI120" t="s">
        <v>0</v>
      </c>
      <c r="DJ120" t="s">
        <v>0</v>
      </c>
      <c r="DK120" t="s">
        <v>0</v>
      </c>
      <c r="DL120" t="s">
        <v>0</v>
      </c>
      <c r="DM120" t="s">
        <v>0</v>
      </c>
      <c r="DN120" t="s">
        <v>0</v>
      </c>
      <c r="DO120" t="s">
        <v>0</v>
      </c>
      <c r="EG120" t="str">
        <f t="shared" si="43"/>
        <v>XQ</v>
      </c>
      <c r="EH120" t="s">
        <v>34</v>
      </c>
      <c r="EI120" t="str">
        <f t="shared" si="40"/>
        <v>('XQ', 1)</v>
      </c>
      <c r="EJ120" t="str">
        <f t="shared" si="41"/>
        <v>('ZB', 0)</v>
      </c>
      <c r="EK120" t="str">
        <f t="shared" si="42"/>
        <v>('XQ', 1), ('ZB', 0)</v>
      </c>
    </row>
    <row r="121" spans="1:141" x14ac:dyDescent="0.2">
      <c r="A121" t="s">
        <v>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6</v>
      </c>
      <c r="AK121" t="s">
        <v>0</v>
      </c>
      <c r="AL121" t="s">
        <v>0</v>
      </c>
      <c r="AM121" t="s">
        <v>0</v>
      </c>
      <c r="AN121" t="s">
        <v>20</v>
      </c>
      <c r="AO121" t="s">
        <v>0</v>
      </c>
      <c r="AP121" t="s">
        <v>0</v>
      </c>
      <c r="AQ121" t="s">
        <v>0</v>
      </c>
      <c r="AR121" t="s">
        <v>17</v>
      </c>
      <c r="AS121" t="s">
        <v>0</v>
      </c>
      <c r="AT121" t="s">
        <v>25</v>
      </c>
      <c r="AU121" t="s">
        <v>0</v>
      </c>
      <c r="AV121" t="s">
        <v>0</v>
      </c>
      <c r="AW121" t="s">
        <v>0</v>
      </c>
      <c r="AX121" t="s">
        <v>0</v>
      </c>
      <c r="AY121" t="s">
        <v>0</v>
      </c>
      <c r="AZ121" t="s">
        <v>0</v>
      </c>
      <c r="BA121" t="s">
        <v>0</v>
      </c>
      <c r="BB121" t="s">
        <v>9</v>
      </c>
      <c r="BC121" t="s">
        <v>0</v>
      </c>
      <c r="BD121" t="s">
        <v>0</v>
      </c>
      <c r="BE121" t="s">
        <v>0</v>
      </c>
      <c r="BF121" t="s">
        <v>2</v>
      </c>
      <c r="BG121" t="s">
        <v>0</v>
      </c>
      <c r="BH121" t="s">
        <v>0</v>
      </c>
      <c r="BI121" t="s">
        <v>0</v>
      </c>
      <c r="BJ121" t="s">
        <v>0</v>
      </c>
      <c r="BK121" t="s">
        <v>0</v>
      </c>
      <c r="BL121" t="s">
        <v>0</v>
      </c>
      <c r="BM121" t="s">
        <v>0</v>
      </c>
      <c r="BN121" t="s">
        <v>4</v>
      </c>
      <c r="BO121" t="s">
        <v>0</v>
      </c>
      <c r="BP121" t="s">
        <v>0</v>
      </c>
      <c r="BQ121" t="s">
        <v>0</v>
      </c>
      <c r="BR121" t="s">
        <v>0</v>
      </c>
      <c r="BS121" t="s">
        <v>0</v>
      </c>
      <c r="BT121" t="s">
        <v>0</v>
      </c>
      <c r="BU121" t="s">
        <v>0</v>
      </c>
      <c r="BV121" t="s">
        <v>0</v>
      </c>
      <c r="BW121" t="s">
        <v>0</v>
      </c>
      <c r="BX121" t="s">
        <v>0</v>
      </c>
      <c r="BY121" t="s">
        <v>0</v>
      </c>
      <c r="BZ121" t="s">
        <v>16</v>
      </c>
      <c r="CA121" t="s">
        <v>0</v>
      </c>
      <c r="CB121" t="s">
        <v>0</v>
      </c>
      <c r="CC121" t="s">
        <v>0</v>
      </c>
      <c r="CD121" t="s">
        <v>0</v>
      </c>
      <c r="CE121" t="s">
        <v>0</v>
      </c>
      <c r="CF121" t="s">
        <v>5</v>
      </c>
      <c r="CG121" t="s">
        <v>0</v>
      </c>
      <c r="CH121" t="s">
        <v>0</v>
      </c>
      <c r="CI121" t="s">
        <v>0</v>
      </c>
      <c r="CJ121" t="s">
        <v>0</v>
      </c>
      <c r="CK121" t="s">
        <v>0</v>
      </c>
      <c r="CL121" t="s">
        <v>0</v>
      </c>
      <c r="CM121" t="s">
        <v>0</v>
      </c>
      <c r="CN121" t="s">
        <v>0</v>
      </c>
      <c r="CO121" t="s">
        <v>0</v>
      </c>
      <c r="CP121" t="s">
        <v>0</v>
      </c>
      <c r="CQ121" t="s">
        <v>0</v>
      </c>
      <c r="CR121" t="s">
        <v>0</v>
      </c>
      <c r="CS121" t="s">
        <v>0</v>
      </c>
      <c r="CT121" t="s">
        <v>0</v>
      </c>
      <c r="CU121" t="s">
        <v>0</v>
      </c>
      <c r="CV121" t="s">
        <v>0</v>
      </c>
      <c r="CW121" t="s">
        <v>0</v>
      </c>
      <c r="CX121" t="s">
        <v>0</v>
      </c>
      <c r="CY121" t="s">
        <v>0</v>
      </c>
      <c r="CZ121" t="s">
        <v>0</v>
      </c>
      <c r="DA121" t="s">
        <v>0</v>
      </c>
      <c r="DB121" t="s">
        <v>0</v>
      </c>
      <c r="DC121" t="s">
        <v>0</v>
      </c>
      <c r="DD121" t="s">
        <v>0</v>
      </c>
      <c r="DE121" t="s">
        <v>0</v>
      </c>
      <c r="DF121" t="s">
        <v>0</v>
      </c>
      <c r="DG121" t="s">
        <v>0</v>
      </c>
      <c r="DH121" t="s">
        <v>0</v>
      </c>
      <c r="DI121" t="s">
        <v>0</v>
      </c>
      <c r="DJ121" t="s">
        <v>0</v>
      </c>
      <c r="DK121" t="s">
        <v>0</v>
      </c>
      <c r="DL121" t="s">
        <v>0</v>
      </c>
      <c r="DM121" t="s">
        <v>0</v>
      </c>
      <c r="DN121" t="s">
        <v>0</v>
      </c>
      <c r="DO121" t="s">
        <v>0</v>
      </c>
      <c r="EG121" t="str">
        <f t="shared" si="43"/>
        <v>ZB</v>
      </c>
      <c r="EH121" t="s">
        <v>49</v>
      </c>
      <c r="EI121" t="str">
        <f t="shared" si="40"/>
        <v>('ZB', 1)</v>
      </c>
      <c r="EJ121" t="str">
        <f t="shared" si="41"/>
        <v>('UX', 0)</v>
      </c>
      <c r="EK121" t="str">
        <f t="shared" si="42"/>
        <v>('ZB', 1), ('UX', 0)</v>
      </c>
    </row>
    <row r="122" spans="1:141" x14ac:dyDescent="0.2">
      <c r="EG122" t="str">
        <f t="shared" si="43"/>
        <v>UX</v>
      </c>
      <c r="EH122" t="s">
        <v>28</v>
      </c>
      <c r="EI122" t="str">
        <f t="shared" si="40"/>
        <v>('UX', 1)</v>
      </c>
      <c r="EJ122" t="str">
        <f t="shared" si="41"/>
        <v>('YL', 0)</v>
      </c>
      <c r="EK122" t="str">
        <f t="shared" si="42"/>
        <v>('UX', 1), ('YL', 0)</v>
      </c>
    </row>
    <row r="123" spans="1:141" x14ac:dyDescent="0.2">
      <c r="EG123" t="str">
        <f t="shared" si="43"/>
        <v>YL</v>
      </c>
      <c r="EH123" t="s">
        <v>29</v>
      </c>
      <c r="EI123" t="str">
        <f t="shared" si="40"/>
        <v>('YL', 1)</v>
      </c>
      <c r="EJ123" t="str">
        <f t="shared" si="41"/>
        <v>('LE', 0)</v>
      </c>
      <c r="EK123" t="str">
        <f t="shared" si="42"/>
        <v>('YL', 1), ('LE', 0)</v>
      </c>
    </row>
    <row r="124" spans="1:141" x14ac:dyDescent="0.2">
      <c r="EG124" t="str">
        <f t="shared" si="43"/>
        <v>LE</v>
      </c>
      <c r="EH124" t="s">
        <v>27</v>
      </c>
      <c r="EI124" t="str">
        <f t="shared" si="40"/>
        <v>('LE', 1)</v>
      </c>
      <c r="EJ124" t="str">
        <f t="shared" si="41"/>
        <v>('YM', 0)</v>
      </c>
      <c r="EK124" t="str">
        <f t="shared" si="42"/>
        <v>('LE', 1), ('YM', 0)</v>
      </c>
    </row>
  </sheetData>
  <conditionalFormatting sqref="A1:DO1048576 DR38:DS40 DR37 DR60:DS61 DR44 DR47:DS54 DR1:DS34">
    <cfRule type="cellIs" dxfId="15" priority="7" operator="equal">
      <formula>"#"</formula>
    </cfRule>
  </conditionalFormatting>
  <conditionalFormatting sqref="A1:DO121 DR38:DS40 DR37 DR60:DS61 DR44 DR47:DS54 DR1:DS34">
    <cfRule type="cellIs" dxfId="14" priority="6" operator="equal">
      <formula>0</formula>
    </cfRule>
  </conditionalFormatting>
  <conditionalFormatting sqref="EG69:EH71 EG68">
    <cfRule type="cellIs" dxfId="13" priority="5" operator="equal">
      <formula>"#"</formula>
    </cfRule>
  </conditionalFormatting>
  <conditionalFormatting sqref="EG69:EH71 EG68">
    <cfRule type="cellIs" dxfId="12" priority="4" operator="equal">
      <formula>0</formula>
    </cfRule>
  </conditionalFormatting>
  <conditionalFormatting sqref="EG117:EH124">
    <cfRule type="cellIs" dxfId="11" priority="3" operator="equal">
      <formula>"#"</formula>
    </cfRule>
  </conditionalFormatting>
  <conditionalFormatting sqref="EG117:EH124">
    <cfRule type="cellIs" dxfId="10" priority="2" operator="equal">
      <formula>0</formula>
    </cfRule>
  </conditionalFormatting>
  <conditionalFormatting sqref="A1:DO121 DR1:DS5 DR7:DS34">
    <cfRule type="cellIs" dxfId="9" priority="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4487-1F60-4988-AB4F-DD927A6ED38E}">
  <dimension ref="A1:EL133"/>
  <sheetViews>
    <sheetView tabSelected="1" topLeftCell="CJ1" workbookViewId="0">
      <selection activeCell="EC16" sqref="EC16"/>
    </sheetView>
  </sheetViews>
  <sheetFormatPr defaultRowHeight="12.75" x14ac:dyDescent="0.2"/>
  <cols>
    <col min="1" max="119" width="2" bestFit="1" customWidth="1"/>
    <col min="129" max="129" width="10.42578125" customWidth="1"/>
    <col min="131" max="131" width="11.140625" customWidth="1"/>
    <col min="133" max="133" width="13.85546875" customWidth="1"/>
  </cols>
  <sheetData>
    <row r="1" spans="1:137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2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3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4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5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6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7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  <c r="CX1" t="s">
        <v>0</v>
      </c>
      <c r="CY1" t="s">
        <v>0</v>
      </c>
      <c r="CZ1" t="s">
        <v>0</v>
      </c>
      <c r="DA1" t="s">
        <v>0</v>
      </c>
      <c r="DB1" t="s">
        <v>0</v>
      </c>
      <c r="DC1" t="s">
        <v>0</v>
      </c>
      <c r="DD1" t="s">
        <v>0</v>
      </c>
      <c r="DE1" t="s">
        <v>0</v>
      </c>
      <c r="DF1" t="s">
        <v>0</v>
      </c>
      <c r="DG1" t="s">
        <v>0</v>
      </c>
      <c r="DH1" t="s">
        <v>0</v>
      </c>
      <c r="DI1" t="s">
        <v>0</v>
      </c>
      <c r="DJ1" t="s">
        <v>0</v>
      </c>
      <c r="DK1" t="s">
        <v>0</v>
      </c>
      <c r="DL1" t="s">
        <v>0</v>
      </c>
      <c r="DM1" t="s">
        <v>0</v>
      </c>
      <c r="DN1" t="s">
        <v>0</v>
      </c>
      <c r="DO1" t="s">
        <v>0</v>
      </c>
      <c r="DP1" s="16" t="s">
        <v>300</v>
      </c>
      <c r="DQ1" s="21" t="s">
        <v>26</v>
      </c>
      <c r="DR1" s="7" t="s">
        <v>49</v>
      </c>
      <c r="DS1" s="23">
        <v>7</v>
      </c>
      <c r="DX1" s="7" t="s">
        <v>308</v>
      </c>
      <c r="ED1" s="26" t="s">
        <v>322</v>
      </c>
      <c r="EE1" s="26" t="s">
        <v>325</v>
      </c>
      <c r="EF1" s="27" t="s">
        <v>326</v>
      </c>
    </row>
    <row r="2" spans="1:137" x14ac:dyDescent="0.2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8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9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10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10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9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11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s="16" t="s">
        <v>301</v>
      </c>
      <c r="DQ2" s="21" t="s">
        <v>26</v>
      </c>
      <c r="DR2" s="7" t="s">
        <v>28</v>
      </c>
      <c r="DS2" s="23">
        <v>53</v>
      </c>
      <c r="DV2" t="s">
        <v>311</v>
      </c>
      <c r="DX2" s="7">
        <v>3</v>
      </c>
      <c r="ED2" s="26" t="s">
        <v>327</v>
      </c>
      <c r="EE2" s="26" t="s">
        <v>328</v>
      </c>
      <c r="EF2" s="26" t="s">
        <v>329</v>
      </c>
    </row>
    <row r="3" spans="1:137" x14ac:dyDescent="0.2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>
        <v>1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>
        <v>1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>
        <v>1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>
        <v>1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>
        <v>1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>
        <v>1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  <c r="CW3" t="s">
        <v>0</v>
      </c>
      <c r="CX3" t="s">
        <v>0</v>
      </c>
      <c r="CY3" t="s">
        <v>0</v>
      </c>
      <c r="CZ3" t="s">
        <v>0</v>
      </c>
      <c r="DA3" t="s">
        <v>0</v>
      </c>
      <c r="DB3" t="s">
        <v>0</v>
      </c>
      <c r="DC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t="s">
        <v>0</v>
      </c>
      <c r="DM3" t="s">
        <v>0</v>
      </c>
      <c r="DN3" t="s">
        <v>0</v>
      </c>
      <c r="DO3" t="s">
        <v>0</v>
      </c>
      <c r="DP3" s="7"/>
      <c r="DQ3" s="21" t="s">
        <v>46</v>
      </c>
      <c r="DR3" s="7" t="s">
        <v>57</v>
      </c>
      <c r="DS3" s="23">
        <f>SUM(AP89:AT121)</f>
        <v>45</v>
      </c>
      <c r="DV3" t="s">
        <v>312</v>
      </c>
      <c r="DX3" s="7">
        <v>12</v>
      </c>
      <c r="EC3" s="3" t="s">
        <v>321</v>
      </c>
      <c r="ED3" s="7">
        <v>3</v>
      </c>
      <c r="EE3" s="7"/>
    </row>
    <row r="4" spans="1:137" x14ac:dyDescent="0.2">
      <c r="A4" t="s">
        <v>0</v>
      </c>
      <c r="B4" t="s">
        <v>0</v>
      </c>
      <c r="C4" t="s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t="s">
        <v>0</v>
      </c>
      <c r="L4">
        <v>0</v>
      </c>
      <c r="M4" t="s">
        <v>0</v>
      </c>
      <c r="N4">
        <v>0</v>
      </c>
      <c r="O4">
        <v>0</v>
      </c>
      <c r="P4">
        <v>0</v>
      </c>
      <c r="Q4" t="s">
        <v>0</v>
      </c>
      <c r="R4">
        <v>0</v>
      </c>
      <c r="S4">
        <v>0</v>
      </c>
      <c r="T4">
        <v>0</v>
      </c>
      <c r="U4">
        <v>0</v>
      </c>
      <c r="V4">
        <v>0</v>
      </c>
      <c r="W4" t="s">
        <v>0</v>
      </c>
      <c r="X4">
        <v>0</v>
      </c>
      <c r="Y4">
        <v>0</v>
      </c>
      <c r="Z4">
        <v>0</v>
      </c>
      <c r="AA4" t="s">
        <v>0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1</v>
      </c>
      <c r="AQ4" t="s">
        <v>0</v>
      </c>
      <c r="AR4">
        <v>1</v>
      </c>
      <c r="AS4">
        <v>1</v>
      </c>
      <c r="AT4">
        <v>1</v>
      </c>
      <c r="AU4" t="s">
        <v>0</v>
      </c>
      <c r="AV4">
        <v>1</v>
      </c>
      <c r="AW4">
        <v>1</v>
      </c>
      <c r="AX4">
        <v>1</v>
      </c>
      <c r="AY4">
        <v>0</v>
      </c>
      <c r="AZ4">
        <v>0</v>
      </c>
      <c r="BA4" t="s">
        <v>0</v>
      </c>
      <c r="BB4">
        <v>0</v>
      </c>
      <c r="BC4" t="s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 t="s">
        <v>0</v>
      </c>
      <c r="BL4">
        <v>0</v>
      </c>
      <c r="BM4">
        <v>0</v>
      </c>
      <c r="BN4">
        <v>1</v>
      </c>
      <c r="BO4" t="s">
        <v>0</v>
      </c>
      <c r="BP4">
        <v>0</v>
      </c>
      <c r="BQ4">
        <v>0</v>
      </c>
      <c r="BR4">
        <v>1</v>
      </c>
      <c r="BS4">
        <v>1</v>
      </c>
      <c r="BT4">
        <v>1</v>
      </c>
      <c r="BU4">
        <v>1</v>
      </c>
      <c r="BV4">
        <v>1</v>
      </c>
      <c r="BW4">
        <v>0</v>
      </c>
      <c r="BX4">
        <v>0</v>
      </c>
      <c r="BY4">
        <v>0</v>
      </c>
      <c r="BZ4">
        <v>0</v>
      </c>
      <c r="CA4" t="s">
        <v>0</v>
      </c>
      <c r="CB4">
        <v>1</v>
      </c>
      <c r="CC4">
        <v>1</v>
      </c>
      <c r="CD4">
        <v>1</v>
      </c>
      <c r="CE4">
        <v>0</v>
      </c>
      <c r="CF4">
        <v>0</v>
      </c>
      <c r="CG4" t="s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 t="s">
        <v>0</v>
      </c>
      <c r="CZ4">
        <v>0</v>
      </c>
      <c r="DA4" t="s">
        <v>0</v>
      </c>
      <c r="DB4">
        <v>0</v>
      </c>
      <c r="DC4">
        <v>0</v>
      </c>
      <c r="DD4">
        <v>0</v>
      </c>
      <c r="DE4" t="s">
        <v>0</v>
      </c>
      <c r="DF4">
        <v>0</v>
      </c>
      <c r="DG4" t="s">
        <v>0</v>
      </c>
      <c r="DH4">
        <v>0</v>
      </c>
      <c r="DI4" t="s">
        <v>0</v>
      </c>
      <c r="DJ4">
        <v>0</v>
      </c>
      <c r="DK4" t="s">
        <v>0</v>
      </c>
      <c r="DL4">
        <v>0</v>
      </c>
      <c r="DM4" t="s">
        <v>0</v>
      </c>
      <c r="DN4" t="s">
        <v>0</v>
      </c>
      <c r="DO4" t="s">
        <v>0</v>
      </c>
      <c r="DQ4" s="21" t="s">
        <v>46</v>
      </c>
      <c r="DR4" s="7" t="s">
        <v>45</v>
      </c>
      <c r="DS4" s="23">
        <f>SUM(BP1:BV33)</f>
        <v>55</v>
      </c>
      <c r="ED4" s="7">
        <f>ED3+19</f>
        <v>22</v>
      </c>
      <c r="EE4" s="7">
        <f>ED4-12</f>
        <v>10</v>
      </c>
      <c r="EF4" s="7">
        <f>MOD(EE4,8)</f>
        <v>2</v>
      </c>
    </row>
    <row r="5" spans="1:137" x14ac:dyDescent="0.2">
      <c r="A5" t="s">
        <v>0</v>
      </c>
      <c r="B5" t="s">
        <v>0</v>
      </c>
      <c r="C5" t="s">
        <v>0</v>
      </c>
      <c r="D5" t="s">
        <v>0</v>
      </c>
      <c r="E5" t="s">
        <v>0</v>
      </c>
      <c r="F5">
        <v>0</v>
      </c>
      <c r="G5" t="s">
        <v>0</v>
      </c>
      <c r="H5" t="s">
        <v>0</v>
      </c>
      <c r="I5" t="s">
        <v>0</v>
      </c>
      <c r="J5">
        <v>0</v>
      </c>
      <c r="K5" t="s">
        <v>0</v>
      </c>
      <c r="L5">
        <v>0</v>
      </c>
      <c r="M5" t="s">
        <v>0</v>
      </c>
      <c r="N5" t="s">
        <v>0</v>
      </c>
      <c r="O5" t="s">
        <v>0</v>
      </c>
      <c r="P5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>
        <v>0</v>
      </c>
      <c r="W5" t="s">
        <v>0</v>
      </c>
      <c r="X5">
        <v>0</v>
      </c>
      <c r="Y5" t="s">
        <v>0</v>
      </c>
      <c r="Z5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>
        <v>0</v>
      </c>
      <c r="AG5" t="s">
        <v>0</v>
      </c>
      <c r="AH5" t="s">
        <v>0</v>
      </c>
      <c r="AI5" t="s">
        <v>0</v>
      </c>
      <c r="AJ5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>
        <v>1</v>
      </c>
      <c r="AQ5" t="s">
        <v>0</v>
      </c>
      <c r="AR5">
        <v>1</v>
      </c>
      <c r="AS5" t="s">
        <v>0</v>
      </c>
      <c r="AT5">
        <v>1</v>
      </c>
      <c r="AU5" t="s">
        <v>0</v>
      </c>
      <c r="AV5">
        <v>0</v>
      </c>
      <c r="AW5" t="s">
        <v>0</v>
      </c>
      <c r="AX5">
        <v>1</v>
      </c>
      <c r="AY5" t="s">
        <v>0</v>
      </c>
      <c r="AZ5" t="s">
        <v>0</v>
      </c>
      <c r="BA5" t="s">
        <v>0</v>
      </c>
      <c r="BB5">
        <v>0</v>
      </c>
      <c r="BC5" t="s">
        <v>0</v>
      </c>
      <c r="BD5">
        <v>1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>
        <v>1</v>
      </c>
      <c r="BO5" t="s">
        <v>0</v>
      </c>
      <c r="BP5" t="s">
        <v>0</v>
      </c>
      <c r="BQ5" t="s">
        <v>0</v>
      </c>
      <c r="BR5">
        <v>1</v>
      </c>
      <c r="BS5" t="s">
        <v>0</v>
      </c>
      <c r="BT5" t="s">
        <v>0</v>
      </c>
      <c r="BU5" t="s">
        <v>0</v>
      </c>
      <c r="BV5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>
        <v>1</v>
      </c>
      <c r="CE5" t="s">
        <v>0</v>
      </c>
      <c r="CF5" t="s">
        <v>0</v>
      </c>
      <c r="CG5" t="s">
        <v>0</v>
      </c>
      <c r="CH5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>
        <v>0</v>
      </c>
      <c r="CO5" t="s">
        <v>0</v>
      </c>
      <c r="CP5" t="s">
        <v>0</v>
      </c>
      <c r="CQ5" t="s">
        <v>0</v>
      </c>
      <c r="CR5">
        <v>0</v>
      </c>
      <c r="CS5" t="s">
        <v>0</v>
      </c>
      <c r="CT5" t="s">
        <v>0</v>
      </c>
      <c r="CU5" t="s">
        <v>0</v>
      </c>
      <c r="CV5">
        <v>0</v>
      </c>
      <c r="CW5" t="s">
        <v>0</v>
      </c>
      <c r="CX5" t="s">
        <v>0</v>
      </c>
      <c r="CY5" t="s">
        <v>0</v>
      </c>
      <c r="CZ5">
        <v>0</v>
      </c>
      <c r="DA5" t="s">
        <v>0</v>
      </c>
      <c r="DB5" t="s">
        <v>0</v>
      </c>
      <c r="DC5" t="s">
        <v>0</v>
      </c>
      <c r="DD5">
        <v>0</v>
      </c>
      <c r="DE5" t="s">
        <v>0</v>
      </c>
      <c r="DF5">
        <v>0</v>
      </c>
      <c r="DG5" t="s">
        <v>0</v>
      </c>
      <c r="DH5">
        <v>0</v>
      </c>
      <c r="DI5" t="s">
        <v>0</v>
      </c>
      <c r="DJ5">
        <v>0</v>
      </c>
      <c r="DK5" t="s">
        <v>0</v>
      </c>
      <c r="DL5">
        <v>0</v>
      </c>
      <c r="DM5" t="s">
        <v>0</v>
      </c>
      <c r="DN5" t="s">
        <v>0</v>
      </c>
      <c r="DO5" t="s">
        <v>0</v>
      </c>
      <c r="DQ5" s="21" t="s">
        <v>46</v>
      </c>
      <c r="DR5" s="7" t="s">
        <v>59</v>
      </c>
      <c r="DS5" s="23">
        <v>47</v>
      </c>
      <c r="DV5" t="s">
        <v>313</v>
      </c>
      <c r="DW5" s="7" t="s">
        <v>6</v>
      </c>
      <c r="DX5" s="7">
        <v>8</v>
      </c>
      <c r="DY5" t="s">
        <v>314</v>
      </c>
      <c r="ED5" s="7">
        <f t="shared" ref="ED5:ED19" si="0">ED4+19</f>
        <v>41</v>
      </c>
      <c r="EE5" s="7">
        <f t="shared" ref="EE5:EE19" si="1">ED5-12</f>
        <v>29</v>
      </c>
      <c r="EF5" s="7">
        <f t="shared" ref="EF5:EF13" si="2">MOD(EE5,8)</f>
        <v>5</v>
      </c>
    </row>
    <row r="6" spans="1:137" x14ac:dyDescent="0.2">
      <c r="A6" t="s">
        <v>0</v>
      </c>
      <c r="B6" t="s">
        <v>0</v>
      </c>
      <c r="C6" t="s">
        <v>0</v>
      </c>
      <c r="D6">
        <v>0</v>
      </c>
      <c r="E6">
        <v>0</v>
      </c>
      <c r="F6">
        <v>0</v>
      </c>
      <c r="G6" t="s">
        <v>0</v>
      </c>
      <c r="H6">
        <v>0</v>
      </c>
      <c r="I6" t="s">
        <v>0</v>
      </c>
      <c r="J6">
        <v>0</v>
      </c>
      <c r="K6">
        <v>0</v>
      </c>
      <c r="L6">
        <v>0</v>
      </c>
      <c r="M6" t="s">
        <v>0</v>
      </c>
      <c r="N6">
        <v>0</v>
      </c>
      <c r="O6" t="s">
        <v>0</v>
      </c>
      <c r="P6">
        <v>0</v>
      </c>
      <c r="Q6">
        <v>0</v>
      </c>
      <c r="R6">
        <v>0</v>
      </c>
      <c r="S6" t="s">
        <v>0</v>
      </c>
      <c r="T6">
        <v>0</v>
      </c>
      <c r="U6" t="s">
        <v>0</v>
      </c>
      <c r="V6">
        <v>0</v>
      </c>
      <c r="W6">
        <v>0</v>
      </c>
      <c r="X6">
        <v>0</v>
      </c>
      <c r="Y6" t="s">
        <v>0</v>
      </c>
      <c r="Z6">
        <v>0</v>
      </c>
      <c r="AA6" t="s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t="s">
        <v>0</v>
      </c>
      <c r="AL6">
        <v>1</v>
      </c>
      <c r="AM6">
        <v>1</v>
      </c>
      <c r="AN6">
        <v>1</v>
      </c>
      <c r="AO6">
        <v>1</v>
      </c>
      <c r="AP6">
        <v>1</v>
      </c>
      <c r="AQ6" t="s">
        <v>0</v>
      </c>
      <c r="AR6">
        <v>1</v>
      </c>
      <c r="AS6" t="s">
        <v>0</v>
      </c>
      <c r="AT6">
        <v>1</v>
      </c>
      <c r="AU6" t="s">
        <v>0</v>
      </c>
      <c r="AV6">
        <v>0</v>
      </c>
      <c r="AW6" t="s">
        <v>0</v>
      </c>
      <c r="AX6">
        <v>1</v>
      </c>
      <c r="AY6">
        <v>0</v>
      </c>
      <c r="AZ6">
        <v>0</v>
      </c>
      <c r="BA6" t="s">
        <v>0</v>
      </c>
      <c r="BB6">
        <v>0</v>
      </c>
      <c r="BC6">
        <v>0</v>
      </c>
      <c r="BD6">
        <v>1</v>
      </c>
      <c r="BE6">
        <v>1</v>
      </c>
      <c r="BF6">
        <v>1</v>
      </c>
      <c r="BG6" t="s">
        <v>0</v>
      </c>
      <c r="BH6">
        <v>0</v>
      </c>
      <c r="BI6" t="s">
        <v>0</v>
      </c>
      <c r="BJ6">
        <v>0</v>
      </c>
      <c r="BK6">
        <v>0</v>
      </c>
      <c r="BL6">
        <v>0</v>
      </c>
      <c r="BM6">
        <v>0</v>
      </c>
      <c r="BN6">
        <v>1</v>
      </c>
      <c r="BO6" t="s">
        <v>0</v>
      </c>
      <c r="BP6">
        <v>0</v>
      </c>
      <c r="BQ6" t="s">
        <v>0</v>
      </c>
      <c r="BR6">
        <v>1</v>
      </c>
      <c r="BS6">
        <v>1</v>
      </c>
      <c r="BT6">
        <v>1</v>
      </c>
      <c r="BU6" t="s">
        <v>0</v>
      </c>
      <c r="BV6">
        <v>0</v>
      </c>
      <c r="BW6" t="s">
        <v>0</v>
      </c>
      <c r="BX6">
        <v>0</v>
      </c>
      <c r="BY6" t="s">
        <v>0</v>
      </c>
      <c r="BZ6">
        <v>0</v>
      </c>
      <c r="CA6" t="s">
        <v>0</v>
      </c>
      <c r="CB6">
        <v>0</v>
      </c>
      <c r="CC6" t="s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 t="s">
        <v>0</v>
      </c>
      <c r="CL6">
        <v>0</v>
      </c>
      <c r="CM6" t="s">
        <v>0</v>
      </c>
      <c r="CN6">
        <v>0</v>
      </c>
      <c r="CO6" t="s">
        <v>0</v>
      </c>
      <c r="CP6">
        <v>0</v>
      </c>
      <c r="CQ6" t="s">
        <v>0</v>
      </c>
      <c r="CR6">
        <v>0</v>
      </c>
      <c r="CS6" t="s">
        <v>0</v>
      </c>
      <c r="CT6">
        <v>0</v>
      </c>
      <c r="CU6" t="s">
        <v>0</v>
      </c>
      <c r="CV6">
        <v>0</v>
      </c>
      <c r="CW6" t="s">
        <v>0</v>
      </c>
      <c r="CX6">
        <v>0</v>
      </c>
      <c r="CY6" t="s">
        <v>0</v>
      </c>
      <c r="CZ6">
        <v>0</v>
      </c>
      <c r="DA6" t="s">
        <v>0</v>
      </c>
      <c r="DB6">
        <v>0</v>
      </c>
      <c r="DC6">
        <v>0</v>
      </c>
      <c r="DD6">
        <v>0</v>
      </c>
      <c r="DE6" t="s">
        <v>0</v>
      </c>
      <c r="DF6">
        <v>0</v>
      </c>
      <c r="DG6" t="s">
        <v>0</v>
      </c>
      <c r="DH6">
        <v>0</v>
      </c>
      <c r="DI6">
        <v>0</v>
      </c>
      <c r="DJ6">
        <v>0</v>
      </c>
      <c r="DK6">
        <v>0</v>
      </c>
      <c r="DL6">
        <v>0</v>
      </c>
      <c r="DM6" t="s">
        <v>0</v>
      </c>
      <c r="DN6" t="s">
        <v>0</v>
      </c>
      <c r="DO6" t="s">
        <v>0</v>
      </c>
      <c r="DQ6" s="21" t="s">
        <v>31</v>
      </c>
      <c r="DR6" s="7" t="s">
        <v>51</v>
      </c>
      <c r="DS6" s="23">
        <v>5</v>
      </c>
      <c r="DW6" s="7" t="s">
        <v>18</v>
      </c>
      <c r="DX6" s="7">
        <v>19</v>
      </c>
      <c r="DY6" t="s">
        <v>314</v>
      </c>
      <c r="ED6" s="25">
        <f t="shared" si="0"/>
        <v>60</v>
      </c>
      <c r="EE6" s="25">
        <f t="shared" si="1"/>
        <v>48</v>
      </c>
      <c r="EF6" s="25">
        <f t="shared" si="2"/>
        <v>0</v>
      </c>
      <c r="EG6" s="5" t="s">
        <v>323</v>
      </c>
    </row>
    <row r="7" spans="1:137" x14ac:dyDescent="0.2">
      <c r="A7" t="s">
        <v>0</v>
      </c>
      <c r="B7" t="s">
        <v>0</v>
      </c>
      <c r="C7" t="s">
        <v>0</v>
      </c>
      <c r="D7">
        <v>0</v>
      </c>
      <c r="E7" t="s">
        <v>0</v>
      </c>
      <c r="F7" t="s">
        <v>0</v>
      </c>
      <c r="G7" t="s">
        <v>0</v>
      </c>
      <c r="H7">
        <v>0</v>
      </c>
      <c r="I7" t="s">
        <v>0</v>
      </c>
      <c r="J7">
        <v>0</v>
      </c>
      <c r="K7" t="s">
        <v>0</v>
      </c>
      <c r="L7" t="s">
        <v>0</v>
      </c>
      <c r="M7" t="s">
        <v>0</v>
      </c>
      <c r="N7">
        <v>0</v>
      </c>
      <c r="O7" t="s">
        <v>0</v>
      </c>
      <c r="P7" t="s">
        <v>0</v>
      </c>
      <c r="Q7" t="s">
        <v>0</v>
      </c>
      <c r="R7">
        <v>0</v>
      </c>
      <c r="S7" t="s">
        <v>0</v>
      </c>
      <c r="T7">
        <v>0</v>
      </c>
      <c r="U7" t="s">
        <v>0</v>
      </c>
      <c r="V7" t="s">
        <v>0</v>
      </c>
      <c r="W7" t="s">
        <v>0</v>
      </c>
      <c r="X7">
        <v>0</v>
      </c>
      <c r="Y7" t="s">
        <v>0</v>
      </c>
      <c r="Z7" t="s">
        <v>0</v>
      </c>
      <c r="AA7" t="s">
        <v>0</v>
      </c>
      <c r="AB7">
        <v>0</v>
      </c>
      <c r="AC7" t="s">
        <v>0</v>
      </c>
      <c r="AD7" t="s">
        <v>0</v>
      </c>
      <c r="AE7" t="s">
        <v>0</v>
      </c>
      <c r="AF7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>
        <v>1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>
        <v>1</v>
      </c>
      <c r="AS7" t="s">
        <v>0</v>
      </c>
      <c r="AT7">
        <v>1</v>
      </c>
      <c r="AU7" t="s">
        <v>0</v>
      </c>
      <c r="AV7" t="s">
        <v>0</v>
      </c>
      <c r="AW7" t="s">
        <v>0</v>
      </c>
      <c r="AX7">
        <v>1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>
        <v>0</v>
      </c>
      <c r="BE7" t="s">
        <v>0</v>
      </c>
      <c r="BF7">
        <v>1</v>
      </c>
      <c r="BG7" t="s">
        <v>0</v>
      </c>
      <c r="BH7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>
        <v>1</v>
      </c>
      <c r="BO7" t="s">
        <v>0</v>
      </c>
      <c r="BP7">
        <v>0</v>
      </c>
      <c r="BQ7" t="s">
        <v>0</v>
      </c>
      <c r="BR7" t="s">
        <v>0</v>
      </c>
      <c r="BS7" t="s">
        <v>0</v>
      </c>
      <c r="BT7">
        <v>1</v>
      </c>
      <c r="BU7" t="s">
        <v>0</v>
      </c>
      <c r="BV7" t="s">
        <v>0</v>
      </c>
      <c r="BW7" t="s">
        <v>0</v>
      </c>
      <c r="BX7">
        <v>0</v>
      </c>
      <c r="BY7" t="s">
        <v>0</v>
      </c>
      <c r="BZ7">
        <v>0</v>
      </c>
      <c r="CA7" t="s">
        <v>0</v>
      </c>
      <c r="CB7">
        <v>0</v>
      </c>
      <c r="CC7" t="s">
        <v>0</v>
      </c>
      <c r="CD7">
        <v>1</v>
      </c>
      <c r="CE7" t="s">
        <v>0</v>
      </c>
      <c r="CF7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>
        <v>0</v>
      </c>
      <c r="CM7" t="s">
        <v>0</v>
      </c>
      <c r="CN7" t="s">
        <v>0</v>
      </c>
      <c r="CO7" t="s">
        <v>0</v>
      </c>
      <c r="CP7">
        <v>0</v>
      </c>
      <c r="CQ7" t="s">
        <v>0</v>
      </c>
      <c r="CR7" t="s">
        <v>0</v>
      </c>
      <c r="CS7" t="s">
        <v>0</v>
      </c>
      <c r="CT7">
        <v>0</v>
      </c>
      <c r="CU7" t="s">
        <v>0</v>
      </c>
      <c r="CV7" t="s">
        <v>0</v>
      </c>
      <c r="CW7" t="s">
        <v>0</v>
      </c>
      <c r="CX7">
        <v>0</v>
      </c>
      <c r="CY7" t="s">
        <v>0</v>
      </c>
      <c r="CZ7">
        <v>0</v>
      </c>
      <c r="DA7" t="s">
        <v>0</v>
      </c>
      <c r="DB7" t="s">
        <v>0</v>
      </c>
      <c r="DC7" t="s">
        <v>0</v>
      </c>
      <c r="DD7">
        <v>0</v>
      </c>
      <c r="DE7" t="s">
        <v>0</v>
      </c>
      <c r="DF7">
        <v>0</v>
      </c>
      <c r="DG7" t="s">
        <v>0</v>
      </c>
      <c r="DH7">
        <v>0</v>
      </c>
      <c r="DI7" t="s">
        <v>0</v>
      </c>
      <c r="DJ7" t="s">
        <v>0</v>
      </c>
      <c r="DK7" t="s">
        <v>0</v>
      </c>
      <c r="DL7" t="s">
        <v>0</v>
      </c>
      <c r="DM7" t="s">
        <v>0</v>
      </c>
      <c r="DN7" t="s">
        <v>0</v>
      </c>
      <c r="DO7" t="s">
        <v>0</v>
      </c>
      <c r="DQ7" s="21" t="s">
        <v>31</v>
      </c>
      <c r="DR7" s="7" t="s">
        <v>32</v>
      </c>
      <c r="DS7" s="23">
        <f>SUM(BX1:CD33)</f>
        <v>61</v>
      </c>
      <c r="ED7" s="7"/>
      <c r="EE7" s="7"/>
    </row>
    <row r="8" spans="1:137" x14ac:dyDescent="0.2">
      <c r="A8" t="s">
        <v>0</v>
      </c>
      <c r="B8" t="s">
        <v>0</v>
      </c>
      <c r="C8" t="s">
        <v>0</v>
      </c>
      <c r="D8">
        <v>0</v>
      </c>
      <c r="E8" t="s">
        <v>0</v>
      </c>
      <c r="F8">
        <v>0</v>
      </c>
      <c r="G8">
        <v>0</v>
      </c>
      <c r="H8">
        <v>0</v>
      </c>
      <c r="I8" t="s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0</v>
      </c>
      <c r="AF8">
        <v>0</v>
      </c>
      <c r="AG8" t="s">
        <v>0</v>
      </c>
      <c r="AH8">
        <v>0</v>
      </c>
      <c r="AI8" t="s">
        <v>0</v>
      </c>
      <c r="AJ8">
        <v>0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 t="s">
        <v>0</v>
      </c>
      <c r="AR8">
        <v>1</v>
      </c>
      <c r="AS8" t="s">
        <v>0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AZ8">
        <v>0</v>
      </c>
      <c r="BA8">
        <v>0</v>
      </c>
      <c r="BB8">
        <v>0</v>
      </c>
      <c r="BC8" t="s">
        <v>0</v>
      </c>
      <c r="BD8">
        <v>0</v>
      </c>
      <c r="BE8" t="s">
        <v>0</v>
      </c>
      <c r="BF8">
        <v>1</v>
      </c>
      <c r="BG8" t="s">
        <v>0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 t="s">
        <v>0</v>
      </c>
      <c r="BP8">
        <v>1</v>
      </c>
      <c r="BQ8">
        <v>1</v>
      </c>
      <c r="BR8">
        <v>1</v>
      </c>
      <c r="BS8">
        <v>1</v>
      </c>
      <c r="BT8">
        <v>1</v>
      </c>
      <c r="BU8" t="s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1</v>
      </c>
      <c r="CB8">
        <v>1</v>
      </c>
      <c r="CC8" t="s">
        <v>0</v>
      </c>
      <c r="CD8">
        <v>1</v>
      </c>
      <c r="CE8" t="s">
        <v>0</v>
      </c>
      <c r="CF8">
        <v>0</v>
      </c>
      <c r="CG8">
        <v>0</v>
      </c>
      <c r="CH8">
        <v>0</v>
      </c>
      <c r="CI8" t="s">
        <v>0</v>
      </c>
      <c r="CJ8">
        <v>0</v>
      </c>
      <c r="CK8" t="s">
        <v>0</v>
      </c>
      <c r="CL8">
        <v>0</v>
      </c>
      <c r="CM8">
        <v>0</v>
      </c>
      <c r="CN8">
        <v>0</v>
      </c>
      <c r="CO8" t="s">
        <v>0</v>
      </c>
      <c r="CP8">
        <v>0</v>
      </c>
      <c r="CQ8" t="s">
        <v>0</v>
      </c>
      <c r="CR8">
        <v>0</v>
      </c>
      <c r="CS8" t="s">
        <v>0</v>
      </c>
      <c r="CT8">
        <v>0</v>
      </c>
      <c r="CU8" t="s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 t="s">
        <v>0</v>
      </c>
      <c r="DD8">
        <v>0</v>
      </c>
      <c r="DE8">
        <v>0</v>
      </c>
      <c r="DF8">
        <v>0</v>
      </c>
      <c r="DG8">
        <v>0</v>
      </c>
      <c r="DH8">
        <v>0</v>
      </c>
      <c r="DI8" t="s">
        <v>0</v>
      </c>
      <c r="DJ8">
        <v>0</v>
      </c>
      <c r="DK8" t="s">
        <v>0</v>
      </c>
      <c r="DL8">
        <v>0</v>
      </c>
      <c r="DM8" t="s">
        <v>0</v>
      </c>
      <c r="DN8" t="s">
        <v>0</v>
      </c>
      <c r="DO8" t="s">
        <v>0</v>
      </c>
      <c r="DQ8" s="21" t="s">
        <v>31</v>
      </c>
      <c r="DR8" s="7" t="s">
        <v>35</v>
      </c>
      <c r="DS8" s="23">
        <v>55</v>
      </c>
      <c r="DV8" s="30" t="s">
        <v>336</v>
      </c>
      <c r="DW8" s="21" t="s">
        <v>315</v>
      </c>
      <c r="DX8" s="21" t="s">
        <v>318</v>
      </c>
      <c r="DY8" s="21" t="s">
        <v>316</v>
      </c>
      <c r="DZ8" s="22" t="s">
        <v>317</v>
      </c>
      <c r="EB8" s="23">
        <f>3+3*19-6*8</f>
        <v>12</v>
      </c>
      <c r="ED8" s="26" t="s">
        <v>330</v>
      </c>
      <c r="EE8" s="26" t="s">
        <v>325</v>
      </c>
      <c r="EF8" s="27" t="s">
        <v>331</v>
      </c>
    </row>
    <row r="9" spans="1:137" x14ac:dyDescent="0.2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>
        <v>0</v>
      </c>
      <c r="I9" t="s">
        <v>0</v>
      </c>
      <c r="J9" t="s">
        <v>0</v>
      </c>
      <c r="K9" t="s">
        <v>0</v>
      </c>
      <c r="L9">
        <v>0</v>
      </c>
      <c r="M9" t="s">
        <v>0</v>
      </c>
      <c r="N9">
        <v>0</v>
      </c>
      <c r="O9" t="s">
        <v>0</v>
      </c>
      <c r="P9" t="s">
        <v>0</v>
      </c>
      <c r="Q9" t="s">
        <v>0</v>
      </c>
      <c r="R9">
        <v>0</v>
      </c>
      <c r="S9" t="s">
        <v>0</v>
      </c>
      <c r="T9" t="s">
        <v>0</v>
      </c>
      <c r="U9" t="s">
        <v>0</v>
      </c>
      <c r="V9">
        <v>0</v>
      </c>
      <c r="W9" t="s">
        <v>0</v>
      </c>
      <c r="X9">
        <v>0</v>
      </c>
      <c r="Y9" t="s">
        <v>0</v>
      </c>
      <c r="Z9">
        <v>0</v>
      </c>
      <c r="AA9" t="s">
        <v>0</v>
      </c>
      <c r="AB9">
        <v>0</v>
      </c>
      <c r="AC9" t="s">
        <v>0</v>
      </c>
      <c r="AD9">
        <v>0</v>
      </c>
      <c r="AE9" t="s">
        <v>0</v>
      </c>
      <c r="AF9" t="s">
        <v>0</v>
      </c>
      <c r="AG9" t="s">
        <v>0</v>
      </c>
      <c r="AH9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>
        <v>1</v>
      </c>
      <c r="AQ9" t="s">
        <v>0</v>
      </c>
      <c r="AR9">
        <v>1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>
        <v>1</v>
      </c>
      <c r="BG9" t="s">
        <v>0</v>
      </c>
      <c r="BH9">
        <v>1</v>
      </c>
      <c r="BI9" t="s">
        <v>0</v>
      </c>
      <c r="BJ9" t="s">
        <v>0</v>
      </c>
      <c r="BK9" t="s">
        <v>0</v>
      </c>
      <c r="BL9">
        <v>0</v>
      </c>
      <c r="BM9" t="s">
        <v>0</v>
      </c>
      <c r="BN9" t="s">
        <v>0</v>
      </c>
      <c r="BO9" t="s">
        <v>0</v>
      </c>
      <c r="BP9">
        <v>1</v>
      </c>
      <c r="BQ9" t="s">
        <v>0</v>
      </c>
      <c r="BR9">
        <v>0</v>
      </c>
      <c r="BS9" t="s">
        <v>0</v>
      </c>
      <c r="BT9">
        <v>0</v>
      </c>
      <c r="BU9" t="s">
        <v>0</v>
      </c>
      <c r="BV9" t="s">
        <v>0</v>
      </c>
      <c r="BW9" t="s">
        <v>0</v>
      </c>
      <c r="BX9" t="s">
        <v>0</v>
      </c>
      <c r="BY9" t="s">
        <v>0</v>
      </c>
      <c r="BZ9">
        <v>1</v>
      </c>
      <c r="CA9" t="s">
        <v>0</v>
      </c>
      <c r="CB9">
        <v>1</v>
      </c>
      <c r="CC9" t="s">
        <v>0</v>
      </c>
      <c r="CD9">
        <v>1</v>
      </c>
      <c r="CE9" t="s">
        <v>0</v>
      </c>
      <c r="CF9" t="s">
        <v>0</v>
      </c>
      <c r="CG9" t="s">
        <v>0</v>
      </c>
      <c r="CH9" t="s">
        <v>0</v>
      </c>
      <c r="CI9" t="s">
        <v>0</v>
      </c>
      <c r="CJ9">
        <v>0</v>
      </c>
      <c r="CK9" t="s">
        <v>0</v>
      </c>
      <c r="CL9">
        <v>0</v>
      </c>
      <c r="CM9" t="s">
        <v>0</v>
      </c>
      <c r="CN9" t="s">
        <v>0</v>
      </c>
      <c r="CO9" t="s">
        <v>0</v>
      </c>
      <c r="CP9">
        <v>0</v>
      </c>
      <c r="CQ9" t="s">
        <v>0</v>
      </c>
      <c r="CR9">
        <v>0</v>
      </c>
      <c r="CS9" t="s">
        <v>0</v>
      </c>
      <c r="CT9">
        <v>0</v>
      </c>
      <c r="CU9" t="s">
        <v>0</v>
      </c>
      <c r="CV9">
        <v>0</v>
      </c>
      <c r="CW9" t="s">
        <v>0</v>
      </c>
      <c r="CX9" t="s">
        <v>0</v>
      </c>
      <c r="CY9" t="s">
        <v>0</v>
      </c>
      <c r="CZ9">
        <v>0</v>
      </c>
      <c r="DA9" t="s">
        <v>0</v>
      </c>
      <c r="DB9">
        <v>0</v>
      </c>
      <c r="DC9" t="s">
        <v>0</v>
      </c>
      <c r="DD9" t="s">
        <v>0</v>
      </c>
      <c r="DE9" t="s">
        <v>0</v>
      </c>
      <c r="DF9" t="s">
        <v>0</v>
      </c>
      <c r="DG9" t="s">
        <v>0</v>
      </c>
      <c r="DH9">
        <v>0</v>
      </c>
      <c r="DI9" t="s">
        <v>0</v>
      </c>
      <c r="DJ9">
        <v>0</v>
      </c>
      <c r="DK9" t="s">
        <v>0</v>
      </c>
      <c r="DL9">
        <v>0</v>
      </c>
      <c r="DM9" t="s">
        <v>0</v>
      </c>
      <c r="DN9" t="s">
        <v>0</v>
      </c>
      <c r="DO9" t="s">
        <v>0</v>
      </c>
      <c r="DQ9" s="21" t="s">
        <v>31</v>
      </c>
      <c r="DR9" s="7" t="s">
        <v>27</v>
      </c>
      <c r="DS9" s="23">
        <v>51</v>
      </c>
      <c r="DW9" s="21"/>
      <c r="ED9" s="26" t="s">
        <v>332</v>
      </c>
      <c r="EE9" s="26" t="s">
        <v>328</v>
      </c>
      <c r="EF9" s="26" t="s">
        <v>333</v>
      </c>
    </row>
    <row r="10" spans="1:137" x14ac:dyDescent="0.2">
      <c r="A10" t="s">
        <v>0</v>
      </c>
      <c r="B10" t="s">
        <v>0</v>
      </c>
      <c r="C10" t="s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0</v>
      </c>
      <c r="N10">
        <v>0</v>
      </c>
      <c r="O10" t="s">
        <v>0</v>
      </c>
      <c r="P10">
        <v>0</v>
      </c>
      <c r="Q10">
        <v>0</v>
      </c>
      <c r="R10">
        <v>0</v>
      </c>
      <c r="S10" t="s">
        <v>0</v>
      </c>
      <c r="T10">
        <v>0</v>
      </c>
      <c r="U10">
        <v>0</v>
      </c>
      <c r="V10">
        <v>0</v>
      </c>
      <c r="W10" t="s">
        <v>0</v>
      </c>
      <c r="X10">
        <v>0</v>
      </c>
      <c r="Y10" t="s">
        <v>0</v>
      </c>
      <c r="Z10">
        <v>0</v>
      </c>
      <c r="AA10" t="s">
        <v>0</v>
      </c>
      <c r="AB10">
        <v>0</v>
      </c>
      <c r="AC10" t="s">
        <v>0</v>
      </c>
      <c r="AD10">
        <v>0</v>
      </c>
      <c r="AE10" t="s">
        <v>0</v>
      </c>
      <c r="AF10">
        <v>0</v>
      </c>
      <c r="AG10" t="s">
        <v>0</v>
      </c>
      <c r="AH10">
        <v>0</v>
      </c>
      <c r="AI10" t="s">
        <v>0</v>
      </c>
      <c r="AJ10">
        <v>0</v>
      </c>
      <c r="AK10">
        <v>0</v>
      </c>
      <c r="AL10">
        <v>1</v>
      </c>
      <c r="AM10">
        <v>1</v>
      </c>
      <c r="AN10">
        <v>1</v>
      </c>
      <c r="AO10">
        <v>1</v>
      </c>
      <c r="AP10">
        <v>1</v>
      </c>
      <c r="AQ10" t="s">
        <v>0</v>
      </c>
      <c r="AR10">
        <v>1</v>
      </c>
      <c r="AS10" t="s">
        <v>0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0</v>
      </c>
      <c r="AZ10">
        <v>0</v>
      </c>
      <c r="BA10" t="s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 t="s">
        <v>0</v>
      </c>
      <c r="BH10">
        <v>1</v>
      </c>
      <c r="BI10" t="s">
        <v>0</v>
      </c>
      <c r="BJ10">
        <v>0</v>
      </c>
      <c r="BK10" t="s">
        <v>0</v>
      </c>
      <c r="BL10">
        <v>0</v>
      </c>
      <c r="BM10" t="s">
        <v>0</v>
      </c>
      <c r="BN10">
        <v>0</v>
      </c>
      <c r="BO10">
        <v>0</v>
      </c>
      <c r="BP10">
        <v>1</v>
      </c>
      <c r="BQ10" t="s">
        <v>0</v>
      </c>
      <c r="BR10">
        <v>0</v>
      </c>
      <c r="BS10" t="s">
        <v>0</v>
      </c>
      <c r="BT10">
        <v>0</v>
      </c>
      <c r="BU10" t="s">
        <v>0</v>
      </c>
      <c r="BV10">
        <v>0</v>
      </c>
      <c r="BW10" t="s">
        <v>0</v>
      </c>
      <c r="BX10">
        <v>0</v>
      </c>
      <c r="BY10">
        <v>0</v>
      </c>
      <c r="BZ10">
        <v>1</v>
      </c>
      <c r="CA10" t="s">
        <v>0</v>
      </c>
      <c r="CB10">
        <v>1</v>
      </c>
      <c r="CC10">
        <v>1</v>
      </c>
      <c r="CD10">
        <v>1</v>
      </c>
      <c r="CE10" t="s">
        <v>0</v>
      </c>
      <c r="CF10">
        <v>0</v>
      </c>
      <c r="CG10" t="s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0</v>
      </c>
      <c r="CN10">
        <v>0</v>
      </c>
      <c r="CO10">
        <v>0</v>
      </c>
      <c r="CP10">
        <v>0</v>
      </c>
      <c r="CQ10" t="s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 t="s">
        <v>0</v>
      </c>
      <c r="CX10">
        <v>0</v>
      </c>
      <c r="CY10" t="s">
        <v>0</v>
      </c>
      <c r="CZ10">
        <v>0</v>
      </c>
      <c r="DA10" t="s">
        <v>0</v>
      </c>
      <c r="DB10">
        <v>0</v>
      </c>
      <c r="DC10" t="s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 t="s">
        <v>0</v>
      </c>
      <c r="DJ10">
        <v>0</v>
      </c>
      <c r="DK10">
        <v>0</v>
      </c>
      <c r="DL10">
        <v>0</v>
      </c>
      <c r="DM10" t="s">
        <v>0</v>
      </c>
      <c r="DN10" t="s">
        <v>0</v>
      </c>
      <c r="DO10" t="s">
        <v>0</v>
      </c>
      <c r="DQ10" s="21" t="s">
        <v>55</v>
      </c>
      <c r="DR10" s="7" t="s">
        <v>56</v>
      </c>
      <c r="DS10" s="23">
        <f>SUM(AZ1:BF33)</f>
        <v>45</v>
      </c>
      <c r="DV10" s="31" t="s">
        <v>334</v>
      </c>
      <c r="EC10" s="3" t="s">
        <v>320</v>
      </c>
      <c r="ED10" s="7">
        <v>3</v>
      </c>
      <c r="EE10" s="7"/>
    </row>
    <row r="11" spans="1:137" x14ac:dyDescent="0.2">
      <c r="A11" t="s">
        <v>0</v>
      </c>
      <c r="B11" t="s">
        <v>0</v>
      </c>
      <c r="C11" t="s">
        <v>0</v>
      </c>
      <c r="D11">
        <v>0</v>
      </c>
      <c r="E11" t="s">
        <v>0</v>
      </c>
      <c r="F11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>
        <v>0</v>
      </c>
      <c r="AC11" t="s">
        <v>0</v>
      </c>
      <c r="AD11" t="s">
        <v>0</v>
      </c>
      <c r="AE11" t="s">
        <v>0</v>
      </c>
      <c r="AF11">
        <v>0</v>
      </c>
      <c r="AG11" t="s">
        <v>0</v>
      </c>
      <c r="AH11">
        <v>0</v>
      </c>
      <c r="AI11" t="s">
        <v>0</v>
      </c>
      <c r="AJ11" t="s">
        <v>0</v>
      </c>
      <c r="AK11" t="s">
        <v>0</v>
      </c>
      <c r="AL11">
        <v>1</v>
      </c>
      <c r="AM11" t="s">
        <v>0</v>
      </c>
      <c r="AN11">
        <v>0</v>
      </c>
      <c r="AO11" t="s">
        <v>0</v>
      </c>
      <c r="AP11">
        <v>0</v>
      </c>
      <c r="AQ11" t="s">
        <v>0</v>
      </c>
      <c r="AR11">
        <v>1</v>
      </c>
      <c r="AS11" t="s">
        <v>0</v>
      </c>
      <c r="AT11">
        <v>1</v>
      </c>
      <c r="AU11" t="s">
        <v>0</v>
      </c>
      <c r="AV11" t="s">
        <v>0</v>
      </c>
      <c r="AW11" t="s">
        <v>0</v>
      </c>
      <c r="AX11">
        <v>1</v>
      </c>
      <c r="AY11" t="s">
        <v>0</v>
      </c>
      <c r="AZ11">
        <v>0</v>
      </c>
      <c r="BA11" t="s">
        <v>0</v>
      </c>
      <c r="BB11">
        <v>0</v>
      </c>
      <c r="BC11" t="s">
        <v>0</v>
      </c>
      <c r="BD11">
        <v>1</v>
      </c>
      <c r="BE11" t="s">
        <v>0</v>
      </c>
      <c r="BF11">
        <v>0</v>
      </c>
      <c r="BG11" t="s">
        <v>0</v>
      </c>
      <c r="BH11">
        <v>1</v>
      </c>
      <c r="BI11" t="s">
        <v>0</v>
      </c>
      <c r="BJ11">
        <v>0</v>
      </c>
      <c r="BK11" t="s">
        <v>0</v>
      </c>
      <c r="BL11" t="s">
        <v>0</v>
      </c>
      <c r="BM11" t="s">
        <v>0</v>
      </c>
      <c r="BN11" t="s">
        <v>0</v>
      </c>
      <c r="BO11" t="s">
        <v>0</v>
      </c>
      <c r="BP11">
        <v>1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>
        <v>0</v>
      </c>
      <c r="BW11" t="s">
        <v>0</v>
      </c>
      <c r="BX11" t="s">
        <v>0</v>
      </c>
      <c r="BY11" t="s">
        <v>0</v>
      </c>
      <c r="BZ11">
        <v>1</v>
      </c>
      <c r="CA11" t="s">
        <v>0</v>
      </c>
      <c r="CB11" t="s">
        <v>0</v>
      </c>
      <c r="CC11" t="s">
        <v>0</v>
      </c>
      <c r="CD11" t="s">
        <v>0</v>
      </c>
      <c r="CE11" t="s">
        <v>0</v>
      </c>
      <c r="CF11">
        <v>0</v>
      </c>
      <c r="CG11" t="s">
        <v>0</v>
      </c>
      <c r="CH11">
        <v>0</v>
      </c>
      <c r="CI11" t="s">
        <v>0</v>
      </c>
      <c r="CJ11" t="s">
        <v>0</v>
      </c>
      <c r="CK11" t="s">
        <v>0</v>
      </c>
      <c r="CL11" t="s">
        <v>0</v>
      </c>
      <c r="CM11" t="s">
        <v>0</v>
      </c>
      <c r="CN11">
        <v>0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>
        <v>0</v>
      </c>
      <c r="CU11" t="s">
        <v>0</v>
      </c>
      <c r="CV11" t="s">
        <v>0</v>
      </c>
      <c r="CW11" t="s">
        <v>0</v>
      </c>
      <c r="CX11">
        <v>0</v>
      </c>
      <c r="CY11" t="s">
        <v>0</v>
      </c>
      <c r="CZ11" t="s">
        <v>0</v>
      </c>
      <c r="DA11" t="s">
        <v>0</v>
      </c>
      <c r="DB11" t="s">
        <v>0</v>
      </c>
      <c r="DC11" t="s">
        <v>0</v>
      </c>
      <c r="DD11" t="s">
        <v>0</v>
      </c>
      <c r="DE11" t="s">
        <v>0</v>
      </c>
      <c r="DF11" t="s">
        <v>0</v>
      </c>
      <c r="DG11" t="s">
        <v>0</v>
      </c>
      <c r="DH11">
        <v>0</v>
      </c>
      <c r="DI11" t="s">
        <v>0</v>
      </c>
      <c r="DJ11">
        <v>0</v>
      </c>
      <c r="DK11" t="s">
        <v>0</v>
      </c>
      <c r="DL11">
        <v>0</v>
      </c>
      <c r="DM11" t="s">
        <v>0</v>
      </c>
      <c r="DN11" t="s">
        <v>0</v>
      </c>
      <c r="DO11" t="s">
        <v>0</v>
      </c>
      <c r="DQ11" s="21" t="s">
        <v>55</v>
      </c>
      <c r="DR11" s="7" t="s">
        <v>54</v>
      </c>
      <c r="DS11" s="23">
        <f>SUM(AV89:BC121)</f>
        <v>61</v>
      </c>
      <c r="DV11" s="31" t="s">
        <v>335</v>
      </c>
      <c r="ED11" s="7">
        <f>ED10+8</f>
        <v>11</v>
      </c>
      <c r="EE11" s="7">
        <f>ED11-12</f>
        <v>-1</v>
      </c>
      <c r="EF11" s="7">
        <f>MOD(EE11,19)</f>
        <v>18</v>
      </c>
    </row>
    <row r="12" spans="1:137" x14ac:dyDescent="0.2">
      <c r="A12" t="s">
        <v>0</v>
      </c>
      <c r="B12" t="s">
        <v>0</v>
      </c>
      <c r="C12" t="s">
        <v>0</v>
      </c>
      <c r="D12">
        <v>0</v>
      </c>
      <c r="E12" t="s">
        <v>0</v>
      </c>
      <c r="F12">
        <v>0</v>
      </c>
      <c r="G12" t="s">
        <v>0</v>
      </c>
      <c r="H12">
        <v>0</v>
      </c>
      <c r="I12">
        <v>0</v>
      </c>
      <c r="J12">
        <v>0</v>
      </c>
      <c r="K12" t="s">
        <v>0</v>
      </c>
      <c r="L12">
        <v>0</v>
      </c>
      <c r="M12">
        <v>0</v>
      </c>
      <c r="N12">
        <v>0</v>
      </c>
      <c r="O12" t="s">
        <v>0</v>
      </c>
      <c r="P12">
        <v>0</v>
      </c>
      <c r="Q12" t="s">
        <v>0</v>
      </c>
      <c r="R12">
        <v>0</v>
      </c>
      <c r="S12" t="s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1</v>
      </c>
      <c r="AL12">
        <v>1</v>
      </c>
      <c r="AM12" t="s">
        <v>0</v>
      </c>
      <c r="AN12">
        <v>0</v>
      </c>
      <c r="AO12" t="s">
        <v>0</v>
      </c>
      <c r="AP12">
        <v>0</v>
      </c>
      <c r="AQ12" t="s">
        <v>0</v>
      </c>
      <c r="AR12">
        <v>1</v>
      </c>
      <c r="AS12" t="s">
        <v>0</v>
      </c>
      <c r="AT12">
        <v>1</v>
      </c>
      <c r="AU12" t="s">
        <v>0</v>
      </c>
      <c r="AV12">
        <v>0</v>
      </c>
      <c r="AW12" t="s">
        <v>0</v>
      </c>
      <c r="AX12">
        <v>1</v>
      </c>
      <c r="AY12" t="s">
        <v>0</v>
      </c>
      <c r="AZ12">
        <v>0</v>
      </c>
      <c r="BA12" t="s">
        <v>0</v>
      </c>
      <c r="BB12">
        <v>0</v>
      </c>
      <c r="BC12" t="s">
        <v>0</v>
      </c>
      <c r="BD12">
        <v>1</v>
      </c>
      <c r="BE12" t="s">
        <v>0</v>
      </c>
      <c r="BF12">
        <v>0</v>
      </c>
      <c r="BG12" t="s">
        <v>0</v>
      </c>
      <c r="BH12">
        <v>1</v>
      </c>
      <c r="BI12" t="s">
        <v>0</v>
      </c>
      <c r="BJ12">
        <v>0</v>
      </c>
      <c r="BK12">
        <v>0</v>
      </c>
      <c r="BL12">
        <v>0</v>
      </c>
      <c r="BM12" t="s">
        <v>0</v>
      </c>
      <c r="BN12">
        <v>0</v>
      </c>
      <c r="BO12">
        <v>0</v>
      </c>
      <c r="BP12">
        <v>1</v>
      </c>
      <c r="BQ12">
        <v>1</v>
      </c>
      <c r="BR12">
        <v>1</v>
      </c>
      <c r="BS12" t="s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 t="s">
        <v>0</v>
      </c>
      <c r="BZ12">
        <v>1</v>
      </c>
      <c r="CA12">
        <v>1</v>
      </c>
      <c r="CB12">
        <v>1</v>
      </c>
      <c r="CC12">
        <v>1</v>
      </c>
      <c r="CD12">
        <v>1</v>
      </c>
      <c r="CE12" t="s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 t="s">
        <v>0</v>
      </c>
      <c r="CL12">
        <v>0</v>
      </c>
      <c r="CM12">
        <v>0</v>
      </c>
      <c r="CN12">
        <v>0</v>
      </c>
      <c r="CO12" t="s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 t="s">
        <v>0</v>
      </c>
      <c r="CV12">
        <v>0</v>
      </c>
      <c r="CW12">
        <v>0</v>
      </c>
      <c r="CX12">
        <v>0</v>
      </c>
      <c r="CY12" t="s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 t="s">
        <v>0</v>
      </c>
      <c r="DL12">
        <v>0</v>
      </c>
      <c r="DM12" t="s">
        <v>0</v>
      </c>
      <c r="DN12" t="s">
        <v>0</v>
      </c>
      <c r="DO12" t="s">
        <v>0</v>
      </c>
      <c r="DQ12" s="21" t="s">
        <v>39</v>
      </c>
      <c r="DR12" s="7" t="s">
        <v>40</v>
      </c>
      <c r="DS12" s="23">
        <f>SUM(CA89:CI121)</f>
        <v>37</v>
      </c>
      <c r="DV12" s="28" t="s">
        <v>310</v>
      </c>
      <c r="DW12" s="28" t="s">
        <v>300</v>
      </c>
      <c r="DX12" s="28" t="s">
        <v>300</v>
      </c>
      <c r="DY12" s="28" t="s">
        <v>307</v>
      </c>
      <c r="DZ12" s="28" t="s">
        <v>309</v>
      </c>
      <c r="ED12" s="7">
        <f t="shared" ref="ED12:ED20" si="3">ED11+8</f>
        <v>19</v>
      </c>
      <c r="EE12" s="7">
        <f>ED12-12</f>
        <v>7</v>
      </c>
      <c r="EF12" s="7">
        <f>MOD(EE12,19)</f>
        <v>7</v>
      </c>
    </row>
    <row r="13" spans="1:137" x14ac:dyDescent="0.2">
      <c r="A13" t="s">
        <v>0</v>
      </c>
      <c r="B13" t="s">
        <v>0</v>
      </c>
      <c r="C13" t="s">
        <v>0</v>
      </c>
      <c r="D13" t="s">
        <v>0</v>
      </c>
      <c r="E13" t="s">
        <v>0</v>
      </c>
      <c r="F13">
        <v>0</v>
      </c>
      <c r="G13" t="s">
        <v>0</v>
      </c>
      <c r="H13" t="s">
        <v>0</v>
      </c>
      <c r="I13" t="s">
        <v>0</v>
      </c>
      <c r="J13">
        <v>0</v>
      </c>
      <c r="K13" t="s">
        <v>0</v>
      </c>
      <c r="L13" t="s">
        <v>0</v>
      </c>
      <c r="M13" t="s">
        <v>0</v>
      </c>
      <c r="N13">
        <v>0</v>
      </c>
      <c r="O13" t="s">
        <v>0</v>
      </c>
      <c r="P13">
        <v>0</v>
      </c>
      <c r="Q13" t="s">
        <v>0</v>
      </c>
      <c r="R13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>
        <v>0</v>
      </c>
      <c r="AG13" t="s">
        <v>0</v>
      </c>
      <c r="AH13" t="s">
        <v>0</v>
      </c>
      <c r="AI13" t="s">
        <v>0</v>
      </c>
      <c r="AJ13">
        <v>1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>
        <v>1</v>
      </c>
      <c r="AS13" t="s">
        <v>0</v>
      </c>
      <c r="AT13">
        <v>1</v>
      </c>
      <c r="AU13" t="s">
        <v>0</v>
      </c>
      <c r="AV13">
        <v>0</v>
      </c>
      <c r="AW13" t="s">
        <v>0</v>
      </c>
      <c r="AX13">
        <v>1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>
        <v>1</v>
      </c>
      <c r="BE13" t="s">
        <v>0</v>
      </c>
      <c r="BF13" t="s">
        <v>0</v>
      </c>
      <c r="BG13" t="s">
        <v>0</v>
      </c>
      <c r="BH13">
        <v>1</v>
      </c>
      <c r="BI13" t="s">
        <v>0</v>
      </c>
      <c r="BJ13">
        <v>0</v>
      </c>
      <c r="BK13" t="s">
        <v>0</v>
      </c>
      <c r="BL13" t="s">
        <v>0</v>
      </c>
      <c r="BM13" t="s">
        <v>0</v>
      </c>
      <c r="BN13">
        <v>0</v>
      </c>
      <c r="BO13" t="s">
        <v>0</v>
      </c>
      <c r="BP13" t="s">
        <v>0</v>
      </c>
      <c r="BQ13" t="s">
        <v>0</v>
      </c>
      <c r="BR13">
        <v>1</v>
      </c>
      <c r="BS13" t="s">
        <v>0</v>
      </c>
      <c r="BT13" t="s">
        <v>0</v>
      </c>
      <c r="BU13" t="s">
        <v>0</v>
      </c>
      <c r="BV13">
        <v>0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 t="s">
        <v>0</v>
      </c>
      <c r="CC13" t="s">
        <v>0</v>
      </c>
      <c r="CD13">
        <v>1</v>
      </c>
      <c r="CE13" t="s">
        <v>0</v>
      </c>
      <c r="CF13">
        <v>0</v>
      </c>
      <c r="CG13" t="s">
        <v>0</v>
      </c>
      <c r="CH13">
        <v>0</v>
      </c>
      <c r="CI13" t="s">
        <v>0</v>
      </c>
      <c r="CJ13" t="s">
        <v>0</v>
      </c>
      <c r="CK13" t="s">
        <v>0</v>
      </c>
      <c r="CL13" t="s">
        <v>0</v>
      </c>
      <c r="CM13" t="s">
        <v>0</v>
      </c>
      <c r="CN13">
        <v>0</v>
      </c>
      <c r="CO13" t="s">
        <v>0</v>
      </c>
      <c r="CP13" t="s">
        <v>0</v>
      </c>
      <c r="CQ13" t="s">
        <v>0</v>
      </c>
      <c r="CR13">
        <v>0</v>
      </c>
      <c r="CS13" t="s">
        <v>0</v>
      </c>
      <c r="CT13">
        <v>0</v>
      </c>
      <c r="CU13" t="s">
        <v>0</v>
      </c>
      <c r="CV13">
        <v>0</v>
      </c>
      <c r="CW13" t="s">
        <v>0</v>
      </c>
      <c r="CX13">
        <v>0</v>
      </c>
      <c r="CY13" t="s">
        <v>0</v>
      </c>
      <c r="CZ13" t="s">
        <v>0</v>
      </c>
      <c r="DA13" t="s">
        <v>0</v>
      </c>
      <c r="DB13" t="s">
        <v>0</v>
      </c>
      <c r="DC13" t="s">
        <v>0</v>
      </c>
      <c r="DD13" t="s">
        <v>0</v>
      </c>
      <c r="DE13" t="s">
        <v>0</v>
      </c>
      <c r="DF13">
        <v>0</v>
      </c>
      <c r="DG13" t="s">
        <v>0</v>
      </c>
      <c r="DH13" t="s">
        <v>0</v>
      </c>
      <c r="DI13" t="s">
        <v>0</v>
      </c>
      <c r="DJ13" t="s">
        <v>0</v>
      </c>
      <c r="DK13" t="s">
        <v>0</v>
      </c>
      <c r="DL13" t="s">
        <v>0</v>
      </c>
      <c r="DM13" t="s">
        <v>0</v>
      </c>
      <c r="DN13" t="s">
        <v>0</v>
      </c>
      <c r="DO13" t="s">
        <v>0</v>
      </c>
      <c r="DQ13" s="21" t="s">
        <v>39</v>
      </c>
      <c r="DR13" s="7" t="s">
        <v>38</v>
      </c>
      <c r="DS13" s="23">
        <f>SUM(A45:AH52)</f>
        <v>53</v>
      </c>
      <c r="DV13" s="28"/>
      <c r="DW13" s="28" t="s">
        <v>305</v>
      </c>
      <c r="DX13" s="28" t="s">
        <v>306</v>
      </c>
      <c r="DY13" s="28" t="s">
        <v>308</v>
      </c>
      <c r="DZ13" s="28" t="s">
        <v>308</v>
      </c>
      <c r="ED13" s="7">
        <f t="shared" si="3"/>
        <v>27</v>
      </c>
      <c r="EE13" s="7">
        <f>ED13-12</f>
        <v>15</v>
      </c>
      <c r="EF13" s="7">
        <f>MOD(EE13,19)</f>
        <v>15</v>
      </c>
    </row>
    <row r="14" spans="1:137" x14ac:dyDescent="0.2">
      <c r="A14" t="s">
        <v>0</v>
      </c>
      <c r="B14" t="s">
        <v>0</v>
      </c>
      <c r="C14" t="s">
        <v>0</v>
      </c>
      <c r="D14">
        <v>0</v>
      </c>
      <c r="E14" t="s">
        <v>0</v>
      </c>
      <c r="F14">
        <v>0</v>
      </c>
      <c r="G14">
        <v>0</v>
      </c>
      <c r="H14">
        <v>0</v>
      </c>
      <c r="I14" t="s">
        <v>0</v>
      </c>
      <c r="J14">
        <v>0</v>
      </c>
      <c r="K14" t="s">
        <v>0</v>
      </c>
      <c r="L14">
        <v>0</v>
      </c>
      <c r="M14">
        <v>0</v>
      </c>
      <c r="N14">
        <v>0</v>
      </c>
      <c r="O14" t="s">
        <v>0</v>
      </c>
      <c r="P14">
        <v>0</v>
      </c>
      <c r="Q14" t="s">
        <v>0</v>
      </c>
      <c r="R14">
        <v>0</v>
      </c>
      <c r="S14">
        <v>0</v>
      </c>
      <c r="T14">
        <v>0</v>
      </c>
      <c r="U14" t="s">
        <v>0</v>
      </c>
      <c r="V14">
        <v>0</v>
      </c>
      <c r="W14" t="s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0</v>
      </c>
      <c r="AF14">
        <v>0</v>
      </c>
      <c r="AG14" t="s">
        <v>0</v>
      </c>
      <c r="AH14">
        <v>0</v>
      </c>
      <c r="AI14">
        <v>0</v>
      </c>
      <c r="AJ14">
        <v>1</v>
      </c>
      <c r="AK14" t="s">
        <v>0</v>
      </c>
      <c r="AL14">
        <v>0</v>
      </c>
      <c r="AM14" t="s">
        <v>0</v>
      </c>
      <c r="AN14">
        <v>0</v>
      </c>
      <c r="AO14" t="s">
        <v>0</v>
      </c>
      <c r="AP14">
        <v>0</v>
      </c>
      <c r="AQ14">
        <v>0</v>
      </c>
      <c r="AR14">
        <v>1</v>
      </c>
      <c r="AS14">
        <v>1</v>
      </c>
      <c r="AT14">
        <v>1</v>
      </c>
      <c r="AU14" t="s">
        <v>0</v>
      </c>
      <c r="AV14">
        <v>0</v>
      </c>
      <c r="AW14" t="s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 t="s">
        <v>0</v>
      </c>
      <c r="BD14">
        <v>1</v>
      </c>
      <c r="BE14">
        <v>1</v>
      </c>
      <c r="BF14">
        <v>1</v>
      </c>
      <c r="BG14" t="s">
        <v>0</v>
      </c>
      <c r="BH14">
        <v>1</v>
      </c>
      <c r="BI14">
        <v>1</v>
      </c>
      <c r="BJ14">
        <v>1</v>
      </c>
      <c r="BK14">
        <v>0</v>
      </c>
      <c r="BL14">
        <v>0</v>
      </c>
      <c r="BM14" t="s">
        <v>0</v>
      </c>
      <c r="BN14">
        <v>0</v>
      </c>
      <c r="BO14" t="s">
        <v>0</v>
      </c>
      <c r="BP14">
        <v>0</v>
      </c>
      <c r="BQ14">
        <v>0</v>
      </c>
      <c r="BR14">
        <v>1</v>
      </c>
      <c r="BS14" t="s">
        <v>0</v>
      </c>
      <c r="BT14">
        <v>0</v>
      </c>
      <c r="BU14" t="s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 t="s">
        <v>0</v>
      </c>
      <c r="CB14">
        <v>0</v>
      </c>
      <c r="CC14" t="s">
        <v>0</v>
      </c>
      <c r="CD14">
        <v>1</v>
      </c>
      <c r="CE14">
        <v>0</v>
      </c>
      <c r="CF14">
        <v>0</v>
      </c>
      <c r="CG14" t="s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 t="s">
        <v>0</v>
      </c>
      <c r="CT14">
        <v>0</v>
      </c>
      <c r="CU14" t="s">
        <v>0</v>
      </c>
      <c r="CV14">
        <v>0</v>
      </c>
      <c r="CW14" t="s">
        <v>0</v>
      </c>
      <c r="CX14">
        <v>0</v>
      </c>
      <c r="CY14" t="s">
        <v>0</v>
      </c>
      <c r="CZ14">
        <v>0</v>
      </c>
      <c r="DA14">
        <v>0</v>
      </c>
      <c r="DB14">
        <v>0</v>
      </c>
      <c r="DC14" t="s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 t="s">
        <v>0</v>
      </c>
      <c r="DL14">
        <v>0</v>
      </c>
      <c r="DM14" t="s">
        <v>0</v>
      </c>
      <c r="DN14" t="s">
        <v>0</v>
      </c>
      <c r="DO14" t="s">
        <v>0</v>
      </c>
      <c r="DQ14" s="21" t="s">
        <v>51</v>
      </c>
      <c r="DR14" s="7" t="s">
        <v>52</v>
      </c>
      <c r="DS14" s="23">
        <f>SUM(CI81:DO89)</f>
        <v>51</v>
      </c>
      <c r="DV14" s="29" t="s">
        <v>30</v>
      </c>
      <c r="DW14" s="29">
        <f>DT42</f>
        <v>177</v>
      </c>
      <c r="DX14" s="29">
        <f>DW14</f>
        <v>177</v>
      </c>
      <c r="DY14" s="29">
        <f>DR38</f>
        <v>3</v>
      </c>
      <c r="DZ14" s="29">
        <f>DY14</f>
        <v>3</v>
      </c>
      <c r="ED14" s="7">
        <f t="shared" si="3"/>
        <v>35</v>
      </c>
      <c r="EE14" s="7">
        <f>ED14-12</f>
        <v>23</v>
      </c>
      <c r="EF14" s="7">
        <f>MOD(EE14,19)</f>
        <v>4</v>
      </c>
    </row>
    <row r="15" spans="1:137" x14ac:dyDescent="0.2">
      <c r="A15" t="s">
        <v>0</v>
      </c>
      <c r="B15" t="s">
        <v>0</v>
      </c>
      <c r="C15" t="s">
        <v>0</v>
      </c>
      <c r="D15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>
        <v>0</v>
      </c>
      <c r="Q15" t="s">
        <v>0</v>
      </c>
      <c r="R15">
        <v>0</v>
      </c>
      <c r="S15" t="s">
        <v>0</v>
      </c>
      <c r="T15">
        <v>0</v>
      </c>
      <c r="U15" t="s">
        <v>0</v>
      </c>
      <c r="V15">
        <v>0</v>
      </c>
      <c r="W15" t="s">
        <v>0</v>
      </c>
      <c r="X15" t="s">
        <v>0</v>
      </c>
      <c r="Y15" t="s">
        <v>0</v>
      </c>
      <c r="Z15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>
        <v>1</v>
      </c>
      <c r="AK15" t="s">
        <v>0</v>
      </c>
      <c r="AL15">
        <v>0</v>
      </c>
      <c r="AM15" t="s">
        <v>0</v>
      </c>
      <c r="AN15">
        <v>0</v>
      </c>
      <c r="AO15" t="s">
        <v>0</v>
      </c>
      <c r="AP15">
        <v>0</v>
      </c>
      <c r="AQ15" t="s">
        <v>0</v>
      </c>
      <c r="AR15" t="s">
        <v>0</v>
      </c>
      <c r="AS15" t="s">
        <v>0</v>
      </c>
      <c r="AT15">
        <v>0</v>
      </c>
      <c r="AU15" t="s">
        <v>0</v>
      </c>
      <c r="AV15" t="s">
        <v>0</v>
      </c>
      <c r="AW15" t="s">
        <v>0</v>
      </c>
      <c r="AX15">
        <v>1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>
        <v>1</v>
      </c>
      <c r="BG15" t="s">
        <v>0</v>
      </c>
      <c r="BH15">
        <v>0</v>
      </c>
      <c r="BI15" t="s">
        <v>0</v>
      </c>
      <c r="BJ15">
        <v>1</v>
      </c>
      <c r="BK15" t="s">
        <v>0</v>
      </c>
      <c r="BL15" t="s">
        <v>0</v>
      </c>
      <c r="BM15" t="s">
        <v>0</v>
      </c>
      <c r="BN15" t="s">
        <v>0</v>
      </c>
      <c r="BO15" t="s">
        <v>0</v>
      </c>
      <c r="BP15" t="s">
        <v>0</v>
      </c>
      <c r="BQ15" t="s">
        <v>0</v>
      </c>
      <c r="BR15">
        <v>1</v>
      </c>
      <c r="BS15" t="s">
        <v>0</v>
      </c>
      <c r="BT15">
        <v>0</v>
      </c>
      <c r="BU15" t="s">
        <v>0</v>
      </c>
      <c r="BV15" t="s">
        <v>0</v>
      </c>
      <c r="BW15" t="s">
        <v>0</v>
      </c>
      <c r="BX15">
        <v>0</v>
      </c>
      <c r="BY15" t="s">
        <v>0</v>
      </c>
      <c r="BZ15" t="s">
        <v>0</v>
      </c>
      <c r="CA15" t="s">
        <v>0</v>
      </c>
      <c r="CB15">
        <v>0</v>
      </c>
      <c r="CC15" t="s">
        <v>0</v>
      </c>
      <c r="CD15">
        <v>1</v>
      </c>
      <c r="CE15" t="s">
        <v>0</v>
      </c>
      <c r="CF15" t="s">
        <v>0</v>
      </c>
      <c r="CG15" t="s">
        <v>0</v>
      </c>
      <c r="CH15">
        <v>0</v>
      </c>
      <c r="CI15" t="s">
        <v>0</v>
      </c>
      <c r="CJ15">
        <v>0</v>
      </c>
      <c r="CK15" t="s">
        <v>0</v>
      </c>
      <c r="CL15">
        <v>0</v>
      </c>
      <c r="CM15" t="s">
        <v>0</v>
      </c>
      <c r="CN15" t="s">
        <v>0</v>
      </c>
      <c r="CO15" t="s">
        <v>0</v>
      </c>
      <c r="CP15">
        <v>0</v>
      </c>
      <c r="CQ15" t="s">
        <v>0</v>
      </c>
      <c r="CR15" t="s">
        <v>0</v>
      </c>
      <c r="CS15" t="s">
        <v>0</v>
      </c>
      <c r="CT15">
        <v>0</v>
      </c>
      <c r="CU15" t="s">
        <v>0</v>
      </c>
      <c r="CV15">
        <v>0</v>
      </c>
      <c r="CW15" t="s">
        <v>0</v>
      </c>
      <c r="CX15" t="s">
        <v>0</v>
      </c>
      <c r="CY15" t="s">
        <v>0</v>
      </c>
      <c r="CZ15">
        <v>0</v>
      </c>
      <c r="DA15" t="s">
        <v>0</v>
      </c>
      <c r="DB15" t="s">
        <v>0</v>
      </c>
      <c r="DC15" t="s">
        <v>0</v>
      </c>
      <c r="DD15" t="s">
        <v>0</v>
      </c>
      <c r="DE15" t="s">
        <v>0</v>
      </c>
      <c r="DF15">
        <v>0</v>
      </c>
      <c r="DG15" t="s">
        <v>0</v>
      </c>
      <c r="DH15">
        <v>0</v>
      </c>
      <c r="DI15" t="s">
        <v>0</v>
      </c>
      <c r="DJ15" t="s">
        <v>0</v>
      </c>
      <c r="DK15" t="s">
        <v>0</v>
      </c>
      <c r="DL15">
        <v>0</v>
      </c>
      <c r="DM15" t="s">
        <v>0</v>
      </c>
      <c r="DN15" t="s">
        <v>0</v>
      </c>
      <c r="DO15" t="s">
        <v>0</v>
      </c>
      <c r="DQ15" s="21" t="s">
        <v>51</v>
      </c>
      <c r="DR15" s="7" t="s">
        <v>35</v>
      </c>
      <c r="DS15" s="23">
        <v>53</v>
      </c>
      <c r="DV15" s="29" t="s">
        <v>293</v>
      </c>
      <c r="DW15" s="29">
        <f>VLOOKUP(DV15,$DQ$46:$DT$51,4,FALSE)</f>
        <v>49</v>
      </c>
      <c r="DX15" s="29">
        <f t="shared" ref="DX15:DX33" si="4">DX14+DW15</f>
        <v>226</v>
      </c>
      <c r="DY15" s="29"/>
      <c r="DZ15" s="29"/>
      <c r="ED15" s="7">
        <f t="shared" si="3"/>
        <v>43</v>
      </c>
      <c r="EE15" s="7">
        <f>ED15-12</f>
        <v>31</v>
      </c>
      <c r="EF15" s="7">
        <f>MOD(EE15,19)</f>
        <v>12</v>
      </c>
    </row>
    <row r="16" spans="1:137" x14ac:dyDescent="0.2">
      <c r="A16" t="s">
        <v>0</v>
      </c>
      <c r="B16" t="s">
        <v>0</v>
      </c>
      <c r="C16" t="s">
        <v>0</v>
      </c>
      <c r="D16">
        <v>0</v>
      </c>
      <c r="E16">
        <v>0</v>
      </c>
      <c r="F16">
        <v>0</v>
      </c>
      <c r="G16" t="s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0</v>
      </c>
      <c r="T16">
        <v>0</v>
      </c>
      <c r="U16">
        <v>0</v>
      </c>
      <c r="V16">
        <v>0</v>
      </c>
      <c r="W16" t="s">
        <v>0</v>
      </c>
      <c r="X16">
        <v>0</v>
      </c>
      <c r="Y16" t="s">
        <v>0</v>
      </c>
      <c r="Z16">
        <v>0</v>
      </c>
      <c r="AA16" t="s">
        <v>0</v>
      </c>
      <c r="AB16">
        <v>0</v>
      </c>
      <c r="AC16" t="s">
        <v>0</v>
      </c>
      <c r="AD16">
        <v>0</v>
      </c>
      <c r="AE16" t="s">
        <v>0</v>
      </c>
      <c r="AF16">
        <v>0</v>
      </c>
      <c r="AG16" t="s">
        <v>0</v>
      </c>
      <c r="AH16">
        <v>0</v>
      </c>
      <c r="AI16">
        <v>0</v>
      </c>
      <c r="AJ16">
        <v>1</v>
      </c>
      <c r="AK16">
        <v>1</v>
      </c>
      <c r="AL16">
        <v>1</v>
      </c>
      <c r="AM16" t="s">
        <v>0</v>
      </c>
      <c r="AN16">
        <v>0</v>
      </c>
      <c r="AO16" t="s">
        <v>0</v>
      </c>
      <c r="AP16">
        <v>0</v>
      </c>
      <c r="AQ16">
        <v>0</v>
      </c>
      <c r="AR16">
        <v>0</v>
      </c>
      <c r="AS16" t="s">
        <v>0</v>
      </c>
      <c r="AT16">
        <v>0</v>
      </c>
      <c r="AU16" t="s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 t="s">
        <v>0</v>
      </c>
      <c r="BB16">
        <v>0</v>
      </c>
      <c r="BC16" t="s">
        <v>0</v>
      </c>
      <c r="BD16">
        <v>0</v>
      </c>
      <c r="BE16" t="s">
        <v>0</v>
      </c>
      <c r="BF16">
        <v>1</v>
      </c>
      <c r="BG16" t="s">
        <v>0</v>
      </c>
      <c r="BH16">
        <v>0</v>
      </c>
      <c r="BI16" t="s">
        <v>0</v>
      </c>
      <c r="BJ16">
        <v>1</v>
      </c>
      <c r="BK16" t="s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1</v>
      </c>
      <c r="BR16">
        <v>1</v>
      </c>
      <c r="BS16">
        <v>0</v>
      </c>
      <c r="BT16">
        <v>0</v>
      </c>
      <c r="BU16" t="s">
        <v>0</v>
      </c>
      <c r="BV16">
        <v>0</v>
      </c>
      <c r="BW16">
        <v>0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 t="s">
        <v>0</v>
      </c>
      <c r="CF16">
        <v>0</v>
      </c>
      <c r="CG16">
        <v>0</v>
      </c>
      <c r="CH16">
        <v>0</v>
      </c>
      <c r="CI16" t="s">
        <v>0</v>
      </c>
      <c r="CJ16">
        <v>0</v>
      </c>
      <c r="CK16" t="s">
        <v>0</v>
      </c>
      <c r="CL16">
        <v>0</v>
      </c>
      <c r="CM16">
        <v>0</v>
      </c>
      <c r="CN16">
        <v>0</v>
      </c>
      <c r="CO16" t="s">
        <v>0</v>
      </c>
      <c r="CP16">
        <v>0</v>
      </c>
      <c r="CQ16">
        <v>0</v>
      </c>
      <c r="CR16">
        <v>0</v>
      </c>
      <c r="CS16" t="s">
        <v>0</v>
      </c>
      <c r="CT16">
        <v>0</v>
      </c>
      <c r="CU16" t="s">
        <v>0</v>
      </c>
      <c r="CV16">
        <v>0</v>
      </c>
      <c r="CW16">
        <v>0</v>
      </c>
      <c r="CX16">
        <v>0</v>
      </c>
      <c r="CY16" t="s">
        <v>0</v>
      </c>
      <c r="CZ16">
        <v>0</v>
      </c>
      <c r="DA16" t="s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 t="s">
        <v>0</v>
      </c>
      <c r="DH16">
        <v>0</v>
      </c>
      <c r="DI16" t="s">
        <v>0</v>
      </c>
      <c r="DJ16">
        <v>0</v>
      </c>
      <c r="DK16">
        <v>0</v>
      </c>
      <c r="DL16">
        <v>0</v>
      </c>
      <c r="DM16" t="s">
        <v>0</v>
      </c>
      <c r="DN16" t="s">
        <v>0</v>
      </c>
      <c r="DO16" t="s">
        <v>0</v>
      </c>
      <c r="DQ16" s="21" t="s">
        <v>51</v>
      </c>
      <c r="DR16" s="7" t="s">
        <v>27</v>
      </c>
      <c r="DS16" s="23">
        <v>49</v>
      </c>
      <c r="DV16" s="29" t="s">
        <v>298</v>
      </c>
      <c r="DW16" s="29">
        <f>$DY$73</f>
        <v>920</v>
      </c>
      <c r="DX16" s="29">
        <f t="shared" si="4"/>
        <v>1146</v>
      </c>
      <c r="DY16" s="29">
        <v>19</v>
      </c>
      <c r="DZ16" s="29">
        <f>DZ14+DY16</f>
        <v>22</v>
      </c>
      <c r="ED16" s="7">
        <f t="shared" si="3"/>
        <v>51</v>
      </c>
      <c r="EE16" s="7">
        <f>ED16-12</f>
        <v>39</v>
      </c>
      <c r="EF16" s="7">
        <f>MOD(EE16,19)</f>
        <v>1</v>
      </c>
    </row>
    <row r="17" spans="1:137" x14ac:dyDescent="0.2">
      <c r="A17" t="s">
        <v>0</v>
      </c>
      <c r="B17" t="s">
        <v>0</v>
      </c>
      <c r="C17" t="s">
        <v>0</v>
      </c>
      <c r="D17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>
        <v>0</v>
      </c>
      <c r="S17" t="s">
        <v>0</v>
      </c>
      <c r="T17" t="s">
        <v>0</v>
      </c>
      <c r="U17" t="s">
        <v>0</v>
      </c>
      <c r="V17">
        <v>0</v>
      </c>
      <c r="W17" t="s">
        <v>0</v>
      </c>
      <c r="X17">
        <v>0</v>
      </c>
      <c r="Y17" t="s">
        <v>0</v>
      </c>
      <c r="Z17" t="s">
        <v>0</v>
      </c>
      <c r="AA17" t="s">
        <v>0</v>
      </c>
      <c r="AB17">
        <v>0</v>
      </c>
      <c r="AC17" t="s">
        <v>0</v>
      </c>
      <c r="AD17">
        <v>0</v>
      </c>
      <c r="AE17" t="s">
        <v>0</v>
      </c>
      <c r="AF17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>
        <v>1</v>
      </c>
      <c r="AM17" t="s">
        <v>0</v>
      </c>
      <c r="AN17">
        <v>0</v>
      </c>
      <c r="AO17" t="s">
        <v>0</v>
      </c>
      <c r="AP17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>
        <v>1</v>
      </c>
      <c r="AY17" t="s">
        <v>0</v>
      </c>
      <c r="AZ17">
        <v>0</v>
      </c>
      <c r="BA17" t="s">
        <v>0</v>
      </c>
      <c r="BB17">
        <v>0</v>
      </c>
      <c r="BC17" t="s">
        <v>0</v>
      </c>
      <c r="BD17">
        <v>0</v>
      </c>
      <c r="BE17" t="s">
        <v>0</v>
      </c>
      <c r="BF17">
        <v>1</v>
      </c>
      <c r="BG17" t="s">
        <v>0</v>
      </c>
      <c r="BH17" t="s">
        <v>0</v>
      </c>
      <c r="BI17" t="s">
        <v>0</v>
      </c>
      <c r="BJ17">
        <v>1</v>
      </c>
      <c r="BK17" t="s">
        <v>0</v>
      </c>
      <c r="BL17" t="s">
        <v>0</v>
      </c>
      <c r="BM17" t="s">
        <v>0</v>
      </c>
      <c r="BN17">
        <v>0</v>
      </c>
      <c r="BO17" t="s">
        <v>0</v>
      </c>
      <c r="BP17">
        <v>1</v>
      </c>
      <c r="BQ17" t="s">
        <v>0</v>
      </c>
      <c r="BR17" t="s">
        <v>0</v>
      </c>
      <c r="BS17" t="s">
        <v>0</v>
      </c>
      <c r="BT17">
        <v>0</v>
      </c>
      <c r="BU17" t="s">
        <v>0</v>
      </c>
      <c r="BV17">
        <v>0</v>
      </c>
      <c r="BW17" t="s">
        <v>0</v>
      </c>
      <c r="BX17">
        <v>1</v>
      </c>
      <c r="BY17" t="s">
        <v>0</v>
      </c>
      <c r="BZ17">
        <v>0</v>
      </c>
      <c r="CA17" t="s">
        <v>0</v>
      </c>
      <c r="CB17">
        <v>0</v>
      </c>
      <c r="CC17" t="s">
        <v>0</v>
      </c>
      <c r="CD17">
        <v>0</v>
      </c>
      <c r="CE17" t="s">
        <v>0</v>
      </c>
      <c r="CF17" t="s">
        <v>0</v>
      </c>
      <c r="CG17" t="s">
        <v>0</v>
      </c>
      <c r="CH17">
        <v>0</v>
      </c>
      <c r="CI17" t="s">
        <v>0</v>
      </c>
      <c r="CJ17" t="s">
        <v>0</v>
      </c>
      <c r="CK17" t="s">
        <v>0</v>
      </c>
      <c r="CL17" t="s">
        <v>0</v>
      </c>
      <c r="CM17" t="s">
        <v>0</v>
      </c>
      <c r="CN17" t="s">
        <v>0</v>
      </c>
      <c r="CO17" t="s">
        <v>0</v>
      </c>
      <c r="CP17">
        <v>0</v>
      </c>
      <c r="CQ17" t="s">
        <v>0</v>
      </c>
      <c r="CR17" t="s">
        <v>0</v>
      </c>
      <c r="CS17" t="s">
        <v>0</v>
      </c>
      <c r="CT17" t="s">
        <v>0</v>
      </c>
      <c r="CU17" t="s">
        <v>0</v>
      </c>
      <c r="CV17">
        <v>0</v>
      </c>
      <c r="CW17" t="s">
        <v>0</v>
      </c>
      <c r="CX17" t="s">
        <v>0</v>
      </c>
      <c r="CY17" t="s">
        <v>0</v>
      </c>
      <c r="CZ17">
        <v>0</v>
      </c>
      <c r="DA17" t="s">
        <v>0</v>
      </c>
      <c r="DB17" t="s">
        <v>0</v>
      </c>
      <c r="DC17" t="s">
        <v>0</v>
      </c>
      <c r="DD17" t="s">
        <v>0</v>
      </c>
      <c r="DE17" t="s">
        <v>0</v>
      </c>
      <c r="DF17" t="s">
        <v>0</v>
      </c>
      <c r="DG17" t="s">
        <v>0</v>
      </c>
      <c r="DH17">
        <v>0</v>
      </c>
      <c r="DI17" t="s">
        <v>0</v>
      </c>
      <c r="DJ17">
        <v>0</v>
      </c>
      <c r="DK17" t="s">
        <v>0</v>
      </c>
      <c r="DL17">
        <v>0</v>
      </c>
      <c r="DM17" t="s">
        <v>0</v>
      </c>
      <c r="DN17" t="s">
        <v>0</v>
      </c>
      <c r="DO17" t="s">
        <v>0</v>
      </c>
      <c r="DQ17" s="21" t="s">
        <v>52</v>
      </c>
      <c r="DR17" s="7" t="s">
        <v>53</v>
      </c>
      <c r="DS17" s="23">
        <f>SUM(BT89:BZ121)</f>
        <v>49</v>
      </c>
      <c r="DV17" s="29" t="s">
        <v>292</v>
      </c>
      <c r="DW17" s="29">
        <f>VLOOKUP(DV17,$DQ$46:$DT$51,4,FALSE)</f>
        <v>7</v>
      </c>
      <c r="DX17" s="29">
        <f t="shared" si="4"/>
        <v>1153</v>
      </c>
      <c r="DY17" s="29"/>
      <c r="DZ17" s="29"/>
      <c r="ED17" s="7">
        <f t="shared" si="3"/>
        <v>59</v>
      </c>
      <c r="EE17" s="7">
        <f>ED17-12</f>
        <v>47</v>
      </c>
      <c r="EF17" s="7">
        <f>MOD(EE17,19)</f>
        <v>9</v>
      </c>
    </row>
    <row r="18" spans="1:137" x14ac:dyDescent="0.2">
      <c r="A18" t="s">
        <v>0</v>
      </c>
      <c r="B18" t="s">
        <v>0</v>
      </c>
      <c r="C18" t="s">
        <v>0</v>
      </c>
      <c r="D18">
        <v>0</v>
      </c>
      <c r="E18">
        <v>0</v>
      </c>
      <c r="F18">
        <v>0</v>
      </c>
      <c r="G18">
        <v>0</v>
      </c>
      <c r="H18">
        <v>0</v>
      </c>
      <c r="I18" t="s">
        <v>0</v>
      </c>
      <c r="J18">
        <v>0</v>
      </c>
      <c r="K18">
        <v>0</v>
      </c>
      <c r="L18">
        <v>0</v>
      </c>
      <c r="M18" t="s">
        <v>0</v>
      </c>
      <c r="N18">
        <v>0</v>
      </c>
      <c r="O18" t="s">
        <v>0</v>
      </c>
      <c r="P18">
        <v>0</v>
      </c>
      <c r="Q18">
        <v>0</v>
      </c>
      <c r="R18">
        <v>0</v>
      </c>
      <c r="S18" t="s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 t="s">
        <v>0</v>
      </c>
      <c r="AH18">
        <v>0</v>
      </c>
      <c r="AI18" t="s">
        <v>0</v>
      </c>
      <c r="AJ18">
        <v>1</v>
      </c>
      <c r="AK18">
        <v>1</v>
      </c>
      <c r="AL18">
        <v>1</v>
      </c>
      <c r="AM18">
        <v>0</v>
      </c>
      <c r="AN18">
        <v>0</v>
      </c>
      <c r="AO18" t="s">
        <v>0</v>
      </c>
      <c r="AP18">
        <v>0</v>
      </c>
      <c r="AQ18" t="s">
        <v>0</v>
      </c>
      <c r="AR18">
        <v>0</v>
      </c>
      <c r="AS18">
        <v>0</v>
      </c>
      <c r="AT18">
        <v>0</v>
      </c>
      <c r="AU18" t="s">
        <v>0</v>
      </c>
      <c r="AV18">
        <v>0</v>
      </c>
      <c r="AW18">
        <v>0</v>
      </c>
      <c r="AX18">
        <v>1</v>
      </c>
      <c r="AY18" t="s">
        <v>0</v>
      </c>
      <c r="AZ18">
        <v>0</v>
      </c>
      <c r="BA18" t="s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 t="s">
        <v>0</v>
      </c>
      <c r="BH18">
        <v>0</v>
      </c>
      <c r="BI18" t="s">
        <v>0</v>
      </c>
      <c r="BJ18">
        <v>1</v>
      </c>
      <c r="BK18">
        <v>0</v>
      </c>
      <c r="BL18">
        <v>0</v>
      </c>
      <c r="BM18" t="s">
        <v>0</v>
      </c>
      <c r="BN18">
        <v>0</v>
      </c>
      <c r="BO18" t="s">
        <v>0</v>
      </c>
      <c r="BP18">
        <v>1</v>
      </c>
      <c r="BQ18" t="s">
        <v>0</v>
      </c>
      <c r="BR18">
        <v>0</v>
      </c>
      <c r="BS18" t="s">
        <v>0</v>
      </c>
      <c r="BT18">
        <v>0</v>
      </c>
      <c r="BU18" t="s">
        <v>0</v>
      </c>
      <c r="BV18">
        <v>0</v>
      </c>
      <c r="BW18" t="s">
        <v>0</v>
      </c>
      <c r="BX18">
        <v>1</v>
      </c>
      <c r="BY18" t="s">
        <v>0</v>
      </c>
      <c r="BZ18">
        <v>0</v>
      </c>
      <c r="CA18" t="s">
        <v>0</v>
      </c>
      <c r="CB18">
        <v>0</v>
      </c>
      <c r="CC18" t="s">
        <v>0</v>
      </c>
      <c r="CD18">
        <v>0</v>
      </c>
      <c r="CE18">
        <v>0</v>
      </c>
      <c r="CF18">
        <v>0</v>
      </c>
      <c r="CG18" t="s">
        <v>0</v>
      </c>
      <c r="CH18">
        <v>0</v>
      </c>
      <c r="CI18">
        <v>0</v>
      </c>
      <c r="CJ18">
        <v>0</v>
      </c>
      <c r="CK18" t="s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 t="s">
        <v>0</v>
      </c>
      <c r="CZ18">
        <v>0</v>
      </c>
      <c r="DA18" t="s">
        <v>0</v>
      </c>
      <c r="DB18">
        <v>0</v>
      </c>
      <c r="DC18" t="s">
        <v>0</v>
      </c>
      <c r="DD18">
        <v>0</v>
      </c>
      <c r="DE18">
        <v>0</v>
      </c>
      <c r="DF18">
        <v>0</v>
      </c>
      <c r="DG18" t="s">
        <v>0</v>
      </c>
      <c r="DH18">
        <v>0</v>
      </c>
      <c r="DI18">
        <v>0</v>
      </c>
      <c r="DJ18">
        <v>0</v>
      </c>
      <c r="DK18" t="s">
        <v>0</v>
      </c>
      <c r="DL18">
        <v>0</v>
      </c>
      <c r="DM18" t="s">
        <v>0</v>
      </c>
      <c r="DN18" t="s">
        <v>0</v>
      </c>
      <c r="DO18" t="s">
        <v>0</v>
      </c>
      <c r="DQ18" s="21" t="s">
        <v>53</v>
      </c>
      <c r="DR18" s="7" t="s">
        <v>54</v>
      </c>
      <c r="DS18" s="23">
        <f>SUM(CI34:DO40)</f>
        <v>53</v>
      </c>
      <c r="DV18" s="29" t="s">
        <v>299</v>
      </c>
      <c r="DW18" s="29">
        <f>$DT$62</f>
        <v>407</v>
      </c>
      <c r="DX18" s="29">
        <f t="shared" si="4"/>
        <v>1560</v>
      </c>
      <c r="DY18" s="29">
        <v>-8</v>
      </c>
      <c r="DZ18" s="29">
        <f t="shared" ref="DZ18" si="5">DZ16+DY18</f>
        <v>14</v>
      </c>
      <c r="ED18" s="7">
        <f t="shared" si="3"/>
        <v>67</v>
      </c>
      <c r="EE18" s="7">
        <f>ED18-12</f>
        <v>55</v>
      </c>
      <c r="EF18" s="7">
        <f>MOD(EE18,19)</f>
        <v>17</v>
      </c>
    </row>
    <row r="19" spans="1:137" x14ac:dyDescent="0.2">
      <c r="A19" t="s">
        <v>0</v>
      </c>
      <c r="B19" t="s">
        <v>0</v>
      </c>
      <c r="C19" t="s">
        <v>0</v>
      </c>
      <c r="D19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>
        <v>0</v>
      </c>
      <c r="AC19" t="s">
        <v>0</v>
      </c>
      <c r="AD19" t="s">
        <v>0</v>
      </c>
      <c r="AE19" t="s">
        <v>0</v>
      </c>
      <c r="AF19">
        <v>0</v>
      </c>
      <c r="AG19" t="s">
        <v>0</v>
      </c>
      <c r="AH19">
        <v>0</v>
      </c>
      <c r="AI19" t="s">
        <v>0</v>
      </c>
      <c r="AJ19">
        <v>1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>
        <v>0</v>
      </c>
      <c r="AU19" t="s">
        <v>0</v>
      </c>
      <c r="AV19" t="s">
        <v>0</v>
      </c>
      <c r="AW19" t="s">
        <v>0</v>
      </c>
      <c r="AX19">
        <v>1</v>
      </c>
      <c r="AY19" t="s">
        <v>0</v>
      </c>
      <c r="AZ19" t="s">
        <v>0</v>
      </c>
      <c r="BA19" t="s">
        <v>0</v>
      </c>
      <c r="BB19">
        <v>0</v>
      </c>
      <c r="BC19" t="s">
        <v>0</v>
      </c>
      <c r="BD19" t="s">
        <v>0</v>
      </c>
      <c r="BE19" t="s">
        <v>0</v>
      </c>
      <c r="BF19">
        <v>1</v>
      </c>
      <c r="BG19" t="s">
        <v>0</v>
      </c>
      <c r="BH19">
        <v>0</v>
      </c>
      <c r="BI19" t="s">
        <v>0</v>
      </c>
      <c r="BJ19">
        <v>1</v>
      </c>
      <c r="BK19" t="s">
        <v>0</v>
      </c>
      <c r="BL19">
        <v>0</v>
      </c>
      <c r="BM19" t="s">
        <v>0</v>
      </c>
      <c r="BN19" t="s">
        <v>0</v>
      </c>
      <c r="BO19" t="s">
        <v>0</v>
      </c>
      <c r="BP19">
        <v>1</v>
      </c>
      <c r="BQ19" t="s">
        <v>0</v>
      </c>
      <c r="BR19">
        <v>0</v>
      </c>
      <c r="BS19" t="s">
        <v>0</v>
      </c>
      <c r="BT19" t="s">
        <v>0</v>
      </c>
      <c r="BU19" t="s">
        <v>0</v>
      </c>
      <c r="BV19" t="s">
        <v>0</v>
      </c>
      <c r="BW19" t="s">
        <v>0</v>
      </c>
      <c r="BX19">
        <v>1</v>
      </c>
      <c r="BY19" t="s">
        <v>0</v>
      </c>
      <c r="BZ19" t="s">
        <v>0</v>
      </c>
      <c r="CA19" t="s">
        <v>0</v>
      </c>
      <c r="CB19" t="s">
        <v>0</v>
      </c>
      <c r="CC19" t="s">
        <v>0</v>
      </c>
      <c r="CD19" t="s">
        <v>0</v>
      </c>
      <c r="CE19" t="s">
        <v>0</v>
      </c>
      <c r="CF19">
        <v>0</v>
      </c>
      <c r="CG19" t="s">
        <v>0</v>
      </c>
      <c r="CH19" t="s">
        <v>0</v>
      </c>
      <c r="CI19" t="s">
        <v>0</v>
      </c>
      <c r="CJ19">
        <v>0</v>
      </c>
      <c r="CK19" t="s">
        <v>0</v>
      </c>
      <c r="CL19" t="s">
        <v>0</v>
      </c>
      <c r="CM19" t="s">
        <v>0</v>
      </c>
      <c r="CN19">
        <v>0</v>
      </c>
      <c r="CO19" t="s">
        <v>0</v>
      </c>
      <c r="CP19">
        <v>0</v>
      </c>
      <c r="CQ19" t="s">
        <v>0</v>
      </c>
      <c r="CR19">
        <v>0</v>
      </c>
      <c r="CS19" t="s">
        <v>0</v>
      </c>
      <c r="CT19">
        <v>0</v>
      </c>
      <c r="CU19" t="s">
        <v>0</v>
      </c>
      <c r="CV19" t="s">
        <v>0</v>
      </c>
      <c r="CW19" t="s">
        <v>0</v>
      </c>
      <c r="CX19" t="s">
        <v>0</v>
      </c>
      <c r="CY19" t="s">
        <v>0</v>
      </c>
      <c r="CZ19">
        <v>0</v>
      </c>
      <c r="DA19" t="s">
        <v>0</v>
      </c>
      <c r="DB19">
        <v>0</v>
      </c>
      <c r="DC19" t="s">
        <v>0</v>
      </c>
      <c r="DD19">
        <v>0</v>
      </c>
      <c r="DE19" t="s">
        <v>0</v>
      </c>
      <c r="DF19" t="s">
        <v>0</v>
      </c>
      <c r="DG19" t="s">
        <v>0</v>
      </c>
      <c r="DH19">
        <v>0</v>
      </c>
      <c r="DI19" t="s">
        <v>0</v>
      </c>
      <c r="DJ19" t="s">
        <v>0</v>
      </c>
      <c r="DK19" t="s">
        <v>0</v>
      </c>
      <c r="DL19" t="s">
        <v>0</v>
      </c>
      <c r="DM19" t="s">
        <v>0</v>
      </c>
      <c r="DN19" t="s">
        <v>0</v>
      </c>
      <c r="DO19" t="s">
        <v>0</v>
      </c>
      <c r="DQ19" s="21" t="s">
        <v>29</v>
      </c>
      <c r="DR19" s="7" t="s">
        <v>28</v>
      </c>
      <c r="DS19" s="23">
        <f>SUM(A78:AG84)</f>
        <v>81</v>
      </c>
      <c r="DV19" s="29" t="s">
        <v>294</v>
      </c>
      <c r="DW19" s="29">
        <f>VLOOKUP(DV19,$DQ$46:$DT$51,4,FALSE)</f>
        <v>51</v>
      </c>
      <c r="DX19" s="29">
        <f t="shared" si="4"/>
        <v>1611</v>
      </c>
      <c r="DY19" s="29"/>
      <c r="DZ19" s="29"/>
      <c r="ED19" s="7">
        <f t="shared" si="3"/>
        <v>75</v>
      </c>
      <c r="EE19" s="7">
        <f>ED19-12</f>
        <v>63</v>
      </c>
      <c r="EF19" s="7">
        <f>MOD(EE19,19)</f>
        <v>6</v>
      </c>
    </row>
    <row r="20" spans="1:137" x14ac:dyDescent="0.2">
      <c r="A20" t="s">
        <v>0</v>
      </c>
      <c r="B20" t="s">
        <v>0</v>
      </c>
      <c r="C20" t="s">
        <v>0</v>
      </c>
      <c r="D20">
        <v>0</v>
      </c>
      <c r="E20" t="s">
        <v>0</v>
      </c>
      <c r="F20">
        <v>0</v>
      </c>
      <c r="G20" t="s">
        <v>0</v>
      </c>
      <c r="H20">
        <v>0</v>
      </c>
      <c r="I20" t="s">
        <v>0</v>
      </c>
      <c r="J20">
        <v>0</v>
      </c>
      <c r="K20" t="s">
        <v>0</v>
      </c>
      <c r="L20">
        <v>0</v>
      </c>
      <c r="M20">
        <v>0</v>
      </c>
      <c r="N20">
        <v>0</v>
      </c>
      <c r="O20" t="s">
        <v>0</v>
      </c>
      <c r="P20">
        <v>0</v>
      </c>
      <c r="Q20" t="s">
        <v>0</v>
      </c>
      <c r="R20">
        <v>0</v>
      </c>
      <c r="S20" t="s">
        <v>0</v>
      </c>
      <c r="T20">
        <v>0</v>
      </c>
      <c r="U20" t="s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t="s">
        <v>0</v>
      </c>
      <c r="AD20">
        <v>0</v>
      </c>
      <c r="AE20" t="s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 t="s">
        <v>0</v>
      </c>
      <c r="AL20">
        <v>1</v>
      </c>
      <c r="AM20">
        <v>1</v>
      </c>
      <c r="AN20">
        <v>1</v>
      </c>
      <c r="AO20">
        <v>0</v>
      </c>
      <c r="AP20">
        <v>0</v>
      </c>
      <c r="AQ20" t="s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 t="s">
        <v>0</v>
      </c>
      <c r="BB20">
        <v>0</v>
      </c>
      <c r="BC20" t="s">
        <v>0</v>
      </c>
      <c r="BD20">
        <v>0</v>
      </c>
      <c r="BE20">
        <v>0</v>
      </c>
      <c r="BF20">
        <v>1</v>
      </c>
      <c r="BG20" t="s">
        <v>0</v>
      </c>
      <c r="BH20">
        <v>1</v>
      </c>
      <c r="BI20">
        <v>1</v>
      </c>
      <c r="BJ20">
        <v>1</v>
      </c>
      <c r="BK20" t="s">
        <v>0</v>
      </c>
      <c r="BL20">
        <v>0</v>
      </c>
      <c r="BM20">
        <v>0</v>
      </c>
      <c r="BN20">
        <v>0</v>
      </c>
      <c r="BO20" t="s">
        <v>0</v>
      </c>
      <c r="BP20">
        <v>1</v>
      </c>
      <c r="BQ20">
        <v>0</v>
      </c>
      <c r="BR20">
        <v>0</v>
      </c>
      <c r="BS20" t="s">
        <v>0</v>
      </c>
      <c r="BT20">
        <v>0</v>
      </c>
      <c r="BU20" t="s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 t="s">
        <v>0</v>
      </c>
      <c r="CD20">
        <v>0</v>
      </c>
      <c r="CE20" t="s">
        <v>0</v>
      </c>
      <c r="CF20">
        <v>0</v>
      </c>
      <c r="CG20" t="s">
        <v>0</v>
      </c>
      <c r="CH20">
        <v>0</v>
      </c>
      <c r="CI20" t="s">
        <v>0</v>
      </c>
      <c r="CJ20">
        <v>0</v>
      </c>
      <c r="CK20" t="s">
        <v>0</v>
      </c>
      <c r="CL20">
        <v>0</v>
      </c>
      <c r="CM20">
        <v>0</v>
      </c>
      <c r="CN20">
        <v>0</v>
      </c>
      <c r="CO20" t="s">
        <v>0</v>
      </c>
      <c r="CP20">
        <v>0</v>
      </c>
      <c r="CQ20" t="s">
        <v>0</v>
      </c>
      <c r="CR20">
        <v>0</v>
      </c>
      <c r="CS20" t="s">
        <v>0</v>
      </c>
      <c r="CT20">
        <v>0</v>
      </c>
      <c r="CU20" t="s">
        <v>0</v>
      </c>
      <c r="CV20">
        <v>0</v>
      </c>
      <c r="CW20" t="s">
        <v>0</v>
      </c>
      <c r="CX20">
        <v>0</v>
      </c>
      <c r="CY20" t="s">
        <v>0</v>
      </c>
      <c r="CZ20">
        <v>0</v>
      </c>
      <c r="DA20" t="s">
        <v>0</v>
      </c>
      <c r="DB20">
        <v>0</v>
      </c>
      <c r="DC20">
        <v>0</v>
      </c>
      <c r="DD20">
        <v>0</v>
      </c>
      <c r="DE20" t="s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 t="s">
        <v>0</v>
      </c>
      <c r="DN20" t="s">
        <v>0</v>
      </c>
      <c r="DO20" t="s">
        <v>0</v>
      </c>
      <c r="DQ20" s="21" t="s">
        <v>29</v>
      </c>
      <c r="DR20" s="7" t="s">
        <v>27</v>
      </c>
      <c r="DS20" s="23">
        <f>SUM(A70:AG76)</f>
        <v>43</v>
      </c>
      <c r="DV20" s="29" t="s">
        <v>299</v>
      </c>
      <c r="DW20" s="29">
        <f>$DT$62</f>
        <v>407</v>
      </c>
      <c r="DX20" s="29">
        <f t="shared" si="4"/>
        <v>2018</v>
      </c>
      <c r="DY20" s="29">
        <v>-8</v>
      </c>
      <c r="DZ20" s="29">
        <f t="shared" ref="DZ20" si="6">DZ18+DY20</f>
        <v>6</v>
      </c>
      <c r="ED20" s="7">
        <f t="shared" si="3"/>
        <v>83</v>
      </c>
      <c r="EE20" s="7">
        <f>ED20-12</f>
        <v>71</v>
      </c>
      <c r="EF20" s="7">
        <f>MOD(EE20,19)</f>
        <v>14</v>
      </c>
    </row>
    <row r="21" spans="1:137" x14ac:dyDescent="0.2">
      <c r="A21" t="s">
        <v>0</v>
      </c>
      <c r="B21" t="s">
        <v>0</v>
      </c>
      <c r="C21" t="s">
        <v>0</v>
      </c>
      <c r="D21">
        <v>0</v>
      </c>
      <c r="E21" t="s">
        <v>0</v>
      </c>
      <c r="F21">
        <v>0</v>
      </c>
      <c r="G21" t="s">
        <v>0</v>
      </c>
      <c r="H21">
        <v>0</v>
      </c>
      <c r="I21" t="s">
        <v>0</v>
      </c>
      <c r="J21">
        <v>0</v>
      </c>
      <c r="K21" t="s">
        <v>0</v>
      </c>
      <c r="L21" t="s">
        <v>0</v>
      </c>
      <c r="M21" t="s">
        <v>0</v>
      </c>
      <c r="N21">
        <v>0</v>
      </c>
      <c r="O21" t="s">
        <v>0</v>
      </c>
      <c r="P21">
        <v>0</v>
      </c>
      <c r="Q21" t="s">
        <v>0</v>
      </c>
      <c r="R21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>
        <v>0</v>
      </c>
      <c r="Y21" t="s">
        <v>0</v>
      </c>
      <c r="Z21">
        <v>0</v>
      </c>
      <c r="AA21" t="s">
        <v>0</v>
      </c>
      <c r="AB21">
        <v>0</v>
      </c>
      <c r="AC21" t="s">
        <v>0</v>
      </c>
      <c r="AD21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>
        <v>1</v>
      </c>
      <c r="AK21" t="s">
        <v>0</v>
      </c>
      <c r="AL21">
        <v>1</v>
      </c>
      <c r="AM21" t="s">
        <v>0</v>
      </c>
      <c r="AN21">
        <v>1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>
        <v>0</v>
      </c>
      <c r="AW21" t="s">
        <v>0</v>
      </c>
      <c r="AX21">
        <v>1</v>
      </c>
      <c r="AY21" t="s">
        <v>0</v>
      </c>
      <c r="AZ21" t="s">
        <v>0</v>
      </c>
      <c r="BA21" t="s">
        <v>0</v>
      </c>
      <c r="BB21">
        <v>0</v>
      </c>
      <c r="BC21" t="s">
        <v>0</v>
      </c>
      <c r="BD21" t="s">
        <v>0</v>
      </c>
      <c r="BE21" t="s">
        <v>0</v>
      </c>
      <c r="BF21">
        <v>1</v>
      </c>
      <c r="BG21" t="s">
        <v>0</v>
      </c>
      <c r="BH21">
        <v>1</v>
      </c>
      <c r="BI21" t="s">
        <v>0</v>
      </c>
      <c r="BJ21">
        <v>0</v>
      </c>
      <c r="BK21" t="s">
        <v>0</v>
      </c>
      <c r="BL21">
        <v>0</v>
      </c>
      <c r="BM21" t="s">
        <v>0</v>
      </c>
      <c r="BN21" t="s">
        <v>0</v>
      </c>
      <c r="BO21" t="s">
        <v>0</v>
      </c>
      <c r="BP21">
        <v>1</v>
      </c>
      <c r="BQ21" t="s">
        <v>0</v>
      </c>
      <c r="BR21" t="s">
        <v>0</v>
      </c>
      <c r="BS21" t="s">
        <v>0</v>
      </c>
      <c r="BT21">
        <v>0</v>
      </c>
      <c r="BU21" t="s">
        <v>0</v>
      </c>
      <c r="BV21" t="s">
        <v>0</v>
      </c>
      <c r="BW21" t="s">
        <v>0</v>
      </c>
      <c r="BX21">
        <v>1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  <c r="CD21">
        <v>0</v>
      </c>
      <c r="CE21" t="s">
        <v>0</v>
      </c>
      <c r="CF21" t="s">
        <v>0</v>
      </c>
      <c r="CG21" t="s">
        <v>0</v>
      </c>
      <c r="CH21">
        <v>0</v>
      </c>
      <c r="CI21" t="s">
        <v>0</v>
      </c>
      <c r="CJ21">
        <v>0</v>
      </c>
      <c r="CK21" t="s">
        <v>0</v>
      </c>
      <c r="CL21" t="s">
        <v>0</v>
      </c>
      <c r="CM21" t="s">
        <v>0</v>
      </c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0</v>
      </c>
      <c r="CT21" t="s">
        <v>0</v>
      </c>
      <c r="CU21" t="s">
        <v>0</v>
      </c>
      <c r="CV21">
        <v>0</v>
      </c>
      <c r="CW21" t="s">
        <v>0</v>
      </c>
      <c r="CX21">
        <v>0</v>
      </c>
      <c r="CY21" t="s">
        <v>0</v>
      </c>
      <c r="CZ21">
        <v>0</v>
      </c>
      <c r="DA21" t="s">
        <v>0</v>
      </c>
      <c r="DB21">
        <v>0</v>
      </c>
      <c r="DC21" t="s">
        <v>0</v>
      </c>
      <c r="DD21">
        <v>0</v>
      </c>
      <c r="DE21" t="s">
        <v>0</v>
      </c>
      <c r="DF21" t="s">
        <v>0</v>
      </c>
      <c r="DG21" t="s">
        <v>0</v>
      </c>
      <c r="DH21">
        <v>0</v>
      </c>
      <c r="DI21" t="s">
        <v>0</v>
      </c>
      <c r="DJ21" t="s">
        <v>0</v>
      </c>
      <c r="DK21" t="s">
        <v>0</v>
      </c>
      <c r="DL21">
        <v>0</v>
      </c>
      <c r="DM21" t="s">
        <v>0</v>
      </c>
      <c r="DN21" t="s">
        <v>0</v>
      </c>
      <c r="DO21" t="s">
        <v>0</v>
      </c>
      <c r="DQ21" s="21" t="s">
        <v>32</v>
      </c>
      <c r="DR21" s="7" t="s">
        <v>33</v>
      </c>
      <c r="DS21" s="23">
        <f>SUM(A61:AG68)</f>
        <v>65</v>
      </c>
      <c r="DV21" s="29" t="s">
        <v>297</v>
      </c>
      <c r="DW21" s="29">
        <f>VLOOKUP(DV21,$DQ$46:$DT$51,4,FALSE)</f>
        <v>5</v>
      </c>
      <c r="DX21" s="29">
        <f t="shared" si="4"/>
        <v>2023</v>
      </c>
      <c r="DY21" s="29"/>
      <c r="DZ21" s="29"/>
      <c r="ED21" s="7">
        <f>ED20+8</f>
        <v>91</v>
      </c>
      <c r="EE21" s="7">
        <f>ED21-12</f>
        <v>79</v>
      </c>
      <c r="EF21" s="7">
        <f>MOD(EE21,19)</f>
        <v>3</v>
      </c>
    </row>
    <row r="22" spans="1:137" x14ac:dyDescent="0.2">
      <c r="A22" t="s">
        <v>0</v>
      </c>
      <c r="B22" t="s">
        <v>0</v>
      </c>
      <c r="C22" t="s">
        <v>0</v>
      </c>
      <c r="D22">
        <v>0</v>
      </c>
      <c r="E22" t="s">
        <v>0</v>
      </c>
      <c r="F22">
        <v>0</v>
      </c>
      <c r="G22">
        <v>0</v>
      </c>
      <c r="H22">
        <v>0</v>
      </c>
      <c r="I22" t="s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0</v>
      </c>
      <c r="P22">
        <v>0</v>
      </c>
      <c r="Q22">
        <v>0</v>
      </c>
      <c r="R22">
        <v>0</v>
      </c>
      <c r="S22" t="s">
        <v>0</v>
      </c>
      <c r="T22">
        <v>0</v>
      </c>
      <c r="U22" t="s">
        <v>0</v>
      </c>
      <c r="V22">
        <v>0</v>
      </c>
      <c r="W22">
        <v>0</v>
      </c>
      <c r="X22">
        <v>0</v>
      </c>
      <c r="Y22" t="s">
        <v>0</v>
      </c>
      <c r="Z22">
        <v>0</v>
      </c>
      <c r="AA22" t="s">
        <v>0</v>
      </c>
      <c r="AB22">
        <v>0</v>
      </c>
      <c r="AC22">
        <v>0</v>
      </c>
      <c r="AD22">
        <v>0</v>
      </c>
      <c r="AE22" t="s">
        <v>0</v>
      </c>
      <c r="AF22">
        <v>0</v>
      </c>
      <c r="AG22" t="s">
        <v>0</v>
      </c>
      <c r="AH22">
        <v>0</v>
      </c>
      <c r="AI22">
        <v>0</v>
      </c>
      <c r="AJ22">
        <v>1</v>
      </c>
      <c r="AK22" t="s">
        <v>0</v>
      </c>
      <c r="AL22">
        <v>1</v>
      </c>
      <c r="AM22" t="s">
        <v>0</v>
      </c>
      <c r="AN22">
        <v>1</v>
      </c>
      <c r="AO22">
        <v>1</v>
      </c>
      <c r="AP22">
        <v>1</v>
      </c>
      <c r="AQ22">
        <v>0</v>
      </c>
      <c r="AR22">
        <v>0</v>
      </c>
      <c r="AS22" t="s">
        <v>0</v>
      </c>
      <c r="AT22">
        <v>0</v>
      </c>
      <c r="AU22">
        <v>0</v>
      </c>
      <c r="AV22">
        <v>0</v>
      </c>
      <c r="AW22" t="s">
        <v>0</v>
      </c>
      <c r="AX22">
        <v>1</v>
      </c>
      <c r="AY22">
        <v>0</v>
      </c>
      <c r="AZ22">
        <v>0</v>
      </c>
      <c r="BA22" t="s">
        <v>0</v>
      </c>
      <c r="BB22">
        <v>0</v>
      </c>
      <c r="BC22" t="s">
        <v>0</v>
      </c>
      <c r="BD22">
        <v>1</v>
      </c>
      <c r="BE22">
        <v>1</v>
      </c>
      <c r="BF22">
        <v>1</v>
      </c>
      <c r="BG22" t="s">
        <v>0</v>
      </c>
      <c r="BH22">
        <v>1</v>
      </c>
      <c r="BI22" t="s">
        <v>0</v>
      </c>
      <c r="BJ22">
        <v>0</v>
      </c>
      <c r="BK22" t="s">
        <v>0</v>
      </c>
      <c r="BL22">
        <v>0</v>
      </c>
      <c r="BM22" t="s">
        <v>0</v>
      </c>
      <c r="BN22">
        <v>0</v>
      </c>
      <c r="BO22" t="s">
        <v>0</v>
      </c>
      <c r="BP22">
        <v>1</v>
      </c>
      <c r="BQ22">
        <v>0</v>
      </c>
      <c r="BR22">
        <v>0</v>
      </c>
      <c r="BS22" t="s">
        <v>0</v>
      </c>
      <c r="BT22">
        <v>0</v>
      </c>
      <c r="BU22" t="s">
        <v>0</v>
      </c>
      <c r="BV22">
        <v>0</v>
      </c>
      <c r="BW22" t="s">
        <v>0</v>
      </c>
      <c r="BX22">
        <v>1</v>
      </c>
      <c r="BY22" t="s">
        <v>0</v>
      </c>
      <c r="BZ22">
        <v>0</v>
      </c>
      <c r="CA22" t="s">
        <v>0</v>
      </c>
      <c r="CB22">
        <v>0</v>
      </c>
      <c r="CC22">
        <v>0</v>
      </c>
      <c r="CD22">
        <v>0</v>
      </c>
      <c r="CE22" t="s">
        <v>0</v>
      </c>
      <c r="CF22">
        <v>0</v>
      </c>
      <c r="CG22">
        <v>0</v>
      </c>
      <c r="CH22">
        <v>0</v>
      </c>
      <c r="CI22" t="s">
        <v>0</v>
      </c>
      <c r="CJ22">
        <v>0</v>
      </c>
      <c r="CK22" t="s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 t="s">
        <v>0</v>
      </c>
      <c r="CR22">
        <v>0</v>
      </c>
      <c r="CS22" t="s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 t="s">
        <v>0</v>
      </c>
      <c r="DB22">
        <v>0</v>
      </c>
      <c r="DC22" t="s">
        <v>0</v>
      </c>
      <c r="DD22">
        <v>0</v>
      </c>
      <c r="DE22">
        <v>0</v>
      </c>
      <c r="DF22">
        <v>0</v>
      </c>
      <c r="DG22" t="s">
        <v>0</v>
      </c>
      <c r="DH22">
        <v>0</v>
      </c>
      <c r="DI22" t="s">
        <v>0</v>
      </c>
      <c r="DJ22">
        <v>0</v>
      </c>
      <c r="DK22">
        <v>0</v>
      </c>
      <c r="DL22">
        <v>0</v>
      </c>
      <c r="DM22" t="s">
        <v>0</v>
      </c>
      <c r="DN22" t="s">
        <v>0</v>
      </c>
      <c r="DO22" t="s">
        <v>0</v>
      </c>
      <c r="DQ22" s="21" t="s">
        <v>57</v>
      </c>
      <c r="DR22" s="7" t="s">
        <v>56</v>
      </c>
      <c r="DS22" s="23">
        <f>SUM(BD89:BJ121)</f>
        <v>37</v>
      </c>
      <c r="DV22" s="29" t="s">
        <v>298</v>
      </c>
      <c r="DW22" s="29">
        <f>$DY$73</f>
        <v>920</v>
      </c>
      <c r="DX22" s="29">
        <f t="shared" si="4"/>
        <v>2943</v>
      </c>
      <c r="DY22" s="29">
        <v>19</v>
      </c>
      <c r="DZ22" s="29">
        <f t="shared" ref="DZ22" si="7">DZ20+DY22</f>
        <v>25</v>
      </c>
      <c r="ED22" s="7">
        <f>ED21+8</f>
        <v>99</v>
      </c>
      <c r="EE22" s="7">
        <f>ED22-12</f>
        <v>87</v>
      </c>
      <c r="EF22" s="7">
        <f>MOD(EE22,19)</f>
        <v>11</v>
      </c>
    </row>
    <row r="23" spans="1:137" x14ac:dyDescent="0.2">
      <c r="A23" t="s">
        <v>0</v>
      </c>
      <c r="B23" t="s">
        <v>0</v>
      </c>
      <c r="C23" t="s">
        <v>0</v>
      </c>
      <c r="D23">
        <v>0</v>
      </c>
      <c r="E23" t="s">
        <v>0</v>
      </c>
      <c r="F23" t="s">
        <v>0</v>
      </c>
      <c r="G23" t="s">
        <v>0</v>
      </c>
      <c r="H23">
        <v>0</v>
      </c>
      <c r="I23" t="s">
        <v>0</v>
      </c>
      <c r="J23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>
        <v>0</v>
      </c>
      <c r="S23" t="s">
        <v>0</v>
      </c>
      <c r="T23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>
        <v>0</v>
      </c>
      <c r="AC23" t="s">
        <v>0</v>
      </c>
      <c r="AD23" t="s">
        <v>0</v>
      </c>
      <c r="AE23" t="s">
        <v>0</v>
      </c>
      <c r="AF23">
        <v>0</v>
      </c>
      <c r="AG23" t="s">
        <v>0</v>
      </c>
      <c r="AH23" t="s">
        <v>0</v>
      </c>
      <c r="AI23" t="s">
        <v>0</v>
      </c>
      <c r="AJ23">
        <v>1</v>
      </c>
      <c r="AK23" t="s">
        <v>0</v>
      </c>
      <c r="AL23">
        <v>1</v>
      </c>
      <c r="AM23" t="s">
        <v>0</v>
      </c>
      <c r="AN23" t="s">
        <v>0</v>
      </c>
      <c r="AO23" t="s">
        <v>0</v>
      </c>
      <c r="AP23">
        <v>1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>
        <v>1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>
        <v>1</v>
      </c>
      <c r="BE23" t="s">
        <v>0</v>
      </c>
      <c r="BF23" t="s">
        <v>0</v>
      </c>
      <c r="BG23" t="s">
        <v>0</v>
      </c>
      <c r="BH23">
        <v>1</v>
      </c>
      <c r="BI23" t="s">
        <v>0</v>
      </c>
      <c r="BJ23">
        <v>0</v>
      </c>
      <c r="BK23" t="s">
        <v>0</v>
      </c>
      <c r="BL23">
        <v>0</v>
      </c>
      <c r="BM23" t="s">
        <v>0</v>
      </c>
      <c r="BN23">
        <v>0</v>
      </c>
      <c r="BO23" t="s">
        <v>0</v>
      </c>
      <c r="BP23">
        <v>1</v>
      </c>
      <c r="BQ23" t="s">
        <v>0</v>
      </c>
      <c r="BR23" t="s">
        <v>0</v>
      </c>
      <c r="BS23" t="s">
        <v>0</v>
      </c>
      <c r="BT23">
        <v>0</v>
      </c>
      <c r="BU23" t="s">
        <v>0</v>
      </c>
      <c r="BV23">
        <v>0</v>
      </c>
      <c r="BW23" t="s">
        <v>0</v>
      </c>
      <c r="BX23">
        <v>1</v>
      </c>
      <c r="BY23" t="s">
        <v>0</v>
      </c>
      <c r="BZ23">
        <v>0</v>
      </c>
      <c r="CA23" t="s">
        <v>0</v>
      </c>
      <c r="CB23">
        <v>0</v>
      </c>
      <c r="CC23" t="s">
        <v>0</v>
      </c>
      <c r="CD23" t="s">
        <v>0</v>
      </c>
      <c r="CE23" t="s">
        <v>0</v>
      </c>
      <c r="CF23">
        <v>0</v>
      </c>
      <c r="CG23" t="s">
        <v>0</v>
      </c>
      <c r="CH23" t="s">
        <v>0</v>
      </c>
      <c r="CI23" t="s">
        <v>0</v>
      </c>
      <c r="CJ23" t="s">
        <v>0</v>
      </c>
      <c r="CK23" t="s">
        <v>0</v>
      </c>
      <c r="CL23" t="s">
        <v>0</v>
      </c>
      <c r="CM23" t="s">
        <v>0</v>
      </c>
      <c r="CN23">
        <v>0</v>
      </c>
      <c r="CO23" t="s">
        <v>0</v>
      </c>
      <c r="CP23" t="s">
        <v>0</v>
      </c>
      <c r="CQ23" t="s">
        <v>0</v>
      </c>
      <c r="CR23">
        <v>0</v>
      </c>
      <c r="CS23" t="s">
        <v>0</v>
      </c>
      <c r="CT23">
        <v>0</v>
      </c>
      <c r="CU23" t="s">
        <v>0</v>
      </c>
      <c r="CV23" t="s">
        <v>0</v>
      </c>
      <c r="CW23" t="s">
        <v>0</v>
      </c>
      <c r="CX23" t="s">
        <v>0</v>
      </c>
      <c r="CY23" t="s">
        <v>0</v>
      </c>
      <c r="CZ23">
        <v>0</v>
      </c>
      <c r="DA23" t="s">
        <v>0</v>
      </c>
      <c r="DB23" t="s">
        <v>0</v>
      </c>
      <c r="DC23" t="s">
        <v>0</v>
      </c>
      <c r="DD23">
        <v>0</v>
      </c>
      <c r="DE23" t="s">
        <v>0</v>
      </c>
      <c r="DF23" t="s">
        <v>0</v>
      </c>
      <c r="DG23" t="s">
        <v>0</v>
      </c>
      <c r="DH23">
        <v>0</v>
      </c>
      <c r="DI23" t="s">
        <v>0</v>
      </c>
      <c r="DJ23" t="s">
        <v>0</v>
      </c>
      <c r="DK23" t="s">
        <v>0</v>
      </c>
      <c r="DL23" t="s">
        <v>0</v>
      </c>
      <c r="DM23" t="s">
        <v>0</v>
      </c>
      <c r="DN23" t="s">
        <v>0</v>
      </c>
      <c r="DO23" t="s">
        <v>0</v>
      </c>
      <c r="DQ23" s="21" t="s">
        <v>57</v>
      </c>
      <c r="DR23" s="7" t="s">
        <v>59</v>
      </c>
      <c r="DS23" s="23">
        <v>5</v>
      </c>
      <c r="DV23" s="29" t="s">
        <v>292</v>
      </c>
      <c r="DW23" s="29">
        <f>VLOOKUP(DV23,$DQ$46:$DT$51,4,FALSE)</f>
        <v>7</v>
      </c>
      <c r="DX23" s="29">
        <f t="shared" si="4"/>
        <v>2950</v>
      </c>
      <c r="DY23" s="29"/>
      <c r="DZ23" s="29"/>
      <c r="ED23" s="25">
        <f>ED22+8</f>
        <v>107</v>
      </c>
      <c r="EE23" s="25">
        <f>ED23-12</f>
        <v>95</v>
      </c>
      <c r="EF23" s="25">
        <f>MOD(EE23,19)</f>
        <v>0</v>
      </c>
      <c r="EG23" s="5" t="s">
        <v>324</v>
      </c>
    </row>
    <row r="24" spans="1:137" x14ac:dyDescent="0.2">
      <c r="A24" t="s">
        <v>0</v>
      </c>
      <c r="B24" t="s">
        <v>0</v>
      </c>
      <c r="C24" t="s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0</v>
      </c>
      <c r="X24">
        <v>0</v>
      </c>
      <c r="Y24" t="s">
        <v>0</v>
      </c>
      <c r="Z24">
        <v>0</v>
      </c>
      <c r="AA24" t="s">
        <v>0</v>
      </c>
      <c r="AB24">
        <v>0</v>
      </c>
      <c r="AC24" t="s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1</v>
      </c>
      <c r="AL24">
        <v>1</v>
      </c>
      <c r="AM24" t="s">
        <v>0</v>
      </c>
      <c r="AN24">
        <v>0</v>
      </c>
      <c r="AO24" t="s">
        <v>0</v>
      </c>
      <c r="AP24">
        <v>1</v>
      </c>
      <c r="AQ24">
        <v>0</v>
      </c>
      <c r="AR24">
        <v>0</v>
      </c>
      <c r="AS24" t="s">
        <v>0</v>
      </c>
      <c r="AT24">
        <v>0</v>
      </c>
      <c r="AU24" t="s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 t="s">
        <v>0</v>
      </c>
      <c r="BB24">
        <v>0</v>
      </c>
      <c r="BC24">
        <v>0</v>
      </c>
      <c r="BD24">
        <v>1</v>
      </c>
      <c r="BE24">
        <v>1</v>
      </c>
      <c r="BF24">
        <v>1</v>
      </c>
      <c r="BG24" t="s">
        <v>0</v>
      </c>
      <c r="BH24">
        <v>1</v>
      </c>
      <c r="BI24" t="s">
        <v>0</v>
      </c>
      <c r="BJ24">
        <v>0</v>
      </c>
      <c r="BK24" t="s">
        <v>0</v>
      </c>
      <c r="BL24">
        <v>0</v>
      </c>
      <c r="BM24" t="s">
        <v>0</v>
      </c>
      <c r="BN24">
        <v>0</v>
      </c>
      <c r="BO24">
        <v>0</v>
      </c>
      <c r="BP24">
        <v>1</v>
      </c>
      <c r="BQ24" t="s">
        <v>0</v>
      </c>
      <c r="BR24">
        <v>0</v>
      </c>
      <c r="BS24" t="s">
        <v>0</v>
      </c>
      <c r="BT24">
        <v>0</v>
      </c>
      <c r="BU24" t="s">
        <v>0</v>
      </c>
      <c r="BV24">
        <v>0</v>
      </c>
      <c r="BW24">
        <v>0</v>
      </c>
      <c r="BX24">
        <v>1</v>
      </c>
      <c r="BY24" t="s">
        <v>0</v>
      </c>
      <c r="BZ24">
        <v>1</v>
      </c>
      <c r="CA24">
        <v>1</v>
      </c>
      <c r="CB24">
        <v>1</v>
      </c>
      <c r="CC24" t="s">
        <v>0</v>
      </c>
      <c r="CD24">
        <v>0</v>
      </c>
      <c r="CE24">
        <v>0</v>
      </c>
      <c r="CF24">
        <v>0</v>
      </c>
      <c r="CG24" t="s">
        <v>0</v>
      </c>
      <c r="CH24">
        <v>0</v>
      </c>
      <c r="CI24">
        <v>0</v>
      </c>
      <c r="CJ24">
        <v>0</v>
      </c>
      <c r="CK24" t="s">
        <v>0</v>
      </c>
      <c r="CL24">
        <v>0</v>
      </c>
      <c r="CM24" t="s">
        <v>0</v>
      </c>
      <c r="CN24">
        <v>0</v>
      </c>
      <c r="CO24">
        <v>0</v>
      </c>
      <c r="CP24">
        <v>0</v>
      </c>
      <c r="CQ24" t="s">
        <v>0</v>
      </c>
      <c r="CR24">
        <v>0</v>
      </c>
      <c r="CS24" t="s">
        <v>0</v>
      </c>
      <c r="CT24">
        <v>0</v>
      </c>
      <c r="CU24" t="s">
        <v>0</v>
      </c>
      <c r="CV24">
        <v>0</v>
      </c>
      <c r="CW24">
        <v>0</v>
      </c>
      <c r="CX24">
        <v>0</v>
      </c>
      <c r="CY24" t="s">
        <v>0</v>
      </c>
      <c r="CZ24">
        <v>0</v>
      </c>
      <c r="DA24">
        <v>0</v>
      </c>
      <c r="DB24">
        <v>0</v>
      </c>
      <c r="DC24" t="s">
        <v>0</v>
      </c>
      <c r="DD24">
        <v>0</v>
      </c>
      <c r="DE24">
        <v>0</v>
      </c>
      <c r="DF24">
        <v>0</v>
      </c>
      <c r="DG24" t="s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 t="s">
        <v>0</v>
      </c>
      <c r="DN24" t="s">
        <v>0</v>
      </c>
      <c r="DO24" t="s">
        <v>0</v>
      </c>
      <c r="DQ24" s="21" t="s">
        <v>43</v>
      </c>
      <c r="DR24" s="7" t="s">
        <v>42</v>
      </c>
      <c r="DS24" s="23">
        <f>SUM(AR1:AX34)</f>
        <v>59</v>
      </c>
      <c r="DV24" s="29" t="s">
        <v>299</v>
      </c>
      <c r="DW24" s="29">
        <f>$DT$62</f>
        <v>407</v>
      </c>
      <c r="DX24" s="29">
        <f t="shared" si="4"/>
        <v>3357</v>
      </c>
      <c r="DY24" s="29">
        <v>-8</v>
      </c>
      <c r="DZ24" s="29">
        <f t="shared" ref="DZ24:DZ34" si="8">DZ22+DY24</f>
        <v>17</v>
      </c>
    </row>
    <row r="25" spans="1:137" x14ac:dyDescent="0.2">
      <c r="A25" t="s">
        <v>0</v>
      </c>
      <c r="B25" t="s">
        <v>0</v>
      </c>
      <c r="C25" t="s">
        <v>0</v>
      </c>
      <c r="D25" t="s">
        <v>0</v>
      </c>
      <c r="E25" t="s">
        <v>0</v>
      </c>
      <c r="F25">
        <v>0</v>
      </c>
      <c r="G25" t="s">
        <v>0</v>
      </c>
      <c r="H25" t="s">
        <v>0</v>
      </c>
      <c r="I25" t="s">
        <v>0</v>
      </c>
      <c r="J25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>
        <v>0</v>
      </c>
      <c r="W25" t="s">
        <v>0</v>
      </c>
      <c r="X25">
        <v>0</v>
      </c>
      <c r="Y25" t="s">
        <v>0</v>
      </c>
      <c r="Z25">
        <v>0</v>
      </c>
      <c r="AA25" t="s">
        <v>0</v>
      </c>
      <c r="AB25" t="s">
        <v>0</v>
      </c>
      <c r="AC25" t="s">
        <v>0</v>
      </c>
      <c r="AD25">
        <v>0</v>
      </c>
      <c r="AE25" t="s">
        <v>0</v>
      </c>
      <c r="AF25" t="s">
        <v>0</v>
      </c>
      <c r="AG25" t="s">
        <v>0</v>
      </c>
      <c r="AH25">
        <v>0</v>
      </c>
      <c r="AI25" t="s">
        <v>0</v>
      </c>
      <c r="AJ25">
        <v>0</v>
      </c>
      <c r="AK25" t="s">
        <v>0</v>
      </c>
      <c r="AL25" t="s">
        <v>0</v>
      </c>
      <c r="AM25" t="s">
        <v>0</v>
      </c>
      <c r="AN25">
        <v>0</v>
      </c>
      <c r="AO25" t="s">
        <v>0</v>
      </c>
      <c r="AP25">
        <v>1</v>
      </c>
      <c r="AQ25" t="s">
        <v>0</v>
      </c>
      <c r="AR25" t="s">
        <v>0</v>
      </c>
      <c r="AS25" t="s">
        <v>0</v>
      </c>
      <c r="AT25">
        <v>0</v>
      </c>
      <c r="AU25" t="s">
        <v>0</v>
      </c>
      <c r="AV25" t="s">
        <v>0</v>
      </c>
      <c r="AW25" t="s">
        <v>0</v>
      </c>
      <c r="AX25">
        <v>1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>
        <v>1</v>
      </c>
      <c r="BG25" t="s">
        <v>0</v>
      </c>
      <c r="BH25">
        <v>1</v>
      </c>
      <c r="BI25" t="s">
        <v>0</v>
      </c>
      <c r="BJ25" t="s">
        <v>0</v>
      </c>
      <c r="BK25" t="s">
        <v>0</v>
      </c>
      <c r="BL25" t="s">
        <v>0</v>
      </c>
      <c r="BM25" t="s">
        <v>0</v>
      </c>
      <c r="BN25" t="s">
        <v>0</v>
      </c>
      <c r="BO25" t="s">
        <v>0</v>
      </c>
      <c r="BP25">
        <v>1</v>
      </c>
      <c r="BQ25" t="s">
        <v>0</v>
      </c>
      <c r="BR25">
        <v>0</v>
      </c>
      <c r="BS25" t="s">
        <v>0</v>
      </c>
      <c r="BT25">
        <v>0</v>
      </c>
      <c r="BU25" t="s">
        <v>0</v>
      </c>
      <c r="BV25" t="s">
        <v>0</v>
      </c>
      <c r="BW25" t="s">
        <v>0</v>
      </c>
      <c r="BX25">
        <v>1</v>
      </c>
      <c r="BY25" t="s">
        <v>0</v>
      </c>
      <c r="BZ25">
        <v>1</v>
      </c>
      <c r="CA25" t="s">
        <v>0</v>
      </c>
      <c r="CB25">
        <v>1</v>
      </c>
      <c r="CC25" t="s">
        <v>0</v>
      </c>
      <c r="CD25">
        <v>0</v>
      </c>
      <c r="CE25" t="s">
        <v>0</v>
      </c>
      <c r="CF25">
        <v>0</v>
      </c>
      <c r="CG25" t="s">
        <v>0</v>
      </c>
      <c r="CH25">
        <v>0</v>
      </c>
      <c r="CI25" t="s">
        <v>0</v>
      </c>
      <c r="CJ25" t="s">
        <v>0</v>
      </c>
      <c r="CK25" t="s">
        <v>0</v>
      </c>
      <c r="CL25">
        <v>0</v>
      </c>
      <c r="CM25" t="s">
        <v>0</v>
      </c>
      <c r="CN25">
        <v>0</v>
      </c>
      <c r="CO25" t="s">
        <v>0</v>
      </c>
      <c r="CP25" t="s">
        <v>0</v>
      </c>
      <c r="CQ25" t="s">
        <v>0</v>
      </c>
      <c r="CR25">
        <v>0</v>
      </c>
      <c r="CS25" t="s">
        <v>0</v>
      </c>
      <c r="CT25" t="s">
        <v>0</v>
      </c>
      <c r="CU25" t="s">
        <v>0</v>
      </c>
      <c r="CV25" t="s">
        <v>0</v>
      </c>
      <c r="CW25" t="s">
        <v>0</v>
      </c>
      <c r="CX25">
        <v>0</v>
      </c>
      <c r="CY25" t="s">
        <v>0</v>
      </c>
      <c r="CZ25">
        <v>0</v>
      </c>
      <c r="DA25" t="s">
        <v>0</v>
      </c>
      <c r="DB25" t="s">
        <v>0</v>
      </c>
      <c r="DC25" t="s">
        <v>0</v>
      </c>
      <c r="DD25">
        <v>0</v>
      </c>
      <c r="DE25" t="s">
        <v>0</v>
      </c>
      <c r="DF25" t="s">
        <v>0</v>
      </c>
      <c r="DG25" t="s">
        <v>0</v>
      </c>
      <c r="DH25">
        <v>0</v>
      </c>
      <c r="DI25" t="s">
        <v>0</v>
      </c>
      <c r="DJ25">
        <v>0</v>
      </c>
      <c r="DK25" t="s">
        <v>0</v>
      </c>
      <c r="DL25" t="s">
        <v>0</v>
      </c>
      <c r="DM25" t="s">
        <v>0</v>
      </c>
      <c r="DN25" t="s">
        <v>0</v>
      </c>
      <c r="DO25" t="s">
        <v>0</v>
      </c>
      <c r="DQ25" s="21" t="s">
        <v>43</v>
      </c>
      <c r="DR25" s="7" t="s">
        <v>44</v>
      </c>
      <c r="DS25" s="23">
        <f>SUM(CH50:DO56)</f>
        <v>55</v>
      </c>
      <c r="DV25" s="29" t="s">
        <v>294</v>
      </c>
      <c r="DW25" s="29">
        <f>VLOOKUP(DV25,$DQ$46:$DT$51,4,FALSE)</f>
        <v>51</v>
      </c>
      <c r="DX25" s="29">
        <f t="shared" si="4"/>
        <v>3408</v>
      </c>
      <c r="DY25" s="29"/>
      <c r="DZ25" s="29"/>
    </row>
    <row r="26" spans="1:137" x14ac:dyDescent="0.2">
      <c r="A26" t="s">
        <v>0</v>
      </c>
      <c r="B26" t="s">
        <v>0</v>
      </c>
      <c r="C26" t="s">
        <v>0</v>
      </c>
      <c r="D26">
        <v>0</v>
      </c>
      <c r="E26">
        <v>0</v>
      </c>
      <c r="F26">
        <v>0</v>
      </c>
      <c r="G26">
        <v>0</v>
      </c>
      <c r="H26">
        <v>0</v>
      </c>
      <c r="I26" t="s">
        <v>0</v>
      </c>
      <c r="J26">
        <v>0</v>
      </c>
      <c r="K26">
        <v>0</v>
      </c>
      <c r="L26">
        <v>0</v>
      </c>
      <c r="M26" t="s">
        <v>0</v>
      </c>
      <c r="N26">
        <v>0</v>
      </c>
      <c r="O26" t="s">
        <v>0</v>
      </c>
      <c r="P26">
        <v>0</v>
      </c>
      <c r="Q26" t="s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t="s">
        <v>0</v>
      </c>
      <c r="Z26">
        <v>0</v>
      </c>
      <c r="AA26" t="s">
        <v>0</v>
      </c>
      <c r="AB26">
        <v>0</v>
      </c>
      <c r="AC26" t="s">
        <v>0</v>
      </c>
      <c r="AD26">
        <v>0</v>
      </c>
      <c r="AE26" t="s">
        <v>0</v>
      </c>
      <c r="AF26">
        <v>0</v>
      </c>
      <c r="AG26">
        <v>0</v>
      </c>
      <c r="AH26">
        <v>0</v>
      </c>
      <c r="AI26" t="s">
        <v>0</v>
      </c>
      <c r="AJ26">
        <v>0</v>
      </c>
      <c r="AK26">
        <v>0</v>
      </c>
      <c r="AL26">
        <v>0</v>
      </c>
      <c r="AM26" t="s">
        <v>0</v>
      </c>
      <c r="AN26">
        <v>1</v>
      </c>
      <c r="AO26">
        <v>1</v>
      </c>
      <c r="AP26">
        <v>1</v>
      </c>
      <c r="AQ26" t="s">
        <v>0</v>
      </c>
      <c r="AR26">
        <v>0</v>
      </c>
      <c r="AS26">
        <v>0</v>
      </c>
      <c r="AT26">
        <v>0</v>
      </c>
      <c r="AU26" t="s">
        <v>0</v>
      </c>
      <c r="AV26">
        <v>0</v>
      </c>
      <c r="AW26" t="s">
        <v>0</v>
      </c>
      <c r="AX26">
        <v>1</v>
      </c>
      <c r="AY26" t="s">
        <v>0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 t="s">
        <v>0</v>
      </c>
      <c r="BH26">
        <v>1</v>
      </c>
      <c r="BI26" t="s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 t="s">
        <v>0</v>
      </c>
      <c r="BR26">
        <v>0</v>
      </c>
      <c r="BS26" t="s">
        <v>0</v>
      </c>
      <c r="BT26">
        <v>0</v>
      </c>
      <c r="BU26" t="s">
        <v>0</v>
      </c>
      <c r="BV26">
        <v>0</v>
      </c>
      <c r="BW26">
        <v>0</v>
      </c>
      <c r="BX26">
        <v>1</v>
      </c>
      <c r="BY26">
        <v>1</v>
      </c>
      <c r="BZ26">
        <v>1</v>
      </c>
      <c r="CA26" t="s">
        <v>0</v>
      </c>
      <c r="CB26">
        <v>1</v>
      </c>
      <c r="CC26" t="s">
        <v>0</v>
      </c>
      <c r="CD26">
        <v>0</v>
      </c>
      <c r="CE26" t="s">
        <v>0</v>
      </c>
      <c r="CF26">
        <v>0</v>
      </c>
      <c r="CG26" t="s">
        <v>0</v>
      </c>
      <c r="CH26">
        <v>0</v>
      </c>
      <c r="CI26">
        <v>0</v>
      </c>
      <c r="CJ26">
        <v>0</v>
      </c>
      <c r="CK26" t="s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 t="s">
        <v>0</v>
      </c>
      <c r="CR26">
        <v>0</v>
      </c>
      <c r="CS26">
        <v>0</v>
      </c>
      <c r="CT26">
        <v>0</v>
      </c>
      <c r="CU26" t="s">
        <v>0</v>
      </c>
      <c r="CV26">
        <v>0</v>
      </c>
      <c r="CW26">
        <v>0</v>
      </c>
      <c r="CX26">
        <v>0</v>
      </c>
      <c r="CY26" t="s">
        <v>0</v>
      </c>
      <c r="CZ26">
        <v>0</v>
      </c>
      <c r="DA26">
        <v>0</v>
      </c>
      <c r="DB26">
        <v>0</v>
      </c>
      <c r="DC26" t="s">
        <v>0</v>
      </c>
      <c r="DD26">
        <v>0</v>
      </c>
      <c r="DE26">
        <v>0</v>
      </c>
      <c r="DF26">
        <v>0</v>
      </c>
      <c r="DG26" t="s">
        <v>0</v>
      </c>
      <c r="DH26">
        <v>0</v>
      </c>
      <c r="DI26" t="s">
        <v>0</v>
      </c>
      <c r="DJ26">
        <v>0</v>
      </c>
      <c r="DK26" t="s">
        <v>0</v>
      </c>
      <c r="DL26">
        <v>0</v>
      </c>
      <c r="DM26" t="s">
        <v>0</v>
      </c>
      <c r="DN26" t="s">
        <v>0</v>
      </c>
      <c r="DO26" t="s">
        <v>0</v>
      </c>
      <c r="DQ26" s="21" t="s">
        <v>42</v>
      </c>
      <c r="DR26" s="7" t="s">
        <v>41</v>
      </c>
      <c r="DS26" s="23">
        <f>SUM(CH57:DO64)</f>
        <v>61</v>
      </c>
      <c r="DV26" s="29" t="s">
        <v>299</v>
      </c>
      <c r="DW26" s="29">
        <f>$DT$62</f>
        <v>407</v>
      </c>
      <c r="DX26" s="29">
        <f t="shared" si="4"/>
        <v>3815</v>
      </c>
      <c r="DY26" s="29">
        <v>-8</v>
      </c>
      <c r="DZ26" s="29">
        <f t="shared" si="8"/>
        <v>9</v>
      </c>
    </row>
    <row r="27" spans="1:137" x14ac:dyDescent="0.2">
      <c r="A27" t="s">
        <v>0</v>
      </c>
      <c r="B27" t="s">
        <v>0</v>
      </c>
      <c r="C27" t="s">
        <v>0</v>
      </c>
      <c r="D27" t="s">
        <v>0</v>
      </c>
      <c r="E27" t="s">
        <v>0</v>
      </c>
      <c r="F27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>
        <v>0</v>
      </c>
      <c r="O27" t="s">
        <v>0</v>
      </c>
      <c r="P27">
        <v>0</v>
      </c>
      <c r="Q27" t="s">
        <v>0</v>
      </c>
      <c r="R27" t="s">
        <v>0</v>
      </c>
      <c r="S27" t="s">
        <v>0</v>
      </c>
      <c r="T27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>
        <v>0</v>
      </c>
      <c r="AA27" t="s">
        <v>0</v>
      </c>
      <c r="AB27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>
        <v>0</v>
      </c>
      <c r="AI27" t="s">
        <v>0</v>
      </c>
      <c r="AJ27">
        <v>0</v>
      </c>
      <c r="AK27" t="s">
        <v>0</v>
      </c>
      <c r="AL27" t="s">
        <v>0</v>
      </c>
      <c r="AM27" t="s">
        <v>0</v>
      </c>
      <c r="AN27">
        <v>1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>
        <v>0</v>
      </c>
      <c r="AU27" t="s">
        <v>0</v>
      </c>
      <c r="AV27">
        <v>0</v>
      </c>
      <c r="AW27" t="s">
        <v>0</v>
      </c>
      <c r="AX27">
        <v>1</v>
      </c>
      <c r="AY27" t="s">
        <v>0</v>
      </c>
      <c r="AZ27">
        <v>1</v>
      </c>
      <c r="BA27" t="s">
        <v>0</v>
      </c>
      <c r="BB27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>
        <v>1</v>
      </c>
      <c r="BI27" t="s">
        <v>0</v>
      </c>
      <c r="BJ27" t="s">
        <v>0</v>
      </c>
      <c r="BK27" t="s">
        <v>0</v>
      </c>
      <c r="BL27">
        <v>0</v>
      </c>
      <c r="BM27" t="s">
        <v>0</v>
      </c>
      <c r="BN27">
        <v>0</v>
      </c>
      <c r="BO27" t="s">
        <v>0</v>
      </c>
      <c r="BP27">
        <v>1</v>
      </c>
      <c r="BQ27" t="s">
        <v>0</v>
      </c>
      <c r="BR27">
        <v>0</v>
      </c>
      <c r="BS27" t="s">
        <v>0</v>
      </c>
      <c r="BT27">
        <v>0</v>
      </c>
      <c r="BU27" t="s">
        <v>0</v>
      </c>
      <c r="BV27" t="s">
        <v>0</v>
      </c>
      <c r="BW27" t="s">
        <v>0</v>
      </c>
      <c r="BX27">
        <v>0</v>
      </c>
      <c r="BY27" t="s">
        <v>0</v>
      </c>
      <c r="BZ27" t="s">
        <v>0</v>
      </c>
      <c r="CA27" t="s">
        <v>0</v>
      </c>
      <c r="CB27">
        <v>1</v>
      </c>
      <c r="CC27" t="s">
        <v>0</v>
      </c>
      <c r="CD27">
        <v>0</v>
      </c>
      <c r="CE27" t="s">
        <v>0</v>
      </c>
      <c r="CF27" t="s">
        <v>0</v>
      </c>
      <c r="CG27" t="s">
        <v>0</v>
      </c>
      <c r="CH27">
        <v>0</v>
      </c>
      <c r="CI27" t="s">
        <v>0</v>
      </c>
      <c r="CJ27" t="s">
        <v>0</v>
      </c>
      <c r="CK27" t="s">
        <v>0</v>
      </c>
      <c r="CL27">
        <v>0</v>
      </c>
      <c r="CM27" t="s">
        <v>0</v>
      </c>
      <c r="CN27">
        <v>0</v>
      </c>
      <c r="CO27" t="s">
        <v>0</v>
      </c>
      <c r="CP27">
        <v>0</v>
      </c>
      <c r="CQ27" t="s">
        <v>0</v>
      </c>
      <c r="CR27">
        <v>0</v>
      </c>
      <c r="CS27" t="s">
        <v>0</v>
      </c>
      <c r="CT27" t="s">
        <v>0</v>
      </c>
      <c r="CU27" t="s">
        <v>0</v>
      </c>
      <c r="CV27" t="s">
        <v>0</v>
      </c>
      <c r="CW27" t="s">
        <v>0</v>
      </c>
      <c r="CX27">
        <v>0</v>
      </c>
      <c r="CY27" t="s">
        <v>0</v>
      </c>
      <c r="CZ27" t="s">
        <v>0</v>
      </c>
      <c r="DA27" t="s">
        <v>0</v>
      </c>
      <c r="DB27">
        <v>0</v>
      </c>
      <c r="DC27" t="s">
        <v>0</v>
      </c>
      <c r="DD27">
        <v>0</v>
      </c>
      <c r="DE27" t="s">
        <v>0</v>
      </c>
      <c r="DF27" t="s">
        <v>0</v>
      </c>
      <c r="DG27" t="s">
        <v>0</v>
      </c>
      <c r="DH27">
        <v>0</v>
      </c>
      <c r="DI27" t="s">
        <v>0</v>
      </c>
      <c r="DJ27" t="s">
        <v>0</v>
      </c>
      <c r="DK27" t="s">
        <v>0</v>
      </c>
      <c r="DL27">
        <v>0</v>
      </c>
      <c r="DM27" t="s">
        <v>0</v>
      </c>
      <c r="DN27" t="s">
        <v>0</v>
      </c>
      <c r="DO27" t="s">
        <v>0</v>
      </c>
      <c r="DQ27" s="21" t="s">
        <v>40</v>
      </c>
      <c r="DR27" s="7" t="s">
        <v>41</v>
      </c>
      <c r="DS27" s="23">
        <f>SUM(CI65:DO73)</f>
        <v>47</v>
      </c>
      <c r="DV27" s="29" t="s">
        <v>292</v>
      </c>
      <c r="DW27" s="29">
        <f>VLOOKUP(DV27,$DQ$46:$DT$51,4,FALSE)</f>
        <v>7</v>
      </c>
      <c r="DX27" s="29">
        <f t="shared" si="4"/>
        <v>3822</v>
      </c>
      <c r="DY27" s="29"/>
      <c r="DZ27" s="29"/>
    </row>
    <row r="28" spans="1:137" x14ac:dyDescent="0.2">
      <c r="A28" t="s">
        <v>0</v>
      </c>
      <c r="B28" t="s">
        <v>0</v>
      </c>
      <c r="C28" t="s">
        <v>0</v>
      </c>
      <c r="D28">
        <v>0</v>
      </c>
      <c r="E28" t="s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0</v>
      </c>
      <c r="L28">
        <v>0</v>
      </c>
      <c r="M28" t="s">
        <v>0</v>
      </c>
      <c r="N28">
        <v>0</v>
      </c>
      <c r="O28" t="s">
        <v>0</v>
      </c>
      <c r="P28">
        <v>0</v>
      </c>
      <c r="Q28">
        <v>0</v>
      </c>
      <c r="R28">
        <v>0</v>
      </c>
      <c r="S28" t="s">
        <v>0</v>
      </c>
      <c r="T28">
        <v>0</v>
      </c>
      <c r="U28">
        <v>0</v>
      </c>
      <c r="V28">
        <v>0</v>
      </c>
      <c r="W28" t="s">
        <v>0</v>
      </c>
      <c r="X28">
        <v>0</v>
      </c>
      <c r="Y28">
        <v>0</v>
      </c>
      <c r="Z28">
        <v>0</v>
      </c>
      <c r="AA28" t="s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0</v>
      </c>
      <c r="AJ28">
        <v>0</v>
      </c>
      <c r="AK28" t="s">
        <v>0</v>
      </c>
      <c r="AL28">
        <v>0</v>
      </c>
      <c r="AM28" t="s">
        <v>0</v>
      </c>
      <c r="AN28">
        <v>1</v>
      </c>
      <c r="AO28">
        <v>1</v>
      </c>
      <c r="AP28">
        <v>1</v>
      </c>
      <c r="AQ28">
        <v>0</v>
      </c>
      <c r="AR28">
        <v>0</v>
      </c>
      <c r="AS28" t="s">
        <v>0</v>
      </c>
      <c r="AT28">
        <v>0</v>
      </c>
      <c r="AU28" t="s">
        <v>0</v>
      </c>
      <c r="AV28">
        <v>0</v>
      </c>
      <c r="AW28">
        <v>0</v>
      </c>
      <c r="AX28">
        <v>1</v>
      </c>
      <c r="AY28" t="s">
        <v>0</v>
      </c>
      <c r="AZ28">
        <v>1</v>
      </c>
      <c r="BA28" t="s">
        <v>0</v>
      </c>
      <c r="BB28">
        <v>0</v>
      </c>
      <c r="BC28">
        <v>0</v>
      </c>
      <c r="BD28">
        <v>0</v>
      </c>
      <c r="BE28" t="s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 t="s">
        <v>0</v>
      </c>
      <c r="BL28">
        <v>0</v>
      </c>
      <c r="BM28" t="s">
        <v>0</v>
      </c>
      <c r="BN28">
        <v>0</v>
      </c>
      <c r="BO28" t="s">
        <v>0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 t="s">
        <v>0</v>
      </c>
      <c r="BX28">
        <v>0</v>
      </c>
      <c r="BY28">
        <v>0</v>
      </c>
      <c r="BZ28">
        <v>0</v>
      </c>
      <c r="CA28" t="s">
        <v>0</v>
      </c>
      <c r="CB28">
        <v>1</v>
      </c>
      <c r="CC28">
        <v>1</v>
      </c>
      <c r="CD28">
        <v>1</v>
      </c>
      <c r="CE28">
        <v>0</v>
      </c>
      <c r="CF28">
        <v>0</v>
      </c>
      <c r="CG28" t="s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0</v>
      </c>
      <c r="CN28">
        <v>0</v>
      </c>
      <c r="CO28" t="s">
        <v>0</v>
      </c>
      <c r="CP28">
        <v>0</v>
      </c>
      <c r="CQ28">
        <v>0</v>
      </c>
      <c r="CR28">
        <v>0</v>
      </c>
      <c r="CS28" t="s">
        <v>0</v>
      </c>
      <c r="CT28">
        <v>0</v>
      </c>
      <c r="CU28" t="s">
        <v>0</v>
      </c>
      <c r="CV28">
        <v>0</v>
      </c>
      <c r="CW28">
        <v>0</v>
      </c>
      <c r="CX28">
        <v>0</v>
      </c>
      <c r="CY28" t="s">
        <v>0</v>
      </c>
      <c r="CZ28">
        <v>0</v>
      </c>
      <c r="DA28" t="s">
        <v>0</v>
      </c>
      <c r="DB28">
        <v>0</v>
      </c>
      <c r="DC28" t="s">
        <v>0</v>
      </c>
      <c r="DD28">
        <v>0</v>
      </c>
      <c r="DE28" t="s">
        <v>0</v>
      </c>
      <c r="DF28">
        <v>0</v>
      </c>
      <c r="DG28" t="s">
        <v>0</v>
      </c>
      <c r="DH28">
        <v>0</v>
      </c>
      <c r="DI28" t="s">
        <v>0</v>
      </c>
      <c r="DJ28">
        <v>0</v>
      </c>
      <c r="DK28" t="s">
        <v>0</v>
      </c>
      <c r="DL28">
        <v>0</v>
      </c>
      <c r="DM28" t="s">
        <v>0</v>
      </c>
      <c r="DN28" t="s">
        <v>0</v>
      </c>
      <c r="DO28" t="s">
        <v>0</v>
      </c>
      <c r="DQ28" s="21" t="s">
        <v>44</v>
      </c>
      <c r="DR28" s="7" t="s">
        <v>45</v>
      </c>
      <c r="DS28" s="23">
        <f>SUM(BH1:BN33)</f>
        <v>39</v>
      </c>
      <c r="DV28" s="29" t="s">
        <v>298</v>
      </c>
      <c r="DW28" s="29">
        <f>$DY$73</f>
        <v>920</v>
      </c>
      <c r="DX28" s="29">
        <f t="shared" si="4"/>
        <v>4742</v>
      </c>
      <c r="DY28" s="29">
        <v>19</v>
      </c>
      <c r="DZ28" s="29">
        <f t="shared" si="8"/>
        <v>28</v>
      </c>
    </row>
    <row r="29" spans="1:137" x14ac:dyDescent="0.2">
      <c r="A29" t="s">
        <v>0</v>
      </c>
      <c r="B29" t="s">
        <v>0</v>
      </c>
      <c r="C29" t="s">
        <v>0</v>
      </c>
      <c r="D29">
        <v>0</v>
      </c>
      <c r="E29" t="s">
        <v>0</v>
      </c>
      <c r="F29">
        <v>0</v>
      </c>
      <c r="G29" t="s">
        <v>0</v>
      </c>
      <c r="H29" t="s">
        <v>0</v>
      </c>
      <c r="I29" t="s">
        <v>0</v>
      </c>
      <c r="J29">
        <v>0</v>
      </c>
      <c r="K29" t="s">
        <v>0</v>
      </c>
      <c r="L29">
        <v>0</v>
      </c>
      <c r="M29" t="s">
        <v>0</v>
      </c>
      <c r="N29">
        <v>0</v>
      </c>
      <c r="O29" t="s">
        <v>0</v>
      </c>
      <c r="P29" t="s">
        <v>0</v>
      </c>
      <c r="Q29" t="s">
        <v>0</v>
      </c>
      <c r="R29">
        <v>0</v>
      </c>
      <c r="S29" t="s">
        <v>0</v>
      </c>
      <c r="T29">
        <v>0</v>
      </c>
      <c r="U29" t="s">
        <v>0</v>
      </c>
      <c r="V29" t="s">
        <v>0</v>
      </c>
      <c r="W29" t="s">
        <v>0</v>
      </c>
      <c r="X29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>
        <v>0</v>
      </c>
      <c r="AI29" t="s">
        <v>0</v>
      </c>
      <c r="AJ29" t="s">
        <v>0</v>
      </c>
      <c r="AK29" t="s">
        <v>0</v>
      </c>
      <c r="AL29">
        <v>0</v>
      </c>
      <c r="AM29" t="s">
        <v>0</v>
      </c>
      <c r="AN29" t="s">
        <v>0</v>
      </c>
      <c r="AO29" t="s">
        <v>0</v>
      </c>
      <c r="AP29">
        <v>1</v>
      </c>
      <c r="AQ29" t="s">
        <v>0</v>
      </c>
      <c r="AR29" t="s">
        <v>0</v>
      </c>
      <c r="AS29" t="s">
        <v>0</v>
      </c>
      <c r="AT29">
        <v>0</v>
      </c>
      <c r="AU29" t="s">
        <v>0</v>
      </c>
      <c r="AV29">
        <v>0</v>
      </c>
      <c r="AW29" t="s">
        <v>0</v>
      </c>
      <c r="AX29">
        <v>1</v>
      </c>
      <c r="AY29" t="s">
        <v>0</v>
      </c>
      <c r="AZ29">
        <v>1</v>
      </c>
      <c r="BA29" t="s">
        <v>0</v>
      </c>
      <c r="BB29">
        <v>0</v>
      </c>
      <c r="BC29" t="s">
        <v>0</v>
      </c>
      <c r="BD29">
        <v>0</v>
      </c>
      <c r="BE29" t="s">
        <v>0</v>
      </c>
      <c r="BF29" t="s">
        <v>0</v>
      </c>
      <c r="BG29" t="s">
        <v>0</v>
      </c>
      <c r="BH29">
        <v>1</v>
      </c>
      <c r="BI29" t="s">
        <v>0</v>
      </c>
      <c r="BJ29">
        <v>0</v>
      </c>
      <c r="BK29" t="s">
        <v>0</v>
      </c>
      <c r="BL29" t="s">
        <v>0</v>
      </c>
      <c r="BM29" t="s">
        <v>0</v>
      </c>
      <c r="BN29">
        <v>0</v>
      </c>
      <c r="BO29" t="s">
        <v>0</v>
      </c>
      <c r="BP29" t="s">
        <v>0</v>
      </c>
      <c r="BQ29" t="s">
        <v>0</v>
      </c>
      <c r="BR29" t="s">
        <v>0</v>
      </c>
      <c r="BS29" t="s">
        <v>0</v>
      </c>
      <c r="BT29" t="s">
        <v>0</v>
      </c>
      <c r="BU29" t="s">
        <v>0</v>
      </c>
      <c r="BV29">
        <v>1</v>
      </c>
      <c r="BW29" t="s">
        <v>0</v>
      </c>
      <c r="BX29" t="s">
        <v>0</v>
      </c>
      <c r="BY29" t="s">
        <v>0</v>
      </c>
      <c r="BZ29" t="s">
        <v>0</v>
      </c>
      <c r="CA29" t="s">
        <v>0</v>
      </c>
      <c r="CB29" t="s">
        <v>0</v>
      </c>
      <c r="CC29" t="s">
        <v>0</v>
      </c>
      <c r="CD29">
        <v>1</v>
      </c>
      <c r="CE29" t="s">
        <v>0</v>
      </c>
      <c r="CF29" t="s">
        <v>0</v>
      </c>
      <c r="CG29" t="s">
        <v>0</v>
      </c>
      <c r="CH29">
        <v>0</v>
      </c>
      <c r="CI29" t="s">
        <v>0</v>
      </c>
      <c r="CJ29">
        <v>0</v>
      </c>
      <c r="CK29" t="s">
        <v>0</v>
      </c>
      <c r="CL29">
        <v>0</v>
      </c>
      <c r="CM29" t="s">
        <v>0</v>
      </c>
      <c r="CN29" t="s">
        <v>0</v>
      </c>
      <c r="CO29" t="s">
        <v>0</v>
      </c>
      <c r="CP29" t="s">
        <v>0</v>
      </c>
      <c r="CQ29" t="s">
        <v>0</v>
      </c>
      <c r="CR29" t="s">
        <v>0</v>
      </c>
      <c r="CS29" t="s">
        <v>0</v>
      </c>
      <c r="CT29">
        <v>0</v>
      </c>
      <c r="CU29" t="s">
        <v>0</v>
      </c>
      <c r="CV29">
        <v>0</v>
      </c>
      <c r="CW29" t="s">
        <v>0</v>
      </c>
      <c r="CX29" t="s">
        <v>0</v>
      </c>
      <c r="CY29" t="s">
        <v>0</v>
      </c>
      <c r="CZ29">
        <v>0</v>
      </c>
      <c r="DA29" t="s">
        <v>0</v>
      </c>
      <c r="DB29">
        <v>0</v>
      </c>
      <c r="DC29" t="s">
        <v>0</v>
      </c>
      <c r="DD29">
        <v>0</v>
      </c>
      <c r="DE29" t="s">
        <v>0</v>
      </c>
      <c r="DF29">
        <v>0</v>
      </c>
      <c r="DG29" t="s">
        <v>0</v>
      </c>
      <c r="DH29">
        <v>0</v>
      </c>
      <c r="DI29" t="s">
        <v>0</v>
      </c>
      <c r="DJ29">
        <v>0</v>
      </c>
      <c r="DK29" t="s">
        <v>0</v>
      </c>
      <c r="DL29">
        <v>0</v>
      </c>
      <c r="DM29" t="s">
        <v>0</v>
      </c>
      <c r="DN29" t="s">
        <v>0</v>
      </c>
      <c r="DO29" t="s">
        <v>0</v>
      </c>
      <c r="DQ29" s="21" t="s">
        <v>38</v>
      </c>
      <c r="DR29" s="7" t="s">
        <v>37</v>
      </c>
      <c r="DS29" s="23">
        <f>SUM(AI1:AP32)</f>
        <v>73</v>
      </c>
      <c r="DV29" s="29" t="s">
        <v>297</v>
      </c>
      <c r="DW29" s="29">
        <f>VLOOKUP(DV29,$DQ$46:$DT$51,4,FALSE)</f>
        <v>5</v>
      </c>
      <c r="DX29" s="29">
        <f t="shared" si="4"/>
        <v>4747</v>
      </c>
      <c r="DY29" s="29"/>
      <c r="DZ29" s="29"/>
    </row>
    <row r="30" spans="1:137" x14ac:dyDescent="0.2">
      <c r="A30" t="s">
        <v>0</v>
      </c>
      <c r="B30" t="s">
        <v>0</v>
      </c>
      <c r="C30" t="s">
        <v>0</v>
      </c>
      <c r="D30">
        <v>0</v>
      </c>
      <c r="E30" t="s">
        <v>0</v>
      </c>
      <c r="F30">
        <v>0</v>
      </c>
      <c r="G30">
        <v>0</v>
      </c>
      <c r="H30">
        <v>0</v>
      </c>
      <c r="I30" t="s">
        <v>0</v>
      </c>
      <c r="J30">
        <v>0</v>
      </c>
      <c r="K30" t="s">
        <v>0</v>
      </c>
      <c r="L30">
        <v>0</v>
      </c>
      <c r="M30">
        <v>0</v>
      </c>
      <c r="N30">
        <v>0</v>
      </c>
      <c r="O30" t="s">
        <v>0</v>
      </c>
      <c r="P30">
        <v>0</v>
      </c>
      <c r="Q30" t="s">
        <v>0</v>
      </c>
      <c r="R30">
        <v>0</v>
      </c>
      <c r="S30">
        <v>0</v>
      </c>
      <c r="T30">
        <v>0</v>
      </c>
      <c r="U30" t="s">
        <v>0</v>
      </c>
      <c r="V30">
        <v>0</v>
      </c>
      <c r="W30" t="s">
        <v>0</v>
      </c>
      <c r="X30">
        <v>0</v>
      </c>
      <c r="Y30">
        <v>0</v>
      </c>
      <c r="Z30">
        <v>0</v>
      </c>
      <c r="AA30" t="s">
        <v>0</v>
      </c>
      <c r="AB30">
        <v>0</v>
      </c>
      <c r="AC30" t="s">
        <v>0</v>
      </c>
      <c r="AD30">
        <v>0</v>
      </c>
      <c r="AE30">
        <v>0</v>
      </c>
      <c r="AF30">
        <v>0</v>
      </c>
      <c r="AG30" t="s">
        <v>0</v>
      </c>
      <c r="AH30">
        <v>0</v>
      </c>
      <c r="AI30">
        <v>0</v>
      </c>
      <c r="AJ30">
        <v>0</v>
      </c>
      <c r="AK30" t="s">
        <v>0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0</v>
      </c>
      <c r="AR30">
        <v>0</v>
      </c>
      <c r="AS30" t="s">
        <v>0</v>
      </c>
      <c r="AT30">
        <v>0</v>
      </c>
      <c r="AU30">
        <v>0</v>
      </c>
      <c r="AV30">
        <v>0</v>
      </c>
      <c r="AW30" t="s">
        <v>0</v>
      </c>
      <c r="AX30">
        <v>1</v>
      </c>
      <c r="AY30" t="s">
        <v>0</v>
      </c>
      <c r="AZ30">
        <v>1</v>
      </c>
      <c r="BA30" t="s">
        <v>0</v>
      </c>
      <c r="BB30">
        <v>0</v>
      </c>
      <c r="BC30" t="s">
        <v>0</v>
      </c>
      <c r="BD30">
        <v>0</v>
      </c>
      <c r="BE30" t="s">
        <v>0</v>
      </c>
      <c r="BF30">
        <v>0</v>
      </c>
      <c r="BG30">
        <v>0</v>
      </c>
      <c r="BH30">
        <v>1</v>
      </c>
      <c r="BI30" t="s">
        <v>0</v>
      </c>
      <c r="BJ30">
        <v>0</v>
      </c>
      <c r="BK30">
        <v>0</v>
      </c>
      <c r="BL30">
        <v>0</v>
      </c>
      <c r="BM30" t="s">
        <v>0</v>
      </c>
      <c r="BN30">
        <v>0</v>
      </c>
      <c r="BO30" t="s">
        <v>0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 t="s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1</v>
      </c>
      <c r="CD30">
        <v>1</v>
      </c>
      <c r="CE30">
        <v>0</v>
      </c>
      <c r="CF30">
        <v>0</v>
      </c>
      <c r="CG30">
        <v>0</v>
      </c>
      <c r="CH30">
        <v>0</v>
      </c>
      <c r="CI30" t="s">
        <v>0</v>
      </c>
      <c r="CJ30">
        <v>0</v>
      </c>
      <c r="CK30" t="s">
        <v>0</v>
      </c>
      <c r="CL30">
        <v>0</v>
      </c>
      <c r="CM30" t="s">
        <v>0</v>
      </c>
      <c r="CN30">
        <v>0</v>
      </c>
      <c r="CO30">
        <v>0</v>
      </c>
      <c r="CP30">
        <v>0</v>
      </c>
      <c r="CQ30" t="s">
        <v>0</v>
      </c>
      <c r="CR30">
        <v>0</v>
      </c>
      <c r="CS30">
        <v>0</v>
      </c>
      <c r="CT30">
        <v>0</v>
      </c>
      <c r="CU30" t="s">
        <v>0</v>
      </c>
      <c r="CV30">
        <v>0</v>
      </c>
      <c r="CW30" t="s">
        <v>0</v>
      </c>
      <c r="CX30">
        <v>0</v>
      </c>
      <c r="CY30" t="s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 t="s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 t="s">
        <v>0</v>
      </c>
      <c r="DN30" t="s">
        <v>0</v>
      </c>
      <c r="DO30" t="s">
        <v>0</v>
      </c>
      <c r="DQ30" s="21" t="s">
        <v>37</v>
      </c>
      <c r="DR30" s="7" t="s">
        <v>36</v>
      </c>
      <c r="DS30" s="23">
        <f>SUM(CI41:DO48)</f>
        <v>51</v>
      </c>
      <c r="DV30" s="29" t="s">
        <v>299</v>
      </c>
      <c r="DW30" s="29">
        <f>$DT$62</f>
        <v>407</v>
      </c>
      <c r="DX30" s="29">
        <f t="shared" si="4"/>
        <v>5154</v>
      </c>
      <c r="DY30" s="29">
        <v>-8</v>
      </c>
      <c r="DZ30" s="29">
        <f t="shared" si="8"/>
        <v>20</v>
      </c>
    </row>
    <row r="31" spans="1:137" x14ac:dyDescent="0.2">
      <c r="A31" t="s">
        <v>0</v>
      </c>
      <c r="B31" t="s">
        <v>0</v>
      </c>
      <c r="C31" t="s">
        <v>0</v>
      </c>
      <c r="D31">
        <v>0</v>
      </c>
      <c r="E31" t="s">
        <v>0</v>
      </c>
      <c r="F31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>
        <v>0</v>
      </c>
      <c r="O31" t="s">
        <v>0</v>
      </c>
      <c r="P31">
        <v>0</v>
      </c>
      <c r="Q31" t="s">
        <v>0</v>
      </c>
      <c r="R31">
        <v>0</v>
      </c>
      <c r="S31" t="s">
        <v>0</v>
      </c>
      <c r="T31">
        <v>0</v>
      </c>
      <c r="U31" t="s">
        <v>0</v>
      </c>
      <c r="V31">
        <v>0</v>
      </c>
      <c r="W31" t="s">
        <v>0</v>
      </c>
      <c r="X31">
        <v>0</v>
      </c>
      <c r="Y31" t="s">
        <v>0</v>
      </c>
      <c r="Z31" t="s">
        <v>0</v>
      </c>
      <c r="AA31" t="s">
        <v>0</v>
      </c>
      <c r="AB31">
        <v>0</v>
      </c>
      <c r="AC31" t="s">
        <v>0</v>
      </c>
      <c r="AD31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>
        <v>1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>
        <v>1</v>
      </c>
      <c r="AY31" t="s">
        <v>0</v>
      </c>
      <c r="AZ31">
        <v>1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  <c r="BG31" t="s">
        <v>0</v>
      </c>
      <c r="BH31">
        <v>1</v>
      </c>
      <c r="BI31" t="s">
        <v>0</v>
      </c>
      <c r="BJ31" t="s">
        <v>0</v>
      </c>
      <c r="BK31" t="s">
        <v>0</v>
      </c>
      <c r="BL31" t="s">
        <v>0</v>
      </c>
      <c r="BM31" t="s">
        <v>0</v>
      </c>
      <c r="BN31" t="s">
        <v>0</v>
      </c>
      <c r="BO31" t="s">
        <v>0</v>
      </c>
      <c r="BP31">
        <v>1</v>
      </c>
      <c r="BQ31" t="s">
        <v>0</v>
      </c>
      <c r="BR31" t="s">
        <v>0</v>
      </c>
      <c r="BS31" t="s">
        <v>0</v>
      </c>
      <c r="BT31" t="s">
        <v>0</v>
      </c>
      <c r="BU31" t="s">
        <v>0</v>
      </c>
      <c r="BV31" t="s">
        <v>0</v>
      </c>
      <c r="BW31" t="s">
        <v>0</v>
      </c>
      <c r="BX31" t="s">
        <v>0</v>
      </c>
      <c r="BY31" t="s">
        <v>0</v>
      </c>
      <c r="BZ31" t="s">
        <v>0</v>
      </c>
      <c r="CA31" t="s">
        <v>0</v>
      </c>
      <c r="CB31">
        <v>1</v>
      </c>
      <c r="CC31" t="s">
        <v>0</v>
      </c>
      <c r="CD31" t="s">
        <v>0</v>
      </c>
      <c r="CE31" t="s">
        <v>0</v>
      </c>
      <c r="CF31" t="s">
        <v>0</v>
      </c>
      <c r="CG31" t="s">
        <v>0</v>
      </c>
      <c r="CH31" t="s">
        <v>0</v>
      </c>
      <c r="CI31" t="s">
        <v>0</v>
      </c>
      <c r="CJ31" t="s">
        <v>0</v>
      </c>
      <c r="CK31" t="s">
        <v>0</v>
      </c>
      <c r="CL31" t="s">
        <v>0</v>
      </c>
      <c r="CM31" t="s">
        <v>0</v>
      </c>
      <c r="CN31" t="s">
        <v>0</v>
      </c>
      <c r="CO31" t="s">
        <v>0</v>
      </c>
      <c r="CP31">
        <v>0</v>
      </c>
      <c r="CQ31" t="s">
        <v>0</v>
      </c>
      <c r="CR31" t="s">
        <v>0</v>
      </c>
      <c r="CS31" t="s">
        <v>0</v>
      </c>
      <c r="CT31">
        <v>0</v>
      </c>
      <c r="CU31" t="s">
        <v>0</v>
      </c>
      <c r="CV31">
        <v>0</v>
      </c>
      <c r="CW31" t="s">
        <v>0</v>
      </c>
      <c r="CX31">
        <v>0</v>
      </c>
      <c r="CY31" t="s">
        <v>0</v>
      </c>
      <c r="CZ31" t="s">
        <v>0</v>
      </c>
      <c r="DA31" t="s">
        <v>0</v>
      </c>
      <c r="DB31">
        <v>0</v>
      </c>
      <c r="DC31" t="s">
        <v>0</v>
      </c>
      <c r="DD31" t="s">
        <v>0</v>
      </c>
      <c r="DE31" t="s">
        <v>0</v>
      </c>
      <c r="DF31">
        <v>0</v>
      </c>
      <c r="DG31" t="s">
        <v>0</v>
      </c>
      <c r="DH31" t="s">
        <v>0</v>
      </c>
      <c r="DI31" t="s">
        <v>0</v>
      </c>
      <c r="DJ31">
        <v>0</v>
      </c>
      <c r="DK31" t="s">
        <v>0</v>
      </c>
      <c r="DL31" t="s">
        <v>0</v>
      </c>
      <c r="DM31" t="s">
        <v>0</v>
      </c>
      <c r="DN31" t="s">
        <v>0</v>
      </c>
      <c r="DO31" t="s">
        <v>0</v>
      </c>
      <c r="DQ31" s="21" t="s">
        <v>36</v>
      </c>
      <c r="DR31" s="7" t="s">
        <v>35</v>
      </c>
      <c r="DS31" s="23">
        <f>SUM(BL89:BR121)</f>
        <v>49</v>
      </c>
      <c r="DV31" s="29" t="s">
        <v>294</v>
      </c>
      <c r="DW31" s="29">
        <f>VLOOKUP(DV31,$DQ$46:$DT$51,4,FALSE)</f>
        <v>51</v>
      </c>
      <c r="DX31" s="29">
        <f t="shared" si="4"/>
        <v>5205</v>
      </c>
      <c r="DY31" s="29"/>
      <c r="DZ31" s="29"/>
    </row>
    <row r="32" spans="1:137" x14ac:dyDescent="0.2">
      <c r="A32" t="s">
        <v>0</v>
      </c>
      <c r="B32" t="s">
        <v>0</v>
      </c>
      <c r="C32" t="s">
        <v>0</v>
      </c>
      <c r="D32">
        <v>0</v>
      </c>
      <c r="E32">
        <v>0</v>
      </c>
      <c r="F32">
        <v>0</v>
      </c>
      <c r="G32" t="s">
        <v>0</v>
      </c>
      <c r="H32">
        <v>0</v>
      </c>
      <c r="I32">
        <v>0</v>
      </c>
      <c r="J32">
        <v>0</v>
      </c>
      <c r="K32" t="s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0</v>
      </c>
      <c r="R32">
        <v>0</v>
      </c>
      <c r="S32" t="s">
        <v>0</v>
      </c>
      <c r="T32">
        <v>0</v>
      </c>
      <c r="U32" t="s">
        <v>0</v>
      </c>
      <c r="V32">
        <v>0</v>
      </c>
      <c r="W32">
        <v>0</v>
      </c>
      <c r="X32">
        <v>0</v>
      </c>
      <c r="Y32" t="s">
        <v>0</v>
      </c>
      <c r="Z32">
        <v>0</v>
      </c>
      <c r="AA32" t="s">
        <v>0</v>
      </c>
      <c r="AB32">
        <v>0</v>
      </c>
      <c r="AC32" t="s">
        <v>0</v>
      </c>
      <c r="AD32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2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3</v>
      </c>
      <c r="AY32" t="s">
        <v>0</v>
      </c>
      <c r="AZ32" t="s">
        <v>12</v>
      </c>
      <c r="BA32" t="s">
        <v>0</v>
      </c>
      <c r="BB32" t="s">
        <v>0</v>
      </c>
      <c r="BC32" t="s">
        <v>0</v>
      </c>
      <c r="BD32" t="s">
        <v>0</v>
      </c>
      <c r="BE32" t="s">
        <v>0</v>
      </c>
      <c r="BF32" t="s">
        <v>0</v>
      </c>
      <c r="BG32" t="s">
        <v>0</v>
      </c>
      <c r="BH32" t="s">
        <v>13</v>
      </c>
      <c r="BI32" t="s">
        <v>0</v>
      </c>
      <c r="BJ32" t="s">
        <v>0</v>
      </c>
      <c r="BK32" t="s">
        <v>0</v>
      </c>
      <c r="BL32" t="s">
        <v>0</v>
      </c>
      <c r="BM32" t="s">
        <v>0</v>
      </c>
      <c r="BN32" t="s">
        <v>0</v>
      </c>
      <c r="BO32" t="s">
        <v>0</v>
      </c>
      <c r="BP32" t="s">
        <v>5</v>
      </c>
      <c r="BQ32" t="s">
        <v>0</v>
      </c>
      <c r="BR32" t="s">
        <v>0</v>
      </c>
      <c r="BS32" t="s">
        <v>0</v>
      </c>
      <c r="BT32" t="s">
        <v>0</v>
      </c>
      <c r="BU32" t="s">
        <v>0</v>
      </c>
      <c r="BV32" t="s">
        <v>0</v>
      </c>
      <c r="BW32" t="s">
        <v>0</v>
      </c>
      <c r="BX32" t="s">
        <v>0</v>
      </c>
      <c r="BY32" t="s">
        <v>0</v>
      </c>
      <c r="BZ32" t="s">
        <v>0</v>
      </c>
      <c r="CA32" t="s">
        <v>0</v>
      </c>
      <c r="CB32" t="s">
        <v>14</v>
      </c>
      <c r="CC32" t="s">
        <v>0</v>
      </c>
      <c r="CD32" t="s">
        <v>0</v>
      </c>
      <c r="CE32" t="s">
        <v>0</v>
      </c>
      <c r="CF32" t="s">
        <v>0</v>
      </c>
      <c r="CG32" t="s">
        <v>0</v>
      </c>
      <c r="CH32" t="s">
        <v>0</v>
      </c>
      <c r="CI32" t="s">
        <v>0</v>
      </c>
      <c r="CJ32" t="s">
        <v>0</v>
      </c>
      <c r="CK32" t="s">
        <v>0</v>
      </c>
      <c r="CL32">
        <v>0</v>
      </c>
      <c r="CM32" t="s">
        <v>0</v>
      </c>
      <c r="CN32">
        <v>0</v>
      </c>
      <c r="CO32" t="s">
        <v>0</v>
      </c>
      <c r="CP32">
        <v>0</v>
      </c>
      <c r="CQ32" t="s">
        <v>0</v>
      </c>
      <c r="CR32">
        <v>0</v>
      </c>
      <c r="CS32">
        <v>0</v>
      </c>
      <c r="CT32">
        <v>0</v>
      </c>
      <c r="CU32" t="s">
        <v>0</v>
      </c>
      <c r="CV32">
        <v>0</v>
      </c>
      <c r="CW32">
        <v>0</v>
      </c>
      <c r="CX32">
        <v>0</v>
      </c>
      <c r="CY32" t="s">
        <v>0</v>
      </c>
      <c r="CZ32">
        <v>0</v>
      </c>
      <c r="DA32" t="s">
        <v>0</v>
      </c>
      <c r="DB32">
        <v>0</v>
      </c>
      <c r="DC32">
        <v>0</v>
      </c>
      <c r="DD32">
        <v>0</v>
      </c>
      <c r="DE32" t="s">
        <v>0</v>
      </c>
      <c r="DF32">
        <v>0</v>
      </c>
      <c r="DG32" t="s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 t="s">
        <v>0</v>
      </c>
      <c r="DN32" t="s">
        <v>0</v>
      </c>
      <c r="DO32" t="s">
        <v>0</v>
      </c>
      <c r="DQ32" s="21" t="s">
        <v>35</v>
      </c>
      <c r="DR32" s="7" t="s">
        <v>27</v>
      </c>
      <c r="DS32" s="23">
        <v>7</v>
      </c>
      <c r="DV32" s="29" t="s">
        <v>299</v>
      </c>
      <c r="DW32" s="29">
        <f>$DT$62</f>
        <v>407</v>
      </c>
      <c r="DX32" s="29">
        <f t="shared" si="4"/>
        <v>5612</v>
      </c>
      <c r="DY32" s="29">
        <v>-8</v>
      </c>
      <c r="DZ32" s="29">
        <f t="shared" si="8"/>
        <v>12</v>
      </c>
    </row>
    <row r="33" spans="1:136" x14ac:dyDescent="0.2">
      <c r="A33" t="s">
        <v>0</v>
      </c>
      <c r="B33" t="s">
        <v>0</v>
      </c>
      <c r="C33" t="s">
        <v>0</v>
      </c>
      <c r="D33" t="s">
        <v>0</v>
      </c>
      <c r="E33" t="s">
        <v>0</v>
      </c>
      <c r="F33">
        <v>0</v>
      </c>
      <c r="G33" t="s">
        <v>0</v>
      </c>
      <c r="H33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>
        <v>0</v>
      </c>
      <c r="O33" t="s">
        <v>0</v>
      </c>
      <c r="P33">
        <v>0</v>
      </c>
      <c r="Q33" t="s">
        <v>0</v>
      </c>
      <c r="R33" t="s">
        <v>0</v>
      </c>
      <c r="S33" t="s">
        <v>0</v>
      </c>
      <c r="T33">
        <v>0</v>
      </c>
      <c r="U33" t="s">
        <v>0</v>
      </c>
      <c r="V33" t="s">
        <v>0</v>
      </c>
      <c r="W33" t="s">
        <v>0</v>
      </c>
      <c r="X33">
        <v>0</v>
      </c>
      <c r="Y33" t="s">
        <v>0</v>
      </c>
      <c r="Z33">
        <v>0</v>
      </c>
      <c r="AA33" t="s">
        <v>0</v>
      </c>
      <c r="AB33">
        <v>0</v>
      </c>
      <c r="AC33" t="s">
        <v>0</v>
      </c>
      <c r="AD33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10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8</v>
      </c>
      <c r="AY33" t="s">
        <v>0</v>
      </c>
      <c r="AZ33" t="s">
        <v>2</v>
      </c>
      <c r="BA33" t="s">
        <v>0</v>
      </c>
      <c r="BB33" t="s">
        <v>0</v>
      </c>
      <c r="BC33" t="s">
        <v>0</v>
      </c>
      <c r="BD33" t="s">
        <v>0</v>
      </c>
      <c r="BE33" t="s">
        <v>0</v>
      </c>
      <c r="BF33" t="s">
        <v>0</v>
      </c>
      <c r="BG33" t="s">
        <v>0</v>
      </c>
      <c r="BH33" t="s">
        <v>6</v>
      </c>
      <c r="BI33" t="s">
        <v>0</v>
      </c>
      <c r="BJ33" t="s">
        <v>0</v>
      </c>
      <c r="BK33" t="s">
        <v>0</v>
      </c>
      <c r="BL33" t="s">
        <v>0</v>
      </c>
      <c r="BM33" t="s">
        <v>0</v>
      </c>
      <c r="BN33" t="s">
        <v>0</v>
      </c>
      <c r="BO33" t="s">
        <v>0</v>
      </c>
      <c r="BP33" t="s">
        <v>10</v>
      </c>
      <c r="BQ33" t="s">
        <v>0</v>
      </c>
      <c r="BR33" t="s">
        <v>0</v>
      </c>
      <c r="BS33" t="s">
        <v>0</v>
      </c>
      <c r="BT33" t="s">
        <v>0</v>
      </c>
      <c r="BU33" t="s">
        <v>0</v>
      </c>
      <c r="BV33" t="s">
        <v>0</v>
      </c>
      <c r="BW33" t="s">
        <v>0</v>
      </c>
      <c r="BX33" t="s">
        <v>0</v>
      </c>
      <c r="BY33" t="s">
        <v>0</v>
      </c>
      <c r="BZ33" t="s">
        <v>0</v>
      </c>
      <c r="CA33" t="s">
        <v>0</v>
      </c>
      <c r="CB33" t="s">
        <v>7</v>
      </c>
      <c r="CC33" t="s">
        <v>0</v>
      </c>
      <c r="CD33" t="s">
        <v>0</v>
      </c>
      <c r="CE33" t="s">
        <v>0</v>
      </c>
      <c r="CF33" t="s">
        <v>0</v>
      </c>
      <c r="CG33" t="s">
        <v>0</v>
      </c>
      <c r="CH33" t="s">
        <v>0</v>
      </c>
      <c r="CI33" t="s">
        <v>0</v>
      </c>
      <c r="CJ33" t="s">
        <v>0</v>
      </c>
      <c r="CK33" t="s">
        <v>0</v>
      </c>
      <c r="CL33">
        <v>0</v>
      </c>
      <c r="CM33" t="s">
        <v>0</v>
      </c>
      <c r="CN33">
        <v>0</v>
      </c>
      <c r="CO33" t="s">
        <v>0</v>
      </c>
      <c r="CP33">
        <v>0</v>
      </c>
      <c r="CQ33" t="s">
        <v>0</v>
      </c>
      <c r="CR33">
        <v>0</v>
      </c>
      <c r="CS33" t="s">
        <v>0</v>
      </c>
      <c r="CT33" t="s">
        <v>0</v>
      </c>
      <c r="CU33" t="s">
        <v>0</v>
      </c>
      <c r="CV33">
        <v>0</v>
      </c>
      <c r="CW33" t="s">
        <v>0</v>
      </c>
      <c r="CX33" t="s">
        <v>0</v>
      </c>
      <c r="CY33" t="s">
        <v>0</v>
      </c>
      <c r="CZ33">
        <v>0</v>
      </c>
      <c r="DA33" t="s">
        <v>0</v>
      </c>
      <c r="DB33">
        <v>0</v>
      </c>
      <c r="DC33" t="s">
        <v>0</v>
      </c>
      <c r="DD33" t="s">
        <v>0</v>
      </c>
      <c r="DE33" t="s">
        <v>0</v>
      </c>
      <c r="DF33" t="s">
        <v>0</v>
      </c>
      <c r="DG33" t="s">
        <v>0</v>
      </c>
      <c r="DH33" t="s">
        <v>0</v>
      </c>
      <c r="DI33" t="s">
        <v>0</v>
      </c>
      <c r="DJ33">
        <v>0</v>
      </c>
      <c r="DK33" t="s">
        <v>0</v>
      </c>
      <c r="DL33" t="s">
        <v>0</v>
      </c>
      <c r="DM33" t="s">
        <v>0</v>
      </c>
      <c r="DN33" t="s">
        <v>0</v>
      </c>
      <c r="DO33" t="s">
        <v>0</v>
      </c>
      <c r="DQ33" s="21" t="s">
        <v>49</v>
      </c>
      <c r="DR33" s="7" t="s">
        <v>28</v>
      </c>
      <c r="DS33" s="23">
        <f>SUM(AF89:AN121)</f>
        <v>57</v>
      </c>
      <c r="DV33" s="29" t="s">
        <v>296</v>
      </c>
      <c r="DW33" s="29">
        <f>VLOOKUP(DV33,$DQ$46:$DT$51,4,FALSE)</f>
        <v>55</v>
      </c>
      <c r="DX33" s="29">
        <f t="shared" si="4"/>
        <v>5667</v>
      </c>
      <c r="DY33" s="29"/>
      <c r="DZ33" s="29"/>
    </row>
    <row r="34" spans="1:136" ht="15" x14ac:dyDescent="0.25">
      <c r="A34" t="s">
        <v>0</v>
      </c>
      <c r="B34" t="s">
        <v>0</v>
      </c>
      <c r="C34" t="s">
        <v>0</v>
      </c>
      <c r="D34">
        <v>0</v>
      </c>
      <c r="E34" t="s">
        <v>0</v>
      </c>
      <c r="F34">
        <v>0</v>
      </c>
      <c r="G34" t="s">
        <v>0</v>
      </c>
      <c r="H34">
        <v>0</v>
      </c>
      <c r="I34" t="s">
        <v>0</v>
      </c>
      <c r="J34">
        <v>0</v>
      </c>
      <c r="K34" t="s">
        <v>0</v>
      </c>
      <c r="L34">
        <v>0</v>
      </c>
      <c r="M34" t="s">
        <v>0</v>
      </c>
      <c r="N34">
        <v>0</v>
      </c>
      <c r="O34" t="s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t="s">
        <v>0</v>
      </c>
      <c r="AB34">
        <v>0</v>
      </c>
      <c r="AC34" t="s">
        <v>0</v>
      </c>
      <c r="AD34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  <c r="BD34" t="s">
        <v>0</v>
      </c>
      <c r="BE34" t="s">
        <v>0</v>
      </c>
      <c r="BF34" t="s">
        <v>0</v>
      </c>
      <c r="BG34" t="s">
        <v>0</v>
      </c>
      <c r="BH34" t="s">
        <v>0</v>
      </c>
      <c r="BI34" t="s">
        <v>0</v>
      </c>
      <c r="BJ34" t="s">
        <v>0</v>
      </c>
      <c r="BK34" t="s">
        <v>0</v>
      </c>
      <c r="BL34" t="s">
        <v>0</v>
      </c>
      <c r="BM34" t="s">
        <v>0</v>
      </c>
      <c r="BN34" t="s">
        <v>0</v>
      </c>
      <c r="BO34" t="s">
        <v>0</v>
      </c>
      <c r="BP34" t="s">
        <v>0</v>
      </c>
      <c r="BQ34" t="s">
        <v>0</v>
      </c>
      <c r="BR34" t="s">
        <v>0</v>
      </c>
      <c r="BS34" t="s">
        <v>0</v>
      </c>
      <c r="BT34" t="s">
        <v>0</v>
      </c>
      <c r="BU34" t="s">
        <v>0</v>
      </c>
      <c r="BV34" t="s">
        <v>0</v>
      </c>
      <c r="BW34" t="s">
        <v>0</v>
      </c>
      <c r="BX34" t="s">
        <v>0</v>
      </c>
      <c r="BY34" t="s">
        <v>0</v>
      </c>
      <c r="BZ34" t="s">
        <v>0</v>
      </c>
      <c r="CA34" t="s">
        <v>0</v>
      </c>
      <c r="CB34" t="s">
        <v>0</v>
      </c>
      <c r="CC34" t="s">
        <v>0</v>
      </c>
      <c r="CD34" t="s">
        <v>0</v>
      </c>
      <c r="CE34" t="s">
        <v>0</v>
      </c>
      <c r="CF34" t="s">
        <v>0</v>
      </c>
      <c r="CG34" t="s">
        <v>0</v>
      </c>
      <c r="CH34" t="s">
        <v>0</v>
      </c>
      <c r="CI34" t="s">
        <v>0</v>
      </c>
      <c r="CJ34" t="s">
        <v>0</v>
      </c>
      <c r="CK34" t="s">
        <v>0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 t="s">
        <v>0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 t="s">
        <v>0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0</v>
      </c>
      <c r="DL34">
        <v>0</v>
      </c>
      <c r="DM34" t="s">
        <v>0</v>
      </c>
      <c r="DN34" t="s">
        <v>0</v>
      </c>
      <c r="DO34" t="s">
        <v>0</v>
      </c>
      <c r="DQ34" s="21" t="s">
        <v>49</v>
      </c>
      <c r="DR34" s="7" t="s">
        <v>34</v>
      </c>
      <c r="DS34" s="23">
        <f>SUM(A38:AG44)</f>
        <v>49</v>
      </c>
      <c r="DV34" s="20" t="s">
        <v>229</v>
      </c>
      <c r="DW34" s="20">
        <f>DY51</f>
        <v>625</v>
      </c>
      <c r="DX34" s="20">
        <f>DX33+DW34</f>
        <v>6292</v>
      </c>
      <c r="DY34" s="20">
        <v>-12</v>
      </c>
      <c r="DZ34" s="20">
        <f t="shared" si="8"/>
        <v>0</v>
      </c>
    </row>
    <row r="35" spans="1:136" x14ac:dyDescent="0.2">
      <c r="A35" t="s">
        <v>0</v>
      </c>
      <c r="B35" t="s">
        <v>0</v>
      </c>
      <c r="C35" t="s">
        <v>0</v>
      </c>
      <c r="D35">
        <v>0</v>
      </c>
      <c r="E35" t="s">
        <v>0</v>
      </c>
      <c r="F35">
        <v>0</v>
      </c>
      <c r="G35" t="s">
        <v>0</v>
      </c>
      <c r="H35">
        <v>0</v>
      </c>
      <c r="I35" t="s">
        <v>0</v>
      </c>
      <c r="J35">
        <v>0</v>
      </c>
      <c r="K35" t="s">
        <v>0</v>
      </c>
      <c r="L35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>
        <v>0</v>
      </c>
      <c r="S35" t="s">
        <v>0</v>
      </c>
      <c r="T35" t="s">
        <v>0</v>
      </c>
      <c r="U35" t="s">
        <v>0</v>
      </c>
      <c r="V35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>
        <v>0</v>
      </c>
      <c r="AC35" t="s">
        <v>0</v>
      </c>
      <c r="AD35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  <c r="BC35" t="s">
        <v>0</v>
      </c>
      <c r="BD35" t="s">
        <v>0</v>
      </c>
      <c r="BE35" t="s">
        <v>0</v>
      </c>
      <c r="BF35" t="s">
        <v>0</v>
      </c>
      <c r="BG35" t="s">
        <v>0</v>
      </c>
      <c r="BH35" t="s">
        <v>0</v>
      </c>
      <c r="BI35" t="s">
        <v>0</v>
      </c>
      <c r="BJ35" t="s">
        <v>0</v>
      </c>
      <c r="BK35" t="s">
        <v>0</v>
      </c>
      <c r="BL35" t="s">
        <v>0</v>
      </c>
      <c r="BM35" t="s">
        <v>0</v>
      </c>
      <c r="BN35" t="s">
        <v>0</v>
      </c>
      <c r="BO35" t="s">
        <v>0</v>
      </c>
      <c r="BP35" t="s">
        <v>0</v>
      </c>
      <c r="BQ35" t="s">
        <v>0</v>
      </c>
      <c r="BR35" t="s">
        <v>0</v>
      </c>
      <c r="BS35" t="s">
        <v>0</v>
      </c>
      <c r="BT35" t="s">
        <v>0</v>
      </c>
      <c r="BU35" t="s">
        <v>0</v>
      </c>
      <c r="BV35" t="s">
        <v>0</v>
      </c>
      <c r="BW35" t="s">
        <v>0</v>
      </c>
      <c r="BX35" t="s">
        <v>0</v>
      </c>
      <c r="BY35" t="s">
        <v>0</v>
      </c>
      <c r="BZ35" t="s">
        <v>0</v>
      </c>
      <c r="CA35" t="s">
        <v>0</v>
      </c>
      <c r="CB35" t="s">
        <v>0</v>
      </c>
      <c r="CC35" t="s">
        <v>0</v>
      </c>
      <c r="CD35" t="s">
        <v>0</v>
      </c>
      <c r="CE35" t="s">
        <v>0</v>
      </c>
      <c r="CF35" t="s">
        <v>0</v>
      </c>
      <c r="CG35" t="s">
        <v>0</v>
      </c>
      <c r="CH35" t="s">
        <v>0</v>
      </c>
      <c r="CI35" t="s">
        <v>0</v>
      </c>
      <c r="CJ35" t="s">
        <v>0</v>
      </c>
      <c r="CK35" t="s">
        <v>0</v>
      </c>
      <c r="CL35">
        <v>1</v>
      </c>
      <c r="CM35" t="s">
        <v>0</v>
      </c>
      <c r="CN35" t="s">
        <v>0</v>
      </c>
      <c r="CO35" t="s">
        <v>0</v>
      </c>
      <c r="CP35" t="s">
        <v>0</v>
      </c>
      <c r="CQ35" t="s">
        <v>0</v>
      </c>
      <c r="CR35">
        <v>1</v>
      </c>
      <c r="CS35" t="s">
        <v>0</v>
      </c>
      <c r="CT35">
        <v>1</v>
      </c>
      <c r="CU35" t="s">
        <v>0</v>
      </c>
      <c r="CV35" t="s">
        <v>0</v>
      </c>
      <c r="CW35" t="s">
        <v>0</v>
      </c>
      <c r="CX35">
        <v>0</v>
      </c>
      <c r="CY35" t="s">
        <v>0</v>
      </c>
      <c r="CZ35" t="s">
        <v>0</v>
      </c>
      <c r="DA35" t="s">
        <v>0</v>
      </c>
      <c r="DB35">
        <v>1</v>
      </c>
      <c r="DC35" t="s">
        <v>0</v>
      </c>
      <c r="DD35">
        <v>1</v>
      </c>
      <c r="DE35" t="s">
        <v>0</v>
      </c>
      <c r="DF35" t="s">
        <v>0</v>
      </c>
      <c r="DG35" t="s">
        <v>0</v>
      </c>
      <c r="DH35" t="s">
        <v>0</v>
      </c>
      <c r="DI35" t="s">
        <v>0</v>
      </c>
      <c r="DJ35">
        <v>1</v>
      </c>
      <c r="DK35" t="s">
        <v>0</v>
      </c>
      <c r="DL35" t="s">
        <v>0</v>
      </c>
      <c r="DM35" t="s">
        <v>0</v>
      </c>
      <c r="DN35" t="s">
        <v>0</v>
      </c>
      <c r="DO35" t="s">
        <v>0</v>
      </c>
      <c r="DQ35" s="21" t="s">
        <v>33</v>
      </c>
      <c r="DR35" s="7" t="s">
        <v>34</v>
      </c>
      <c r="DS35" s="23">
        <f>SUM(CH73:DN81)</f>
        <v>51</v>
      </c>
      <c r="ED35" s="7"/>
      <c r="EE35" s="7"/>
      <c r="EF35" s="7"/>
    </row>
    <row r="36" spans="1:136" x14ac:dyDescent="0.2">
      <c r="A36" t="s">
        <v>0</v>
      </c>
      <c r="B36" t="s">
        <v>0</v>
      </c>
      <c r="C36" t="s">
        <v>0</v>
      </c>
      <c r="D36">
        <v>0</v>
      </c>
      <c r="E36">
        <v>0</v>
      </c>
      <c r="F36">
        <v>0</v>
      </c>
      <c r="G36" t="s">
        <v>0</v>
      </c>
      <c r="H36">
        <v>0</v>
      </c>
      <c r="I36">
        <v>0</v>
      </c>
      <c r="J36">
        <v>0</v>
      </c>
      <c r="K36" t="s">
        <v>0</v>
      </c>
      <c r="L36">
        <v>0</v>
      </c>
      <c r="M36">
        <v>0</v>
      </c>
      <c r="N36">
        <v>0</v>
      </c>
      <c r="O36" t="s">
        <v>0</v>
      </c>
      <c r="P36">
        <v>0</v>
      </c>
      <c r="Q36" t="s">
        <v>0</v>
      </c>
      <c r="R36">
        <v>0</v>
      </c>
      <c r="S36" t="s">
        <v>0</v>
      </c>
      <c r="T36">
        <v>0</v>
      </c>
      <c r="U36" t="s">
        <v>0</v>
      </c>
      <c r="V36">
        <v>0</v>
      </c>
      <c r="W36" t="s">
        <v>0</v>
      </c>
      <c r="X36">
        <v>0</v>
      </c>
      <c r="Y36" t="s">
        <v>0</v>
      </c>
      <c r="Z36">
        <v>0</v>
      </c>
      <c r="AA36" t="s">
        <v>0</v>
      </c>
      <c r="AB36">
        <v>0</v>
      </c>
      <c r="AC36">
        <v>0</v>
      </c>
      <c r="AD36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  <c r="BF36" t="s">
        <v>0</v>
      </c>
      <c r="BG36" t="s">
        <v>0</v>
      </c>
      <c r="BH36" t="s">
        <v>0</v>
      </c>
      <c r="BI36" t="s">
        <v>0</v>
      </c>
      <c r="BJ36" t="s">
        <v>0</v>
      </c>
      <c r="BK36" t="s">
        <v>0</v>
      </c>
      <c r="BL36" t="s">
        <v>0</v>
      </c>
      <c r="BM36" t="s">
        <v>0</v>
      </c>
      <c r="BN36" t="s">
        <v>0</v>
      </c>
      <c r="BO36" t="s">
        <v>0</v>
      </c>
      <c r="BP36" t="s">
        <v>0</v>
      </c>
      <c r="BQ36" t="s">
        <v>0</v>
      </c>
      <c r="BR36" t="s">
        <v>0</v>
      </c>
      <c r="BS36" t="s">
        <v>0</v>
      </c>
      <c r="BT36" t="s">
        <v>0</v>
      </c>
      <c r="BU36" t="s">
        <v>0</v>
      </c>
      <c r="BV36" t="s">
        <v>0</v>
      </c>
      <c r="BW36" t="s">
        <v>0</v>
      </c>
      <c r="BX36" t="s">
        <v>0</v>
      </c>
      <c r="BY36" t="s">
        <v>0</v>
      </c>
      <c r="BZ36" t="s">
        <v>0</v>
      </c>
      <c r="CA36" t="s">
        <v>0</v>
      </c>
      <c r="CB36" t="s">
        <v>0</v>
      </c>
      <c r="CC36" t="s">
        <v>0</v>
      </c>
      <c r="CD36" t="s">
        <v>0</v>
      </c>
      <c r="CE36" t="s">
        <v>0</v>
      </c>
      <c r="CF36" t="s">
        <v>0</v>
      </c>
      <c r="CG36" t="s">
        <v>0</v>
      </c>
      <c r="CH36" t="s">
        <v>0</v>
      </c>
      <c r="CI36" t="s">
        <v>0</v>
      </c>
      <c r="CJ36" t="s">
        <v>0</v>
      </c>
      <c r="CK36" t="s">
        <v>0</v>
      </c>
      <c r="CL36">
        <v>1</v>
      </c>
      <c r="CM36">
        <v>1</v>
      </c>
      <c r="CN36">
        <v>1</v>
      </c>
      <c r="CO36">
        <v>1</v>
      </c>
      <c r="CP36">
        <v>1</v>
      </c>
      <c r="CQ36" t="s">
        <v>0</v>
      </c>
      <c r="CR36">
        <v>1</v>
      </c>
      <c r="CS36">
        <v>1</v>
      </c>
      <c r="CT36">
        <v>1</v>
      </c>
      <c r="CU36">
        <v>0</v>
      </c>
      <c r="CV36">
        <v>0</v>
      </c>
      <c r="CW36" t="s">
        <v>0</v>
      </c>
      <c r="CX36">
        <v>0</v>
      </c>
      <c r="CY36" t="s">
        <v>0</v>
      </c>
      <c r="CZ36">
        <v>0</v>
      </c>
      <c r="DA36" t="s">
        <v>0</v>
      </c>
      <c r="DB36">
        <v>1</v>
      </c>
      <c r="DC36">
        <v>1</v>
      </c>
      <c r="DD36">
        <v>1</v>
      </c>
      <c r="DE36">
        <v>0</v>
      </c>
      <c r="DF36">
        <v>0</v>
      </c>
      <c r="DG36" t="s">
        <v>0</v>
      </c>
      <c r="DH36">
        <v>0</v>
      </c>
      <c r="DI36">
        <v>0</v>
      </c>
      <c r="DJ36">
        <v>1</v>
      </c>
      <c r="DK36">
        <v>1</v>
      </c>
      <c r="DL36">
        <v>1</v>
      </c>
      <c r="DM36">
        <v>1</v>
      </c>
      <c r="DN36" t="s">
        <v>15</v>
      </c>
      <c r="DO36" t="s">
        <v>16</v>
      </c>
      <c r="DQ36" s="5"/>
      <c r="DS36" s="12"/>
      <c r="DV36" s="24" t="s">
        <v>319</v>
      </c>
      <c r="ED36" s="7"/>
      <c r="EE36" s="7"/>
      <c r="EF36" s="7"/>
    </row>
    <row r="37" spans="1:136" x14ac:dyDescent="0.2">
      <c r="A37" t="s">
        <v>0</v>
      </c>
      <c r="B37" t="s">
        <v>0</v>
      </c>
      <c r="C37" t="s">
        <v>0</v>
      </c>
      <c r="D37" t="s">
        <v>0</v>
      </c>
      <c r="E37" t="s">
        <v>0</v>
      </c>
      <c r="F37">
        <v>0</v>
      </c>
      <c r="G37" t="s">
        <v>0</v>
      </c>
      <c r="H37" t="s">
        <v>0</v>
      </c>
      <c r="I37" t="s">
        <v>0</v>
      </c>
      <c r="J37">
        <v>0</v>
      </c>
      <c r="K37" t="s">
        <v>0</v>
      </c>
      <c r="L37">
        <v>0</v>
      </c>
      <c r="M37" t="s">
        <v>0</v>
      </c>
      <c r="N37" t="s">
        <v>0</v>
      </c>
      <c r="O37" t="s">
        <v>0</v>
      </c>
      <c r="P37">
        <v>0</v>
      </c>
      <c r="Q37" t="s">
        <v>0</v>
      </c>
      <c r="R37">
        <v>0</v>
      </c>
      <c r="S37" t="s">
        <v>0</v>
      </c>
      <c r="T37">
        <v>0</v>
      </c>
      <c r="U37" t="s">
        <v>0</v>
      </c>
      <c r="V37">
        <v>0</v>
      </c>
      <c r="W37" t="s">
        <v>0</v>
      </c>
      <c r="X37">
        <v>0</v>
      </c>
      <c r="Y37" t="s">
        <v>0</v>
      </c>
      <c r="Z37">
        <v>0</v>
      </c>
      <c r="AA37" t="s">
        <v>0</v>
      </c>
      <c r="AB37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 t="s">
        <v>0</v>
      </c>
      <c r="BL37" t="s">
        <v>0</v>
      </c>
      <c r="BM37" t="s">
        <v>0</v>
      </c>
      <c r="BN37" t="s">
        <v>0</v>
      </c>
      <c r="BO37" t="s">
        <v>0</v>
      </c>
      <c r="BP37" t="s">
        <v>0</v>
      </c>
      <c r="BQ37" t="s">
        <v>0</v>
      </c>
      <c r="BR37" t="s">
        <v>0</v>
      </c>
      <c r="BS37" t="s">
        <v>0</v>
      </c>
      <c r="BT37" t="s">
        <v>0</v>
      </c>
      <c r="BU37" t="s">
        <v>0</v>
      </c>
      <c r="BV37" t="s">
        <v>0</v>
      </c>
      <c r="BW37" t="s">
        <v>0</v>
      </c>
      <c r="BX37" t="s">
        <v>0</v>
      </c>
      <c r="BY37" t="s">
        <v>0</v>
      </c>
      <c r="BZ37" t="s">
        <v>0</v>
      </c>
      <c r="CA37" t="s">
        <v>0</v>
      </c>
      <c r="CB37" t="s">
        <v>0</v>
      </c>
      <c r="CC37" t="s">
        <v>0</v>
      </c>
      <c r="CD37" t="s">
        <v>0</v>
      </c>
      <c r="CE37" t="s">
        <v>0</v>
      </c>
      <c r="CF37" t="s">
        <v>0</v>
      </c>
      <c r="CG37" t="s">
        <v>0</v>
      </c>
      <c r="CH37" t="s">
        <v>0</v>
      </c>
      <c r="CI37" t="s">
        <v>0</v>
      </c>
      <c r="CJ37" t="s">
        <v>0</v>
      </c>
      <c r="CK37" t="s">
        <v>0</v>
      </c>
      <c r="CL37" t="s">
        <v>0</v>
      </c>
      <c r="CM37" t="s">
        <v>0</v>
      </c>
      <c r="CN37" t="s">
        <v>0</v>
      </c>
      <c r="CO37" t="s">
        <v>0</v>
      </c>
      <c r="CP37">
        <v>1</v>
      </c>
      <c r="CQ37" t="s">
        <v>0</v>
      </c>
      <c r="CR37" t="s">
        <v>0</v>
      </c>
      <c r="CS37" t="s">
        <v>0</v>
      </c>
      <c r="CT37">
        <v>0</v>
      </c>
      <c r="CU37" t="s">
        <v>0</v>
      </c>
      <c r="CV37" t="s">
        <v>0</v>
      </c>
      <c r="CW37" t="s">
        <v>0</v>
      </c>
      <c r="CX37" t="s">
        <v>0</v>
      </c>
      <c r="CY37" t="s">
        <v>0</v>
      </c>
      <c r="CZ37">
        <v>0</v>
      </c>
      <c r="DA37" t="s">
        <v>0</v>
      </c>
      <c r="DB37">
        <v>0</v>
      </c>
      <c r="DC37" t="s">
        <v>0</v>
      </c>
      <c r="DD37" t="s">
        <v>0</v>
      </c>
      <c r="DE37" t="s">
        <v>0</v>
      </c>
      <c r="DF37" t="s">
        <v>0</v>
      </c>
      <c r="DG37" t="s">
        <v>0</v>
      </c>
      <c r="DH37" t="s">
        <v>0</v>
      </c>
      <c r="DI37" t="s">
        <v>0</v>
      </c>
      <c r="DJ37" t="s">
        <v>0</v>
      </c>
      <c r="DK37" t="s">
        <v>0</v>
      </c>
      <c r="DL37" t="s">
        <v>0</v>
      </c>
      <c r="DM37" t="s">
        <v>0</v>
      </c>
      <c r="DN37" t="s">
        <v>0</v>
      </c>
      <c r="DO37" t="s">
        <v>0</v>
      </c>
      <c r="DX37" s="16" t="s">
        <v>303</v>
      </c>
      <c r="ED37" s="7"/>
      <c r="EE37" s="7"/>
      <c r="EF37" s="7"/>
    </row>
    <row r="38" spans="1:136" x14ac:dyDescent="0.2">
      <c r="A38" t="s">
        <v>0</v>
      </c>
      <c r="B38" t="s">
        <v>0</v>
      </c>
      <c r="C38" t="s">
        <v>0</v>
      </c>
      <c r="D38">
        <v>0</v>
      </c>
      <c r="E38" t="s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0</v>
      </c>
      <c r="L38">
        <v>0</v>
      </c>
      <c r="M38">
        <v>0</v>
      </c>
      <c r="N38">
        <v>0</v>
      </c>
      <c r="O38">
        <v>0</v>
      </c>
      <c r="P38">
        <v>0</v>
      </c>
      <c r="Q38" t="s">
        <v>0</v>
      </c>
      <c r="R38">
        <v>0</v>
      </c>
      <c r="S38" t="s">
        <v>0</v>
      </c>
      <c r="T38">
        <v>0</v>
      </c>
      <c r="U38">
        <v>0</v>
      </c>
      <c r="V38">
        <v>1</v>
      </c>
      <c r="W38">
        <v>1</v>
      </c>
      <c r="X38">
        <v>1</v>
      </c>
      <c r="Y38" t="s">
        <v>0</v>
      </c>
      <c r="Z38">
        <v>1</v>
      </c>
      <c r="AA38">
        <v>1</v>
      </c>
      <c r="AB38">
        <v>1</v>
      </c>
      <c r="AC38">
        <v>0</v>
      </c>
      <c r="AD38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  <c r="BD38" t="s">
        <v>0</v>
      </c>
      <c r="BE38" t="s">
        <v>0</v>
      </c>
      <c r="BF38" t="s">
        <v>0</v>
      </c>
      <c r="BG38" t="s">
        <v>0</v>
      </c>
      <c r="BH38" t="s">
        <v>0</v>
      </c>
      <c r="BI38" t="s">
        <v>0</v>
      </c>
      <c r="BJ38" t="s">
        <v>0</v>
      </c>
      <c r="BK38" t="s">
        <v>0</v>
      </c>
      <c r="BL38" t="s">
        <v>0</v>
      </c>
      <c r="BM38" t="s">
        <v>0</v>
      </c>
      <c r="BN38" t="s">
        <v>0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t="s">
        <v>0</v>
      </c>
      <c r="BV38" t="s">
        <v>0</v>
      </c>
      <c r="BW38" t="s">
        <v>0</v>
      </c>
      <c r="BX38" t="s">
        <v>0</v>
      </c>
      <c r="BY38" t="s">
        <v>0</v>
      </c>
      <c r="BZ38" t="s">
        <v>0</v>
      </c>
      <c r="CA38" t="s">
        <v>0</v>
      </c>
      <c r="CB38" t="s">
        <v>0</v>
      </c>
      <c r="CC38" t="s">
        <v>0</v>
      </c>
      <c r="CD38" t="s">
        <v>0</v>
      </c>
      <c r="CE38" t="s">
        <v>0</v>
      </c>
      <c r="CF38" t="s">
        <v>0</v>
      </c>
      <c r="CG38" t="s">
        <v>0</v>
      </c>
      <c r="CH38" t="s">
        <v>0</v>
      </c>
      <c r="CI38" t="s">
        <v>0</v>
      </c>
      <c r="CJ38" t="s">
        <v>0</v>
      </c>
      <c r="CK38" t="s">
        <v>0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0</v>
      </c>
      <c r="CR38">
        <v>0</v>
      </c>
      <c r="CS38" t="s">
        <v>0</v>
      </c>
      <c r="CT38">
        <v>0</v>
      </c>
      <c r="CU38" t="s">
        <v>0</v>
      </c>
      <c r="CV38">
        <v>0</v>
      </c>
      <c r="CW38" t="s">
        <v>0</v>
      </c>
      <c r="CX38">
        <v>0</v>
      </c>
      <c r="CY38" t="s">
        <v>0</v>
      </c>
      <c r="CZ38">
        <v>0</v>
      </c>
      <c r="DA38" t="s">
        <v>0</v>
      </c>
      <c r="DB38">
        <v>0</v>
      </c>
      <c r="DC38">
        <v>0</v>
      </c>
      <c r="DD38">
        <v>0</v>
      </c>
      <c r="DE38" t="s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 t="s">
        <v>0</v>
      </c>
      <c r="DN38" t="s">
        <v>0</v>
      </c>
      <c r="DO38" t="s">
        <v>0</v>
      </c>
      <c r="DQ38" s="16" t="s">
        <v>30</v>
      </c>
      <c r="DR38" s="16">
        <f>SUM(DS38:DS41)</f>
        <v>3</v>
      </c>
      <c r="DS38" s="16" t="s">
        <v>303</v>
      </c>
      <c r="DV38" s="16" t="s">
        <v>229</v>
      </c>
      <c r="DW38" s="16">
        <f>SUM(DX38:DX50)</f>
        <v>-12</v>
      </c>
      <c r="DX38" s="7">
        <v>-1</v>
      </c>
      <c r="DY38" s="7"/>
      <c r="ED38" s="7"/>
      <c r="EE38" s="7"/>
      <c r="EF38" s="7"/>
    </row>
    <row r="39" spans="1:136" x14ac:dyDescent="0.2">
      <c r="A39" t="s">
        <v>0</v>
      </c>
      <c r="B39" t="s">
        <v>0</v>
      </c>
      <c r="C39" t="s">
        <v>0</v>
      </c>
      <c r="D39">
        <v>0</v>
      </c>
      <c r="E39" t="s">
        <v>0</v>
      </c>
      <c r="F39" t="s">
        <v>0</v>
      </c>
      <c r="G39" t="s">
        <v>0</v>
      </c>
      <c r="H39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>
        <v>1</v>
      </c>
      <c r="W39" t="s">
        <v>0</v>
      </c>
      <c r="X39">
        <v>1</v>
      </c>
      <c r="Y39" t="s">
        <v>0</v>
      </c>
      <c r="Z39">
        <v>1</v>
      </c>
      <c r="AA39" t="s">
        <v>0</v>
      </c>
      <c r="AB39">
        <v>1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  <c r="BD39" t="s">
        <v>0</v>
      </c>
      <c r="BE39" t="s">
        <v>0</v>
      </c>
      <c r="BF39" t="s">
        <v>0</v>
      </c>
      <c r="BG39" t="s">
        <v>0</v>
      </c>
      <c r="BH39" t="s">
        <v>0</v>
      </c>
      <c r="BI39" t="s">
        <v>0</v>
      </c>
      <c r="BJ39" t="s">
        <v>0</v>
      </c>
      <c r="BK39" t="s">
        <v>0</v>
      </c>
      <c r="BL39" t="s">
        <v>0</v>
      </c>
      <c r="BM39" t="s">
        <v>0</v>
      </c>
      <c r="BN39" t="s">
        <v>0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t="s">
        <v>0</v>
      </c>
      <c r="BV39" t="s">
        <v>0</v>
      </c>
      <c r="BW39" t="s">
        <v>0</v>
      </c>
      <c r="BX39" t="s">
        <v>0</v>
      </c>
      <c r="BY39" t="s">
        <v>0</v>
      </c>
      <c r="BZ39" t="s">
        <v>0</v>
      </c>
      <c r="CA39" t="s">
        <v>0</v>
      </c>
      <c r="CB39" t="s">
        <v>0</v>
      </c>
      <c r="CC39" t="s">
        <v>0</v>
      </c>
      <c r="CD39" t="s">
        <v>0</v>
      </c>
      <c r="CE39" t="s">
        <v>0</v>
      </c>
      <c r="CF39" t="s">
        <v>0</v>
      </c>
      <c r="CG39" t="s">
        <v>0</v>
      </c>
      <c r="CH39" t="s">
        <v>0</v>
      </c>
      <c r="CI39" t="s">
        <v>0</v>
      </c>
      <c r="CJ39" t="s">
        <v>0</v>
      </c>
      <c r="CK39" t="s">
        <v>0</v>
      </c>
      <c r="CL39">
        <v>1</v>
      </c>
      <c r="CM39" t="s">
        <v>0</v>
      </c>
      <c r="CN39" t="s">
        <v>0</v>
      </c>
      <c r="CO39" t="s">
        <v>0</v>
      </c>
      <c r="CP39" t="s">
        <v>0</v>
      </c>
      <c r="CQ39" t="s">
        <v>0</v>
      </c>
      <c r="CR39">
        <v>0</v>
      </c>
      <c r="CS39" t="s">
        <v>0</v>
      </c>
      <c r="CT39" t="s">
        <v>0</v>
      </c>
      <c r="CU39" t="s">
        <v>0</v>
      </c>
      <c r="CV39">
        <v>0</v>
      </c>
      <c r="CW39" t="s">
        <v>0</v>
      </c>
      <c r="CX39">
        <v>0</v>
      </c>
      <c r="CY39" t="s">
        <v>0</v>
      </c>
      <c r="CZ39">
        <v>0</v>
      </c>
      <c r="DA39" t="s">
        <v>0</v>
      </c>
      <c r="DB39">
        <v>0</v>
      </c>
      <c r="DC39" t="s">
        <v>0</v>
      </c>
      <c r="DD39">
        <v>0</v>
      </c>
      <c r="DE39" t="s">
        <v>0</v>
      </c>
      <c r="DF39" t="s">
        <v>0</v>
      </c>
      <c r="DG39" t="s">
        <v>0</v>
      </c>
      <c r="DH39" t="s">
        <v>0</v>
      </c>
      <c r="DI39" t="s">
        <v>0</v>
      </c>
      <c r="DJ39" t="s">
        <v>0</v>
      </c>
      <c r="DK39" t="s">
        <v>0</v>
      </c>
      <c r="DL39">
        <v>0</v>
      </c>
      <c r="DM39" t="s">
        <v>0</v>
      </c>
      <c r="DN39" t="s">
        <v>0</v>
      </c>
      <c r="DO39" t="s">
        <v>0</v>
      </c>
      <c r="DQ39" s="7" t="s">
        <v>26</v>
      </c>
      <c r="DR39" s="7" t="s">
        <v>28</v>
      </c>
      <c r="DS39" s="7">
        <v>1</v>
      </c>
      <c r="DT39" s="7">
        <f>MAX(_xlfn.MAXIFS(DATA_3,DATA_1,DQ39,DATA_2,DR39),_xlfn.MAXIFS(DATA_3,DATA_2,DQ39,DATA_1,DR39))</f>
        <v>53</v>
      </c>
      <c r="DV39" s="7" t="s">
        <v>35</v>
      </c>
      <c r="DW39" s="7" t="s">
        <v>36</v>
      </c>
      <c r="DX39" s="7">
        <v>-1</v>
      </c>
      <c r="DY39" s="7">
        <f t="shared" ref="DY39:DY49" si="9">MAX(_xlfn.MAXIFS(DATA_3,DATA_1,DV39,DATA_2,DW39),_xlfn.MAXIFS(DATA_3,DATA_2,DV39,DATA_1,DW39))</f>
        <v>49</v>
      </c>
      <c r="ED39" s="7"/>
      <c r="EE39" s="7"/>
      <c r="EF39" s="7"/>
    </row>
    <row r="40" spans="1:136" x14ac:dyDescent="0.2">
      <c r="A40" t="s">
        <v>0</v>
      </c>
      <c r="B40" t="s">
        <v>0</v>
      </c>
      <c r="C40" t="s">
        <v>0</v>
      </c>
      <c r="D40">
        <v>0</v>
      </c>
      <c r="E40" t="s">
        <v>0</v>
      </c>
      <c r="F40">
        <v>0</v>
      </c>
      <c r="G40">
        <v>0</v>
      </c>
      <c r="H40">
        <v>0</v>
      </c>
      <c r="I40" t="s">
        <v>0</v>
      </c>
      <c r="J40">
        <v>0</v>
      </c>
      <c r="K40" t="s">
        <v>0</v>
      </c>
      <c r="L40">
        <v>0</v>
      </c>
      <c r="M40">
        <v>0</v>
      </c>
      <c r="N40">
        <v>0</v>
      </c>
      <c r="O40" t="s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0</v>
      </c>
      <c r="V40">
        <v>1</v>
      </c>
      <c r="W40" t="s">
        <v>0</v>
      </c>
      <c r="X40">
        <v>1</v>
      </c>
      <c r="Y40" t="s">
        <v>0</v>
      </c>
      <c r="Z40">
        <v>1</v>
      </c>
      <c r="AA40" t="s">
        <v>0</v>
      </c>
      <c r="AB40">
        <v>1</v>
      </c>
      <c r="AC40">
        <v>0</v>
      </c>
      <c r="AD40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2</v>
      </c>
      <c r="CJ40" t="s">
        <v>9</v>
      </c>
      <c r="CK40">
        <v>1</v>
      </c>
      <c r="CL40">
        <v>1</v>
      </c>
      <c r="CM40" t="s">
        <v>0</v>
      </c>
      <c r="CN40">
        <v>0</v>
      </c>
      <c r="CO40">
        <v>0</v>
      </c>
      <c r="CP40">
        <v>0</v>
      </c>
      <c r="CQ40" t="s">
        <v>0</v>
      </c>
      <c r="CR40">
        <v>0</v>
      </c>
      <c r="CS40" t="s">
        <v>0</v>
      </c>
      <c r="CT40">
        <v>0</v>
      </c>
      <c r="CU40" t="s">
        <v>0</v>
      </c>
      <c r="CV40">
        <v>0</v>
      </c>
      <c r="CW40" t="s">
        <v>0</v>
      </c>
      <c r="CX40">
        <v>0</v>
      </c>
      <c r="CY40" t="s">
        <v>0</v>
      </c>
      <c r="CZ40">
        <v>0</v>
      </c>
      <c r="DA40" t="s">
        <v>0</v>
      </c>
      <c r="DB40">
        <v>0</v>
      </c>
      <c r="DC40" t="s">
        <v>0</v>
      </c>
      <c r="DD40">
        <v>0</v>
      </c>
      <c r="DE40" t="s">
        <v>0</v>
      </c>
      <c r="DF40">
        <v>0</v>
      </c>
      <c r="DG40" t="s">
        <v>0</v>
      </c>
      <c r="DH40">
        <v>0</v>
      </c>
      <c r="DI40" t="s">
        <v>0</v>
      </c>
      <c r="DJ40">
        <v>0</v>
      </c>
      <c r="DK40" t="s">
        <v>0</v>
      </c>
      <c r="DL40">
        <v>0</v>
      </c>
      <c r="DM40" t="s">
        <v>0</v>
      </c>
      <c r="DN40" t="s">
        <v>0</v>
      </c>
      <c r="DO40" t="s">
        <v>0</v>
      </c>
      <c r="DQ40" s="7" t="s">
        <v>28</v>
      </c>
      <c r="DR40" s="7" t="s">
        <v>29</v>
      </c>
      <c r="DS40" s="7">
        <v>1</v>
      </c>
      <c r="DT40" s="7">
        <f>MAX(_xlfn.MAXIFS(DATA_3,DATA_1,DQ40,DATA_2,DR40),_xlfn.MAXIFS(DATA_3,DATA_2,DQ40,DATA_1,DR40))</f>
        <v>81</v>
      </c>
      <c r="DV40" s="7" t="str">
        <f t="shared" ref="DV40:DV50" si="10">DW39</f>
        <v>UI</v>
      </c>
      <c r="DW40" s="7" t="s">
        <v>37</v>
      </c>
      <c r="DX40" s="7">
        <v>-1</v>
      </c>
      <c r="DY40" s="7">
        <f t="shared" si="9"/>
        <v>51</v>
      </c>
      <c r="ED40" s="7"/>
      <c r="EE40" s="7"/>
      <c r="EF40" s="7"/>
    </row>
    <row r="41" spans="1:136" x14ac:dyDescent="0.2">
      <c r="A41" t="s">
        <v>0</v>
      </c>
      <c r="B41" t="s">
        <v>0</v>
      </c>
      <c r="C41" t="s">
        <v>0</v>
      </c>
      <c r="D41">
        <v>0</v>
      </c>
      <c r="E41" t="s">
        <v>0</v>
      </c>
      <c r="F41" t="s">
        <v>0</v>
      </c>
      <c r="G41" t="s">
        <v>0</v>
      </c>
      <c r="H41">
        <v>0</v>
      </c>
      <c r="I41" t="s">
        <v>0</v>
      </c>
      <c r="J41">
        <v>0</v>
      </c>
      <c r="K41" t="s">
        <v>0</v>
      </c>
      <c r="L41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>
        <v>0</v>
      </c>
      <c r="S41" t="s">
        <v>0</v>
      </c>
      <c r="T41" t="s">
        <v>0</v>
      </c>
      <c r="U41" t="s">
        <v>0</v>
      </c>
      <c r="V41">
        <v>1</v>
      </c>
      <c r="W41" t="s">
        <v>0</v>
      </c>
      <c r="X41">
        <v>1</v>
      </c>
      <c r="Y41" t="s">
        <v>0</v>
      </c>
      <c r="Z41">
        <v>1</v>
      </c>
      <c r="AA41" t="s">
        <v>0</v>
      </c>
      <c r="AB41">
        <v>1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>
        <v>0</v>
      </c>
      <c r="CU41" t="s">
        <v>0</v>
      </c>
      <c r="CV41">
        <v>0</v>
      </c>
      <c r="CW41" t="s">
        <v>0</v>
      </c>
      <c r="CX41">
        <v>0</v>
      </c>
      <c r="CY41" t="s">
        <v>0</v>
      </c>
      <c r="CZ41">
        <v>0</v>
      </c>
      <c r="DA41" t="s">
        <v>0</v>
      </c>
      <c r="DB41" t="s">
        <v>0</v>
      </c>
      <c r="DC41" t="s">
        <v>0</v>
      </c>
      <c r="DD41" t="s">
        <v>0</v>
      </c>
      <c r="DE41" t="s">
        <v>0</v>
      </c>
      <c r="DF41">
        <v>0</v>
      </c>
      <c r="DG41" t="s">
        <v>0</v>
      </c>
      <c r="DH41">
        <v>0</v>
      </c>
      <c r="DI41" t="s">
        <v>0</v>
      </c>
      <c r="DJ41">
        <v>0</v>
      </c>
      <c r="DK41" t="s">
        <v>0</v>
      </c>
      <c r="DL41">
        <v>0</v>
      </c>
      <c r="DM41" t="s">
        <v>0</v>
      </c>
      <c r="DN41" t="s">
        <v>0</v>
      </c>
      <c r="DO41" t="s">
        <v>0</v>
      </c>
      <c r="DQ41" s="7" t="s">
        <v>29</v>
      </c>
      <c r="DR41" s="7" t="s">
        <v>27</v>
      </c>
      <c r="DS41" s="7">
        <v>1</v>
      </c>
      <c r="DT41" s="7">
        <f>MAX(_xlfn.MAXIFS(DATA_3,DATA_1,DQ41,DATA_2,DR41),_xlfn.MAXIFS(DATA_3,DATA_2,DQ41,DATA_1,DR41))</f>
        <v>43</v>
      </c>
      <c r="DV41" s="7" t="str">
        <f t="shared" si="10"/>
        <v>SJ</v>
      </c>
      <c r="DW41" s="7" t="s">
        <v>38</v>
      </c>
      <c r="DX41" s="7">
        <v>-1</v>
      </c>
      <c r="DY41" s="7">
        <f t="shared" si="9"/>
        <v>73</v>
      </c>
      <c r="ED41" s="7"/>
      <c r="EE41" s="7"/>
      <c r="EF41" s="7"/>
    </row>
    <row r="42" spans="1:136" x14ac:dyDescent="0.2">
      <c r="A42" t="s">
        <v>17</v>
      </c>
      <c r="B42" t="s">
        <v>18</v>
      </c>
      <c r="C42">
        <v>1</v>
      </c>
      <c r="D42">
        <v>1</v>
      </c>
      <c r="E42">
        <v>0</v>
      </c>
      <c r="F42">
        <v>0</v>
      </c>
      <c r="G42" t="s">
        <v>0</v>
      </c>
      <c r="H42">
        <v>0</v>
      </c>
      <c r="I42" t="s">
        <v>0</v>
      </c>
      <c r="J42">
        <v>0</v>
      </c>
      <c r="K42">
        <v>0</v>
      </c>
      <c r="L42">
        <v>0</v>
      </c>
      <c r="M42" t="s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1</v>
      </c>
      <c r="T42">
        <v>1</v>
      </c>
      <c r="U42">
        <v>1</v>
      </c>
      <c r="V42">
        <v>1</v>
      </c>
      <c r="W42" t="s">
        <v>0</v>
      </c>
      <c r="X42">
        <v>1</v>
      </c>
      <c r="Y42">
        <v>1</v>
      </c>
      <c r="Z42">
        <v>1</v>
      </c>
      <c r="AA42" t="s">
        <v>0</v>
      </c>
      <c r="AB42">
        <v>1</v>
      </c>
      <c r="AC42">
        <v>1</v>
      </c>
      <c r="AD42">
        <v>1</v>
      </c>
      <c r="AE42">
        <v>1</v>
      </c>
      <c r="AF42" t="s">
        <v>19</v>
      </c>
      <c r="AG42" t="s">
        <v>20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 t="s">
        <v>0</v>
      </c>
      <c r="CB42" t="s">
        <v>0</v>
      </c>
      <c r="CC42" t="s">
        <v>0</v>
      </c>
      <c r="CD42" t="s">
        <v>0</v>
      </c>
      <c r="CE42" t="s">
        <v>0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  <c r="CL42">
        <v>1</v>
      </c>
      <c r="CM42">
        <v>1</v>
      </c>
      <c r="CN42">
        <v>1</v>
      </c>
      <c r="CO42">
        <v>1</v>
      </c>
      <c r="CP42">
        <v>1</v>
      </c>
      <c r="CQ42" t="s">
        <v>0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0</v>
      </c>
      <c r="DB42">
        <v>0</v>
      </c>
      <c r="DC42" t="s">
        <v>0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 t="s">
        <v>0</v>
      </c>
      <c r="DL42">
        <v>1</v>
      </c>
      <c r="DM42">
        <v>1</v>
      </c>
      <c r="DN42" t="s">
        <v>2</v>
      </c>
      <c r="DO42" t="s">
        <v>10</v>
      </c>
      <c r="DS42" s="16"/>
      <c r="DT42" s="7">
        <f>SUM(DT39:DT41)</f>
        <v>177</v>
      </c>
      <c r="DV42" s="7" t="str">
        <f t="shared" si="10"/>
        <v>SD</v>
      </c>
      <c r="DW42" s="7" t="s">
        <v>39</v>
      </c>
      <c r="DX42" s="7">
        <v>-1</v>
      </c>
      <c r="DY42" s="7">
        <f t="shared" si="9"/>
        <v>53</v>
      </c>
    </row>
    <row r="43" spans="1:136" x14ac:dyDescent="0.2">
      <c r="A43" t="s">
        <v>0</v>
      </c>
      <c r="B43" t="s">
        <v>0</v>
      </c>
      <c r="C43" t="s">
        <v>0</v>
      </c>
      <c r="D43">
        <v>1</v>
      </c>
      <c r="E43" t="s">
        <v>0</v>
      </c>
      <c r="F43" t="s">
        <v>0</v>
      </c>
      <c r="G43" t="s">
        <v>0</v>
      </c>
      <c r="H43">
        <v>0</v>
      </c>
      <c r="I43" t="s">
        <v>0</v>
      </c>
      <c r="J43" t="s">
        <v>0</v>
      </c>
      <c r="K43" t="s">
        <v>0</v>
      </c>
      <c r="L43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>
        <v>1</v>
      </c>
      <c r="S43" t="s">
        <v>0</v>
      </c>
      <c r="T43" t="s">
        <v>0</v>
      </c>
      <c r="U43" t="s">
        <v>0</v>
      </c>
      <c r="V43">
        <v>0</v>
      </c>
      <c r="W43" t="s">
        <v>0</v>
      </c>
      <c r="X43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>
        <v>1</v>
      </c>
      <c r="CM43" t="s">
        <v>0</v>
      </c>
      <c r="CN43">
        <v>0</v>
      </c>
      <c r="CO43" t="s">
        <v>0</v>
      </c>
      <c r="CP43">
        <v>1</v>
      </c>
      <c r="CQ43" t="s">
        <v>0</v>
      </c>
      <c r="CR43">
        <v>1</v>
      </c>
      <c r="CS43" t="s">
        <v>0</v>
      </c>
      <c r="CT43">
        <v>0</v>
      </c>
      <c r="CU43" t="s">
        <v>0</v>
      </c>
      <c r="CV43" t="s">
        <v>0</v>
      </c>
      <c r="CW43" t="s">
        <v>0</v>
      </c>
      <c r="CX43" t="s">
        <v>0</v>
      </c>
      <c r="CY43" t="s">
        <v>0</v>
      </c>
      <c r="CZ43">
        <v>1</v>
      </c>
      <c r="DA43" t="s">
        <v>0</v>
      </c>
      <c r="DB43" t="s">
        <v>0</v>
      </c>
      <c r="DC43" t="s">
        <v>0</v>
      </c>
      <c r="DD43">
        <v>1</v>
      </c>
      <c r="DE43" t="s">
        <v>0</v>
      </c>
      <c r="DF43" t="s">
        <v>0</v>
      </c>
      <c r="DG43" t="s">
        <v>0</v>
      </c>
      <c r="DH43">
        <v>0</v>
      </c>
      <c r="DI43" t="s">
        <v>0</v>
      </c>
      <c r="DJ43">
        <v>1</v>
      </c>
      <c r="DK43" t="s">
        <v>0</v>
      </c>
      <c r="DL43">
        <v>1</v>
      </c>
      <c r="DM43" t="s">
        <v>0</v>
      </c>
      <c r="DN43" t="s">
        <v>0</v>
      </c>
      <c r="DO43" t="s">
        <v>0</v>
      </c>
      <c r="DS43" s="16"/>
      <c r="DT43" s="7"/>
      <c r="DV43" s="7" t="str">
        <f t="shared" si="10"/>
        <v>JA</v>
      </c>
      <c r="DW43" s="7" t="s">
        <v>40</v>
      </c>
      <c r="DX43" s="7">
        <v>-1</v>
      </c>
      <c r="DY43" s="7">
        <f t="shared" si="9"/>
        <v>37</v>
      </c>
    </row>
    <row r="44" spans="1:136" x14ac:dyDescent="0.2">
      <c r="A44" t="s">
        <v>0</v>
      </c>
      <c r="B44" t="s">
        <v>0</v>
      </c>
      <c r="C44" t="s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0</v>
      </c>
      <c r="T44">
        <v>0</v>
      </c>
      <c r="U44" t="s">
        <v>0</v>
      </c>
      <c r="V44">
        <v>0</v>
      </c>
      <c r="W44" t="s">
        <v>0</v>
      </c>
      <c r="X44">
        <v>0</v>
      </c>
      <c r="Y44" t="s">
        <v>0</v>
      </c>
      <c r="Z44">
        <v>0</v>
      </c>
      <c r="AA44" t="s">
        <v>0</v>
      </c>
      <c r="AB44">
        <v>0</v>
      </c>
      <c r="AC44">
        <v>0</v>
      </c>
      <c r="AD44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19</v>
      </c>
      <c r="CJ44" t="s">
        <v>4</v>
      </c>
      <c r="CK44">
        <v>1</v>
      </c>
      <c r="CL44">
        <v>1</v>
      </c>
      <c r="CM44" t="s">
        <v>0</v>
      </c>
      <c r="CN44">
        <v>0</v>
      </c>
      <c r="CO44" t="s">
        <v>0</v>
      </c>
      <c r="CP44">
        <v>1</v>
      </c>
      <c r="CQ44">
        <v>1</v>
      </c>
      <c r="CR44">
        <v>1</v>
      </c>
      <c r="CS44" t="s">
        <v>0</v>
      </c>
      <c r="CT44">
        <v>0</v>
      </c>
      <c r="CU44" t="s">
        <v>0</v>
      </c>
      <c r="CV44">
        <v>0</v>
      </c>
      <c r="CW44">
        <v>0</v>
      </c>
      <c r="CX44">
        <v>0</v>
      </c>
      <c r="CY44" t="s">
        <v>0</v>
      </c>
      <c r="CZ44">
        <v>1</v>
      </c>
      <c r="DA44" t="s">
        <v>0</v>
      </c>
      <c r="DB44">
        <v>0</v>
      </c>
      <c r="DC44" t="s">
        <v>0</v>
      </c>
      <c r="DD44">
        <v>1</v>
      </c>
      <c r="DE44" t="s">
        <v>0</v>
      </c>
      <c r="DF44">
        <v>0</v>
      </c>
      <c r="DG44" t="s">
        <v>0</v>
      </c>
      <c r="DH44">
        <v>0</v>
      </c>
      <c r="DI44" t="s">
        <v>0</v>
      </c>
      <c r="DJ44">
        <v>1</v>
      </c>
      <c r="DK44">
        <v>1</v>
      </c>
      <c r="DL44">
        <v>1</v>
      </c>
      <c r="DM44" t="s">
        <v>0</v>
      </c>
      <c r="DN44" t="s">
        <v>0</v>
      </c>
      <c r="DO44" t="s">
        <v>0</v>
      </c>
      <c r="DS44" s="3"/>
      <c r="DV44" s="7" t="str">
        <f t="shared" si="10"/>
        <v>OY</v>
      </c>
      <c r="DW44" s="7" t="s">
        <v>41</v>
      </c>
      <c r="DX44" s="7">
        <v>-1</v>
      </c>
      <c r="DY44" s="7">
        <f t="shared" si="9"/>
        <v>47</v>
      </c>
    </row>
    <row r="45" spans="1:136" x14ac:dyDescent="0.2">
      <c r="A45" t="s">
        <v>0</v>
      </c>
      <c r="B45" t="s">
        <v>0</v>
      </c>
      <c r="C45" t="s">
        <v>0</v>
      </c>
      <c r="D45">
        <v>0</v>
      </c>
      <c r="E45" t="s">
        <v>0</v>
      </c>
      <c r="F45">
        <v>0</v>
      </c>
      <c r="G45" t="s">
        <v>0</v>
      </c>
      <c r="H45" t="s">
        <v>0</v>
      </c>
      <c r="I45" t="s">
        <v>0</v>
      </c>
      <c r="J45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>
        <v>0</v>
      </c>
      <c r="Q45" t="s">
        <v>0</v>
      </c>
      <c r="R45" t="s">
        <v>0</v>
      </c>
      <c r="S45" t="s">
        <v>0</v>
      </c>
      <c r="T45">
        <v>0</v>
      </c>
      <c r="U45" t="s">
        <v>0</v>
      </c>
      <c r="V45">
        <v>0</v>
      </c>
      <c r="W45" t="s">
        <v>0</v>
      </c>
      <c r="X45" t="s">
        <v>0</v>
      </c>
      <c r="Y45" t="s">
        <v>0</v>
      </c>
      <c r="Z45">
        <v>0</v>
      </c>
      <c r="AA45" t="s">
        <v>0</v>
      </c>
      <c r="AB45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>
        <v>0</v>
      </c>
      <c r="CO45" t="s">
        <v>0</v>
      </c>
      <c r="CP45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t="s">
        <v>0</v>
      </c>
      <c r="CX45">
        <v>0</v>
      </c>
      <c r="CY45" t="s">
        <v>0</v>
      </c>
      <c r="CZ45">
        <v>1</v>
      </c>
      <c r="DA45" t="s">
        <v>0</v>
      </c>
      <c r="DB45">
        <v>0</v>
      </c>
      <c r="DC45" t="s">
        <v>0</v>
      </c>
      <c r="DD45">
        <v>1</v>
      </c>
      <c r="DE45" t="s">
        <v>0</v>
      </c>
      <c r="DF45">
        <v>0</v>
      </c>
      <c r="DG45" t="s">
        <v>0</v>
      </c>
      <c r="DH45" t="s">
        <v>0</v>
      </c>
      <c r="DI45" t="s">
        <v>0</v>
      </c>
      <c r="DJ45" t="s">
        <v>0</v>
      </c>
      <c r="DK45" t="s">
        <v>0</v>
      </c>
      <c r="DL45">
        <v>0</v>
      </c>
      <c r="DM45" t="s">
        <v>0</v>
      </c>
      <c r="DN45" t="s">
        <v>0</v>
      </c>
      <c r="DO45" t="s">
        <v>0</v>
      </c>
      <c r="DQ45" s="3" t="s">
        <v>338</v>
      </c>
      <c r="DR45" s="3"/>
      <c r="DS45" s="3"/>
      <c r="DV45" s="7" t="str">
        <f t="shared" si="10"/>
        <v>YT</v>
      </c>
      <c r="DW45" s="7" t="s">
        <v>42</v>
      </c>
      <c r="DX45" s="7">
        <v>-1</v>
      </c>
      <c r="DY45" s="7">
        <f t="shared" si="9"/>
        <v>61</v>
      </c>
    </row>
    <row r="46" spans="1:136" x14ac:dyDescent="0.2">
      <c r="A46" t="s">
        <v>0</v>
      </c>
      <c r="B46" t="s">
        <v>0</v>
      </c>
      <c r="C46" t="s">
        <v>0</v>
      </c>
      <c r="D46">
        <v>0</v>
      </c>
      <c r="E46" t="s">
        <v>0</v>
      </c>
      <c r="F46">
        <v>0</v>
      </c>
      <c r="G46" t="s">
        <v>0</v>
      </c>
      <c r="H46">
        <v>0</v>
      </c>
      <c r="I46" t="s">
        <v>0</v>
      </c>
      <c r="J46">
        <v>0</v>
      </c>
      <c r="K46" t="s">
        <v>0</v>
      </c>
      <c r="L46">
        <v>0</v>
      </c>
      <c r="M46" t="s">
        <v>0</v>
      </c>
      <c r="N46">
        <v>0</v>
      </c>
      <c r="O46" t="s">
        <v>0</v>
      </c>
      <c r="P46">
        <v>0</v>
      </c>
      <c r="Q46">
        <v>0</v>
      </c>
      <c r="R46">
        <v>0</v>
      </c>
      <c r="S46" t="s">
        <v>0</v>
      </c>
      <c r="T46">
        <v>0</v>
      </c>
      <c r="U46" t="s">
        <v>0</v>
      </c>
      <c r="V46">
        <v>0</v>
      </c>
      <c r="W46" t="s">
        <v>0</v>
      </c>
      <c r="X46">
        <v>0</v>
      </c>
      <c r="Y46" t="s">
        <v>0</v>
      </c>
      <c r="Z46">
        <v>1</v>
      </c>
      <c r="AA46">
        <v>1</v>
      </c>
      <c r="AB46">
        <v>1</v>
      </c>
      <c r="AC46">
        <v>1</v>
      </c>
      <c r="AD46">
        <v>1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  <c r="CL46">
        <v>0</v>
      </c>
      <c r="CM46" t="s">
        <v>0</v>
      </c>
      <c r="CN46">
        <v>0</v>
      </c>
      <c r="CO46" t="s">
        <v>0</v>
      </c>
      <c r="CP46">
        <v>0</v>
      </c>
      <c r="CQ46">
        <v>0</v>
      </c>
      <c r="CR46">
        <v>0</v>
      </c>
      <c r="CS46" t="s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1</v>
      </c>
      <c r="DB46">
        <v>1</v>
      </c>
      <c r="DC46" t="s">
        <v>0</v>
      </c>
      <c r="DD46">
        <v>1</v>
      </c>
      <c r="DE46" t="s">
        <v>0</v>
      </c>
      <c r="DF46">
        <v>0</v>
      </c>
      <c r="DG46">
        <v>0</v>
      </c>
      <c r="DH46">
        <v>0</v>
      </c>
      <c r="DI46" t="s">
        <v>0</v>
      </c>
      <c r="DJ46">
        <v>0</v>
      </c>
      <c r="DK46">
        <v>0</v>
      </c>
      <c r="DL46">
        <v>0</v>
      </c>
      <c r="DM46" t="s">
        <v>0</v>
      </c>
      <c r="DN46" t="s">
        <v>0</v>
      </c>
      <c r="DO46" t="s">
        <v>0</v>
      </c>
      <c r="DQ46" s="7" t="s">
        <v>292</v>
      </c>
      <c r="DR46" s="7" t="s">
        <v>27</v>
      </c>
      <c r="DS46" s="7" t="s">
        <v>35</v>
      </c>
      <c r="DT46" s="14">
        <f t="shared" ref="DT46:DT51" si="11">MAX(_xlfn.MAXIFS(DATA_3,DATA_1,DR46,DATA_2,DS46),_xlfn.MAXIFS(DATA_3,DATA_2,DR46,DATA_1,DS46))</f>
        <v>7</v>
      </c>
      <c r="DV46" s="7" t="str">
        <f t="shared" si="10"/>
        <v>ND</v>
      </c>
      <c r="DW46" s="7" t="s">
        <v>43</v>
      </c>
      <c r="DX46" s="7">
        <v>-1</v>
      </c>
      <c r="DY46" s="7">
        <f t="shared" si="9"/>
        <v>59</v>
      </c>
    </row>
    <row r="47" spans="1:136" x14ac:dyDescent="0.2">
      <c r="A47" t="s">
        <v>0</v>
      </c>
      <c r="B47" t="s">
        <v>0</v>
      </c>
      <c r="C47" t="s">
        <v>0</v>
      </c>
      <c r="D47">
        <v>0</v>
      </c>
      <c r="E47" t="s">
        <v>0</v>
      </c>
      <c r="F47">
        <v>0</v>
      </c>
      <c r="G47" t="s">
        <v>0</v>
      </c>
      <c r="H47">
        <v>0</v>
      </c>
      <c r="I47" t="s">
        <v>0</v>
      </c>
      <c r="J47" t="s">
        <v>0</v>
      </c>
      <c r="K47" t="s">
        <v>0</v>
      </c>
      <c r="L47">
        <v>0</v>
      </c>
      <c r="M47" t="s">
        <v>0</v>
      </c>
      <c r="N47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>
        <v>0</v>
      </c>
      <c r="Y47" t="s">
        <v>0</v>
      </c>
      <c r="Z47">
        <v>1</v>
      </c>
      <c r="AA47" t="s">
        <v>0</v>
      </c>
      <c r="AB47" t="s">
        <v>0</v>
      </c>
      <c r="AC47" t="s">
        <v>0</v>
      </c>
      <c r="AD47">
        <v>1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>
        <v>0</v>
      </c>
      <c r="CM47" t="s">
        <v>0</v>
      </c>
      <c r="CN47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>
        <v>0</v>
      </c>
      <c r="CW47" t="s">
        <v>0</v>
      </c>
      <c r="CX47" t="s">
        <v>0</v>
      </c>
      <c r="CY47" t="s">
        <v>0</v>
      </c>
      <c r="CZ47" t="s">
        <v>0</v>
      </c>
      <c r="DA47" t="s">
        <v>0</v>
      </c>
      <c r="DB47">
        <v>1</v>
      </c>
      <c r="DC47" t="s">
        <v>0</v>
      </c>
      <c r="DD47">
        <v>1</v>
      </c>
      <c r="DE47" t="s">
        <v>0</v>
      </c>
      <c r="DF47" t="s">
        <v>0</v>
      </c>
      <c r="DG47" t="s">
        <v>0</v>
      </c>
      <c r="DH47">
        <v>0</v>
      </c>
      <c r="DI47" t="s">
        <v>0</v>
      </c>
      <c r="DJ47" t="s">
        <v>0</v>
      </c>
      <c r="DK47" t="s">
        <v>0</v>
      </c>
      <c r="DL47" t="s">
        <v>0</v>
      </c>
      <c r="DM47" t="s">
        <v>0</v>
      </c>
      <c r="DN47" t="s">
        <v>0</v>
      </c>
      <c r="DO47" t="s">
        <v>0</v>
      </c>
      <c r="DQ47" s="7" t="s">
        <v>293</v>
      </c>
      <c r="DR47" s="7" t="s">
        <v>27</v>
      </c>
      <c r="DS47" s="7" t="s">
        <v>51</v>
      </c>
      <c r="DT47" s="14">
        <f t="shared" si="11"/>
        <v>49</v>
      </c>
      <c r="DV47" s="7" t="str">
        <f t="shared" si="10"/>
        <v>NC</v>
      </c>
      <c r="DW47" s="7" t="s">
        <v>44</v>
      </c>
      <c r="DX47" s="7">
        <v>-1</v>
      </c>
      <c r="DY47" s="7">
        <f t="shared" si="9"/>
        <v>55</v>
      </c>
    </row>
    <row r="48" spans="1:136" x14ac:dyDescent="0.2">
      <c r="A48" t="s">
        <v>0</v>
      </c>
      <c r="B48" t="s">
        <v>0</v>
      </c>
      <c r="C48" t="s">
        <v>0</v>
      </c>
      <c r="D48">
        <v>0</v>
      </c>
      <c r="E48" t="s">
        <v>0</v>
      </c>
      <c r="F48">
        <v>0</v>
      </c>
      <c r="G48" t="s">
        <v>0</v>
      </c>
      <c r="H48">
        <v>0</v>
      </c>
      <c r="I48" t="s">
        <v>0</v>
      </c>
      <c r="J48">
        <v>0</v>
      </c>
      <c r="K48" t="s">
        <v>0</v>
      </c>
      <c r="L48">
        <v>0</v>
      </c>
      <c r="M48" t="s">
        <v>0</v>
      </c>
      <c r="N48">
        <v>1</v>
      </c>
      <c r="O48">
        <v>1</v>
      </c>
      <c r="P48">
        <v>1</v>
      </c>
      <c r="Q48" t="s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t="s">
        <v>0</v>
      </c>
      <c r="Z48">
        <v>1</v>
      </c>
      <c r="AA48" t="s">
        <v>0</v>
      </c>
      <c r="AB48">
        <v>1</v>
      </c>
      <c r="AC48">
        <v>1</v>
      </c>
      <c r="AD48">
        <v>1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>
        <v>0</v>
      </c>
      <c r="CM48" t="s">
        <v>0</v>
      </c>
      <c r="CN48">
        <v>0</v>
      </c>
      <c r="CO48" t="s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 t="s">
        <v>0</v>
      </c>
      <c r="CV48">
        <v>0</v>
      </c>
      <c r="CW48" t="s">
        <v>0</v>
      </c>
      <c r="CX48">
        <v>0</v>
      </c>
      <c r="CY48" t="s">
        <v>0</v>
      </c>
      <c r="CZ48">
        <v>0</v>
      </c>
      <c r="DA48">
        <v>0</v>
      </c>
      <c r="DB48">
        <v>1</v>
      </c>
      <c r="DC48">
        <v>1</v>
      </c>
      <c r="DD48">
        <v>1</v>
      </c>
      <c r="DE48">
        <v>0</v>
      </c>
      <c r="DF48">
        <v>0</v>
      </c>
      <c r="DG48" t="s">
        <v>0</v>
      </c>
      <c r="DH48">
        <v>0</v>
      </c>
      <c r="DI48">
        <v>0</v>
      </c>
      <c r="DJ48">
        <v>0</v>
      </c>
      <c r="DK48" t="s">
        <v>0</v>
      </c>
      <c r="DL48">
        <v>0</v>
      </c>
      <c r="DM48" t="s">
        <v>0</v>
      </c>
      <c r="DN48" t="s">
        <v>0</v>
      </c>
      <c r="DO48" t="s">
        <v>0</v>
      </c>
      <c r="DQ48" s="7" t="s">
        <v>294</v>
      </c>
      <c r="DR48" s="7" t="s">
        <v>27</v>
      </c>
      <c r="DS48" s="7" t="s">
        <v>31</v>
      </c>
      <c r="DT48" s="14">
        <f t="shared" si="11"/>
        <v>51</v>
      </c>
      <c r="DV48" s="7" t="str">
        <f t="shared" si="10"/>
        <v>RA</v>
      </c>
      <c r="DW48" s="7" t="s">
        <v>45</v>
      </c>
      <c r="DX48" s="7">
        <v>-1</v>
      </c>
      <c r="DY48" s="7">
        <f t="shared" si="9"/>
        <v>39</v>
      </c>
    </row>
    <row r="49" spans="1:138" x14ac:dyDescent="0.2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>
        <v>0</v>
      </c>
      <c r="I49" t="s">
        <v>0</v>
      </c>
      <c r="J49">
        <v>0</v>
      </c>
      <c r="K49" t="s">
        <v>0</v>
      </c>
      <c r="L49">
        <v>0</v>
      </c>
      <c r="M49" t="s">
        <v>0</v>
      </c>
      <c r="N49">
        <v>1</v>
      </c>
      <c r="O49" t="s">
        <v>0</v>
      </c>
      <c r="P49">
        <v>1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>
        <v>0</v>
      </c>
      <c r="Y49" t="s">
        <v>0</v>
      </c>
      <c r="Z49">
        <v>1</v>
      </c>
      <c r="AA49" t="s">
        <v>0</v>
      </c>
      <c r="AB49">
        <v>1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0</v>
      </c>
      <c r="CB49" t="s">
        <v>0</v>
      </c>
      <c r="CC49" t="s">
        <v>0</v>
      </c>
      <c r="CD49" t="s">
        <v>0</v>
      </c>
      <c r="CE49" t="s">
        <v>0</v>
      </c>
      <c r="CF49" t="s">
        <v>0</v>
      </c>
      <c r="CG49" t="s">
        <v>0</v>
      </c>
      <c r="CH49" t="s">
        <v>0</v>
      </c>
      <c r="CI49" t="s">
        <v>0</v>
      </c>
      <c r="CJ49" t="s">
        <v>0</v>
      </c>
      <c r="CK49" t="s">
        <v>0</v>
      </c>
      <c r="CL49">
        <v>0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>
        <v>0</v>
      </c>
      <c r="CS49" t="s">
        <v>0</v>
      </c>
      <c r="CT49" t="s">
        <v>0</v>
      </c>
      <c r="CU49" t="s">
        <v>0</v>
      </c>
      <c r="CV49" t="s">
        <v>0</v>
      </c>
      <c r="CW49" t="s">
        <v>0</v>
      </c>
      <c r="CX49">
        <v>0</v>
      </c>
      <c r="CY49" t="s">
        <v>0</v>
      </c>
      <c r="CZ49" t="s">
        <v>0</v>
      </c>
      <c r="DA49" t="s">
        <v>0</v>
      </c>
      <c r="DB49" t="s">
        <v>0</v>
      </c>
      <c r="DC49" t="s">
        <v>0</v>
      </c>
      <c r="DD49" t="s">
        <v>0</v>
      </c>
      <c r="DE49" t="s">
        <v>0</v>
      </c>
      <c r="DF49" t="s">
        <v>0</v>
      </c>
      <c r="DG49" t="s">
        <v>0</v>
      </c>
      <c r="DH49">
        <v>0</v>
      </c>
      <c r="DI49" t="s">
        <v>0</v>
      </c>
      <c r="DJ49" t="s">
        <v>0</v>
      </c>
      <c r="DK49" t="s">
        <v>0</v>
      </c>
      <c r="DL49">
        <v>0</v>
      </c>
      <c r="DM49" t="s">
        <v>0</v>
      </c>
      <c r="DN49" t="s">
        <v>0</v>
      </c>
      <c r="DO49" t="s">
        <v>0</v>
      </c>
      <c r="DQ49" s="7" t="s">
        <v>295</v>
      </c>
      <c r="DR49" s="7" t="s">
        <v>35</v>
      </c>
      <c r="DS49" s="7" t="s">
        <v>51</v>
      </c>
      <c r="DT49" s="14">
        <f t="shared" si="11"/>
        <v>53</v>
      </c>
      <c r="DV49" s="14" t="str">
        <f t="shared" si="10"/>
        <v>YJ</v>
      </c>
      <c r="DW49" s="14" t="s">
        <v>46</v>
      </c>
      <c r="DX49" s="14">
        <v>-1</v>
      </c>
      <c r="DY49" s="7">
        <f t="shared" si="9"/>
        <v>55</v>
      </c>
    </row>
    <row r="50" spans="1:138" x14ac:dyDescent="0.2">
      <c r="A50" t="s">
        <v>0</v>
      </c>
      <c r="B50" t="s">
        <v>0</v>
      </c>
      <c r="C50" t="s">
        <v>0</v>
      </c>
      <c r="D50">
        <v>0</v>
      </c>
      <c r="E50" t="s">
        <v>0</v>
      </c>
      <c r="F50">
        <v>0</v>
      </c>
      <c r="G50" t="s">
        <v>0</v>
      </c>
      <c r="H50">
        <v>0</v>
      </c>
      <c r="I50">
        <v>0</v>
      </c>
      <c r="J50">
        <v>0</v>
      </c>
      <c r="K50" t="s">
        <v>0</v>
      </c>
      <c r="L50">
        <v>1</v>
      </c>
      <c r="M50">
        <v>1</v>
      </c>
      <c r="N50">
        <v>1</v>
      </c>
      <c r="O50" t="s">
        <v>0</v>
      </c>
      <c r="P50">
        <v>1</v>
      </c>
      <c r="Q50">
        <v>1</v>
      </c>
      <c r="R50">
        <v>1</v>
      </c>
      <c r="S50" t="s">
        <v>0</v>
      </c>
      <c r="T50">
        <v>0</v>
      </c>
      <c r="U50" t="s">
        <v>0</v>
      </c>
      <c r="V50">
        <v>0</v>
      </c>
      <c r="W50">
        <v>0</v>
      </c>
      <c r="X50">
        <v>1</v>
      </c>
      <c r="Y50">
        <v>1</v>
      </c>
      <c r="Z50">
        <v>1</v>
      </c>
      <c r="AA50" t="s">
        <v>0</v>
      </c>
      <c r="AB50">
        <v>1</v>
      </c>
      <c r="AC50">
        <v>1</v>
      </c>
      <c r="AD50">
        <v>1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0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>
        <v>1</v>
      </c>
      <c r="CM50">
        <v>1</v>
      </c>
      <c r="CN50">
        <v>1</v>
      </c>
      <c r="CO50" t="s">
        <v>0</v>
      </c>
      <c r="CP50">
        <v>1</v>
      </c>
      <c r="CQ50">
        <v>1</v>
      </c>
      <c r="CR50">
        <v>1</v>
      </c>
      <c r="CS50">
        <v>0</v>
      </c>
      <c r="CT50">
        <v>0</v>
      </c>
      <c r="CU50" t="s">
        <v>0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 t="s">
        <v>0</v>
      </c>
      <c r="DL50">
        <v>1</v>
      </c>
      <c r="DM50">
        <v>1</v>
      </c>
      <c r="DN50" t="s">
        <v>13</v>
      </c>
      <c r="DO50" t="s">
        <v>6</v>
      </c>
      <c r="DQ50" s="7" t="s">
        <v>296</v>
      </c>
      <c r="DR50" s="7" t="s">
        <v>35</v>
      </c>
      <c r="DS50" s="7" t="s">
        <v>31</v>
      </c>
      <c r="DT50" s="14">
        <f t="shared" si="11"/>
        <v>55</v>
      </c>
      <c r="DV50" s="7" t="str">
        <f t="shared" si="10"/>
        <v>AC</v>
      </c>
      <c r="DW50" s="7" t="s">
        <v>59</v>
      </c>
      <c r="DX50" s="7"/>
      <c r="DY50" s="7">
        <f>MAX(_xlfn.MAXIFS(DATA_3,DATA_1,DV50,DATA_2,DW50),_xlfn.MAXIFS(DATA_3,DATA_2,DV50,DATA_1,DW50))-1</f>
        <v>46</v>
      </c>
    </row>
    <row r="51" spans="1:138" x14ac:dyDescent="0.2">
      <c r="A51" t="s">
        <v>0</v>
      </c>
      <c r="B51" t="s">
        <v>0</v>
      </c>
      <c r="C51" t="s">
        <v>0</v>
      </c>
      <c r="D51">
        <v>0</v>
      </c>
      <c r="E51" t="s">
        <v>0</v>
      </c>
      <c r="F51">
        <v>0</v>
      </c>
      <c r="G51" t="s">
        <v>0</v>
      </c>
      <c r="H51">
        <v>0</v>
      </c>
      <c r="I51" t="s">
        <v>0</v>
      </c>
      <c r="J51" t="s">
        <v>0</v>
      </c>
      <c r="K51" t="s">
        <v>0</v>
      </c>
      <c r="L51">
        <v>1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>
        <v>1</v>
      </c>
      <c r="S51" t="s">
        <v>0</v>
      </c>
      <c r="T51">
        <v>0</v>
      </c>
      <c r="U51" t="s">
        <v>0</v>
      </c>
      <c r="V51" t="s">
        <v>0</v>
      </c>
      <c r="W51" t="s">
        <v>0</v>
      </c>
      <c r="X51">
        <v>1</v>
      </c>
      <c r="Y51" t="s">
        <v>0</v>
      </c>
      <c r="Z51">
        <v>0</v>
      </c>
      <c r="AA51" t="s">
        <v>0</v>
      </c>
      <c r="AB51">
        <v>0</v>
      </c>
      <c r="AC51" t="s">
        <v>0</v>
      </c>
      <c r="AD51">
        <v>1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>
        <v>1</v>
      </c>
      <c r="CM51" t="s">
        <v>0</v>
      </c>
      <c r="CN51">
        <v>1</v>
      </c>
      <c r="CO51" t="s">
        <v>0</v>
      </c>
      <c r="CP51">
        <v>1</v>
      </c>
      <c r="CQ51" t="s">
        <v>0</v>
      </c>
      <c r="CR51">
        <v>1</v>
      </c>
      <c r="CS51" t="s">
        <v>0</v>
      </c>
      <c r="CT51" t="s">
        <v>0</v>
      </c>
      <c r="CU51" t="s">
        <v>0</v>
      </c>
      <c r="CV51">
        <v>1</v>
      </c>
      <c r="CW51" t="s">
        <v>0</v>
      </c>
      <c r="CX51" t="s">
        <v>0</v>
      </c>
      <c r="CY51" t="s">
        <v>0</v>
      </c>
      <c r="CZ51" t="s">
        <v>0</v>
      </c>
      <c r="DA51" t="s">
        <v>0</v>
      </c>
      <c r="DB51" t="s">
        <v>0</v>
      </c>
      <c r="DC51" t="s">
        <v>0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t="s">
        <v>0</v>
      </c>
      <c r="DJ51">
        <v>1</v>
      </c>
      <c r="DK51" t="s">
        <v>0</v>
      </c>
      <c r="DL51">
        <v>1</v>
      </c>
      <c r="DM51" t="s">
        <v>0</v>
      </c>
      <c r="DN51" t="s">
        <v>0</v>
      </c>
      <c r="DO51" t="s">
        <v>0</v>
      </c>
      <c r="DQ51" s="7" t="s">
        <v>297</v>
      </c>
      <c r="DR51" s="7" t="s">
        <v>51</v>
      </c>
      <c r="DS51" s="7" t="s">
        <v>31</v>
      </c>
      <c r="DT51" s="14">
        <f t="shared" si="11"/>
        <v>5</v>
      </c>
      <c r="DV51" s="7"/>
      <c r="DW51" s="7"/>
      <c r="DX51" s="7"/>
      <c r="DY51" s="7">
        <f>SUM(DY39:DY50)</f>
        <v>625</v>
      </c>
    </row>
    <row r="52" spans="1:138" x14ac:dyDescent="0.2">
      <c r="A52" t="s">
        <v>10</v>
      </c>
      <c r="B52" t="s">
        <v>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 t="s">
        <v>0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 t="s">
        <v>0</v>
      </c>
      <c r="Z52">
        <v>0</v>
      </c>
      <c r="AA52" t="s">
        <v>0</v>
      </c>
      <c r="AB52">
        <v>0</v>
      </c>
      <c r="AC52" t="s">
        <v>0</v>
      </c>
      <c r="AD52">
        <v>1</v>
      </c>
      <c r="AE52">
        <v>1</v>
      </c>
      <c r="AF52" t="s">
        <v>2</v>
      </c>
      <c r="AG52" t="s">
        <v>8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3</v>
      </c>
      <c r="CJ52" t="s">
        <v>9</v>
      </c>
      <c r="CK52">
        <v>1</v>
      </c>
      <c r="CL52">
        <v>1</v>
      </c>
      <c r="CM52" t="s">
        <v>0</v>
      </c>
      <c r="CN52">
        <v>1</v>
      </c>
      <c r="CO52">
        <v>1</v>
      </c>
      <c r="CP52">
        <v>1</v>
      </c>
      <c r="CQ52" t="s">
        <v>0</v>
      </c>
      <c r="CR52">
        <v>1</v>
      </c>
      <c r="CS52" t="s">
        <v>0</v>
      </c>
      <c r="CT52">
        <v>0</v>
      </c>
      <c r="CU52">
        <v>0</v>
      </c>
      <c r="CV52">
        <v>1</v>
      </c>
      <c r="CW52">
        <v>0</v>
      </c>
      <c r="CX52">
        <v>0</v>
      </c>
      <c r="CY52" t="s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 t="s">
        <v>0</v>
      </c>
      <c r="DF52">
        <v>0</v>
      </c>
      <c r="DG52">
        <v>0</v>
      </c>
      <c r="DH52">
        <v>0</v>
      </c>
      <c r="DI52" t="s">
        <v>0</v>
      </c>
      <c r="DJ52">
        <v>1</v>
      </c>
      <c r="DK52" t="s">
        <v>0</v>
      </c>
      <c r="DL52">
        <v>1</v>
      </c>
      <c r="DM52" t="s">
        <v>0</v>
      </c>
      <c r="DN52" t="s">
        <v>0</v>
      </c>
      <c r="DO52" t="s">
        <v>0</v>
      </c>
    </row>
    <row r="53" spans="1:138" x14ac:dyDescent="0.2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>
        <v>0</v>
      </c>
      <c r="I53" t="s">
        <v>0</v>
      </c>
      <c r="J53" t="s">
        <v>0</v>
      </c>
      <c r="K53" t="s">
        <v>0</v>
      </c>
      <c r="L53">
        <v>0</v>
      </c>
      <c r="M53" t="s">
        <v>0</v>
      </c>
      <c r="N53">
        <v>0</v>
      </c>
      <c r="O53" t="s">
        <v>0</v>
      </c>
      <c r="P53" t="s">
        <v>0</v>
      </c>
      <c r="Q53" t="s">
        <v>0</v>
      </c>
      <c r="R53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 t="s">
        <v>0</v>
      </c>
      <c r="CJ53" t="s">
        <v>0</v>
      </c>
      <c r="CK53" t="s">
        <v>0</v>
      </c>
      <c r="CL53">
        <v>0</v>
      </c>
      <c r="CM53" t="s">
        <v>0</v>
      </c>
      <c r="CN53" t="s">
        <v>0</v>
      </c>
      <c r="CO53" t="s">
        <v>0</v>
      </c>
      <c r="CP53">
        <v>0</v>
      </c>
      <c r="CQ53" t="s">
        <v>0</v>
      </c>
      <c r="CR53">
        <v>1</v>
      </c>
      <c r="CS53" t="s">
        <v>0</v>
      </c>
      <c r="CT53" t="s">
        <v>0</v>
      </c>
      <c r="CU53" t="s">
        <v>0</v>
      </c>
      <c r="CV53">
        <v>1</v>
      </c>
      <c r="CW53" t="s">
        <v>0</v>
      </c>
      <c r="CX53" t="s">
        <v>0</v>
      </c>
      <c r="CY53" t="s">
        <v>0</v>
      </c>
      <c r="CZ53" t="s">
        <v>0</v>
      </c>
      <c r="DA53" t="s">
        <v>0</v>
      </c>
      <c r="DB53">
        <v>0</v>
      </c>
      <c r="DC53" t="s">
        <v>0</v>
      </c>
      <c r="DD53" t="s">
        <v>0</v>
      </c>
      <c r="DE53" t="s">
        <v>0</v>
      </c>
      <c r="DF53" t="s">
        <v>0</v>
      </c>
      <c r="DG53" t="s">
        <v>0</v>
      </c>
      <c r="DH53">
        <v>0</v>
      </c>
      <c r="DI53" t="s">
        <v>0</v>
      </c>
      <c r="DJ53">
        <v>1</v>
      </c>
      <c r="DK53" t="s">
        <v>0</v>
      </c>
      <c r="DL53">
        <v>1</v>
      </c>
      <c r="DM53" t="s">
        <v>0</v>
      </c>
      <c r="DN53" t="s">
        <v>0</v>
      </c>
      <c r="DO53" t="s">
        <v>0</v>
      </c>
      <c r="DX53" s="16" t="s">
        <v>303</v>
      </c>
    </row>
    <row r="54" spans="1:138" x14ac:dyDescent="0.2">
      <c r="A54" s="2" t="s">
        <v>19</v>
      </c>
      <c r="B54" s="2" t="s">
        <v>10</v>
      </c>
      <c r="C54" t="s">
        <v>1</v>
      </c>
      <c r="D54" t="s">
        <v>1</v>
      </c>
      <c r="E54">
        <v>0</v>
      </c>
      <c r="F54">
        <v>0</v>
      </c>
      <c r="G54" t="s">
        <v>0</v>
      </c>
      <c r="H54">
        <v>0</v>
      </c>
      <c r="I54" t="s">
        <v>0</v>
      </c>
      <c r="J54">
        <v>0</v>
      </c>
      <c r="K54">
        <v>0</v>
      </c>
      <c r="L54">
        <v>0</v>
      </c>
      <c r="M54" t="s">
        <v>0</v>
      </c>
      <c r="N54">
        <v>0</v>
      </c>
      <c r="O54" t="s">
        <v>0</v>
      </c>
      <c r="P54">
        <v>0</v>
      </c>
      <c r="Q54">
        <v>0</v>
      </c>
      <c r="R54">
        <v>0</v>
      </c>
      <c r="S54" t="s">
        <v>0</v>
      </c>
      <c r="T54">
        <v>1</v>
      </c>
      <c r="U54">
        <v>1</v>
      </c>
      <c r="V54">
        <v>1</v>
      </c>
      <c r="W54" t="s">
        <v>0</v>
      </c>
      <c r="X54">
        <v>0</v>
      </c>
      <c r="Y54" t="s">
        <v>0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 s="2" t="s">
        <v>10</v>
      </c>
      <c r="AG54" s="2" t="s">
        <v>21</v>
      </c>
      <c r="AH54" t="s">
        <v>0</v>
      </c>
      <c r="AI54" t="s">
        <v>0</v>
      </c>
      <c r="AJ54" s="32" t="s">
        <v>337</v>
      </c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>
        <v>0</v>
      </c>
      <c r="CM54">
        <v>0</v>
      </c>
      <c r="CN54">
        <v>0</v>
      </c>
      <c r="CO54" t="s">
        <v>0</v>
      </c>
      <c r="CP54">
        <v>0</v>
      </c>
      <c r="CQ54" t="s">
        <v>0</v>
      </c>
      <c r="CR54">
        <v>1</v>
      </c>
      <c r="CS54" t="s">
        <v>0</v>
      </c>
      <c r="CT54">
        <v>1</v>
      </c>
      <c r="CU54">
        <v>1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 t="s">
        <v>0</v>
      </c>
      <c r="DH54">
        <v>0</v>
      </c>
      <c r="DI54">
        <v>0</v>
      </c>
      <c r="DJ54">
        <v>1</v>
      </c>
      <c r="DK54">
        <v>1</v>
      </c>
      <c r="DL54">
        <v>1</v>
      </c>
      <c r="DM54" t="s">
        <v>0</v>
      </c>
      <c r="DN54" t="s">
        <v>0</v>
      </c>
      <c r="DO54" t="s">
        <v>0</v>
      </c>
      <c r="DQ54" s="18" t="s">
        <v>302</v>
      </c>
      <c r="DR54" s="19">
        <f>DS62</f>
        <v>8</v>
      </c>
      <c r="DS54" s="14">
        <v>1</v>
      </c>
      <c r="DT54" s="14"/>
      <c r="DV54" s="18" t="s">
        <v>304</v>
      </c>
      <c r="DW54" s="19">
        <f>DX73</f>
        <v>19</v>
      </c>
      <c r="DX54" s="14">
        <v>1</v>
      </c>
      <c r="DY54" s="14"/>
      <c r="DZ54" s="12"/>
    </row>
    <row r="55" spans="1:138" x14ac:dyDescent="0.2">
      <c r="A55" t="s">
        <v>0</v>
      </c>
      <c r="B55" t="s">
        <v>0</v>
      </c>
      <c r="C55" t="s">
        <v>0</v>
      </c>
      <c r="D55" t="s">
        <v>1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>
        <v>0</v>
      </c>
      <c r="S55" t="s">
        <v>0</v>
      </c>
      <c r="T55">
        <v>1</v>
      </c>
      <c r="U55" t="s">
        <v>0</v>
      </c>
      <c r="V55">
        <v>1</v>
      </c>
      <c r="W55" t="s">
        <v>0</v>
      </c>
      <c r="X55">
        <v>0</v>
      </c>
      <c r="Y55" t="s">
        <v>0</v>
      </c>
      <c r="Z55">
        <v>1</v>
      </c>
      <c r="AA55" t="s">
        <v>0</v>
      </c>
      <c r="AB55" t="s">
        <v>0</v>
      </c>
      <c r="AC55" t="s">
        <v>0</v>
      </c>
      <c r="AD55" t="s">
        <v>1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 t="s">
        <v>0</v>
      </c>
      <c r="CJ55" t="s">
        <v>0</v>
      </c>
      <c r="CK55" t="s">
        <v>0</v>
      </c>
      <c r="CL55" t="s">
        <v>0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>
        <v>1</v>
      </c>
      <c r="CS55" t="s">
        <v>0</v>
      </c>
      <c r="CT55">
        <v>1</v>
      </c>
      <c r="CU55" t="s">
        <v>0</v>
      </c>
      <c r="CV55">
        <v>0</v>
      </c>
      <c r="CW55" t="s">
        <v>0</v>
      </c>
      <c r="CX55" t="s">
        <v>0</v>
      </c>
      <c r="CY55" t="s">
        <v>0</v>
      </c>
      <c r="CZ55">
        <v>0</v>
      </c>
      <c r="DA55" t="s">
        <v>0</v>
      </c>
      <c r="DB55" t="s">
        <v>0</v>
      </c>
      <c r="DC55" t="s">
        <v>0</v>
      </c>
      <c r="DD55" t="s">
        <v>0</v>
      </c>
      <c r="DE55" t="s">
        <v>0</v>
      </c>
      <c r="DF55" t="s">
        <v>0</v>
      </c>
      <c r="DG55" t="s">
        <v>0</v>
      </c>
      <c r="DH55" t="s">
        <v>0</v>
      </c>
      <c r="DI55" t="s">
        <v>0</v>
      </c>
      <c r="DJ55" t="s">
        <v>0</v>
      </c>
      <c r="DK55" t="s">
        <v>0</v>
      </c>
      <c r="DL55" t="s">
        <v>0</v>
      </c>
      <c r="DM55" t="s">
        <v>0</v>
      </c>
      <c r="DN55" t="s">
        <v>0</v>
      </c>
      <c r="DO55" t="s">
        <v>0</v>
      </c>
      <c r="DQ55" s="14" t="s">
        <v>31</v>
      </c>
      <c r="DR55" s="14" t="s">
        <v>32</v>
      </c>
      <c r="DS55" s="14">
        <v>1</v>
      </c>
      <c r="DT55" s="14">
        <f>MAX(_xlfn.MAXIFS(DATA_3,DATA_1,DQ55,DATA_2,DR55),_xlfn.MAXIFS(DATA_3,DATA_2,DQ55,DATA_1,DR55))</f>
        <v>61</v>
      </c>
      <c r="DV55" s="14" t="s">
        <v>51</v>
      </c>
      <c r="DW55" s="14" t="s">
        <v>52</v>
      </c>
      <c r="DX55" s="14">
        <v>1</v>
      </c>
      <c r="DY55" s="14">
        <f t="shared" ref="DY55:DY72" si="12">MAX(_xlfn.MAXIFS(DATA_3,DATA_1,DV55,DATA_2,DW55),_xlfn.MAXIFS(DATA_3,DATA_2,DV55,DATA_1,DW55))</f>
        <v>51</v>
      </c>
      <c r="DZ55" s="12"/>
    </row>
    <row r="56" spans="1:138" x14ac:dyDescent="0.2">
      <c r="A56" t="s">
        <v>0</v>
      </c>
      <c r="B56" t="s">
        <v>0</v>
      </c>
      <c r="C56" t="s">
        <v>0</v>
      </c>
      <c r="D56" t="s">
        <v>1</v>
      </c>
      <c r="E56">
        <v>0</v>
      </c>
      <c r="F56">
        <v>0</v>
      </c>
      <c r="G56">
        <v>0</v>
      </c>
      <c r="H56">
        <v>0</v>
      </c>
      <c r="I56" t="s">
        <v>0</v>
      </c>
      <c r="J56">
        <v>0</v>
      </c>
      <c r="K56" t="s">
        <v>0</v>
      </c>
      <c r="L56">
        <v>0</v>
      </c>
      <c r="M56">
        <v>0</v>
      </c>
      <c r="N56">
        <v>0</v>
      </c>
      <c r="O56">
        <v>0</v>
      </c>
      <c r="P56">
        <v>0</v>
      </c>
      <c r="Q56" t="s">
        <v>0</v>
      </c>
      <c r="R56">
        <v>0</v>
      </c>
      <c r="S56" t="s">
        <v>0</v>
      </c>
      <c r="T56">
        <v>1</v>
      </c>
      <c r="U56" t="s">
        <v>0</v>
      </c>
      <c r="V56">
        <v>1</v>
      </c>
      <c r="W56">
        <v>1</v>
      </c>
      <c r="X56">
        <v>1</v>
      </c>
      <c r="Y56" t="s">
        <v>0</v>
      </c>
      <c r="Z56">
        <v>1</v>
      </c>
      <c r="AA56">
        <v>0</v>
      </c>
      <c r="AB56">
        <v>0</v>
      </c>
      <c r="AC56" t="s">
        <v>0</v>
      </c>
      <c r="AD56" t="s">
        <v>1</v>
      </c>
      <c r="AE56" t="s">
        <v>1</v>
      </c>
      <c r="AF56" s="2" t="s">
        <v>7</v>
      </c>
      <c r="AG56" s="2" t="s">
        <v>11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 t="s">
        <v>0</v>
      </c>
      <c r="CJ56" t="s">
        <v>0</v>
      </c>
      <c r="CK56" t="s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1</v>
      </c>
      <c r="CS56">
        <v>1</v>
      </c>
      <c r="CT56">
        <v>1</v>
      </c>
      <c r="CU56" t="s">
        <v>0</v>
      </c>
      <c r="CV56">
        <v>0</v>
      </c>
      <c r="CW56" t="s">
        <v>0</v>
      </c>
      <c r="CX56">
        <v>0</v>
      </c>
      <c r="CY56" t="s">
        <v>0</v>
      </c>
      <c r="CZ56">
        <v>0</v>
      </c>
      <c r="DA56" t="s">
        <v>0</v>
      </c>
      <c r="DB56">
        <v>0</v>
      </c>
      <c r="DC56" t="s">
        <v>0</v>
      </c>
      <c r="DD56">
        <v>0</v>
      </c>
      <c r="DE56" t="s">
        <v>0</v>
      </c>
      <c r="DF56">
        <v>0</v>
      </c>
      <c r="DG56">
        <v>0</v>
      </c>
      <c r="DH56">
        <v>0</v>
      </c>
      <c r="DI56" t="s">
        <v>0</v>
      </c>
      <c r="DJ56">
        <v>0</v>
      </c>
      <c r="DK56">
        <v>0</v>
      </c>
      <c r="DL56">
        <v>0</v>
      </c>
      <c r="DM56" t="s">
        <v>0</v>
      </c>
      <c r="DN56" t="s">
        <v>0</v>
      </c>
      <c r="DO56" t="s">
        <v>0</v>
      </c>
      <c r="DQ56" s="14" t="str">
        <f t="shared" ref="DQ56:DQ61" si="13">DR55</f>
        <v>MF</v>
      </c>
      <c r="DR56" s="14" t="s">
        <v>33</v>
      </c>
      <c r="DS56" s="14">
        <v>1</v>
      </c>
      <c r="DT56" s="14">
        <f t="shared" ref="DT56:DT61" si="14">MAX(_xlfn.MAXIFS(DATA_3,DATA_1,DQ56,DATA_2,DR56),_xlfn.MAXIFS(DATA_3,DATA_2,DQ56,DATA_1,DR56))</f>
        <v>65</v>
      </c>
      <c r="DV56" s="14" t="str">
        <f t="shared" ref="DV56:DV60" si="15">DW55</f>
        <v>JQ</v>
      </c>
      <c r="DW56" s="14" t="s">
        <v>53</v>
      </c>
      <c r="DX56" s="14">
        <v>1</v>
      </c>
      <c r="DY56" s="14">
        <f t="shared" si="12"/>
        <v>49</v>
      </c>
      <c r="DZ56" s="12"/>
      <c r="EG56" s="12"/>
      <c r="EH56" s="12"/>
    </row>
    <row r="57" spans="1:138" x14ac:dyDescent="0.2">
      <c r="A57" t="s">
        <v>0</v>
      </c>
      <c r="B57" t="s">
        <v>0</v>
      </c>
      <c r="C57" t="s">
        <v>0</v>
      </c>
      <c r="D57" t="s">
        <v>1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>
        <v>1</v>
      </c>
      <c r="U57" t="s">
        <v>0</v>
      </c>
      <c r="V57" t="s">
        <v>0</v>
      </c>
      <c r="W57" t="s">
        <v>0</v>
      </c>
      <c r="X57">
        <v>1</v>
      </c>
      <c r="Y57" t="s">
        <v>0</v>
      </c>
      <c r="Z57">
        <v>1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t="s">
        <v>0</v>
      </c>
      <c r="CI57" t="s">
        <v>0</v>
      </c>
      <c r="CJ57" t="s">
        <v>0</v>
      </c>
      <c r="CK57" t="s">
        <v>0</v>
      </c>
      <c r="CL57">
        <v>0</v>
      </c>
      <c r="CM57" t="s">
        <v>0</v>
      </c>
      <c r="CN57" t="s">
        <v>0</v>
      </c>
      <c r="CO57" t="s">
        <v>0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  <c r="CW57" t="s">
        <v>0</v>
      </c>
      <c r="CX57">
        <v>0</v>
      </c>
      <c r="CY57" t="s">
        <v>0</v>
      </c>
      <c r="CZ57" t="s">
        <v>0</v>
      </c>
      <c r="DA57" t="s">
        <v>0</v>
      </c>
      <c r="DB57">
        <v>0</v>
      </c>
      <c r="DC57" t="s">
        <v>0</v>
      </c>
      <c r="DD57">
        <v>0</v>
      </c>
      <c r="DE57" t="s">
        <v>0</v>
      </c>
      <c r="DF57" t="s">
        <v>0</v>
      </c>
      <c r="DG57" t="s">
        <v>0</v>
      </c>
      <c r="DH57">
        <v>0</v>
      </c>
      <c r="DI57" t="s">
        <v>0</v>
      </c>
      <c r="DJ57" t="s">
        <v>0</v>
      </c>
      <c r="DK57" t="s">
        <v>0</v>
      </c>
      <c r="DL57">
        <v>0</v>
      </c>
      <c r="DM57" t="s">
        <v>0</v>
      </c>
      <c r="DN57" t="s">
        <v>0</v>
      </c>
      <c r="DO57" t="s">
        <v>0</v>
      </c>
      <c r="DQ57" s="14" t="str">
        <f t="shared" si="13"/>
        <v>XQ</v>
      </c>
      <c r="DR57" s="14" t="s">
        <v>34</v>
      </c>
      <c r="DS57" s="14">
        <v>1</v>
      </c>
      <c r="DT57" s="14">
        <f t="shared" si="14"/>
        <v>51</v>
      </c>
      <c r="DV57" s="14" t="str">
        <f t="shared" si="15"/>
        <v>KQ</v>
      </c>
      <c r="DW57" s="14" t="s">
        <v>54</v>
      </c>
      <c r="DX57" s="14">
        <v>1</v>
      </c>
      <c r="DY57" s="14">
        <f t="shared" si="12"/>
        <v>53</v>
      </c>
      <c r="DZ57" s="12"/>
      <c r="EG57" s="12"/>
      <c r="EH57" s="12"/>
    </row>
    <row r="58" spans="1:138" x14ac:dyDescent="0.2">
      <c r="A58" s="2" t="s">
        <v>5</v>
      </c>
      <c r="B58" s="2" t="s">
        <v>14</v>
      </c>
      <c r="C58">
        <v>1</v>
      </c>
      <c r="D58">
        <v>1</v>
      </c>
      <c r="E58">
        <v>1</v>
      </c>
      <c r="F58">
        <v>1</v>
      </c>
      <c r="G58" t="s">
        <v>0</v>
      </c>
      <c r="H58">
        <v>1</v>
      </c>
      <c r="I58">
        <v>1</v>
      </c>
      <c r="J58">
        <v>1</v>
      </c>
      <c r="K58" t="s">
        <v>0</v>
      </c>
      <c r="L58">
        <v>0</v>
      </c>
      <c r="M58" t="s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0</v>
      </c>
      <c r="V58">
        <v>0</v>
      </c>
      <c r="W58" t="s">
        <v>0</v>
      </c>
      <c r="X58">
        <v>1</v>
      </c>
      <c r="Y58">
        <v>1</v>
      </c>
      <c r="Z58">
        <v>1</v>
      </c>
      <c r="AA58">
        <v>0</v>
      </c>
      <c r="AB58">
        <v>0</v>
      </c>
      <c r="AC58">
        <v>0</v>
      </c>
      <c r="AD58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0</v>
      </c>
      <c r="CK58" t="s">
        <v>0</v>
      </c>
      <c r="CL58">
        <v>0</v>
      </c>
      <c r="CM58" t="s">
        <v>0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 t="s">
        <v>0</v>
      </c>
      <c r="CZ58">
        <v>1</v>
      </c>
      <c r="DA58">
        <v>1</v>
      </c>
      <c r="DB58">
        <v>1</v>
      </c>
      <c r="DC58">
        <v>1</v>
      </c>
      <c r="DD58">
        <v>1</v>
      </c>
      <c r="DE58" t="s">
        <v>0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 t="s">
        <v>3</v>
      </c>
      <c r="DO58" t="s">
        <v>8</v>
      </c>
      <c r="DQ58" s="14" t="str">
        <f t="shared" si="13"/>
        <v>ZB</v>
      </c>
      <c r="DR58" s="14" t="s">
        <v>49</v>
      </c>
      <c r="DS58" s="14">
        <v>1</v>
      </c>
      <c r="DT58" s="14">
        <f t="shared" si="14"/>
        <v>49</v>
      </c>
      <c r="DV58" s="14" t="str">
        <f t="shared" si="15"/>
        <v>SC</v>
      </c>
      <c r="DW58" s="14" t="s">
        <v>55</v>
      </c>
      <c r="DX58" s="14">
        <v>1</v>
      </c>
      <c r="DY58" s="14">
        <f t="shared" si="12"/>
        <v>61</v>
      </c>
      <c r="DZ58" s="12"/>
      <c r="EG58" s="12"/>
      <c r="EH58" s="12"/>
    </row>
    <row r="59" spans="1:138" x14ac:dyDescent="0.2">
      <c r="A59" t="s">
        <v>0</v>
      </c>
      <c r="B59" t="s">
        <v>0</v>
      </c>
      <c r="C59" t="s">
        <v>0</v>
      </c>
      <c r="D59">
        <v>0</v>
      </c>
      <c r="E59" t="s">
        <v>0</v>
      </c>
      <c r="F59">
        <v>1</v>
      </c>
      <c r="G59" t="s">
        <v>0</v>
      </c>
      <c r="H59">
        <v>1</v>
      </c>
      <c r="I59" t="s">
        <v>0</v>
      </c>
      <c r="J59">
        <v>1</v>
      </c>
      <c r="K59" t="s">
        <v>0</v>
      </c>
      <c r="L59">
        <v>0</v>
      </c>
      <c r="M59" t="s">
        <v>0</v>
      </c>
      <c r="N59">
        <v>1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>
        <v>0</v>
      </c>
      <c r="U59" t="s">
        <v>0</v>
      </c>
      <c r="V59" t="s">
        <v>0</v>
      </c>
      <c r="W59" t="s">
        <v>0</v>
      </c>
      <c r="X59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0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>
        <v>1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t="s">
        <v>0</v>
      </c>
      <c r="CX59">
        <v>1</v>
      </c>
      <c r="CY59" t="s">
        <v>0</v>
      </c>
      <c r="CZ59">
        <v>1</v>
      </c>
      <c r="DA59" t="s">
        <v>0</v>
      </c>
      <c r="DB59" t="s">
        <v>0</v>
      </c>
      <c r="DC59" t="s">
        <v>0</v>
      </c>
      <c r="DD59">
        <v>1</v>
      </c>
      <c r="DE59" t="s">
        <v>0</v>
      </c>
      <c r="DF59">
        <v>1</v>
      </c>
      <c r="DG59" t="s">
        <v>0</v>
      </c>
      <c r="DH59">
        <v>0</v>
      </c>
      <c r="DI59" t="s">
        <v>0</v>
      </c>
      <c r="DJ59" t="s">
        <v>0</v>
      </c>
      <c r="DK59" t="s">
        <v>0</v>
      </c>
      <c r="DL59" t="s">
        <v>0</v>
      </c>
      <c r="DM59" t="s">
        <v>0</v>
      </c>
      <c r="DN59" t="s">
        <v>0</v>
      </c>
      <c r="DO59" t="s">
        <v>0</v>
      </c>
      <c r="DQ59" s="14" t="str">
        <f t="shared" si="13"/>
        <v>UX</v>
      </c>
      <c r="DR59" s="14" t="s">
        <v>28</v>
      </c>
      <c r="DS59" s="14">
        <v>1</v>
      </c>
      <c r="DT59" s="14">
        <f t="shared" si="14"/>
        <v>57</v>
      </c>
      <c r="DV59" s="14" t="str">
        <f t="shared" si="15"/>
        <v>IJ</v>
      </c>
      <c r="DW59" s="14" t="s">
        <v>56</v>
      </c>
      <c r="DX59" s="14">
        <v>1</v>
      </c>
      <c r="DY59" s="14">
        <f t="shared" si="12"/>
        <v>45</v>
      </c>
      <c r="DZ59" s="12"/>
      <c r="EG59" s="12"/>
      <c r="EH59" s="12"/>
    </row>
    <row r="60" spans="1:138" x14ac:dyDescent="0.2">
      <c r="A60" t="s">
        <v>0</v>
      </c>
      <c r="B60" t="s">
        <v>0</v>
      </c>
      <c r="C60" t="s">
        <v>0</v>
      </c>
      <c r="D60">
        <v>0</v>
      </c>
      <c r="E60" t="s">
        <v>0</v>
      </c>
      <c r="F60">
        <v>1</v>
      </c>
      <c r="G60">
        <v>1</v>
      </c>
      <c r="H60">
        <v>1</v>
      </c>
      <c r="I60" t="s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 t="s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 t="s">
        <v>0</v>
      </c>
      <c r="AD60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>
        <v>0</v>
      </c>
      <c r="CM60" t="s">
        <v>0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 t="s">
        <v>0</v>
      </c>
      <c r="CX60">
        <v>1</v>
      </c>
      <c r="CY60">
        <v>1</v>
      </c>
      <c r="CZ60">
        <v>1</v>
      </c>
      <c r="DA60" t="s">
        <v>0</v>
      </c>
      <c r="DB60">
        <v>0</v>
      </c>
      <c r="DC60" t="s">
        <v>0</v>
      </c>
      <c r="DD60">
        <v>1</v>
      </c>
      <c r="DE60">
        <v>1</v>
      </c>
      <c r="DF60">
        <v>1</v>
      </c>
      <c r="DG60" t="s">
        <v>0</v>
      </c>
      <c r="DH60">
        <v>0</v>
      </c>
      <c r="DI60" t="s">
        <v>0</v>
      </c>
      <c r="DJ60">
        <v>0</v>
      </c>
      <c r="DK60" t="s">
        <v>0</v>
      </c>
      <c r="DL60">
        <v>0</v>
      </c>
      <c r="DM60" t="s">
        <v>0</v>
      </c>
      <c r="DN60" t="s">
        <v>0</v>
      </c>
      <c r="DO60" t="s">
        <v>0</v>
      </c>
      <c r="DQ60" s="14" t="str">
        <f t="shared" si="13"/>
        <v>YL</v>
      </c>
      <c r="DR60" s="14" t="s">
        <v>29</v>
      </c>
      <c r="DS60" s="14">
        <v>1</v>
      </c>
      <c r="DT60" s="14">
        <f t="shared" si="14"/>
        <v>81</v>
      </c>
      <c r="DV60" s="14" t="str">
        <f t="shared" si="15"/>
        <v>PS</v>
      </c>
      <c r="DW60" s="14" t="s">
        <v>57</v>
      </c>
      <c r="DX60" s="14">
        <v>1</v>
      </c>
      <c r="DY60" s="14">
        <f t="shared" si="12"/>
        <v>37</v>
      </c>
      <c r="DZ60" s="12"/>
      <c r="EA60" s="12"/>
      <c r="EG60" s="12"/>
      <c r="EH60" s="12"/>
    </row>
    <row r="61" spans="1:138" x14ac:dyDescent="0.2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>
        <v>0</v>
      </c>
      <c r="K61" t="s">
        <v>0</v>
      </c>
      <c r="L61" t="s">
        <v>0</v>
      </c>
      <c r="M61" t="s">
        <v>0</v>
      </c>
      <c r="N61">
        <v>0</v>
      </c>
      <c r="O61" t="s">
        <v>0</v>
      </c>
      <c r="P61" t="s">
        <v>0</v>
      </c>
      <c r="Q61" t="s">
        <v>0</v>
      </c>
      <c r="R61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>
        <v>0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>
        <v>1</v>
      </c>
      <c r="CW61" t="s">
        <v>0</v>
      </c>
      <c r="CX61" t="s">
        <v>0</v>
      </c>
      <c r="CY61" t="s">
        <v>0</v>
      </c>
      <c r="CZ61" t="s">
        <v>0</v>
      </c>
      <c r="DA61" t="s">
        <v>0</v>
      </c>
      <c r="DB61">
        <v>0</v>
      </c>
      <c r="DC61" t="s">
        <v>0</v>
      </c>
      <c r="DD61">
        <v>0</v>
      </c>
      <c r="DE61" t="s">
        <v>0</v>
      </c>
      <c r="DF61">
        <v>0</v>
      </c>
      <c r="DG61" t="s">
        <v>0</v>
      </c>
      <c r="DH61" t="s">
        <v>0</v>
      </c>
      <c r="DI61" t="s">
        <v>0</v>
      </c>
      <c r="DJ61">
        <v>0</v>
      </c>
      <c r="DK61" t="s">
        <v>0</v>
      </c>
      <c r="DL61">
        <v>0</v>
      </c>
      <c r="DM61" t="s">
        <v>0</v>
      </c>
      <c r="DN61" t="s">
        <v>0</v>
      </c>
      <c r="DO61" t="s">
        <v>0</v>
      </c>
      <c r="DQ61" s="14" t="str">
        <f t="shared" si="13"/>
        <v>LE</v>
      </c>
      <c r="DR61" s="14" t="s">
        <v>27</v>
      </c>
      <c r="DS61" s="14">
        <v>1</v>
      </c>
      <c r="DT61" s="14">
        <f t="shared" si="14"/>
        <v>43</v>
      </c>
      <c r="DV61" s="14" t="s">
        <v>57</v>
      </c>
      <c r="DW61" s="14" t="s">
        <v>46</v>
      </c>
      <c r="DX61" s="14">
        <v>1</v>
      </c>
      <c r="DY61" s="14">
        <f t="shared" si="12"/>
        <v>45</v>
      </c>
      <c r="DZ61" s="12"/>
      <c r="EA61" s="12"/>
      <c r="EG61" s="12"/>
      <c r="EH61" s="12"/>
    </row>
    <row r="62" spans="1:138" x14ac:dyDescent="0.2">
      <c r="A62" t="s">
        <v>0</v>
      </c>
      <c r="B62" t="s">
        <v>0</v>
      </c>
      <c r="C62" t="s">
        <v>0</v>
      </c>
      <c r="D62">
        <v>1</v>
      </c>
      <c r="E62">
        <v>1</v>
      </c>
      <c r="F62">
        <v>1</v>
      </c>
      <c r="G62">
        <v>1</v>
      </c>
      <c r="H62">
        <v>1</v>
      </c>
      <c r="I62" t="s">
        <v>0</v>
      </c>
      <c r="J62">
        <v>0</v>
      </c>
      <c r="K62">
        <v>0</v>
      </c>
      <c r="L62">
        <v>0</v>
      </c>
      <c r="M62" t="s">
        <v>0</v>
      </c>
      <c r="N62">
        <v>0</v>
      </c>
      <c r="O62" t="s">
        <v>0</v>
      </c>
      <c r="P62">
        <v>0</v>
      </c>
      <c r="Q62" t="s">
        <v>0</v>
      </c>
      <c r="R62">
        <v>0</v>
      </c>
      <c r="S62" t="s">
        <v>0</v>
      </c>
      <c r="T62">
        <v>0</v>
      </c>
      <c r="U62">
        <v>0</v>
      </c>
      <c r="V62">
        <v>0</v>
      </c>
      <c r="W62">
        <v>0</v>
      </c>
      <c r="X62">
        <v>0</v>
      </c>
      <c r="Y62" t="s">
        <v>0</v>
      </c>
      <c r="Z62">
        <v>0</v>
      </c>
      <c r="AA62" t="s">
        <v>0</v>
      </c>
      <c r="AB62">
        <v>0</v>
      </c>
      <c r="AC62">
        <v>0</v>
      </c>
      <c r="AD62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5</v>
      </c>
      <c r="CJ62" t="s">
        <v>22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0</v>
      </c>
      <c r="CT62">
        <v>0</v>
      </c>
      <c r="CU62" t="s">
        <v>0</v>
      </c>
      <c r="CV62">
        <v>1</v>
      </c>
      <c r="CW62" t="s">
        <v>0</v>
      </c>
      <c r="CX62">
        <v>0</v>
      </c>
      <c r="CY62">
        <v>0</v>
      </c>
      <c r="CZ62">
        <v>0</v>
      </c>
      <c r="DA62" t="s">
        <v>0</v>
      </c>
      <c r="DB62">
        <v>0</v>
      </c>
      <c r="DC62">
        <v>0</v>
      </c>
      <c r="DD62">
        <v>0</v>
      </c>
      <c r="DE62" t="s">
        <v>0</v>
      </c>
      <c r="DF62">
        <v>0</v>
      </c>
      <c r="DG62">
        <v>0</v>
      </c>
      <c r="DH62">
        <v>0</v>
      </c>
      <c r="DI62" t="s">
        <v>0</v>
      </c>
      <c r="DJ62">
        <v>0</v>
      </c>
      <c r="DK62">
        <v>0</v>
      </c>
      <c r="DL62">
        <v>0</v>
      </c>
      <c r="DM62" t="s">
        <v>0</v>
      </c>
      <c r="DN62" t="s">
        <v>0</v>
      </c>
      <c r="DO62" t="s">
        <v>0</v>
      </c>
      <c r="DQ62" s="14"/>
      <c r="DR62" s="14"/>
      <c r="DS62" s="14">
        <f>SUM(DS54:DS61)</f>
        <v>8</v>
      </c>
      <c r="DT62" s="14">
        <f>SUM(DT55:DT61)</f>
        <v>407</v>
      </c>
      <c r="DV62" s="14" t="str">
        <f>DW61</f>
        <v>AC</v>
      </c>
      <c r="DW62" s="14" t="s">
        <v>45</v>
      </c>
      <c r="DX62" s="14">
        <v>1</v>
      </c>
      <c r="DY62" s="14">
        <f t="shared" si="12"/>
        <v>55</v>
      </c>
      <c r="DZ62" s="12"/>
      <c r="EA62" s="12"/>
      <c r="EG62" s="12"/>
      <c r="EH62" s="12"/>
    </row>
    <row r="63" spans="1:138" x14ac:dyDescent="0.2">
      <c r="A63" t="s">
        <v>0</v>
      </c>
      <c r="B63" t="s">
        <v>0</v>
      </c>
      <c r="C63" t="s">
        <v>0</v>
      </c>
      <c r="D63">
        <v>1</v>
      </c>
      <c r="E63" t="s">
        <v>0</v>
      </c>
      <c r="F63" t="s">
        <v>0</v>
      </c>
      <c r="G63" t="s">
        <v>0</v>
      </c>
      <c r="H63">
        <v>1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>
        <v>0</v>
      </c>
      <c r="Q63" t="s">
        <v>0</v>
      </c>
      <c r="R63" t="s">
        <v>0</v>
      </c>
      <c r="S63" t="s">
        <v>0</v>
      </c>
      <c r="T63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>
        <v>0</v>
      </c>
      <c r="AA63" t="s">
        <v>0</v>
      </c>
      <c r="AB63" t="s">
        <v>0</v>
      </c>
      <c r="AC63" t="s">
        <v>0</v>
      </c>
      <c r="AD63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>
        <v>0</v>
      </c>
      <c r="CO63" t="s">
        <v>0</v>
      </c>
      <c r="CP63" t="s">
        <v>0</v>
      </c>
      <c r="CQ63" t="s">
        <v>0</v>
      </c>
      <c r="CR63">
        <v>1</v>
      </c>
      <c r="CS63" t="s">
        <v>0</v>
      </c>
      <c r="CT63" t="s">
        <v>0</v>
      </c>
      <c r="CU63" t="s">
        <v>0</v>
      </c>
      <c r="CV63">
        <v>1</v>
      </c>
      <c r="CW63" t="s">
        <v>0</v>
      </c>
      <c r="CX63">
        <v>0</v>
      </c>
      <c r="CY63" t="s">
        <v>0</v>
      </c>
      <c r="CZ63" t="s">
        <v>0</v>
      </c>
      <c r="DA63" t="s">
        <v>0</v>
      </c>
      <c r="DB63">
        <v>0</v>
      </c>
      <c r="DC63" t="s">
        <v>0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>
        <v>0</v>
      </c>
      <c r="DM63" t="s">
        <v>0</v>
      </c>
      <c r="DN63" t="s">
        <v>0</v>
      </c>
      <c r="DO63" t="s">
        <v>0</v>
      </c>
      <c r="DQ63" s="14"/>
      <c r="DR63" s="14"/>
      <c r="DS63" s="14"/>
      <c r="DT63" s="14"/>
      <c r="DV63" s="14" t="str">
        <f t="shared" ref="DV63:DV72" si="16">DW62</f>
        <v>YJ</v>
      </c>
      <c r="DW63" s="14" t="s">
        <v>44</v>
      </c>
      <c r="DX63" s="14">
        <v>1</v>
      </c>
      <c r="DY63" s="14">
        <f t="shared" si="12"/>
        <v>39</v>
      </c>
      <c r="DZ63" s="12"/>
      <c r="EA63" s="12"/>
      <c r="EG63" s="12"/>
      <c r="EH63" s="12"/>
    </row>
    <row r="64" spans="1:138" x14ac:dyDescent="0.2">
      <c r="A64" t="s">
        <v>0</v>
      </c>
      <c r="B64" t="s">
        <v>0</v>
      </c>
      <c r="C64" t="s">
        <v>0</v>
      </c>
      <c r="D64">
        <v>1</v>
      </c>
      <c r="E64">
        <v>0</v>
      </c>
      <c r="F64">
        <v>0</v>
      </c>
      <c r="G64" t="s">
        <v>0</v>
      </c>
      <c r="H64">
        <v>1</v>
      </c>
      <c r="I64">
        <v>0</v>
      </c>
      <c r="J64">
        <v>0</v>
      </c>
      <c r="K64" t="s">
        <v>0</v>
      </c>
      <c r="L64">
        <v>1</v>
      </c>
      <c r="M64">
        <v>1</v>
      </c>
      <c r="N64">
        <v>1</v>
      </c>
      <c r="O64" t="s">
        <v>0</v>
      </c>
      <c r="P64">
        <v>0</v>
      </c>
      <c r="Q64" t="s">
        <v>0</v>
      </c>
      <c r="R64">
        <v>0</v>
      </c>
      <c r="S64">
        <v>0</v>
      </c>
      <c r="T64">
        <v>1</v>
      </c>
      <c r="U64">
        <v>1</v>
      </c>
      <c r="V64">
        <v>1</v>
      </c>
      <c r="W64" t="s">
        <v>0</v>
      </c>
      <c r="X64">
        <v>0</v>
      </c>
      <c r="Y64" t="s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1</v>
      </c>
      <c r="AF64" t="s">
        <v>20</v>
      </c>
      <c r="AG64" t="s">
        <v>16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>
        <v>0</v>
      </c>
      <c r="CM64" t="s">
        <v>0</v>
      </c>
      <c r="CN64">
        <v>0</v>
      </c>
      <c r="CO64" t="s">
        <v>0</v>
      </c>
      <c r="CP64">
        <v>0</v>
      </c>
      <c r="CQ64">
        <v>0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0</v>
      </c>
      <c r="CX64">
        <v>0</v>
      </c>
      <c r="CY64" t="s">
        <v>0</v>
      </c>
      <c r="CZ64">
        <v>0</v>
      </c>
      <c r="DA64">
        <v>0</v>
      </c>
      <c r="DB64">
        <v>0</v>
      </c>
      <c r="DC64" t="s">
        <v>0</v>
      </c>
      <c r="DD64">
        <v>0</v>
      </c>
      <c r="DE64">
        <v>0</v>
      </c>
      <c r="DF64">
        <v>0</v>
      </c>
      <c r="DG64" t="s">
        <v>0</v>
      </c>
      <c r="DH64">
        <v>0</v>
      </c>
      <c r="DI64">
        <v>0</v>
      </c>
      <c r="DJ64">
        <v>0</v>
      </c>
      <c r="DK64" t="s">
        <v>0</v>
      </c>
      <c r="DL64">
        <v>0</v>
      </c>
      <c r="DM64" t="s">
        <v>0</v>
      </c>
      <c r="DN64" t="s">
        <v>0</v>
      </c>
      <c r="DO64" t="s">
        <v>0</v>
      </c>
      <c r="DQ64" s="14"/>
      <c r="DR64" s="14"/>
      <c r="DS64" s="14"/>
      <c r="DT64" s="14"/>
      <c r="DV64" s="14" t="str">
        <f t="shared" si="16"/>
        <v>RA</v>
      </c>
      <c r="DW64" s="14" t="s">
        <v>43</v>
      </c>
      <c r="DX64" s="14">
        <v>1</v>
      </c>
      <c r="DY64" s="14">
        <f t="shared" si="12"/>
        <v>55</v>
      </c>
      <c r="EC64" s="12"/>
      <c r="ED64" s="13"/>
      <c r="EE64" s="12"/>
      <c r="EG64" s="12"/>
      <c r="EH64" s="12"/>
    </row>
    <row r="65" spans="1:142" x14ac:dyDescent="0.2">
      <c r="A65" t="s">
        <v>0</v>
      </c>
      <c r="B65" t="s">
        <v>0</v>
      </c>
      <c r="C65" t="s">
        <v>0</v>
      </c>
      <c r="D65">
        <v>1</v>
      </c>
      <c r="E65" t="s">
        <v>0</v>
      </c>
      <c r="F65" t="s">
        <v>0</v>
      </c>
      <c r="G65" t="s">
        <v>0</v>
      </c>
      <c r="H65">
        <v>1</v>
      </c>
      <c r="I65" t="s">
        <v>0</v>
      </c>
      <c r="J65" t="s">
        <v>0</v>
      </c>
      <c r="K65" t="s">
        <v>0</v>
      </c>
      <c r="L65">
        <v>1</v>
      </c>
      <c r="M65" t="s">
        <v>0</v>
      </c>
      <c r="N65">
        <v>1</v>
      </c>
      <c r="O65" t="s">
        <v>0</v>
      </c>
      <c r="P65">
        <v>0</v>
      </c>
      <c r="Q65" t="s">
        <v>0</v>
      </c>
      <c r="R65">
        <v>0</v>
      </c>
      <c r="S65" t="s">
        <v>0</v>
      </c>
      <c r="T65">
        <v>1</v>
      </c>
      <c r="U65" t="s">
        <v>0</v>
      </c>
      <c r="V65">
        <v>1</v>
      </c>
      <c r="W65" t="s">
        <v>0</v>
      </c>
      <c r="X65">
        <v>0</v>
      </c>
      <c r="Y65" t="s">
        <v>0</v>
      </c>
      <c r="Z65">
        <v>0</v>
      </c>
      <c r="AA65" t="s">
        <v>0</v>
      </c>
      <c r="AB65">
        <v>0</v>
      </c>
      <c r="AC65" t="s">
        <v>0</v>
      </c>
      <c r="AD65">
        <v>1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>
        <v>0</v>
      </c>
      <c r="CM65" t="s">
        <v>0</v>
      </c>
      <c r="CN65">
        <v>0</v>
      </c>
      <c r="CO65" t="s">
        <v>0</v>
      </c>
      <c r="CP65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>
        <v>0</v>
      </c>
      <c r="DE65" t="s">
        <v>0</v>
      </c>
      <c r="DF65" t="s">
        <v>0</v>
      </c>
      <c r="DG65" t="s">
        <v>0</v>
      </c>
      <c r="DH65">
        <v>0</v>
      </c>
      <c r="DI65" t="s">
        <v>0</v>
      </c>
      <c r="DJ65" t="s">
        <v>0</v>
      </c>
      <c r="DK65" t="s">
        <v>0</v>
      </c>
      <c r="DL65">
        <v>0</v>
      </c>
      <c r="DM65" t="s">
        <v>0</v>
      </c>
      <c r="DN65" t="s">
        <v>0</v>
      </c>
      <c r="DO65" t="s">
        <v>0</v>
      </c>
      <c r="DQ65" s="14"/>
      <c r="DR65" s="14"/>
      <c r="DS65" s="14"/>
      <c r="DT65" s="14"/>
      <c r="DV65" s="14" t="str">
        <f t="shared" si="16"/>
        <v>NC</v>
      </c>
      <c r="DW65" s="14" t="s">
        <v>42</v>
      </c>
      <c r="DX65" s="14">
        <v>1</v>
      </c>
      <c r="DY65" s="14">
        <f t="shared" si="12"/>
        <v>59</v>
      </c>
      <c r="DZ65" s="12"/>
      <c r="EA65" s="12"/>
      <c r="EB65" s="12"/>
      <c r="EC65" s="12"/>
      <c r="ED65" s="12"/>
      <c r="EE65" s="12"/>
      <c r="EG65" s="12"/>
      <c r="EH65" s="12"/>
    </row>
    <row r="66" spans="1:142" x14ac:dyDescent="0.2">
      <c r="A66" t="s">
        <v>0</v>
      </c>
      <c r="B66" t="s">
        <v>0</v>
      </c>
      <c r="C66" t="s">
        <v>0</v>
      </c>
      <c r="D66">
        <v>1</v>
      </c>
      <c r="E66" t="s">
        <v>0</v>
      </c>
      <c r="F66">
        <v>1</v>
      </c>
      <c r="G66">
        <v>1</v>
      </c>
      <c r="H66">
        <v>1</v>
      </c>
      <c r="I66" t="s">
        <v>0</v>
      </c>
      <c r="J66">
        <v>1</v>
      </c>
      <c r="K66">
        <v>1</v>
      </c>
      <c r="L66">
        <v>1</v>
      </c>
      <c r="M66" t="s">
        <v>0</v>
      </c>
      <c r="N66">
        <v>1</v>
      </c>
      <c r="O66">
        <v>1</v>
      </c>
      <c r="P66">
        <v>1</v>
      </c>
      <c r="Q66" t="s">
        <v>0</v>
      </c>
      <c r="R66">
        <v>0</v>
      </c>
      <c r="S66" t="s">
        <v>0</v>
      </c>
      <c r="T66">
        <v>1</v>
      </c>
      <c r="U66" t="s">
        <v>0</v>
      </c>
      <c r="V66">
        <v>1</v>
      </c>
      <c r="W66" t="s">
        <v>0</v>
      </c>
      <c r="X66">
        <v>0</v>
      </c>
      <c r="Y66" t="s">
        <v>0</v>
      </c>
      <c r="Z66">
        <v>0</v>
      </c>
      <c r="AA66" t="s">
        <v>0</v>
      </c>
      <c r="AB66">
        <v>0</v>
      </c>
      <c r="AC66" t="s">
        <v>0</v>
      </c>
      <c r="AD66">
        <v>1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23</v>
      </c>
      <c r="CJ66" t="s">
        <v>5</v>
      </c>
      <c r="CK66">
        <v>1</v>
      </c>
      <c r="CL66">
        <v>1</v>
      </c>
      <c r="CM66" t="s">
        <v>0</v>
      </c>
      <c r="CN66">
        <v>0</v>
      </c>
      <c r="CO66" t="s">
        <v>0</v>
      </c>
      <c r="CP66">
        <v>0</v>
      </c>
      <c r="CQ66" t="s">
        <v>0</v>
      </c>
      <c r="CR66">
        <v>0</v>
      </c>
      <c r="CS66">
        <v>0</v>
      </c>
      <c r="CT66">
        <v>0</v>
      </c>
      <c r="CU66" t="s">
        <v>0</v>
      </c>
      <c r="CV66">
        <v>0</v>
      </c>
      <c r="CW66" t="s">
        <v>0</v>
      </c>
      <c r="CX66">
        <v>0</v>
      </c>
      <c r="CY66" t="s">
        <v>0</v>
      </c>
      <c r="CZ66">
        <v>0</v>
      </c>
      <c r="DA66" t="s">
        <v>0</v>
      </c>
      <c r="DB66">
        <v>0</v>
      </c>
      <c r="DC66">
        <v>0</v>
      </c>
      <c r="DD66">
        <v>1</v>
      </c>
      <c r="DE66">
        <v>1</v>
      </c>
      <c r="DF66">
        <v>1</v>
      </c>
      <c r="DG66" t="s">
        <v>0</v>
      </c>
      <c r="DH66">
        <v>0</v>
      </c>
      <c r="DI66" t="s">
        <v>0</v>
      </c>
      <c r="DJ66">
        <v>1</v>
      </c>
      <c r="DK66">
        <v>1</v>
      </c>
      <c r="DL66">
        <v>1</v>
      </c>
      <c r="DM66" t="s">
        <v>0</v>
      </c>
      <c r="DN66" t="s">
        <v>0</v>
      </c>
      <c r="DO66" t="s">
        <v>0</v>
      </c>
      <c r="DQ66" s="14"/>
      <c r="DR66" s="14"/>
      <c r="DS66" s="14"/>
      <c r="DT66" s="14"/>
      <c r="DV66" s="14" t="str">
        <f t="shared" si="16"/>
        <v>ND</v>
      </c>
      <c r="DW66" s="14" t="s">
        <v>41</v>
      </c>
      <c r="DX66" s="14">
        <v>1</v>
      </c>
      <c r="DY66" s="14">
        <f t="shared" si="12"/>
        <v>61</v>
      </c>
      <c r="DZ66" s="12"/>
      <c r="EA66" s="12"/>
      <c r="EB66" s="12"/>
      <c r="EC66" s="12"/>
      <c r="ED66" s="12"/>
      <c r="EE66" s="12"/>
      <c r="EG66" s="12"/>
      <c r="EH66" s="12"/>
    </row>
    <row r="67" spans="1:142" x14ac:dyDescent="0.2">
      <c r="A67" t="s">
        <v>0</v>
      </c>
      <c r="B67" t="s">
        <v>0</v>
      </c>
      <c r="C67" t="s">
        <v>0</v>
      </c>
      <c r="D67">
        <v>1</v>
      </c>
      <c r="E67" t="s">
        <v>0</v>
      </c>
      <c r="F67">
        <v>1</v>
      </c>
      <c r="G67" t="s">
        <v>0</v>
      </c>
      <c r="H67" t="s">
        <v>0</v>
      </c>
      <c r="I67" t="s">
        <v>0</v>
      </c>
      <c r="J67">
        <v>1</v>
      </c>
      <c r="K67" t="s">
        <v>0</v>
      </c>
      <c r="L67">
        <v>0</v>
      </c>
      <c r="M67" t="s">
        <v>0</v>
      </c>
      <c r="N67" t="s">
        <v>0</v>
      </c>
      <c r="O67" t="s">
        <v>0</v>
      </c>
      <c r="P67">
        <v>1</v>
      </c>
      <c r="Q67" t="s">
        <v>0</v>
      </c>
      <c r="R67" t="s">
        <v>0</v>
      </c>
      <c r="S67" t="s">
        <v>0</v>
      </c>
      <c r="T67">
        <v>1</v>
      </c>
      <c r="U67" t="s">
        <v>0</v>
      </c>
      <c r="V67">
        <v>1</v>
      </c>
      <c r="W67" t="s">
        <v>0</v>
      </c>
      <c r="X67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>
        <v>1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>
        <v>1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>
        <v>0</v>
      </c>
      <c r="CS67" t="s">
        <v>0</v>
      </c>
      <c r="CT67" t="s">
        <v>0</v>
      </c>
      <c r="CU67" t="s">
        <v>0</v>
      </c>
      <c r="CV67">
        <v>0</v>
      </c>
      <c r="CW67" t="s">
        <v>0</v>
      </c>
      <c r="CX67" t="s">
        <v>0</v>
      </c>
      <c r="CY67" t="s">
        <v>0</v>
      </c>
      <c r="CZ67">
        <v>0</v>
      </c>
      <c r="DA67" t="s">
        <v>0</v>
      </c>
      <c r="DB67" t="s">
        <v>0</v>
      </c>
      <c r="DC67" t="s">
        <v>0</v>
      </c>
      <c r="DD67">
        <v>1</v>
      </c>
      <c r="DE67" t="s">
        <v>0</v>
      </c>
      <c r="DF67">
        <v>1</v>
      </c>
      <c r="DG67" t="s">
        <v>0</v>
      </c>
      <c r="DH67">
        <v>0</v>
      </c>
      <c r="DI67" t="s">
        <v>0</v>
      </c>
      <c r="DJ67">
        <v>1</v>
      </c>
      <c r="DK67" t="s">
        <v>0</v>
      </c>
      <c r="DL67">
        <v>1</v>
      </c>
      <c r="DM67" t="s">
        <v>0</v>
      </c>
      <c r="DN67" t="s">
        <v>0</v>
      </c>
      <c r="DO67" t="s">
        <v>0</v>
      </c>
      <c r="DQ67" s="14"/>
      <c r="DR67" s="14"/>
      <c r="DS67" s="14"/>
      <c r="DT67" s="14"/>
      <c r="DV67" s="14" t="str">
        <f t="shared" si="16"/>
        <v>YT</v>
      </c>
      <c r="DW67" s="14" t="s">
        <v>40</v>
      </c>
      <c r="DX67" s="14">
        <v>1</v>
      </c>
      <c r="DY67" s="14">
        <f t="shared" si="12"/>
        <v>47</v>
      </c>
      <c r="DZ67" s="12"/>
      <c r="EA67" s="12"/>
      <c r="EB67" s="12"/>
      <c r="EC67" s="12"/>
      <c r="ED67" s="12"/>
      <c r="EE67" s="12"/>
      <c r="EG67" s="12"/>
      <c r="EH67" s="12"/>
    </row>
    <row r="68" spans="1:142" x14ac:dyDescent="0.2">
      <c r="A68" t="s">
        <v>14</v>
      </c>
      <c r="B68" t="s">
        <v>7</v>
      </c>
      <c r="C68">
        <v>1</v>
      </c>
      <c r="D68">
        <v>1</v>
      </c>
      <c r="E68" t="s">
        <v>0</v>
      </c>
      <c r="F68">
        <v>1</v>
      </c>
      <c r="G68">
        <v>1</v>
      </c>
      <c r="H68">
        <v>1</v>
      </c>
      <c r="I68">
        <v>1</v>
      </c>
      <c r="J68">
        <v>1</v>
      </c>
      <c r="K68" t="s">
        <v>0</v>
      </c>
      <c r="L68">
        <v>0</v>
      </c>
      <c r="M68" t="s">
        <v>0</v>
      </c>
      <c r="N68">
        <v>0</v>
      </c>
      <c r="O68">
        <v>0</v>
      </c>
      <c r="P68">
        <v>1</v>
      </c>
      <c r="Q68">
        <v>1</v>
      </c>
      <c r="R68">
        <v>1</v>
      </c>
      <c r="S68">
        <v>1</v>
      </c>
      <c r="T68">
        <v>1</v>
      </c>
      <c r="U68" t="s">
        <v>0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>
        <v>1</v>
      </c>
      <c r="CM68">
        <v>0</v>
      </c>
      <c r="CN68">
        <v>0</v>
      </c>
      <c r="CO68" t="s">
        <v>0</v>
      </c>
      <c r="CP68">
        <v>0</v>
      </c>
      <c r="CQ68">
        <v>0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 t="s">
        <v>0</v>
      </c>
      <c r="DF68">
        <v>1</v>
      </c>
      <c r="DG68">
        <v>1</v>
      </c>
      <c r="DH68">
        <v>1</v>
      </c>
      <c r="DI68">
        <v>1</v>
      </c>
      <c r="DJ68">
        <v>1</v>
      </c>
      <c r="DK68" t="s">
        <v>0</v>
      </c>
      <c r="DL68">
        <v>1</v>
      </c>
      <c r="DM68">
        <v>1</v>
      </c>
      <c r="DN68" t="s">
        <v>5</v>
      </c>
      <c r="DO68" t="s">
        <v>22</v>
      </c>
      <c r="DQ68" s="14"/>
      <c r="DR68" s="14"/>
      <c r="DS68" s="14"/>
      <c r="DT68" s="14"/>
      <c r="DV68" s="14" t="str">
        <f t="shared" si="16"/>
        <v>OY</v>
      </c>
      <c r="DW68" s="14" t="s">
        <v>39</v>
      </c>
      <c r="DX68" s="14">
        <v>1</v>
      </c>
      <c r="DY68" s="14">
        <f t="shared" si="12"/>
        <v>37</v>
      </c>
      <c r="DZ68" s="12"/>
      <c r="EA68" s="12"/>
      <c r="EB68" s="12"/>
      <c r="EC68" s="12"/>
      <c r="ED68" s="12"/>
      <c r="EE68" s="12"/>
      <c r="EG68" s="12"/>
      <c r="EH68" s="12"/>
    </row>
    <row r="69" spans="1:142" x14ac:dyDescent="0.2">
      <c r="A69" t="s">
        <v>0</v>
      </c>
      <c r="B69" t="s">
        <v>0</v>
      </c>
      <c r="C69" t="s">
        <v>0</v>
      </c>
      <c r="D69">
        <v>0</v>
      </c>
      <c r="E69" t="s">
        <v>0</v>
      </c>
      <c r="F69" t="s">
        <v>0</v>
      </c>
      <c r="G69" t="s">
        <v>0</v>
      </c>
      <c r="H69">
        <v>0</v>
      </c>
      <c r="I69" t="s">
        <v>0</v>
      </c>
      <c r="J69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>
        <v>0</v>
      </c>
      <c r="Q69" t="s">
        <v>0</v>
      </c>
      <c r="R69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>
        <v>1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>
        <v>1</v>
      </c>
      <c r="CS69" t="s">
        <v>0</v>
      </c>
      <c r="CT69" t="s">
        <v>0</v>
      </c>
      <c r="CU69" t="s">
        <v>0</v>
      </c>
      <c r="CV69" t="s">
        <v>0</v>
      </c>
      <c r="CW69" t="s">
        <v>0</v>
      </c>
      <c r="CX69">
        <v>0</v>
      </c>
      <c r="CY69" t="s">
        <v>0</v>
      </c>
      <c r="CZ69" t="s">
        <v>0</v>
      </c>
      <c r="DA69" t="s">
        <v>0</v>
      </c>
      <c r="DB69" t="s">
        <v>0</v>
      </c>
      <c r="DC69" t="s">
        <v>0</v>
      </c>
      <c r="DD69" t="s">
        <v>0</v>
      </c>
      <c r="DE69" t="s">
        <v>0</v>
      </c>
      <c r="DF69">
        <v>0</v>
      </c>
      <c r="DG69" t="s">
        <v>0</v>
      </c>
      <c r="DH69" t="s">
        <v>0</v>
      </c>
      <c r="DI69" t="s">
        <v>0</v>
      </c>
      <c r="DJ69">
        <v>0</v>
      </c>
      <c r="DK69" t="s">
        <v>0</v>
      </c>
      <c r="DL69">
        <v>0</v>
      </c>
      <c r="DM69" t="s">
        <v>0</v>
      </c>
      <c r="DN69" t="s">
        <v>0</v>
      </c>
      <c r="DO69" t="s">
        <v>0</v>
      </c>
      <c r="DQ69" s="14"/>
      <c r="DR69" s="14"/>
      <c r="DS69" s="14"/>
      <c r="DT69" s="14"/>
      <c r="DV69" s="14" t="str">
        <f t="shared" si="16"/>
        <v>JA</v>
      </c>
      <c r="DW69" s="14" t="s">
        <v>38</v>
      </c>
      <c r="DX69" s="14">
        <v>1</v>
      </c>
      <c r="DY69" s="14">
        <f t="shared" si="12"/>
        <v>53</v>
      </c>
      <c r="DZ69" s="12"/>
      <c r="EA69" s="12"/>
      <c r="EB69" s="12"/>
      <c r="EC69" s="12"/>
      <c r="ED69" s="12"/>
      <c r="EE69" s="12"/>
      <c r="EG69" s="12"/>
      <c r="EH69" s="12"/>
    </row>
    <row r="70" spans="1:142" x14ac:dyDescent="0.2">
      <c r="A70" t="s">
        <v>0</v>
      </c>
      <c r="B70" t="s">
        <v>0</v>
      </c>
      <c r="C70" t="s">
        <v>0</v>
      </c>
      <c r="D70">
        <v>0</v>
      </c>
      <c r="E70">
        <v>0</v>
      </c>
      <c r="F70">
        <v>0</v>
      </c>
      <c r="G70" t="s">
        <v>0</v>
      </c>
      <c r="H70">
        <v>0</v>
      </c>
      <c r="I70" t="s">
        <v>0</v>
      </c>
      <c r="J70">
        <v>0</v>
      </c>
      <c r="K70" t="s">
        <v>0</v>
      </c>
      <c r="L70">
        <v>0</v>
      </c>
      <c r="M70" t="s">
        <v>0</v>
      </c>
      <c r="N70">
        <v>0</v>
      </c>
      <c r="O70" t="s">
        <v>0</v>
      </c>
      <c r="P70">
        <v>0</v>
      </c>
      <c r="Q70" t="s">
        <v>0</v>
      </c>
      <c r="R70">
        <v>0</v>
      </c>
      <c r="S70" t="s">
        <v>0</v>
      </c>
      <c r="T70">
        <v>0</v>
      </c>
      <c r="U70" t="s">
        <v>0</v>
      </c>
      <c r="V70">
        <v>0</v>
      </c>
      <c r="W70">
        <v>0</v>
      </c>
      <c r="X70">
        <v>1</v>
      </c>
      <c r="Y70">
        <v>1</v>
      </c>
      <c r="Z70">
        <v>1</v>
      </c>
      <c r="AA70">
        <v>1</v>
      </c>
      <c r="AB70">
        <v>1</v>
      </c>
      <c r="AC70" t="s">
        <v>0</v>
      </c>
      <c r="AD70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>
        <v>1</v>
      </c>
      <c r="CM70">
        <v>1</v>
      </c>
      <c r="CN70">
        <v>1</v>
      </c>
      <c r="CO70" t="s">
        <v>0</v>
      </c>
      <c r="CP70">
        <v>1</v>
      </c>
      <c r="CQ70">
        <v>1</v>
      </c>
      <c r="CR70">
        <v>1</v>
      </c>
      <c r="CS70" t="s">
        <v>0</v>
      </c>
      <c r="CT70">
        <v>0</v>
      </c>
      <c r="CU70" t="s">
        <v>0</v>
      </c>
      <c r="CV70">
        <v>0</v>
      </c>
      <c r="CW70">
        <v>0</v>
      </c>
      <c r="CX70">
        <v>0</v>
      </c>
      <c r="CY70" t="s">
        <v>0</v>
      </c>
      <c r="CZ70">
        <v>0</v>
      </c>
      <c r="DA70" t="s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 t="s">
        <v>0</v>
      </c>
      <c r="DJ70">
        <v>0</v>
      </c>
      <c r="DK70" t="s">
        <v>0</v>
      </c>
      <c r="DL70">
        <v>0</v>
      </c>
      <c r="DM70" t="s">
        <v>0</v>
      </c>
      <c r="DN70" t="s">
        <v>0</v>
      </c>
      <c r="DO70" t="s">
        <v>0</v>
      </c>
      <c r="DQ70" s="14"/>
      <c r="DR70" s="14"/>
      <c r="DS70" s="14"/>
      <c r="DT70" s="14"/>
      <c r="DV70" s="14" t="str">
        <f t="shared" si="16"/>
        <v>SD</v>
      </c>
      <c r="DW70" s="14" t="s">
        <v>37</v>
      </c>
      <c r="DX70" s="14">
        <v>1</v>
      </c>
      <c r="DY70" s="14">
        <f t="shared" si="12"/>
        <v>73</v>
      </c>
      <c r="DZ70" s="12"/>
      <c r="EA70" s="12"/>
      <c r="EB70" s="12"/>
      <c r="EC70" s="12"/>
      <c r="ED70" s="12"/>
      <c r="EE70" s="12"/>
      <c r="EG70" s="12"/>
      <c r="EH70" s="12"/>
    </row>
    <row r="71" spans="1:142" x14ac:dyDescent="0.2">
      <c r="A71" t="s">
        <v>0</v>
      </c>
      <c r="B71" t="s">
        <v>0</v>
      </c>
      <c r="C71" t="s">
        <v>0</v>
      </c>
      <c r="D71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>
        <v>0</v>
      </c>
      <c r="M71" t="s">
        <v>0</v>
      </c>
      <c r="N71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>
        <v>0</v>
      </c>
      <c r="U71" t="s">
        <v>0</v>
      </c>
      <c r="V71" t="s">
        <v>0</v>
      </c>
      <c r="W71" t="s">
        <v>0</v>
      </c>
      <c r="X71">
        <v>1</v>
      </c>
      <c r="Y71" t="s">
        <v>0</v>
      </c>
      <c r="Z71" t="s">
        <v>0</v>
      </c>
      <c r="AA71" t="s">
        <v>0</v>
      </c>
      <c r="AB71">
        <v>1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>
        <v>0</v>
      </c>
      <c r="CM71" t="s">
        <v>0</v>
      </c>
      <c r="CN71">
        <v>1</v>
      </c>
      <c r="CO71" t="s">
        <v>0</v>
      </c>
      <c r="CP71">
        <v>1</v>
      </c>
      <c r="CQ71" t="s">
        <v>0</v>
      </c>
      <c r="CR71" t="s">
        <v>0</v>
      </c>
      <c r="CS71" t="s">
        <v>0</v>
      </c>
      <c r="CT71">
        <v>0</v>
      </c>
      <c r="CU71" t="s">
        <v>0</v>
      </c>
      <c r="CV71" t="s">
        <v>0</v>
      </c>
      <c r="CW71" t="s">
        <v>0</v>
      </c>
      <c r="CX71">
        <v>0</v>
      </c>
      <c r="CY71" t="s">
        <v>0</v>
      </c>
      <c r="CZ71">
        <v>0</v>
      </c>
      <c r="DA71" t="s">
        <v>0</v>
      </c>
      <c r="DB71">
        <v>0</v>
      </c>
      <c r="DC71" t="s">
        <v>0</v>
      </c>
      <c r="DD71" t="s">
        <v>0</v>
      </c>
      <c r="DE71" t="s">
        <v>0</v>
      </c>
      <c r="DF71">
        <v>0</v>
      </c>
      <c r="DG71" t="s">
        <v>0</v>
      </c>
      <c r="DH71">
        <v>0</v>
      </c>
      <c r="DI71" t="s">
        <v>0</v>
      </c>
      <c r="DJ71" t="s">
        <v>0</v>
      </c>
      <c r="DK71" t="s">
        <v>0</v>
      </c>
      <c r="DL71" t="s">
        <v>0</v>
      </c>
      <c r="DM71" t="s">
        <v>0</v>
      </c>
      <c r="DN71" t="s">
        <v>0</v>
      </c>
      <c r="DO71" t="s">
        <v>0</v>
      </c>
      <c r="DQ71" s="14"/>
      <c r="DR71" s="14"/>
      <c r="DS71" s="14"/>
      <c r="DT71" s="14"/>
      <c r="DV71" s="14" t="str">
        <f t="shared" si="16"/>
        <v>SJ</v>
      </c>
      <c r="DW71" s="14" t="s">
        <v>36</v>
      </c>
      <c r="DX71" s="14">
        <v>1</v>
      </c>
      <c r="DY71" s="14">
        <f t="shared" si="12"/>
        <v>51</v>
      </c>
      <c r="DZ71" s="12"/>
      <c r="EA71" s="12"/>
      <c r="EB71" s="12"/>
      <c r="EC71" s="12"/>
      <c r="ED71" s="12"/>
      <c r="EE71" s="12"/>
      <c r="EG71" s="12"/>
      <c r="EH71" s="12"/>
    </row>
    <row r="72" spans="1:142" x14ac:dyDescent="0.2">
      <c r="A72" t="s">
        <v>0</v>
      </c>
      <c r="B72" t="s">
        <v>0</v>
      </c>
      <c r="C72" t="s">
        <v>0</v>
      </c>
      <c r="D72">
        <v>0</v>
      </c>
      <c r="E72" t="s">
        <v>0</v>
      </c>
      <c r="F72">
        <v>0</v>
      </c>
      <c r="G72">
        <v>0</v>
      </c>
      <c r="H72">
        <v>0</v>
      </c>
      <c r="I72">
        <v>0</v>
      </c>
      <c r="J72">
        <v>0</v>
      </c>
      <c r="K72" t="s">
        <v>0</v>
      </c>
      <c r="L72">
        <v>0</v>
      </c>
      <c r="M72">
        <v>0</v>
      </c>
      <c r="N72">
        <v>0</v>
      </c>
      <c r="O72">
        <v>0</v>
      </c>
      <c r="P72">
        <v>0</v>
      </c>
      <c r="Q72" t="s">
        <v>0</v>
      </c>
      <c r="R72">
        <v>0</v>
      </c>
      <c r="S72">
        <v>0</v>
      </c>
      <c r="T72">
        <v>0</v>
      </c>
      <c r="U72" t="s">
        <v>0</v>
      </c>
      <c r="V72">
        <v>1</v>
      </c>
      <c r="W72">
        <v>1</v>
      </c>
      <c r="X72">
        <v>1</v>
      </c>
      <c r="Y72" t="s">
        <v>0</v>
      </c>
      <c r="Z72">
        <v>0</v>
      </c>
      <c r="AA72">
        <v>0</v>
      </c>
      <c r="AB72">
        <v>1</v>
      </c>
      <c r="AC72">
        <v>1</v>
      </c>
      <c r="AD72">
        <v>1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>
        <v>0</v>
      </c>
      <c r="CM72" t="s">
        <v>0</v>
      </c>
      <c r="CN72">
        <v>1</v>
      </c>
      <c r="CO72">
        <v>1</v>
      </c>
      <c r="CP72">
        <v>1</v>
      </c>
      <c r="CQ72">
        <v>0</v>
      </c>
      <c r="CR72">
        <v>0</v>
      </c>
      <c r="CS72">
        <v>0</v>
      </c>
      <c r="CT72">
        <v>0</v>
      </c>
      <c r="CU72" t="s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 t="s">
        <v>0</v>
      </c>
      <c r="DB72">
        <v>0</v>
      </c>
      <c r="DC72" t="s">
        <v>0</v>
      </c>
      <c r="DD72">
        <v>0</v>
      </c>
      <c r="DE72">
        <v>0</v>
      </c>
      <c r="DF72">
        <v>0</v>
      </c>
      <c r="DG72" t="s">
        <v>0</v>
      </c>
      <c r="DH72">
        <v>0</v>
      </c>
      <c r="DI72" t="s">
        <v>0</v>
      </c>
      <c r="DJ72">
        <v>0</v>
      </c>
      <c r="DK72">
        <v>0</v>
      </c>
      <c r="DL72">
        <v>0</v>
      </c>
      <c r="DM72" t="s">
        <v>0</v>
      </c>
      <c r="DN72" t="s">
        <v>0</v>
      </c>
      <c r="DO72" t="s">
        <v>0</v>
      </c>
      <c r="DQ72" s="14"/>
      <c r="DR72" s="14"/>
      <c r="DS72" s="14"/>
      <c r="DT72" s="14"/>
      <c r="DV72" s="14" t="str">
        <f t="shared" si="16"/>
        <v>UI</v>
      </c>
      <c r="DW72" s="14" t="s">
        <v>35</v>
      </c>
      <c r="DX72" s="14">
        <v>1</v>
      </c>
      <c r="DY72" s="14">
        <f t="shared" si="12"/>
        <v>49</v>
      </c>
      <c r="DZ72" s="12"/>
      <c r="EA72" s="12"/>
      <c r="EB72" s="12"/>
      <c r="EC72" s="12"/>
      <c r="ED72" s="12"/>
      <c r="EE72" s="12"/>
      <c r="EG72" s="12"/>
      <c r="EH72" s="12"/>
    </row>
    <row r="73" spans="1:142" x14ac:dyDescent="0.2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>
        <v>0</v>
      </c>
      <c r="I73" t="s">
        <v>0</v>
      </c>
      <c r="J73" t="s">
        <v>0</v>
      </c>
      <c r="K73" t="s">
        <v>0</v>
      </c>
      <c r="L73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>
        <v>0</v>
      </c>
      <c r="S73" t="s">
        <v>0</v>
      </c>
      <c r="T73" t="s">
        <v>0</v>
      </c>
      <c r="U73" t="s">
        <v>0</v>
      </c>
      <c r="V73">
        <v>1</v>
      </c>
      <c r="W73" t="s">
        <v>0</v>
      </c>
      <c r="X73">
        <v>0</v>
      </c>
      <c r="Y73" t="s">
        <v>0</v>
      </c>
      <c r="Z73">
        <v>0</v>
      </c>
      <c r="AA73" t="s">
        <v>0</v>
      </c>
      <c r="AB73" t="s">
        <v>0</v>
      </c>
      <c r="AC73" t="s">
        <v>0</v>
      </c>
      <c r="AD73">
        <v>1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>
        <v>0</v>
      </c>
      <c r="CO73" t="s">
        <v>0</v>
      </c>
      <c r="CP73" t="s">
        <v>0</v>
      </c>
      <c r="CQ73" t="s">
        <v>0</v>
      </c>
      <c r="CR73">
        <v>0</v>
      </c>
      <c r="CS73" t="s">
        <v>0</v>
      </c>
      <c r="CT73" t="s">
        <v>0</v>
      </c>
      <c r="CU73" t="s">
        <v>0</v>
      </c>
      <c r="CV73" t="s">
        <v>0</v>
      </c>
      <c r="CW73" t="s">
        <v>0</v>
      </c>
      <c r="CX73">
        <v>0</v>
      </c>
      <c r="CY73" t="s">
        <v>0</v>
      </c>
      <c r="CZ73" t="s">
        <v>0</v>
      </c>
      <c r="DA73" t="s">
        <v>0</v>
      </c>
      <c r="DB73" t="s">
        <v>0</v>
      </c>
      <c r="DC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t="s">
        <v>0</v>
      </c>
      <c r="DJ73" t="s">
        <v>0</v>
      </c>
      <c r="DK73" t="s">
        <v>0</v>
      </c>
      <c r="DL73">
        <v>0</v>
      </c>
      <c r="DM73" t="s">
        <v>0</v>
      </c>
      <c r="DN73" t="s">
        <v>0</v>
      </c>
      <c r="DO73" t="s">
        <v>0</v>
      </c>
      <c r="DQ73" s="14"/>
      <c r="DR73" s="14"/>
      <c r="DS73" s="14"/>
      <c r="DT73" s="14"/>
      <c r="DV73" s="14"/>
      <c r="DW73" s="14"/>
      <c r="DX73" s="14">
        <f>SUM(DX54:DX72)</f>
        <v>19</v>
      </c>
      <c r="DY73" s="14">
        <f>SUM(DY55:DY72)</f>
        <v>920</v>
      </c>
      <c r="DZ73" s="12"/>
      <c r="EA73" s="12"/>
      <c r="EB73" s="12"/>
      <c r="EC73" s="12"/>
      <c r="ED73" s="12"/>
      <c r="EE73" s="12"/>
      <c r="EF73" s="12"/>
      <c r="EG73" s="12"/>
      <c r="EH73" s="12"/>
    </row>
    <row r="74" spans="1:142" x14ac:dyDescent="0.2">
      <c r="A74" t="s">
        <v>21</v>
      </c>
      <c r="B74" t="s">
        <v>24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 t="s">
        <v>0</v>
      </c>
      <c r="J74">
        <v>0</v>
      </c>
      <c r="K74" t="s">
        <v>0</v>
      </c>
      <c r="L74">
        <v>0</v>
      </c>
      <c r="M74" t="s">
        <v>0</v>
      </c>
      <c r="N74">
        <v>0</v>
      </c>
      <c r="O74" t="s">
        <v>0</v>
      </c>
      <c r="P74">
        <v>0</v>
      </c>
      <c r="Q74" t="s">
        <v>0</v>
      </c>
      <c r="R74">
        <v>0</v>
      </c>
      <c r="S74">
        <v>0</v>
      </c>
      <c r="T74">
        <v>0</v>
      </c>
      <c r="U74" t="s">
        <v>0</v>
      </c>
      <c r="V74">
        <v>1</v>
      </c>
      <c r="W74" t="s">
        <v>0</v>
      </c>
      <c r="X74">
        <v>0</v>
      </c>
      <c r="Y74" t="s">
        <v>0</v>
      </c>
      <c r="Z74">
        <v>0</v>
      </c>
      <c r="AA74" t="s">
        <v>0</v>
      </c>
      <c r="AB74">
        <v>0</v>
      </c>
      <c r="AC74">
        <v>0</v>
      </c>
      <c r="AD74">
        <v>1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>
        <v>0</v>
      </c>
      <c r="CM74" t="s">
        <v>0</v>
      </c>
      <c r="CN74">
        <v>0</v>
      </c>
      <c r="CO74">
        <v>0</v>
      </c>
      <c r="CP74">
        <v>0</v>
      </c>
      <c r="CQ74" t="s">
        <v>0</v>
      </c>
      <c r="CR74">
        <v>0</v>
      </c>
      <c r="CS74" t="s">
        <v>0</v>
      </c>
      <c r="CT74">
        <v>0</v>
      </c>
      <c r="CU74" t="s">
        <v>0</v>
      </c>
      <c r="CV74">
        <v>0</v>
      </c>
      <c r="CW74" t="s">
        <v>0</v>
      </c>
      <c r="CX74">
        <v>0</v>
      </c>
      <c r="CY74">
        <v>0</v>
      </c>
      <c r="CZ74">
        <v>0</v>
      </c>
      <c r="DA74" t="s">
        <v>0</v>
      </c>
      <c r="DB74">
        <v>0</v>
      </c>
      <c r="DC74">
        <v>0</v>
      </c>
      <c r="DD74">
        <v>0</v>
      </c>
      <c r="DE74" t="s">
        <v>0</v>
      </c>
      <c r="DF74">
        <v>0</v>
      </c>
      <c r="DG74">
        <v>0</v>
      </c>
      <c r="DH74">
        <v>1</v>
      </c>
      <c r="DI74">
        <v>1</v>
      </c>
      <c r="DJ74">
        <v>1</v>
      </c>
      <c r="DK74" t="s">
        <v>0</v>
      </c>
      <c r="DL74">
        <v>1</v>
      </c>
      <c r="DM74">
        <v>1</v>
      </c>
      <c r="DN74" t="s">
        <v>20</v>
      </c>
      <c r="DO74" t="s">
        <v>16</v>
      </c>
      <c r="EA74" s="12"/>
      <c r="EB74" s="12"/>
      <c r="EC74" s="12"/>
      <c r="ED74" s="12"/>
      <c r="EE74" s="12"/>
      <c r="EF74" s="12"/>
      <c r="EG74" s="12"/>
      <c r="EH74" s="12"/>
    </row>
    <row r="75" spans="1:142" x14ac:dyDescent="0.2">
      <c r="A75" t="s">
        <v>0</v>
      </c>
      <c r="B75" t="s">
        <v>0</v>
      </c>
      <c r="C75" t="s">
        <v>0</v>
      </c>
      <c r="D75">
        <v>0</v>
      </c>
      <c r="E75" t="s">
        <v>0</v>
      </c>
      <c r="F75">
        <v>0</v>
      </c>
      <c r="G75" t="s">
        <v>0</v>
      </c>
      <c r="H75">
        <v>1</v>
      </c>
      <c r="I75" t="s">
        <v>0</v>
      </c>
      <c r="J75">
        <v>0</v>
      </c>
      <c r="K75" t="s">
        <v>0</v>
      </c>
      <c r="L75">
        <v>0</v>
      </c>
      <c r="M75" t="s">
        <v>0</v>
      </c>
      <c r="N75">
        <v>0</v>
      </c>
      <c r="O75" t="s">
        <v>0</v>
      </c>
      <c r="P75">
        <v>0</v>
      </c>
      <c r="Q75" t="s">
        <v>0</v>
      </c>
      <c r="R75" t="s">
        <v>0</v>
      </c>
      <c r="S75" t="s">
        <v>0</v>
      </c>
      <c r="T75">
        <v>0</v>
      </c>
      <c r="U75" t="s">
        <v>0</v>
      </c>
      <c r="V75">
        <v>1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>
        <v>1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>
        <v>0</v>
      </c>
      <c r="CU75" t="s">
        <v>0</v>
      </c>
      <c r="CV75">
        <v>0</v>
      </c>
      <c r="CW75" t="s">
        <v>0</v>
      </c>
      <c r="CX75" t="s">
        <v>0</v>
      </c>
      <c r="CY75" t="s">
        <v>0</v>
      </c>
      <c r="CZ75">
        <v>0</v>
      </c>
      <c r="DA75" t="s">
        <v>0</v>
      </c>
      <c r="DB75" t="s">
        <v>0</v>
      </c>
      <c r="DC75" t="s">
        <v>0</v>
      </c>
      <c r="DD75">
        <v>0</v>
      </c>
      <c r="DE75" t="s">
        <v>0</v>
      </c>
      <c r="DF75" t="s">
        <v>0</v>
      </c>
      <c r="DG75" t="s">
        <v>0</v>
      </c>
      <c r="DH75">
        <v>1</v>
      </c>
      <c r="DI75" t="s">
        <v>0</v>
      </c>
      <c r="DJ75">
        <v>1</v>
      </c>
      <c r="DK75" t="s">
        <v>0</v>
      </c>
      <c r="DL75">
        <v>1</v>
      </c>
      <c r="DM75" t="s">
        <v>0</v>
      </c>
      <c r="DN75" t="s">
        <v>0</v>
      </c>
      <c r="DO75" t="s">
        <v>0</v>
      </c>
      <c r="EA75" s="12"/>
      <c r="EB75" s="12"/>
      <c r="EC75" s="12"/>
      <c r="ED75" s="12"/>
      <c r="EE75" s="12"/>
      <c r="EF75" s="12"/>
      <c r="EG75" s="12"/>
      <c r="EH75" s="12"/>
    </row>
    <row r="76" spans="1:142" x14ac:dyDescent="0.2">
      <c r="A76" t="s">
        <v>0</v>
      </c>
      <c r="B76" t="s">
        <v>0</v>
      </c>
      <c r="C76" t="s">
        <v>0</v>
      </c>
      <c r="D76">
        <v>0</v>
      </c>
      <c r="E76" t="s">
        <v>0</v>
      </c>
      <c r="F76">
        <v>0</v>
      </c>
      <c r="G76" t="s">
        <v>0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 t="s">
        <v>0</v>
      </c>
      <c r="X76">
        <v>0</v>
      </c>
      <c r="Y76" t="s">
        <v>0</v>
      </c>
      <c r="Z76">
        <v>0</v>
      </c>
      <c r="AA76">
        <v>0</v>
      </c>
      <c r="AB76">
        <v>0</v>
      </c>
      <c r="AC76" t="s">
        <v>0</v>
      </c>
      <c r="AD76">
        <v>1</v>
      </c>
      <c r="AE76">
        <v>1</v>
      </c>
      <c r="AF76" t="s">
        <v>5</v>
      </c>
      <c r="AG76" t="s">
        <v>14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  <c r="BI76" t="s">
        <v>0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17</v>
      </c>
      <c r="CJ76" t="s">
        <v>18</v>
      </c>
      <c r="CK76">
        <v>1</v>
      </c>
      <c r="CL76">
        <v>1</v>
      </c>
      <c r="CM76">
        <v>0</v>
      </c>
      <c r="CN76">
        <v>0</v>
      </c>
      <c r="CO76" t="s">
        <v>0</v>
      </c>
      <c r="CP76">
        <v>0</v>
      </c>
      <c r="CQ76">
        <v>0</v>
      </c>
      <c r="CR76">
        <v>0</v>
      </c>
      <c r="CS76" t="s">
        <v>0</v>
      </c>
      <c r="CT76">
        <v>0</v>
      </c>
      <c r="CU76" t="s">
        <v>0</v>
      </c>
      <c r="CV76">
        <v>0</v>
      </c>
      <c r="CW76">
        <v>0</v>
      </c>
      <c r="CX76">
        <v>0</v>
      </c>
      <c r="CY76" t="s">
        <v>0</v>
      </c>
      <c r="CZ76">
        <v>0</v>
      </c>
      <c r="DA76" t="s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 t="s">
        <v>0</v>
      </c>
      <c r="DH76">
        <v>1</v>
      </c>
      <c r="DI76" t="s">
        <v>0</v>
      </c>
      <c r="DJ76">
        <v>1</v>
      </c>
      <c r="DK76">
        <v>1</v>
      </c>
      <c r="DL76">
        <v>1</v>
      </c>
      <c r="DM76" t="s">
        <v>0</v>
      </c>
      <c r="DN76" t="s">
        <v>0</v>
      </c>
      <c r="DO76" t="s">
        <v>0</v>
      </c>
      <c r="EA76" s="12"/>
      <c r="EB76" s="12"/>
      <c r="EC76" s="12"/>
      <c r="ED76" s="12"/>
      <c r="EE76" s="12"/>
      <c r="EF76" s="12"/>
      <c r="EG76" s="12"/>
      <c r="EH76" s="12"/>
    </row>
    <row r="77" spans="1:142" x14ac:dyDescent="0.2">
      <c r="A77" t="s">
        <v>0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>
        <v>0</v>
      </c>
      <c r="Y77" t="s">
        <v>0</v>
      </c>
      <c r="Z77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>
        <v>1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>
        <v>0</v>
      </c>
      <c r="CS77" t="s">
        <v>0</v>
      </c>
      <c r="CT77">
        <v>0</v>
      </c>
      <c r="CU77" t="s">
        <v>0</v>
      </c>
      <c r="CV77" t="s">
        <v>0</v>
      </c>
      <c r="CW77" t="s">
        <v>0</v>
      </c>
      <c r="CX77">
        <v>0</v>
      </c>
      <c r="CY77" t="s">
        <v>0</v>
      </c>
      <c r="CZ77" t="s">
        <v>0</v>
      </c>
      <c r="DA77" t="s">
        <v>0</v>
      </c>
      <c r="DB77" t="s">
        <v>0</v>
      </c>
      <c r="DC77" t="s">
        <v>0</v>
      </c>
      <c r="DD77">
        <v>0</v>
      </c>
      <c r="DE77" t="s">
        <v>0</v>
      </c>
      <c r="DF77" t="s">
        <v>0</v>
      </c>
      <c r="DG77" t="s">
        <v>0</v>
      </c>
      <c r="DH77">
        <v>1</v>
      </c>
      <c r="DI77" t="s">
        <v>0</v>
      </c>
      <c r="DJ77" t="s">
        <v>0</v>
      </c>
      <c r="DK77" t="s">
        <v>0</v>
      </c>
      <c r="DL77">
        <v>0</v>
      </c>
      <c r="DM77" t="s">
        <v>0</v>
      </c>
      <c r="DN77" t="s">
        <v>0</v>
      </c>
      <c r="DO77" t="s">
        <v>0</v>
      </c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</row>
    <row r="78" spans="1:142" x14ac:dyDescent="0.2">
      <c r="A78" t="s">
        <v>0</v>
      </c>
      <c r="B78" t="s">
        <v>0</v>
      </c>
      <c r="C78" t="s">
        <v>0</v>
      </c>
      <c r="D78">
        <v>1</v>
      </c>
      <c r="E78">
        <v>1</v>
      </c>
      <c r="F78">
        <v>1</v>
      </c>
      <c r="G78">
        <v>1</v>
      </c>
      <c r="H78">
        <v>1</v>
      </c>
      <c r="I78" t="s">
        <v>0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 t="s">
        <v>0</v>
      </c>
      <c r="Z78">
        <v>1</v>
      </c>
      <c r="AA78">
        <v>1</v>
      </c>
      <c r="AB78">
        <v>1</v>
      </c>
      <c r="AC78">
        <v>1</v>
      </c>
      <c r="AD78">
        <v>1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>
        <v>1</v>
      </c>
      <c r="CM78" t="s">
        <v>0</v>
      </c>
      <c r="CN78">
        <v>0</v>
      </c>
      <c r="CO78">
        <v>0</v>
      </c>
      <c r="CP78">
        <v>0</v>
      </c>
      <c r="CQ78" t="s">
        <v>0</v>
      </c>
      <c r="CR78">
        <v>0</v>
      </c>
      <c r="CS78">
        <v>0</v>
      </c>
      <c r="CT78">
        <v>0</v>
      </c>
      <c r="CU78" t="s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 t="s">
        <v>0</v>
      </c>
      <c r="DD78">
        <v>1</v>
      </c>
      <c r="DE78">
        <v>1</v>
      </c>
      <c r="DF78">
        <v>1</v>
      </c>
      <c r="DG78" t="s">
        <v>0</v>
      </c>
      <c r="DH78">
        <v>1</v>
      </c>
      <c r="DI78">
        <v>1</v>
      </c>
      <c r="DJ78">
        <v>1</v>
      </c>
      <c r="DK78" t="s">
        <v>0</v>
      </c>
      <c r="DL78">
        <v>0</v>
      </c>
      <c r="DM78" t="s">
        <v>0</v>
      </c>
      <c r="DN78" t="s">
        <v>0</v>
      </c>
      <c r="DO78" t="s">
        <v>0</v>
      </c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</row>
    <row r="79" spans="1:142" x14ac:dyDescent="0.2">
      <c r="A79" t="s">
        <v>0</v>
      </c>
      <c r="B79" t="s">
        <v>0</v>
      </c>
      <c r="C79" t="s">
        <v>0</v>
      </c>
      <c r="D79">
        <v>1</v>
      </c>
      <c r="E79" t="s">
        <v>0</v>
      </c>
      <c r="F79" t="s">
        <v>0</v>
      </c>
      <c r="G79" t="s">
        <v>0</v>
      </c>
      <c r="H79">
        <v>1</v>
      </c>
      <c r="I79" t="s">
        <v>0</v>
      </c>
      <c r="J79">
        <v>1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>
        <v>0</v>
      </c>
      <c r="U79" t="s">
        <v>0</v>
      </c>
      <c r="V79" t="s">
        <v>0</v>
      </c>
      <c r="W79" t="s">
        <v>0</v>
      </c>
      <c r="X79">
        <v>1</v>
      </c>
      <c r="Y79" t="s">
        <v>0</v>
      </c>
      <c r="Z79">
        <v>1</v>
      </c>
      <c r="AA79" t="s">
        <v>0</v>
      </c>
      <c r="AB79" t="s">
        <v>0</v>
      </c>
      <c r="AC79" t="s">
        <v>0</v>
      </c>
      <c r="AD79">
        <v>1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  <c r="BC79" t="s">
        <v>0</v>
      </c>
      <c r="BD79" t="s">
        <v>0</v>
      </c>
      <c r="BE79" t="s">
        <v>0</v>
      </c>
      <c r="BF79" t="s">
        <v>0</v>
      </c>
      <c r="BG79" t="s">
        <v>0</v>
      </c>
      <c r="BH79" t="s">
        <v>0</v>
      </c>
      <c r="BI79" t="s">
        <v>0</v>
      </c>
      <c r="BJ79" t="s">
        <v>0</v>
      </c>
      <c r="BK79" t="s">
        <v>0</v>
      </c>
      <c r="BL79" t="s">
        <v>0</v>
      </c>
      <c r="BM79" t="s">
        <v>0</v>
      </c>
      <c r="BN79" t="s">
        <v>0</v>
      </c>
      <c r="BO79" t="s">
        <v>0</v>
      </c>
      <c r="BP79" t="s">
        <v>0</v>
      </c>
      <c r="BQ79" t="s">
        <v>0</v>
      </c>
      <c r="BR79" t="s">
        <v>0</v>
      </c>
      <c r="BS79" t="s">
        <v>0</v>
      </c>
      <c r="BT79" t="s">
        <v>0</v>
      </c>
      <c r="BU79" t="s">
        <v>0</v>
      </c>
      <c r="BV79" t="s">
        <v>0</v>
      </c>
      <c r="BW79" t="s">
        <v>0</v>
      </c>
      <c r="BX79" t="s">
        <v>0</v>
      </c>
      <c r="BY79" t="s">
        <v>0</v>
      </c>
      <c r="BZ79" t="s">
        <v>0</v>
      </c>
      <c r="CA79" t="s">
        <v>0</v>
      </c>
      <c r="CB79" t="s">
        <v>0</v>
      </c>
      <c r="CC79" t="s">
        <v>0</v>
      </c>
      <c r="CD79" t="s">
        <v>0</v>
      </c>
      <c r="CE79" t="s">
        <v>0</v>
      </c>
      <c r="CF79" t="s">
        <v>0</v>
      </c>
      <c r="CG79" t="s">
        <v>0</v>
      </c>
      <c r="CH79" t="s">
        <v>0</v>
      </c>
      <c r="CI79" t="s">
        <v>0</v>
      </c>
      <c r="CJ79" t="s">
        <v>0</v>
      </c>
      <c r="CK79" t="s">
        <v>0</v>
      </c>
      <c r="CL79">
        <v>1</v>
      </c>
      <c r="CM79" t="s">
        <v>0</v>
      </c>
      <c r="CN79">
        <v>0</v>
      </c>
      <c r="CO79" t="s">
        <v>0</v>
      </c>
      <c r="CP79" t="s">
        <v>0</v>
      </c>
      <c r="CQ79" t="s">
        <v>0</v>
      </c>
      <c r="CR79" t="s">
        <v>0</v>
      </c>
      <c r="CS79" t="s">
        <v>0</v>
      </c>
      <c r="CT79">
        <v>0</v>
      </c>
      <c r="CU79" t="s">
        <v>0</v>
      </c>
      <c r="CV79" t="s">
        <v>0</v>
      </c>
      <c r="CW79" t="s">
        <v>0</v>
      </c>
      <c r="CX79">
        <v>0</v>
      </c>
      <c r="CY79" t="s">
        <v>0</v>
      </c>
      <c r="CZ79" t="s">
        <v>0</v>
      </c>
      <c r="DA79" t="s">
        <v>0</v>
      </c>
      <c r="DB79" t="s">
        <v>0</v>
      </c>
      <c r="DC79" t="s">
        <v>0</v>
      </c>
      <c r="DD79">
        <v>1</v>
      </c>
      <c r="DE79" t="s">
        <v>0</v>
      </c>
      <c r="DF79">
        <v>1</v>
      </c>
      <c r="DG79" t="s">
        <v>0</v>
      </c>
      <c r="DH79" t="s">
        <v>0</v>
      </c>
      <c r="DI79" t="s">
        <v>0</v>
      </c>
      <c r="DJ79">
        <v>1</v>
      </c>
      <c r="DK79" t="s">
        <v>0</v>
      </c>
      <c r="DL79" t="s">
        <v>0</v>
      </c>
      <c r="DM79" t="s">
        <v>0</v>
      </c>
      <c r="DN79" t="s">
        <v>0</v>
      </c>
      <c r="DO79" t="s">
        <v>0</v>
      </c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</row>
    <row r="80" spans="1:142" x14ac:dyDescent="0.2">
      <c r="A80" t="s">
        <v>0</v>
      </c>
      <c r="B80" t="s">
        <v>0</v>
      </c>
      <c r="C80" t="s">
        <v>0</v>
      </c>
      <c r="D80">
        <v>1</v>
      </c>
      <c r="E80" t="s">
        <v>0</v>
      </c>
      <c r="F80">
        <v>0</v>
      </c>
      <c r="G80" t="s">
        <v>0</v>
      </c>
      <c r="H80">
        <v>1</v>
      </c>
      <c r="I80" t="s">
        <v>0</v>
      </c>
      <c r="J80">
        <v>1</v>
      </c>
      <c r="K80">
        <v>1</v>
      </c>
      <c r="L80">
        <v>1</v>
      </c>
      <c r="M80" t="s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s">
        <v>0</v>
      </c>
      <c r="V80">
        <v>1</v>
      </c>
      <c r="W80">
        <v>1</v>
      </c>
      <c r="X80">
        <v>1</v>
      </c>
      <c r="Y80" t="s">
        <v>0</v>
      </c>
      <c r="Z80">
        <v>1</v>
      </c>
      <c r="AA80">
        <v>1</v>
      </c>
      <c r="AB80">
        <v>1</v>
      </c>
      <c r="AC80" t="s">
        <v>0</v>
      </c>
      <c r="AD80">
        <v>1</v>
      </c>
      <c r="AE80">
        <v>1</v>
      </c>
      <c r="AF80" t="s">
        <v>21</v>
      </c>
      <c r="AG80" t="s">
        <v>24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  <c r="BC80" t="s">
        <v>0</v>
      </c>
      <c r="BD80" t="s">
        <v>0</v>
      </c>
      <c r="BE80" t="s">
        <v>0</v>
      </c>
      <c r="BF80" t="s">
        <v>0</v>
      </c>
      <c r="BG80" t="s">
        <v>0</v>
      </c>
      <c r="BH80" t="s">
        <v>0</v>
      </c>
      <c r="BI80" t="s">
        <v>0</v>
      </c>
      <c r="BJ80" t="s">
        <v>0</v>
      </c>
      <c r="BK80" t="s">
        <v>0</v>
      </c>
      <c r="BL80" t="s">
        <v>0</v>
      </c>
      <c r="BM80" t="s">
        <v>0</v>
      </c>
      <c r="BN80" t="s">
        <v>0</v>
      </c>
      <c r="BO80" t="s">
        <v>0</v>
      </c>
      <c r="BP80" t="s">
        <v>0</v>
      </c>
      <c r="BQ80" t="s">
        <v>0</v>
      </c>
      <c r="BR80" t="s">
        <v>0</v>
      </c>
      <c r="BS80" t="s">
        <v>0</v>
      </c>
      <c r="BT80" t="s">
        <v>0</v>
      </c>
      <c r="BU80" t="s">
        <v>0</v>
      </c>
      <c r="BV80" t="s">
        <v>0</v>
      </c>
      <c r="BW80" t="s">
        <v>0</v>
      </c>
      <c r="BX80" t="s">
        <v>0</v>
      </c>
      <c r="BY80" t="s">
        <v>0</v>
      </c>
      <c r="BZ80" t="s">
        <v>0</v>
      </c>
      <c r="CA80" t="s">
        <v>0</v>
      </c>
      <c r="CB80" t="s">
        <v>0</v>
      </c>
      <c r="CC80" t="s">
        <v>0</v>
      </c>
      <c r="CD80" t="s">
        <v>0</v>
      </c>
      <c r="CE80" t="s">
        <v>0</v>
      </c>
      <c r="CF80" t="s">
        <v>0</v>
      </c>
      <c r="CG80" t="s">
        <v>0</v>
      </c>
      <c r="CH80" t="s">
        <v>0</v>
      </c>
      <c r="CI80" t="s">
        <v>0</v>
      </c>
      <c r="CJ80" t="s">
        <v>0</v>
      </c>
      <c r="CK80" t="s">
        <v>0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1</v>
      </c>
      <c r="DD80">
        <v>1</v>
      </c>
      <c r="DE80" t="s">
        <v>0</v>
      </c>
      <c r="DF80">
        <v>1</v>
      </c>
      <c r="DG80">
        <v>1</v>
      </c>
      <c r="DH80">
        <v>1</v>
      </c>
      <c r="DI80">
        <v>1</v>
      </c>
      <c r="DJ80">
        <v>1</v>
      </c>
      <c r="DK80" t="s">
        <v>0</v>
      </c>
      <c r="DL80">
        <v>0</v>
      </c>
      <c r="DM80" t="s">
        <v>0</v>
      </c>
      <c r="DN80" t="s">
        <v>0</v>
      </c>
      <c r="DO80" t="s">
        <v>0</v>
      </c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</row>
    <row r="81" spans="1:142" x14ac:dyDescent="0.2">
      <c r="A81" t="s">
        <v>0</v>
      </c>
      <c r="B81" t="s">
        <v>0</v>
      </c>
      <c r="C81" t="s">
        <v>0</v>
      </c>
      <c r="D81">
        <v>1</v>
      </c>
      <c r="E81" t="s">
        <v>0</v>
      </c>
      <c r="F81">
        <v>0</v>
      </c>
      <c r="G81" t="s">
        <v>0</v>
      </c>
      <c r="H81">
        <v>1</v>
      </c>
      <c r="I81" t="s">
        <v>0</v>
      </c>
      <c r="J81" t="s">
        <v>0</v>
      </c>
      <c r="K81" t="s">
        <v>0</v>
      </c>
      <c r="L81">
        <v>1</v>
      </c>
      <c r="M81" t="s">
        <v>0</v>
      </c>
      <c r="N81" t="s">
        <v>0</v>
      </c>
      <c r="O81" t="s">
        <v>0</v>
      </c>
      <c r="P81">
        <v>0</v>
      </c>
      <c r="Q81" t="s">
        <v>0</v>
      </c>
      <c r="R81" t="s">
        <v>0</v>
      </c>
      <c r="S81" t="s">
        <v>0</v>
      </c>
      <c r="T81">
        <v>0</v>
      </c>
      <c r="U81" t="s">
        <v>0</v>
      </c>
      <c r="V81">
        <v>1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>
        <v>1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  <c r="BC81" t="s">
        <v>0</v>
      </c>
      <c r="BD81" t="s">
        <v>0</v>
      </c>
      <c r="BE81" t="s">
        <v>0</v>
      </c>
      <c r="BF81" t="s">
        <v>0</v>
      </c>
      <c r="BG81" t="s">
        <v>0</v>
      </c>
      <c r="BH81" t="s">
        <v>0</v>
      </c>
      <c r="BI81" t="s">
        <v>0</v>
      </c>
      <c r="BJ81" t="s">
        <v>0</v>
      </c>
      <c r="BK81" t="s">
        <v>0</v>
      </c>
      <c r="BL81" t="s">
        <v>0</v>
      </c>
      <c r="BM81" t="s">
        <v>0</v>
      </c>
      <c r="BN81" t="s">
        <v>0</v>
      </c>
      <c r="BO81" t="s">
        <v>0</v>
      </c>
      <c r="BP81" t="s">
        <v>0</v>
      </c>
      <c r="BQ81" t="s">
        <v>0</v>
      </c>
      <c r="BR81" t="s">
        <v>0</v>
      </c>
      <c r="BS81" t="s">
        <v>0</v>
      </c>
      <c r="BT81" t="s">
        <v>0</v>
      </c>
      <c r="BU81" t="s">
        <v>0</v>
      </c>
      <c r="BV81" t="s">
        <v>0</v>
      </c>
      <c r="BW81" t="s">
        <v>0</v>
      </c>
      <c r="BX81" t="s">
        <v>0</v>
      </c>
      <c r="BY81" t="s">
        <v>0</v>
      </c>
      <c r="BZ81" t="s">
        <v>0</v>
      </c>
      <c r="CA81" t="s">
        <v>0</v>
      </c>
      <c r="CB81" t="s">
        <v>0</v>
      </c>
      <c r="CC81" t="s">
        <v>0</v>
      </c>
      <c r="CD81" t="s">
        <v>0</v>
      </c>
      <c r="CE81" t="s">
        <v>0</v>
      </c>
      <c r="CF81" t="s">
        <v>0</v>
      </c>
      <c r="CG81" t="s">
        <v>0</v>
      </c>
      <c r="CH81" t="s">
        <v>0</v>
      </c>
      <c r="CI81" t="s">
        <v>0</v>
      </c>
      <c r="CJ81" t="s">
        <v>0</v>
      </c>
      <c r="CK81" t="s">
        <v>0</v>
      </c>
      <c r="CL81" t="s">
        <v>0</v>
      </c>
      <c r="CM81" t="s">
        <v>0</v>
      </c>
      <c r="CN81" t="s">
        <v>0</v>
      </c>
      <c r="CO81" t="s">
        <v>0</v>
      </c>
      <c r="CP81" t="s">
        <v>0</v>
      </c>
      <c r="CQ81" t="s">
        <v>0</v>
      </c>
      <c r="CR81" t="s">
        <v>0</v>
      </c>
      <c r="CS81" t="s">
        <v>0</v>
      </c>
      <c r="CT81" t="s">
        <v>0</v>
      </c>
      <c r="CU81" t="s">
        <v>0</v>
      </c>
      <c r="CV81" t="s">
        <v>0</v>
      </c>
      <c r="CW81" t="s">
        <v>0</v>
      </c>
      <c r="CX81" t="s">
        <v>0</v>
      </c>
      <c r="CY81" t="s">
        <v>0</v>
      </c>
      <c r="CZ81" t="s">
        <v>0</v>
      </c>
      <c r="DA81" t="s">
        <v>0</v>
      </c>
      <c r="DB81" t="s">
        <v>0</v>
      </c>
      <c r="DC81" t="s">
        <v>0</v>
      </c>
      <c r="DD81" t="s">
        <v>0</v>
      </c>
      <c r="DE81" t="s">
        <v>0</v>
      </c>
      <c r="DF81" t="s">
        <v>0</v>
      </c>
      <c r="DG81" t="s">
        <v>0</v>
      </c>
      <c r="DH81" t="s">
        <v>0</v>
      </c>
      <c r="DI81" t="s">
        <v>0</v>
      </c>
      <c r="DJ81" t="s">
        <v>0</v>
      </c>
      <c r="DK81" t="s">
        <v>0</v>
      </c>
      <c r="DL81">
        <v>0</v>
      </c>
      <c r="DM81" t="s">
        <v>0</v>
      </c>
      <c r="DN81" t="s">
        <v>0</v>
      </c>
      <c r="DO81" t="s">
        <v>0</v>
      </c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</row>
    <row r="82" spans="1:142" x14ac:dyDescent="0.2">
      <c r="A82" t="s">
        <v>0</v>
      </c>
      <c r="B82" t="s">
        <v>0</v>
      </c>
      <c r="C82" t="s">
        <v>0</v>
      </c>
      <c r="D82">
        <v>1</v>
      </c>
      <c r="E82">
        <v>1</v>
      </c>
      <c r="F82">
        <v>1</v>
      </c>
      <c r="G82" t="s">
        <v>0</v>
      </c>
      <c r="H82">
        <v>1</v>
      </c>
      <c r="I82">
        <v>1</v>
      </c>
      <c r="J82">
        <v>1</v>
      </c>
      <c r="K82" t="s">
        <v>0</v>
      </c>
      <c r="L82">
        <v>1</v>
      </c>
      <c r="M82">
        <v>0</v>
      </c>
      <c r="N82">
        <v>0</v>
      </c>
      <c r="O82" t="s">
        <v>0</v>
      </c>
      <c r="P82">
        <v>0</v>
      </c>
      <c r="Q82" t="s">
        <v>0</v>
      </c>
      <c r="R82">
        <v>0</v>
      </c>
      <c r="S82">
        <v>0</v>
      </c>
      <c r="T82">
        <v>0</v>
      </c>
      <c r="U82" t="s">
        <v>0</v>
      </c>
      <c r="V82">
        <v>1</v>
      </c>
      <c r="W82" t="s">
        <v>0</v>
      </c>
      <c r="X82">
        <v>1</v>
      </c>
      <c r="Y82">
        <v>1</v>
      </c>
      <c r="Z82">
        <v>1</v>
      </c>
      <c r="AA82" t="s">
        <v>0</v>
      </c>
      <c r="AB82">
        <v>1</v>
      </c>
      <c r="AC82">
        <v>0</v>
      </c>
      <c r="AD82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  <c r="BC82" t="s">
        <v>0</v>
      </c>
      <c r="BD82" t="s">
        <v>0</v>
      </c>
      <c r="BE82" t="s">
        <v>0</v>
      </c>
      <c r="BF82" t="s">
        <v>0</v>
      </c>
      <c r="BG82" t="s">
        <v>0</v>
      </c>
      <c r="BH82" t="s">
        <v>0</v>
      </c>
      <c r="BI82" t="s">
        <v>0</v>
      </c>
      <c r="BJ82" t="s">
        <v>0</v>
      </c>
      <c r="BK82" t="s">
        <v>0</v>
      </c>
      <c r="BL82" t="s">
        <v>0</v>
      </c>
      <c r="BM82" t="s">
        <v>0</v>
      </c>
      <c r="BN82" t="s">
        <v>0</v>
      </c>
      <c r="BO82" t="s">
        <v>0</v>
      </c>
      <c r="BP82" t="s">
        <v>0</v>
      </c>
      <c r="BQ82" t="s">
        <v>0</v>
      </c>
      <c r="BR82" t="s">
        <v>0</v>
      </c>
      <c r="BS82" t="s">
        <v>0</v>
      </c>
      <c r="BT82" t="s">
        <v>0</v>
      </c>
      <c r="BU82" t="s">
        <v>0</v>
      </c>
      <c r="BV82" t="s">
        <v>0</v>
      </c>
      <c r="BW82" t="s">
        <v>0</v>
      </c>
      <c r="BX82" t="s">
        <v>0</v>
      </c>
      <c r="BY82" t="s">
        <v>0</v>
      </c>
      <c r="BZ82" t="s">
        <v>0</v>
      </c>
      <c r="CA82" t="s">
        <v>0</v>
      </c>
      <c r="CB82" t="s">
        <v>0</v>
      </c>
      <c r="CC82" t="s">
        <v>0</v>
      </c>
      <c r="CD82" t="s">
        <v>0</v>
      </c>
      <c r="CE82" t="s">
        <v>0</v>
      </c>
      <c r="CF82" t="s">
        <v>0</v>
      </c>
      <c r="CG82" t="s">
        <v>0</v>
      </c>
      <c r="CH82" t="s">
        <v>0</v>
      </c>
      <c r="CI82" t="s">
        <v>0</v>
      </c>
      <c r="CJ82" t="s">
        <v>0</v>
      </c>
      <c r="CK82" t="s">
        <v>0</v>
      </c>
      <c r="CL82">
        <v>0</v>
      </c>
      <c r="CM82" t="s">
        <v>0</v>
      </c>
      <c r="CN82">
        <v>0</v>
      </c>
      <c r="CO82">
        <v>0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 t="s">
        <v>0</v>
      </c>
      <c r="DN82" t="s">
        <v>0</v>
      </c>
      <c r="DO82" t="s">
        <v>0</v>
      </c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</row>
    <row r="83" spans="1:142" x14ac:dyDescent="0.2">
      <c r="A83" t="s">
        <v>0</v>
      </c>
      <c r="B83" t="s">
        <v>0</v>
      </c>
      <c r="C83" t="s">
        <v>0</v>
      </c>
      <c r="D83" t="s">
        <v>0</v>
      </c>
      <c r="E83" t="s">
        <v>0</v>
      </c>
      <c r="F83">
        <v>1</v>
      </c>
      <c r="G83" t="s">
        <v>0</v>
      </c>
      <c r="H83" t="s">
        <v>0</v>
      </c>
      <c r="I83" t="s">
        <v>0</v>
      </c>
      <c r="J83">
        <v>1</v>
      </c>
      <c r="K83" t="s">
        <v>0</v>
      </c>
      <c r="L83">
        <v>1</v>
      </c>
      <c r="M83" t="s">
        <v>0</v>
      </c>
      <c r="N83" t="s">
        <v>0</v>
      </c>
      <c r="O83" t="s">
        <v>0</v>
      </c>
      <c r="P83">
        <v>0</v>
      </c>
      <c r="Q83" t="s">
        <v>0</v>
      </c>
      <c r="R83" t="s">
        <v>0</v>
      </c>
      <c r="S83" t="s">
        <v>0</v>
      </c>
      <c r="T83">
        <v>0</v>
      </c>
      <c r="U83" t="s">
        <v>0</v>
      </c>
      <c r="V83">
        <v>1</v>
      </c>
      <c r="W83" t="s">
        <v>0</v>
      </c>
      <c r="X83">
        <v>1</v>
      </c>
      <c r="Y83" t="s">
        <v>0</v>
      </c>
      <c r="Z83">
        <v>1</v>
      </c>
      <c r="AA83" t="s">
        <v>0</v>
      </c>
      <c r="AB83">
        <v>1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  <c r="BC83" t="s">
        <v>0</v>
      </c>
      <c r="BD83" t="s">
        <v>0</v>
      </c>
      <c r="BE83" t="s">
        <v>0</v>
      </c>
      <c r="BF83" t="s">
        <v>0</v>
      </c>
      <c r="BG83" t="s">
        <v>0</v>
      </c>
      <c r="BH83" t="s">
        <v>0</v>
      </c>
      <c r="BI83" t="s">
        <v>0</v>
      </c>
      <c r="BJ83" t="s">
        <v>0</v>
      </c>
      <c r="BK83" t="s">
        <v>0</v>
      </c>
      <c r="BL83" t="s">
        <v>0</v>
      </c>
      <c r="BM83" t="s">
        <v>0</v>
      </c>
      <c r="BN83" t="s">
        <v>0</v>
      </c>
      <c r="BO83" t="s">
        <v>0</v>
      </c>
      <c r="BP83" t="s">
        <v>0</v>
      </c>
      <c r="BQ83" t="s">
        <v>0</v>
      </c>
      <c r="BR83" t="s">
        <v>0</v>
      </c>
      <c r="BS83" t="s">
        <v>0</v>
      </c>
      <c r="BT83" t="s">
        <v>0</v>
      </c>
      <c r="BU83" t="s">
        <v>0</v>
      </c>
      <c r="BV83" t="s">
        <v>0</v>
      </c>
      <c r="BW83" t="s">
        <v>0</v>
      </c>
      <c r="BX83" t="s">
        <v>0</v>
      </c>
      <c r="BY83" t="s">
        <v>0</v>
      </c>
      <c r="BZ83" t="s">
        <v>0</v>
      </c>
      <c r="CA83" t="s">
        <v>0</v>
      </c>
      <c r="CB83" t="s">
        <v>0</v>
      </c>
      <c r="CC83" t="s">
        <v>0</v>
      </c>
      <c r="CD83" t="s">
        <v>0</v>
      </c>
      <c r="CE83" t="s">
        <v>0</v>
      </c>
      <c r="CF83" t="s">
        <v>0</v>
      </c>
      <c r="CG83" t="s">
        <v>0</v>
      </c>
      <c r="CH83" t="s">
        <v>0</v>
      </c>
      <c r="CI83" t="s">
        <v>0</v>
      </c>
      <c r="CJ83" t="s">
        <v>0</v>
      </c>
      <c r="CK83" t="s">
        <v>0</v>
      </c>
      <c r="CL83">
        <v>0</v>
      </c>
      <c r="CM83" t="s">
        <v>0</v>
      </c>
      <c r="CN83">
        <v>0</v>
      </c>
      <c r="CO83" t="s">
        <v>0</v>
      </c>
      <c r="CP83">
        <v>1</v>
      </c>
      <c r="CQ83" t="s">
        <v>0</v>
      </c>
      <c r="CR83" t="s">
        <v>0</v>
      </c>
      <c r="CS83" t="s">
        <v>0</v>
      </c>
      <c r="CT83">
        <v>0</v>
      </c>
      <c r="CU83" t="s">
        <v>0</v>
      </c>
      <c r="CV83">
        <v>0</v>
      </c>
      <c r="CW83" t="s">
        <v>0</v>
      </c>
      <c r="CX83">
        <v>0</v>
      </c>
      <c r="CY83" t="s">
        <v>0</v>
      </c>
      <c r="CZ83" t="s">
        <v>0</v>
      </c>
      <c r="DA83" t="s">
        <v>0</v>
      </c>
      <c r="DB83">
        <v>0</v>
      </c>
      <c r="DC83" t="s">
        <v>0</v>
      </c>
      <c r="DD83" t="s">
        <v>0</v>
      </c>
      <c r="DE83" t="s">
        <v>0</v>
      </c>
      <c r="DF83">
        <v>0</v>
      </c>
      <c r="DG83" t="s">
        <v>0</v>
      </c>
      <c r="DH83" t="s">
        <v>0</v>
      </c>
      <c r="DI83" t="s">
        <v>0</v>
      </c>
      <c r="DJ83">
        <v>0</v>
      </c>
      <c r="DK83" t="s">
        <v>0</v>
      </c>
      <c r="DL83">
        <v>1</v>
      </c>
      <c r="DM83" t="s">
        <v>0</v>
      </c>
      <c r="DN83" t="s">
        <v>0</v>
      </c>
      <c r="DO83" t="s">
        <v>0</v>
      </c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</row>
    <row r="84" spans="1:142" x14ac:dyDescent="0.2">
      <c r="A84" t="s">
        <v>5</v>
      </c>
      <c r="B84" t="s">
        <v>21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 t="s">
        <v>0</v>
      </c>
      <c r="J84">
        <v>1</v>
      </c>
      <c r="K84">
        <v>1</v>
      </c>
      <c r="L84">
        <v>1</v>
      </c>
      <c r="M84" t="s">
        <v>0</v>
      </c>
      <c r="N84">
        <v>0</v>
      </c>
      <c r="O84" t="s">
        <v>0</v>
      </c>
      <c r="P84">
        <v>0</v>
      </c>
      <c r="Q84" t="s">
        <v>0</v>
      </c>
      <c r="R84">
        <v>0</v>
      </c>
      <c r="S84">
        <v>0</v>
      </c>
      <c r="T84">
        <v>0</v>
      </c>
      <c r="U84" t="s">
        <v>0</v>
      </c>
      <c r="V84">
        <v>1</v>
      </c>
      <c r="W84">
        <v>1</v>
      </c>
      <c r="X84">
        <v>1</v>
      </c>
      <c r="Y84" t="s">
        <v>0</v>
      </c>
      <c r="Z84">
        <v>1</v>
      </c>
      <c r="AA84">
        <v>1</v>
      </c>
      <c r="AB84">
        <v>1</v>
      </c>
      <c r="AC84">
        <v>0</v>
      </c>
      <c r="AD84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  <c r="BC84" t="s">
        <v>0</v>
      </c>
      <c r="BD84" t="s">
        <v>0</v>
      </c>
      <c r="BE84" t="s">
        <v>0</v>
      </c>
      <c r="BF84" t="s">
        <v>0</v>
      </c>
      <c r="BG84" t="s">
        <v>0</v>
      </c>
      <c r="BH84" t="s">
        <v>0</v>
      </c>
      <c r="BI84" t="s">
        <v>0</v>
      </c>
      <c r="BJ84" t="s">
        <v>0</v>
      </c>
      <c r="BK84" t="s">
        <v>0</v>
      </c>
      <c r="BL84" t="s">
        <v>0</v>
      </c>
      <c r="BM84" t="s">
        <v>0</v>
      </c>
      <c r="BN84" t="s">
        <v>0</v>
      </c>
      <c r="BO84" t="s">
        <v>0</v>
      </c>
      <c r="BP84" t="s">
        <v>0</v>
      </c>
      <c r="BQ84" t="s">
        <v>0</v>
      </c>
      <c r="BR84" t="s">
        <v>0</v>
      </c>
      <c r="BS84" t="s">
        <v>0</v>
      </c>
      <c r="BT84" t="s">
        <v>0</v>
      </c>
      <c r="BU84" t="s">
        <v>0</v>
      </c>
      <c r="BV84" t="s">
        <v>0</v>
      </c>
      <c r="BW84" t="s">
        <v>0</v>
      </c>
      <c r="BX84" t="s">
        <v>0</v>
      </c>
      <c r="BY84" t="s">
        <v>0</v>
      </c>
      <c r="BZ84" t="s">
        <v>0</v>
      </c>
      <c r="CA84" t="s">
        <v>0</v>
      </c>
      <c r="CB84" t="s">
        <v>0</v>
      </c>
      <c r="CC84" t="s">
        <v>0</v>
      </c>
      <c r="CD84" t="s">
        <v>0</v>
      </c>
      <c r="CE84" t="s">
        <v>0</v>
      </c>
      <c r="CF84" t="s">
        <v>0</v>
      </c>
      <c r="CG84" t="s">
        <v>0</v>
      </c>
      <c r="CH84" t="s">
        <v>0</v>
      </c>
      <c r="CI84" t="s">
        <v>0</v>
      </c>
      <c r="CJ84" t="s">
        <v>0</v>
      </c>
      <c r="CK84" t="s">
        <v>0</v>
      </c>
      <c r="CL84">
        <v>0</v>
      </c>
      <c r="CM84" t="s">
        <v>0</v>
      </c>
      <c r="CN84">
        <v>0</v>
      </c>
      <c r="CO84" t="s">
        <v>0</v>
      </c>
      <c r="CP84">
        <v>1</v>
      </c>
      <c r="CQ84" t="s">
        <v>0</v>
      </c>
      <c r="CR84">
        <v>0</v>
      </c>
      <c r="CS84" t="s">
        <v>0</v>
      </c>
      <c r="CT84">
        <v>0</v>
      </c>
      <c r="CU84" t="s">
        <v>0</v>
      </c>
      <c r="CV84">
        <v>0</v>
      </c>
      <c r="CW84" t="s">
        <v>0</v>
      </c>
      <c r="CX84">
        <v>0</v>
      </c>
      <c r="CY84" t="s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 t="s">
        <v>0</v>
      </c>
      <c r="DF84">
        <v>0</v>
      </c>
      <c r="DG84">
        <v>0</v>
      </c>
      <c r="DH84">
        <v>0</v>
      </c>
      <c r="DI84" t="s">
        <v>0</v>
      </c>
      <c r="DJ84">
        <v>0</v>
      </c>
      <c r="DK84" t="s">
        <v>0</v>
      </c>
      <c r="DL84">
        <v>1</v>
      </c>
      <c r="DM84" t="s">
        <v>0</v>
      </c>
      <c r="DN84" t="s">
        <v>0</v>
      </c>
      <c r="DO84" t="s">
        <v>0</v>
      </c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</row>
    <row r="85" spans="1:142" x14ac:dyDescent="0.2">
      <c r="A85" t="s">
        <v>0</v>
      </c>
      <c r="B85" t="s">
        <v>0</v>
      </c>
      <c r="C85" t="s">
        <v>0</v>
      </c>
      <c r="D85" t="s">
        <v>0</v>
      </c>
      <c r="E85" t="s">
        <v>0</v>
      </c>
      <c r="F85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>
        <v>0</v>
      </c>
      <c r="O85" t="s">
        <v>0</v>
      </c>
      <c r="P85" t="s">
        <v>0</v>
      </c>
      <c r="Q85" t="s">
        <v>0</v>
      </c>
      <c r="R85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>
        <v>0</v>
      </c>
      <c r="Y85" t="s">
        <v>0</v>
      </c>
      <c r="Z85" t="s">
        <v>0</v>
      </c>
      <c r="AA85" t="s">
        <v>0</v>
      </c>
      <c r="AB85">
        <v>0</v>
      </c>
      <c r="AC85" t="s">
        <v>0</v>
      </c>
      <c r="AD85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  <c r="BC85" t="s">
        <v>0</v>
      </c>
      <c r="BD85" t="s">
        <v>0</v>
      </c>
      <c r="BE85" t="s">
        <v>0</v>
      </c>
      <c r="BF85" t="s">
        <v>0</v>
      </c>
      <c r="BG85" t="s">
        <v>0</v>
      </c>
      <c r="BH85" t="s">
        <v>0</v>
      </c>
      <c r="BI85" t="s">
        <v>0</v>
      </c>
      <c r="BJ85" t="s">
        <v>0</v>
      </c>
      <c r="BK85" t="s">
        <v>0</v>
      </c>
      <c r="BL85" t="s">
        <v>0</v>
      </c>
      <c r="BM85" t="s">
        <v>0</v>
      </c>
      <c r="BN85" t="s">
        <v>0</v>
      </c>
      <c r="BO85" t="s">
        <v>0</v>
      </c>
      <c r="BP85" t="s">
        <v>0</v>
      </c>
      <c r="BQ85" t="s">
        <v>0</v>
      </c>
      <c r="BR85" t="s">
        <v>0</v>
      </c>
      <c r="BS85" t="s">
        <v>0</v>
      </c>
      <c r="BT85" t="s">
        <v>0</v>
      </c>
      <c r="BU85" t="s">
        <v>0</v>
      </c>
      <c r="BV85" t="s">
        <v>0</v>
      </c>
      <c r="BW85" t="s">
        <v>0</v>
      </c>
      <c r="BX85" t="s">
        <v>0</v>
      </c>
      <c r="BY85" t="s">
        <v>0</v>
      </c>
      <c r="BZ85" t="s">
        <v>0</v>
      </c>
      <c r="CA85" t="s">
        <v>0</v>
      </c>
      <c r="CB85" t="s">
        <v>0</v>
      </c>
      <c r="CC85" t="s">
        <v>0</v>
      </c>
      <c r="CD85" t="s">
        <v>0</v>
      </c>
      <c r="CE85" t="s">
        <v>0</v>
      </c>
      <c r="CF85" t="s">
        <v>0</v>
      </c>
      <c r="CG85" t="s">
        <v>0</v>
      </c>
      <c r="CH85" t="s">
        <v>0</v>
      </c>
      <c r="CI85" t="s">
        <v>0</v>
      </c>
      <c r="CJ85" t="s">
        <v>0</v>
      </c>
      <c r="CK85" t="s">
        <v>0</v>
      </c>
      <c r="CL85">
        <v>0</v>
      </c>
      <c r="CM85" t="s">
        <v>0</v>
      </c>
      <c r="CN85" t="s">
        <v>0</v>
      </c>
      <c r="CO85" t="s">
        <v>0</v>
      </c>
      <c r="CP85">
        <v>1</v>
      </c>
      <c r="CQ85" t="s">
        <v>0</v>
      </c>
      <c r="CR85">
        <v>0</v>
      </c>
      <c r="CS85" t="s">
        <v>0</v>
      </c>
      <c r="CT85">
        <v>0</v>
      </c>
      <c r="CU85" t="s">
        <v>0</v>
      </c>
      <c r="CV85" t="s">
        <v>0</v>
      </c>
      <c r="CW85" t="s">
        <v>0</v>
      </c>
      <c r="CX85">
        <v>0</v>
      </c>
      <c r="CY85" t="s">
        <v>0</v>
      </c>
      <c r="CZ85" t="s">
        <v>0</v>
      </c>
      <c r="DA85" t="s">
        <v>0</v>
      </c>
      <c r="DB85">
        <v>0</v>
      </c>
      <c r="DC85" t="s">
        <v>0</v>
      </c>
      <c r="DD85" t="s">
        <v>0</v>
      </c>
      <c r="DE85" t="s">
        <v>0</v>
      </c>
      <c r="DF85" t="s">
        <v>0</v>
      </c>
      <c r="DG85" t="s">
        <v>0</v>
      </c>
      <c r="DH85" t="s">
        <v>0</v>
      </c>
      <c r="DI85" t="s">
        <v>0</v>
      </c>
      <c r="DJ85" t="s">
        <v>0</v>
      </c>
      <c r="DK85" t="s">
        <v>0</v>
      </c>
      <c r="DL85">
        <v>1</v>
      </c>
      <c r="DM85" t="s">
        <v>0</v>
      </c>
      <c r="DN85" t="s">
        <v>0</v>
      </c>
      <c r="DO85" t="s">
        <v>0</v>
      </c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</row>
    <row r="86" spans="1:142" x14ac:dyDescent="0.2">
      <c r="A86" t="s">
        <v>0</v>
      </c>
      <c r="B86" t="s">
        <v>0</v>
      </c>
      <c r="C86" t="s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t="s">
        <v>0</v>
      </c>
      <c r="L86">
        <v>0</v>
      </c>
      <c r="M86" t="s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">
        <v>0</v>
      </c>
      <c r="T86">
        <v>0</v>
      </c>
      <c r="U86" t="s">
        <v>0</v>
      </c>
      <c r="V86">
        <v>0</v>
      </c>
      <c r="W86">
        <v>0</v>
      </c>
      <c r="X86">
        <v>0</v>
      </c>
      <c r="Y86" t="s">
        <v>0</v>
      </c>
      <c r="Z86">
        <v>0</v>
      </c>
      <c r="AA86">
        <v>0</v>
      </c>
      <c r="AB86">
        <v>0</v>
      </c>
      <c r="AC86" t="s">
        <v>0</v>
      </c>
      <c r="AD86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  <c r="BC86" t="s">
        <v>0</v>
      </c>
      <c r="BD86" t="s">
        <v>0</v>
      </c>
      <c r="BE86" t="s">
        <v>0</v>
      </c>
      <c r="BF86" t="s">
        <v>0</v>
      </c>
      <c r="BG86" t="s">
        <v>0</v>
      </c>
      <c r="BH86" t="s">
        <v>0</v>
      </c>
      <c r="BI86" t="s">
        <v>0</v>
      </c>
      <c r="BJ86" t="s">
        <v>0</v>
      </c>
      <c r="BK86" t="s">
        <v>0</v>
      </c>
      <c r="BL86" t="s">
        <v>0</v>
      </c>
      <c r="BM86" t="s">
        <v>0</v>
      </c>
      <c r="BN86" t="s">
        <v>0</v>
      </c>
      <c r="BO86" t="s">
        <v>0</v>
      </c>
      <c r="BP86" t="s">
        <v>0</v>
      </c>
      <c r="BQ86" t="s">
        <v>0</v>
      </c>
      <c r="BR86" t="s">
        <v>0</v>
      </c>
      <c r="BS86" t="s">
        <v>0</v>
      </c>
      <c r="BT86" t="s">
        <v>0</v>
      </c>
      <c r="BU86" t="s">
        <v>0</v>
      </c>
      <c r="BV86" t="s">
        <v>0</v>
      </c>
      <c r="BW86" t="s">
        <v>0</v>
      </c>
      <c r="BX86" t="s">
        <v>0</v>
      </c>
      <c r="BY86" t="s">
        <v>0</v>
      </c>
      <c r="BZ86" t="s">
        <v>0</v>
      </c>
      <c r="CA86" t="s">
        <v>0</v>
      </c>
      <c r="CB86" t="s">
        <v>0</v>
      </c>
      <c r="CC86" t="s">
        <v>0</v>
      </c>
      <c r="CD86" t="s">
        <v>0</v>
      </c>
      <c r="CE86" t="s">
        <v>0</v>
      </c>
      <c r="CF86" t="s">
        <v>0</v>
      </c>
      <c r="CG86" t="s">
        <v>0</v>
      </c>
      <c r="CH86" t="s">
        <v>0</v>
      </c>
      <c r="CI86" t="s">
        <v>10</v>
      </c>
      <c r="CJ86" t="s">
        <v>16</v>
      </c>
      <c r="CK86">
        <v>1</v>
      </c>
      <c r="CL86">
        <v>1</v>
      </c>
      <c r="CM86" t="s">
        <v>0</v>
      </c>
      <c r="CN86">
        <v>0</v>
      </c>
      <c r="CO86" t="s">
        <v>0</v>
      </c>
      <c r="CP86">
        <v>1</v>
      </c>
      <c r="CQ86">
        <v>1</v>
      </c>
      <c r="CR86">
        <v>1</v>
      </c>
      <c r="CS86" t="s">
        <v>0</v>
      </c>
      <c r="CT86">
        <v>0</v>
      </c>
      <c r="CU86" t="s">
        <v>0</v>
      </c>
      <c r="CV86">
        <v>0</v>
      </c>
      <c r="CW86">
        <v>0</v>
      </c>
      <c r="CX86">
        <v>0</v>
      </c>
      <c r="CY86" t="s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 t="s">
        <v>0</v>
      </c>
      <c r="DF86">
        <v>0</v>
      </c>
      <c r="DG86">
        <v>0</v>
      </c>
      <c r="DH86">
        <v>0</v>
      </c>
      <c r="DI86">
        <v>0</v>
      </c>
      <c r="DJ86">
        <v>1</v>
      </c>
      <c r="DK86">
        <v>1</v>
      </c>
      <c r="DL86">
        <v>1</v>
      </c>
      <c r="DM86" t="s">
        <v>0</v>
      </c>
      <c r="DN86" t="s">
        <v>0</v>
      </c>
      <c r="DO86" t="s">
        <v>0</v>
      </c>
      <c r="DZ86" s="12"/>
      <c r="EA86" s="12"/>
      <c r="EB86" s="12"/>
      <c r="EC86" s="15"/>
      <c r="ED86" s="15"/>
      <c r="EE86" s="15"/>
      <c r="EF86" s="15"/>
      <c r="EG86" s="12"/>
      <c r="EH86" s="12"/>
      <c r="EI86" s="12"/>
      <c r="EJ86" s="12"/>
      <c r="EK86" s="12"/>
      <c r="EL86" s="12"/>
    </row>
    <row r="87" spans="1:142" x14ac:dyDescent="0.2">
      <c r="A87" t="s">
        <v>0</v>
      </c>
      <c r="B87" t="s">
        <v>0</v>
      </c>
      <c r="C87" t="s">
        <v>0</v>
      </c>
      <c r="D87" t="s">
        <v>0</v>
      </c>
      <c r="E87" t="s">
        <v>0</v>
      </c>
      <c r="F87">
        <v>0</v>
      </c>
      <c r="G87" t="s">
        <v>0</v>
      </c>
      <c r="H87" t="s">
        <v>0</v>
      </c>
      <c r="I87" t="s">
        <v>0</v>
      </c>
      <c r="J87">
        <v>0</v>
      </c>
      <c r="K87" t="s">
        <v>0</v>
      </c>
      <c r="L87">
        <v>0</v>
      </c>
      <c r="M87" t="s">
        <v>0</v>
      </c>
      <c r="N87" t="s">
        <v>0</v>
      </c>
      <c r="O87" t="s">
        <v>0</v>
      </c>
      <c r="P87">
        <v>0</v>
      </c>
      <c r="Q87" t="s">
        <v>0</v>
      </c>
      <c r="R87" t="s">
        <v>0</v>
      </c>
      <c r="S87" t="s">
        <v>0</v>
      </c>
      <c r="T87">
        <v>0</v>
      </c>
      <c r="U87" t="s">
        <v>0</v>
      </c>
      <c r="V87" t="s">
        <v>0</v>
      </c>
      <c r="W87" t="s">
        <v>0</v>
      </c>
      <c r="X87">
        <v>0</v>
      </c>
      <c r="Y87" t="s">
        <v>0</v>
      </c>
      <c r="Z87">
        <v>0</v>
      </c>
      <c r="AA87" t="s">
        <v>0</v>
      </c>
      <c r="AB87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  <c r="BC87" t="s">
        <v>0</v>
      </c>
      <c r="BD87" t="s">
        <v>0</v>
      </c>
      <c r="BE87" t="s">
        <v>0</v>
      </c>
      <c r="BF87" t="s">
        <v>0</v>
      </c>
      <c r="BG87" t="s">
        <v>0</v>
      </c>
      <c r="BH87" t="s">
        <v>0</v>
      </c>
      <c r="BI87" t="s">
        <v>0</v>
      </c>
      <c r="BJ87" t="s">
        <v>0</v>
      </c>
      <c r="BK87" t="s">
        <v>0</v>
      </c>
      <c r="BL87" t="s">
        <v>0</v>
      </c>
      <c r="BM87" t="s">
        <v>0</v>
      </c>
      <c r="BN87" t="s">
        <v>0</v>
      </c>
      <c r="BO87" t="s">
        <v>0</v>
      </c>
      <c r="BP87" t="s">
        <v>0</v>
      </c>
      <c r="BQ87" t="s">
        <v>0</v>
      </c>
      <c r="BR87" t="s">
        <v>0</v>
      </c>
      <c r="BS87" t="s">
        <v>0</v>
      </c>
      <c r="BT87" t="s">
        <v>0</v>
      </c>
      <c r="BU87" t="s">
        <v>0</v>
      </c>
      <c r="BV87" t="s">
        <v>0</v>
      </c>
      <c r="BW87" t="s">
        <v>0</v>
      </c>
      <c r="BX87" t="s">
        <v>0</v>
      </c>
      <c r="BY87" t="s">
        <v>0</v>
      </c>
      <c r="BZ87" t="s">
        <v>0</v>
      </c>
      <c r="CA87" t="s">
        <v>0</v>
      </c>
      <c r="CB87" t="s">
        <v>0</v>
      </c>
      <c r="CC87" t="s">
        <v>0</v>
      </c>
      <c r="CD87" t="s">
        <v>0</v>
      </c>
      <c r="CE87" t="s">
        <v>0</v>
      </c>
      <c r="CF87" t="s">
        <v>0</v>
      </c>
      <c r="CG87" t="s">
        <v>0</v>
      </c>
      <c r="CH87" t="s">
        <v>0</v>
      </c>
      <c r="CI87" t="s">
        <v>0</v>
      </c>
      <c r="CJ87" t="s">
        <v>0</v>
      </c>
      <c r="CK87" t="s">
        <v>0</v>
      </c>
      <c r="CL87">
        <v>1</v>
      </c>
      <c r="CM87" t="s">
        <v>0</v>
      </c>
      <c r="CN87">
        <v>0</v>
      </c>
      <c r="CO87" t="s">
        <v>0</v>
      </c>
      <c r="CP87" t="s">
        <v>0</v>
      </c>
      <c r="CQ87" t="s">
        <v>0</v>
      </c>
      <c r="CR87">
        <v>1</v>
      </c>
      <c r="CS87" t="s">
        <v>0</v>
      </c>
      <c r="CT87" t="s">
        <v>0</v>
      </c>
      <c r="CU87" t="s">
        <v>0</v>
      </c>
      <c r="CV87">
        <v>0</v>
      </c>
      <c r="CW87" t="s">
        <v>0</v>
      </c>
      <c r="CX87" t="s">
        <v>0</v>
      </c>
      <c r="CY87" t="s">
        <v>0</v>
      </c>
      <c r="CZ87">
        <v>0</v>
      </c>
      <c r="DA87" t="s">
        <v>0</v>
      </c>
      <c r="DB87" t="s">
        <v>0</v>
      </c>
      <c r="DC87" t="s">
        <v>0</v>
      </c>
      <c r="DD87">
        <v>0</v>
      </c>
      <c r="DE87" t="s">
        <v>0</v>
      </c>
      <c r="DF87" t="s">
        <v>0</v>
      </c>
      <c r="DG87" t="s">
        <v>0</v>
      </c>
      <c r="DH87">
        <v>0</v>
      </c>
      <c r="DI87" t="s">
        <v>0</v>
      </c>
      <c r="DJ87">
        <v>1</v>
      </c>
      <c r="DK87" t="s">
        <v>0</v>
      </c>
      <c r="DL87" t="s">
        <v>0</v>
      </c>
      <c r="DM87" t="s">
        <v>0</v>
      </c>
      <c r="DN87" t="s">
        <v>0</v>
      </c>
      <c r="DO87" t="s">
        <v>0</v>
      </c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</row>
    <row r="88" spans="1:142" x14ac:dyDescent="0.2">
      <c r="A88" t="s">
        <v>0</v>
      </c>
      <c r="B88" t="s">
        <v>0</v>
      </c>
      <c r="C88" t="s">
        <v>0</v>
      </c>
      <c r="D88">
        <v>0</v>
      </c>
      <c r="E88">
        <v>0</v>
      </c>
      <c r="F88">
        <v>0</v>
      </c>
      <c r="G88">
        <v>0</v>
      </c>
      <c r="H88">
        <v>0</v>
      </c>
      <c r="I88" t="s">
        <v>0</v>
      </c>
      <c r="J88">
        <v>0</v>
      </c>
      <c r="K88">
        <v>0</v>
      </c>
      <c r="L88">
        <v>0</v>
      </c>
      <c r="M88" t="s">
        <v>0</v>
      </c>
      <c r="N88">
        <v>0</v>
      </c>
      <c r="O88">
        <v>0</v>
      </c>
      <c r="P88">
        <v>0</v>
      </c>
      <c r="Q88" t="s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0</v>
      </c>
      <c r="Z88">
        <v>0</v>
      </c>
      <c r="AA88" t="s">
        <v>0</v>
      </c>
      <c r="AB88">
        <v>0</v>
      </c>
      <c r="AC88" t="s">
        <v>0</v>
      </c>
      <c r="AD88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  <c r="BC88" t="s">
        <v>0</v>
      </c>
      <c r="BD88" t="s">
        <v>0</v>
      </c>
      <c r="BE88" t="s">
        <v>0</v>
      </c>
      <c r="BF88" t="s">
        <v>0</v>
      </c>
      <c r="BG88" t="s">
        <v>0</v>
      </c>
      <c r="BH88" t="s">
        <v>0</v>
      </c>
      <c r="BI88" t="s">
        <v>0</v>
      </c>
      <c r="BJ88" t="s">
        <v>0</v>
      </c>
      <c r="BK88" t="s">
        <v>0</v>
      </c>
      <c r="BL88" t="s">
        <v>0</v>
      </c>
      <c r="BM88" t="s">
        <v>0</v>
      </c>
      <c r="BN88" t="s">
        <v>0</v>
      </c>
      <c r="BO88" t="s">
        <v>0</v>
      </c>
      <c r="BP88" t="s">
        <v>0</v>
      </c>
      <c r="BQ88" t="s">
        <v>0</v>
      </c>
      <c r="BR88" t="s">
        <v>0</v>
      </c>
      <c r="BS88" t="s">
        <v>0</v>
      </c>
      <c r="BT88" t="s">
        <v>0</v>
      </c>
      <c r="BU88" t="s">
        <v>0</v>
      </c>
      <c r="BV88" t="s">
        <v>0</v>
      </c>
      <c r="BW88" t="s">
        <v>0</v>
      </c>
      <c r="BX88" t="s">
        <v>0</v>
      </c>
      <c r="BY88" t="s">
        <v>0</v>
      </c>
      <c r="BZ88" t="s">
        <v>0</v>
      </c>
      <c r="CA88" t="s">
        <v>0</v>
      </c>
      <c r="CB88" t="s">
        <v>0</v>
      </c>
      <c r="CC88" t="s">
        <v>0</v>
      </c>
      <c r="CD88" t="s">
        <v>0</v>
      </c>
      <c r="CE88" t="s">
        <v>0</v>
      </c>
      <c r="CF88" t="s">
        <v>0</v>
      </c>
      <c r="CG88" t="s">
        <v>0</v>
      </c>
      <c r="CH88" t="s">
        <v>0</v>
      </c>
      <c r="CI88" t="s">
        <v>0</v>
      </c>
      <c r="CJ88" t="s">
        <v>0</v>
      </c>
      <c r="CK88" t="s">
        <v>0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0</v>
      </c>
      <c r="CT88">
        <v>0</v>
      </c>
      <c r="CU88" t="s">
        <v>0</v>
      </c>
      <c r="CV88">
        <v>0</v>
      </c>
      <c r="CW88" t="s">
        <v>0</v>
      </c>
      <c r="CX88">
        <v>0</v>
      </c>
      <c r="CY88">
        <v>0</v>
      </c>
      <c r="CZ88">
        <v>0</v>
      </c>
      <c r="DA88" t="s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 t="s">
        <v>0</v>
      </c>
      <c r="DH88">
        <v>0</v>
      </c>
      <c r="DI88" t="s">
        <v>0</v>
      </c>
      <c r="DJ88">
        <v>1</v>
      </c>
      <c r="DK88">
        <v>1</v>
      </c>
      <c r="DL88">
        <v>1</v>
      </c>
      <c r="DM88">
        <v>1</v>
      </c>
      <c r="DN88" t="s">
        <v>10</v>
      </c>
      <c r="DO88" t="s">
        <v>21</v>
      </c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7"/>
      <c r="ED88" s="12"/>
      <c r="EE88" s="12"/>
      <c r="EF88" s="12"/>
      <c r="EG88" s="12"/>
      <c r="EH88" s="12"/>
      <c r="EI88" s="12"/>
      <c r="EJ88" s="12"/>
      <c r="EK88" s="12"/>
      <c r="EL88" s="12"/>
    </row>
    <row r="89" spans="1:142" x14ac:dyDescent="0.2">
      <c r="A89" t="s">
        <v>0</v>
      </c>
      <c r="B89" t="s">
        <v>0</v>
      </c>
      <c r="C89" t="s">
        <v>0</v>
      </c>
      <c r="D89" t="s">
        <v>0</v>
      </c>
      <c r="E89" t="s">
        <v>0</v>
      </c>
      <c r="F89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5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6</v>
      </c>
      <c r="AU89" t="s">
        <v>0</v>
      </c>
      <c r="AV89" t="s">
        <v>0</v>
      </c>
      <c r="AW89" t="s">
        <v>0</v>
      </c>
      <c r="AX89" t="s">
        <v>4</v>
      </c>
      <c r="AY89" t="s">
        <v>0</v>
      </c>
      <c r="AZ89" t="s">
        <v>0</v>
      </c>
      <c r="BA89" t="s">
        <v>0</v>
      </c>
      <c r="BB89" t="s">
        <v>0</v>
      </c>
      <c r="BC89" t="s">
        <v>0</v>
      </c>
      <c r="BD89" t="s">
        <v>0</v>
      </c>
      <c r="BE89" t="s">
        <v>0</v>
      </c>
      <c r="BF89" t="s">
        <v>0</v>
      </c>
      <c r="BG89" t="s">
        <v>0</v>
      </c>
      <c r="BH89" t="s">
        <v>0</v>
      </c>
      <c r="BI89" t="s">
        <v>0</v>
      </c>
      <c r="BJ89" t="s">
        <v>14</v>
      </c>
      <c r="BK89" t="s">
        <v>0</v>
      </c>
      <c r="BL89" t="s">
        <v>0</v>
      </c>
      <c r="BM89" t="s">
        <v>0</v>
      </c>
      <c r="BN89" t="s">
        <v>0</v>
      </c>
      <c r="BO89" t="s">
        <v>0</v>
      </c>
      <c r="BP89" t="s">
        <v>0</v>
      </c>
      <c r="BQ89" t="s">
        <v>0</v>
      </c>
      <c r="BR89" t="s">
        <v>19</v>
      </c>
      <c r="BS89" t="s">
        <v>0</v>
      </c>
      <c r="BT89" t="s">
        <v>0</v>
      </c>
      <c r="BU89" t="s">
        <v>0</v>
      </c>
      <c r="BV89" t="s">
        <v>15</v>
      </c>
      <c r="BW89" t="s">
        <v>0</v>
      </c>
      <c r="BX89" t="s">
        <v>0</v>
      </c>
      <c r="BY89" t="s">
        <v>0</v>
      </c>
      <c r="BZ89" t="s">
        <v>0</v>
      </c>
      <c r="CA89" t="s">
        <v>0</v>
      </c>
      <c r="CB89" t="s">
        <v>10</v>
      </c>
      <c r="CC89" t="s">
        <v>0</v>
      </c>
      <c r="CD89" t="s">
        <v>0</v>
      </c>
      <c r="CE89" t="s">
        <v>0</v>
      </c>
      <c r="CF89" t="s">
        <v>0</v>
      </c>
      <c r="CG89" t="s">
        <v>0</v>
      </c>
      <c r="CH89" t="s">
        <v>0</v>
      </c>
      <c r="CI89" t="s">
        <v>0</v>
      </c>
      <c r="CJ89" t="s">
        <v>0</v>
      </c>
      <c r="CK89" t="s">
        <v>0</v>
      </c>
      <c r="CL89">
        <v>0</v>
      </c>
      <c r="CM89" t="s">
        <v>0</v>
      </c>
      <c r="CN89">
        <v>0</v>
      </c>
      <c r="CO89" t="s">
        <v>0</v>
      </c>
      <c r="CP89" t="s">
        <v>0</v>
      </c>
      <c r="CQ89" t="s">
        <v>0</v>
      </c>
      <c r="CR89">
        <v>0</v>
      </c>
      <c r="CS89" t="s">
        <v>0</v>
      </c>
      <c r="CT89" t="s">
        <v>0</v>
      </c>
      <c r="CU89" t="s">
        <v>0</v>
      </c>
      <c r="CV89" t="s">
        <v>0</v>
      </c>
      <c r="CW89" t="s">
        <v>0</v>
      </c>
      <c r="CX89">
        <v>0</v>
      </c>
      <c r="CY89" t="s">
        <v>0</v>
      </c>
      <c r="CZ89" t="s">
        <v>0</v>
      </c>
      <c r="DA89" t="s">
        <v>0</v>
      </c>
      <c r="DB89">
        <v>0</v>
      </c>
      <c r="DC89" t="s">
        <v>0</v>
      </c>
      <c r="DD89" t="s">
        <v>0</v>
      </c>
      <c r="DE89" t="s">
        <v>0</v>
      </c>
      <c r="DF89" t="s">
        <v>0</v>
      </c>
      <c r="DG89" t="s">
        <v>0</v>
      </c>
      <c r="DH89" t="s">
        <v>0</v>
      </c>
      <c r="DI89" t="s">
        <v>0</v>
      </c>
      <c r="DJ89" t="s">
        <v>0</v>
      </c>
      <c r="DK89" t="s">
        <v>0</v>
      </c>
      <c r="DL89">
        <v>0</v>
      </c>
      <c r="DM89" t="s">
        <v>0</v>
      </c>
      <c r="DN89" t="s">
        <v>0</v>
      </c>
      <c r="DO89" t="s">
        <v>0</v>
      </c>
      <c r="DQ89" s="12"/>
      <c r="DR89" s="12"/>
      <c r="DS89" s="12"/>
      <c r="DT89" s="12"/>
      <c r="DU89" s="12"/>
      <c r="DV89" s="12"/>
      <c r="DW89" s="12"/>
      <c r="DX89" s="12"/>
      <c r="DY89" s="17"/>
      <c r="DZ89" s="17"/>
      <c r="EA89" s="17"/>
      <c r="EB89" s="17"/>
      <c r="EC89" s="17"/>
      <c r="ED89" s="12"/>
      <c r="EE89" s="12"/>
      <c r="EF89" s="12"/>
      <c r="EG89" s="12"/>
      <c r="EH89" s="12"/>
      <c r="EI89" s="12"/>
      <c r="EJ89" s="12"/>
      <c r="EK89" s="12"/>
      <c r="EL89" s="12"/>
    </row>
    <row r="90" spans="1:142" x14ac:dyDescent="0.2">
      <c r="A90" t="s">
        <v>0</v>
      </c>
      <c r="B90" t="s">
        <v>0</v>
      </c>
      <c r="C90" t="s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t="s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">
        <v>0</v>
      </c>
      <c r="T90">
        <v>0</v>
      </c>
      <c r="U90">
        <v>0</v>
      </c>
      <c r="V90">
        <v>0</v>
      </c>
      <c r="W90">
        <v>0</v>
      </c>
      <c r="X90">
        <v>0</v>
      </c>
      <c r="Y90" t="s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21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9</v>
      </c>
      <c r="AU90" t="s">
        <v>0</v>
      </c>
      <c r="AV90" t="s">
        <v>0</v>
      </c>
      <c r="AW90" t="s">
        <v>0</v>
      </c>
      <c r="AX90" t="s">
        <v>10</v>
      </c>
      <c r="AY90" t="s">
        <v>0</v>
      </c>
      <c r="AZ90" t="s">
        <v>0</v>
      </c>
      <c r="BA90" t="s">
        <v>0</v>
      </c>
      <c r="BB90" t="s">
        <v>0</v>
      </c>
      <c r="BC90" t="s">
        <v>0</v>
      </c>
      <c r="BD90" t="s">
        <v>0</v>
      </c>
      <c r="BE90" t="s">
        <v>0</v>
      </c>
      <c r="BF90" t="s">
        <v>0</v>
      </c>
      <c r="BG90" t="s">
        <v>0</v>
      </c>
      <c r="BH90" t="s">
        <v>0</v>
      </c>
      <c r="BI90" t="s">
        <v>0</v>
      </c>
      <c r="BJ90" t="s">
        <v>25</v>
      </c>
      <c r="BK90" t="s">
        <v>0</v>
      </c>
      <c r="BL90" t="s">
        <v>0</v>
      </c>
      <c r="BM90" t="s">
        <v>0</v>
      </c>
      <c r="BN90" t="s">
        <v>0</v>
      </c>
      <c r="BO90" t="s">
        <v>0</v>
      </c>
      <c r="BP90" t="s">
        <v>0</v>
      </c>
      <c r="BQ90" t="s">
        <v>0</v>
      </c>
      <c r="BR90" t="s">
        <v>10</v>
      </c>
      <c r="BS90" t="s">
        <v>0</v>
      </c>
      <c r="BT90" t="s">
        <v>0</v>
      </c>
      <c r="BU90" t="s">
        <v>0</v>
      </c>
      <c r="BV90" t="s">
        <v>16</v>
      </c>
      <c r="BW90" t="s">
        <v>0</v>
      </c>
      <c r="BX90" t="s">
        <v>0</v>
      </c>
      <c r="BY90" t="s">
        <v>0</v>
      </c>
      <c r="BZ90" t="s">
        <v>0</v>
      </c>
      <c r="CA90" t="s">
        <v>0</v>
      </c>
      <c r="CB90" t="s">
        <v>6</v>
      </c>
      <c r="CC90" t="s">
        <v>0</v>
      </c>
      <c r="CD90" t="s">
        <v>0</v>
      </c>
      <c r="CE90" t="s">
        <v>0</v>
      </c>
      <c r="CF90" t="s">
        <v>0</v>
      </c>
      <c r="CG90" t="s">
        <v>0</v>
      </c>
      <c r="CH90" t="s">
        <v>0</v>
      </c>
      <c r="CI90" t="s">
        <v>0</v>
      </c>
      <c r="CJ90" t="s">
        <v>0</v>
      </c>
      <c r="CK90" t="s">
        <v>0</v>
      </c>
      <c r="CL90">
        <v>0</v>
      </c>
      <c r="CM90" t="s">
        <v>0</v>
      </c>
      <c r="CN90">
        <v>0</v>
      </c>
      <c r="CO90" t="s">
        <v>0</v>
      </c>
      <c r="CP90">
        <v>0</v>
      </c>
      <c r="CQ90">
        <v>0</v>
      </c>
      <c r="CR90">
        <v>0</v>
      </c>
      <c r="CS90" t="s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 t="s">
        <v>0</v>
      </c>
      <c r="CZ90">
        <v>0</v>
      </c>
      <c r="DA90">
        <v>0</v>
      </c>
      <c r="DB90">
        <v>0</v>
      </c>
      <c r="DC90" t="s">
        <v>0</v>
      </c>
      <c r="DD90">
        <v>0</v>
      </c>
      <c r="DE90" t="s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 t="s">
        <v>0</v>
      </c>
      <c r="DN90" t="s">
        <v>0</v>
      </c>
      <c r="DO90" t="s">
        <v>0</v>
      </c>
      <c r="DQ90" s="12"/>
      <c r="DR90" s="12"/>
      <c r="DS90" s="12"/>
      <c r="DT90" s="12"/>
      <c r="DU90" s="12"/>
      <c r="DV90" s="12"/>
      <c r="DW90" s="12"/>
      <c r="DX90" s="12"/>
      <c r="DY90" s="17"/>
      <c r="DZ90" s="17"/>
      <c r="EA90" s="17"/>
      <c r="EB90" s="17"/>
      <c r="EC90" s="17"/>
      <c r="ED90" s="12"/>
      <c r="EE90" s="12"/>
      <c r="EF90" s="12"/>
      <c r="EG90" s="12"/>
      <c r="EH90" s="12"/>
      <c r="EI90" s="12"/>
      <c r="EJ90" s="12"/>
      <c r="EK90" s="12"/>
      <c r="EL90" s="12"/>
    </row>
    <row r="91" spans="1:142" x14ac:dyDescent="0.2">
      <c r="A91" t="s">
        <v>0</v>
      </c>
      <c r="B91" t="s">
        <v>0</v>
      </c>
      <c r="C91" t="s">
        <v>0</v>
      </c>
      <c r="D91">
        <v>0</v>
      </c>
      <c r="E91" t="s">
        <v>0</v>
      </c>
      <c r="F91" t="s">
        <v>0</v>
      </c>
      <c r="G91" t="s">
        <v>0</v>
      </c>
      <c r="H91">
        <v>0</v>
      </c>
      <c r="I91" t="s">
        <v>0</v>
      </c>
      <c r="J91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>
        <v>1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>
        <v>1</v>
      </c>
      <c r="AU91" t="s">
        <v>0</v>
      </c>
      <c r="AV91" t="s">
        <v>0</v>
      </c>
      <c r="AW91" t="s">
        <v>0</v>
      </c>
      <c r="AX91">
        <v>1</v>
      </c>
      <c r="AY91" t="s">
        <v>0</v>
      </c>
      <c r="AZ91" t="s">
        <v>0</v>
      </c>
      <c r="BA91" t="s">
        <v>0</v>
      </c>
      <c r="BB91" t="s">
        <v>0</v>
      </c>
      <c r="BC91" t="s">
        <v>0</v>
      </c>
      <c r="BD91" t="s">
        <v>0</v>
      </c>
      <c r="BE91" t="s">
        <v>0</v>
      </c>
      <c r="BF91" t="s">
        <v>0</v>
      </c>
      <c r="BG91" t="s">
        <v>0</v>
      </c>
      <c r="BH91" t="s">
        <v>0</v>
      </c>
      <c r="BI91" t="s">
        <v>0</v>
      </c>
      <c r="BJ91">
        <v>1</v>
      </c>
      <c r="BK91" t="s">
        <v>0</v>
      </c>
      <c r="BL91" t="s">
        <v>0</v>
      </c>
      <c r="BM91" t="s">
        <v>0</v>
      </c>
      <c r="BN91" t="s">
        <v>0</v>
      </c>
      <c r="BO91" t="s">
        <v>0</v>
      </c>
      <c r="BP91" t="s">
        <v>0</v>
      </c>
      <c r="BQ91" t="s">
        <v>0</v>
      </c>
      <c r="BR91">
        <v>1</v>
      </c>
      <c r="BS91" t="s">
        <v>0</v>
      </c>
      <c r="BT91" t="s">
        <v>0</v>
      </c>
      <c r="BU91" t="s">
        <v>0</v>
      </c>
      <c r="BV91">
        <v>1</v>
      </c>
      <c r="BW91" t="s">
        <v>0</v>
      </c>
      <c r="BX91" t="s">
        <v>0</v>
      </c>
      <c r="BY91" t="s">
        <v>0</v>
      </c>
      <c r="BZ91" t="s">
        <v>0</v>
      </c>
      <c r="CA91" t="s">
        <v>0</v>
      </c>
      <c r="CB91">
        <v>1</v>
      </c>
      <c r="CC91" t="s">
        <v>0</v>
      </c>
      <c r="CD91" t="s">
        <v>0</v>
      </c>
      <c r="CE91" t="s">
        <v>0</v>
      </c>
      <c r="CF91" t="s">
        <v>0</v>
      </c>
      <c r="CG91" t="s">
        <v>0</v>
      </c>
      <c r="CH91" t="s">
        <v>0</v>
      </c>
      <c r="CI91" t="s">
        <v>0</v>
      </c>
      <c r="CJ91" t="s">
        <v>0</v>
      </c>
      <c r="CK91" t="s">
        <v>0</v>
      </c>
      <c r="CL91">
        <v>0</v>
      </c>
      <c r="CM91" t="s">
        <v>0</v>
      </c>
      <c r="CN91" t="s">
        <v>0</v>
      </c>
      <c r="CO91" t="s">
        <v>0</v>
      </c>
      <c r="CP91" t="s">
        <v>0</v>
      </c>
      <c r="CQ91" t="s">
        <v>0</v>
      </c>
      <c r="CR91">
        <v>0</v>
      </c>
      <c r="CS91" t="s">
        <v>0</v>
      </c>
      <c r="CT91" t="s">
        <v>0</v>
      </c>
      <c r="CU91" t="s">
        <v>0</v>
      </c>
      <c r="CV91" t="s">
        <v>0</v>
      </c>
      <c r="CW91" t="s">
        <v>0</v>
      </c>
      <c r="CX91">
        <v>0</v>
      </c>
      <c r="CY91" t="s">
        <v>0</v>
      </c>
      <c r="CZ91" t="s">
        <v>0</v>
      </c>
      <c r="DA91" t="s">
        <v>0</v>
      </c>
      <c r="DB91">
        <v>0</v>
      </c>
      <c r="DC91" t="s">
        <v>0</v>
      </c>
      <c r="DD91">
        <v>0</v>
      </c>
      <c r="DE91" t="s">
        <v>0</v>
      </c>
      <c r="DF91" t="s">
        <v>0</v>
      </c>
      <c r="DG91" t="s">
        <v>0</v>
      </c>
      <c r="DH91" t="s">
        <v>0</v>
      </c>
      <c r="DI91" t="s">
        <v>0</v>
      </c>
      <c r="DJ91">
        <v>0</v>
      </c>
      <c r="DK91" t="s">
        <v>0</v>
      </c>
      <c r="DL91" t="s">
        <v>0</v>
      </c>
      <c r="DM91" t="s">
        <v>0</v>
      </c>
      <c r="DN91" t="s">
        <v>0</v>
      </c>
      <c r="DO91" t="s">
        <v>0</v>
      </c>
      <c r="DQ91" s="12"/>
      <c r="DR91" s="12"/>
      <c r="DS91" s="12"/>
      <c r="DT91" s="12"/>
      <c r="DU91" s="12"/>
      <c r="DV91" s="12"/>
      <c r="DW91" s="12"/>
      <c r="DX91" s="12"/>
      <c r="DY91" s="17"/>
      <c r="DZ91" s="17"/>
      <c r="EA91" s="17"/>
      <c r="EB91" s="17"/>
      <c r="EC91" s="17"/>
      <c r="ED91" s="12"/>
      <c r="EE91" s="12"/>
      <c r="EF91" s="12"/>
      <c r="EG91" s="12"/>
      <c r="EH91" s="12"/>
      <c r="EI91" s="12"/>
      <c r="EJ91" s="12"/>
      <c r="EK91" s="12"/>
      <c r="EL91" s="12"/>
    </row>
    <row r="92" spans="1:142" x14ac:dyDescent="0.2">
      <c r="A92" t="s">
        <v>0</v>
      </c>
      <c r="B92" t="s">
        <v>0</v>
      </c>
      <c r="C92" t="s">
        <v>0</v>
      </c>
      <c r="D92">
        <v>0</v>
      </c>
      <c r="E92">
        <v>0</v>
      </c>
      <c r="F92">
        <v>0</v>
      </c>
      <c r="G92" t="s">
        <v>0</v>
      </c>
      <c r="H92">
        <v>0</v>
      </c>
      <c r="I92" t="s">
        <v>0</v>
      </c>
      <c r="J92">
        <v>0</v>
      </c>
      <c r="K92">
        <v>0</v>
      </c>
      <c r="L92">
        <v>0</v>
      </c>
      <c r="M92" t="s">
        <v>0</v>
      </c>
      <c r="N92">
        <v>0</v>
      </c>
      <c r="O92">
        <v>0</v>
      </c>
      <c r="P92">
        <v>0</v>
      </c>
      <c r="Q92">
        <v>0</v>
      </c>
      <c r="R92">
        <v>0</v>
      </c>
      <c r="S92" t="s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 t="s">
        <v>0</v>
      </c>
      <c r="AB92">
        <v>0</v>
      </c>
      <c r="AC92" t="s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1</v>
      </c>
      <c r="AJ92">
        <v>1</v>
      </c>
      <c r="AK92">
        <v>0</v>
      </c>
      <c r="AL92">
        <v>0</v>
      </c>
      <c r="AM92" t="s">
        <v>0</v>
      </c>
      <c r="AN92">
        <v>0</v>
      </c>
      <c r="AO92" t="s">
        <v>0</v>
      </c>
      <c r="AP92">
        <v>0</v>
      </c>
      <c r="AQ92" t="s">
        <v>0</v>
      </c>
      <c r="AR92">
        <v>0</v>
      </c>
      <c r="AS92" t="s">
        <v>0</v>
      </c>
      <c r="AT92">
        <v>1</v>
      </c>
      <c r="AU92">
        <v>0</v>
      </c>
      <c r="AV92">
        <v>0</v>
      </c>
      <c r="AW92" t="s">
        <v>0</v>
      </c>
      <c r="AX92">
        <v>1</v>
      </c>
      <c r="AY92">
        <v>1</v>
      </c>
      <c r="AZ92">
        <v>1</v>
      </c>
      <c r="BA92">
        <v>0</v>
      </c>
      <c r="BB92">
        <v>0</v>
      </c>
      <c r="BC92" t="s">
        <v>0</v>
      </c>
      <c r="BD92">
        <v>0</v>
      </c>
      <c r="BE92">
        <v>0</v>
      </c>
      <c r="BF92">
        <v>0</v>
      </c>
      <c r="BG92">
        <v>0</v>
      </c>
      <c r="BH92">
        <v>1</v>
      </c>
      <c r="BI92">
        <v>1</v>
      </c>
      <c r="BJ92">
        <v>1</v>
      </c>
      <c r="BK92" t="s">
        <v>0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0</v>
      </c>
      <c r="BT92">
        <v>0</v>
      </c>
      <c r="BU92" t="s">
        <v>0</v>
      </c>
      <c r="BV92">
        <v>1</v>
      </c>
      <c r="BW92">
        <v>1</v>
      </c>
      <c r="BX92">
        <v>1</v>
      </c>
      <c r="BY92">
        <v>1</v>
      </c>
      <c r="BZ92">
        <v>1</v>
      </c>
      <c r="CA92" t="s">
        <v>0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0</v>
      </c>
      <c r="CJ92">
        <v>0</v>
      </c>
      <c r="CK92" t="s">
        <v>0</v>
      </c>
      <c r="CL92">
        <v>0</v>
      </c>
      <c r="CM92">
        <v>0</v>
      </c>
      <c r="CN92">
        <v>0</v>
      </c>
      <c r="CO92" t="s">
        <v>0</v>
      </c>
      <c r="CP92">
        <v>0</v>
      </c>
      <c r="CQ92" t="s">
        <v>0</v>
      </c>
      <c r="CR92">
        <v>0</v>
      </c>
      <c r="CS92">
        <v>0</v>
      </c>
      <c r="CT92">
        <v>0</v>
      </c>
      <c r="CU92" t="s">
        <v>0</v>
      </c>
      <c r="CV92">
        <v>0</v>
      </c>
      <c r="CW92">
        <v>0</v>
      </c>
      <c r="CX92">
        <v>0</v>
      </c>
      <c r="CY92" t="s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 t="s">
        <v>0</v>
      </c>
      <c r="DF92">
        <v>0</v>
      </c>
      <c r="DG92">
        <v>0</v>
      </c>
      <c r="DH92">
        <v>0</v>
      </c>
      <c r="DI92" t="s">
        <v>0</v>
      </c>
      <c r="DJ92">
        <v>0</v>
      </c>
      <c r="DK92">
        <v>0</v>
      </c>
      <c r="DL92">
        <v>0</v>
      </c>
      <c r="DM92" t="s">
        <v>0</v>
      </c>
      <c r="DN92" t="s">
        <v>0</v>
      </c>
      <c r="DO92" t="s">
        <v>0</v>
      </c>
      <c r="DQ92" s="12"/>
      <c r="DR92" s="12"/>
      <c r="DS92" s="12"/>
      <c r="DT92" s="12"/>
      <c r="DU92" s="12"/>
      <c r="DV92" s="12"/>
      <c r="DW92" s="12"/>
      <c r="DX92" s="12"/>
      <c r="DY92" s="17"/>
      <c r="DZ92" s="17"/>
      <c r="EA92" s="17"/>
      <c r="EB92" s="17"/>
      <c r="EC92" s="17"/>
      <c r="ED92" s="12"/>
      <c r="EE92" s="12"/>
      <c r="EF92" s="12"/>
      <c r="EG92" s="12"/>
      <c r="EH92" s="12"/>
      <c r="EI92" s="12"/>
      <c r="EJ92" s="12"/>
      <c r="EK92" s="12"/>
      <c r="EL92" s="12"/>
    </row>
    <row r="93" spans="1:142" x14ac:dyDescent="0.2">
      <c r="A93" t="s">
        <v>0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>
        <v>0</v>
      </c>
      <c r="I93" t="s">
        <v>0</v>
      </c>
      <c r="J93">
        <v>0</v>
      </c>
      <c r="K93" t="s">
        <v>0</v>
      </c>
      <c r="L93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>
        <v>0</v>
      </c>
      <c r="AA93" t="s">
        <v>0</v>
      </c>
      <c r="AB93">
        <v>0</v>
      </c>
      <c r="AC93" t="s">
        <v>0</v>
      </c>
      <c r="AD93">
        <v>0</v>
      </c>
      <c r="AE93" t="s">
        <v>0</v>
      </c>
      <c r="AF93" t="s">
        <v>0</v>
      </c>
      <c r="AG93" t="s">
        <v>0</v>
      </c>
      <c r="AH93">
        <v>1</v>
      </c>
      <c r="AI93" t="s">
        <v>0</v>
      </c>
      <c r="AJ93">
        <v>0</v>
      </c>
      <c r="AK93" t="s">
        <v>0</v>
      </c>
      <c r="AL93" t="s">
        <v>0</v>
      </c>
      <c r="AM93" t="s">
        <v>0</v>
      </c>
      <c r="AN93">
        <v>0</v>
      </c>
      <c r="AO93" t="s">
        <v>0</v>
      </c>
      <c r="AP93">
        <v>0</v>
      </c>
      <c r="AQ93" t="s">
        <v>0</v>
      </c>
      <c r="AR93">
        <v>0</v>
      </c>
      <c r="AS93" t="s">
        <v>0</v>
      </c>
      <c r="AT93">
        <v>1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>
        <v>1</v>
      </c>
      <c r="BA93" t="s">
        <v>0</v>
      </c>
      <c r="BB93" t="s">
        <v>0</v>
      </c>
      <c r="BC93" t="s">
        <v>0</v>
      </c>
      <c r="BD93" t="s">
        <v>0</v>
      </c>
      <c r="BE93" t="s">
        <v>0</v>
      </c>
      <c r="BF93" t="s">
        <v>0</v>
      </c>
      <c r="BG93" t="s">
        <v>0</v>
      </c>
      <c r="BH93">
        <v>1</v>
      </c>
      <c r="BI93" t="s">
        <v>0</v>
      </c>
      <c r="BJ93">
        <v>0</v>
      </c>
      <c r="BK93" t="s">
        <v>0</v>
      </c>
      <c r="BL93">
        <v>1</v>
      </c>
      <c r="BM93" t="s">
        <v>0</v>
      </c>
      <c r="BN93">
        <v>0</v>
      </c>
      <c r="BO93" t="s">
        <v>0</v>
      </c>
      <c r="BP93" t="s">
        <v>0</v>
      </c>
      <c r="BQ93" t="s">
        <v>0</v>
      </c>
      <c r="BR93" t="s">
        <v>0</v>
      </c>
      <c r="BS93" t="s">
        <v>0</v>
      </c>
      <c r="BT93">
        <v>0</v>
      </c>
      <c r="BU93" t="s">
        <v>0</v>
      </c>
      <c r="BV93" t="s">
        <v>0</v>
      </c>
      <c r="BW93" t="s">
        <v>0</v>
      </c>
      <c r="BX93">
        <v>0</v>
      </c>
      <c r="BY93" t="s">
        <v>0</v>
      </c>
      <c r="BZ93">
        <v>1</v>
      </c>
      <c r="CA93" t="s">
        <v>0</v>
      </c>
      <c r="CB93" t="s">
        <v>0</v>
      </c>
      <c r="CC93" t="s">
        <v>0</v>
      </c>
      <c r="CD93" t="s">
        <v>0</v>
      </c>
      <c r="CE93" t="s">
        <v>0</v>
      </c>
      <c r="CF93" t="s">
        <v>0</v>
      </c>
      <c r="CG93" t="s">
        <v>0</v>
      </c>
      <c r="CH93">
        <v>1</v>
      </c>
      <c r="CI93" t="s">
        <v>0</v>
      </c>
      <c r="CJ93" t="s">
        <v>0</v>
      </c>
      <c r="CK93" t="s">
        <v>0</v>
      </c>
      <c r="CL93" t="s">
        <v>0</v>
      </c>
      <c r="CM93" t="s">
        <v>0</v>
      </c>
      <c r="CN93" t="s">
        <v>0</v>
      </c>
      <c r="CO93" t="s">
        <v>0</v>
      </c>
      <c r="CP93">
        <v>0</v>
      </c>
      <c r="CQ93" t="s">
        <v>0</v>
      </c>
      <c r="CR93">
        <v>0</v>
      </c>
      <c r="CS93" t="s">
        <v>0</v>
      </c>
      <c r="CT93">
        <v>0</v>
      </c>
      <c r="CU93" t="s">
        <v>0</v>
      </c>
      <c r="CV93">
        <v>0</v>
      </c>
      <c r="CW93" t="s">
        <v>0</v>
      </c>
      <c r="CX93" t="s">
        <v>0</v>
      </c>
      <c r="CY93" t="s">
        <v>0</v>
      </c>
      <c r="CZ93">
        <v>0</v>
      </c>
      <c r="DA93" t="s">
        <v>0</v>
      </c>
      <c r="DB93" t="s">
        <v>0</v>
      </c>
      <c r="DC93" t="s">
        <v>0</v>
      </c>
      <c r="DD93">
        <v>0</v>
      </c>
      <c r="DE93" t="s">
        <v>0</v>
      </c>
      <c r="DF93" t="s">
        <v>0</v>
      </c>
      <c r="DG93" t="s">
        <v>0</v>
      </c>
      <c r="DH93">
        <v>0</v>
      </c>
      <c r="DI93" t="s">
        <v>0</v>
      </c>
      <c r="DJ93">
        <v>0</v>
      </c>
      <c r="DK93" t="s">
        <v>0</v>
      </c>
      <c r="DL93" t="s">
        <v>0</v>
      </c>
      <c r="DM93" t="s">
        <v>0</v>
      </c>
      <c r="DN93" t="s">
        <v>0</v>
      </c>
      <c r="DO93" t="s">
        <v>0</v>
      </c>
      <c r="DQ93" s="12"/>
      <c r="DR93" s="12"/>
      <c r="DS93" s="12"/>
      <c r="DT93" s="12"/>
      <c r="DU93" s="12"/>
      <c r="DV93" s="12"/>
      <c r="DW93" s="12"/>
      <c r="DX93" s="12"/>
      <c r="DY93" s="17"/>
      <c r="DZ93" s="17"/>
      <c r="EA93" s="17"/>
      <c r="EB93" s="17"/>
      <c r="EC93" s="17"/>
      <c r="ED93" s="12"/>
      <c r="EE93" s="12"/>
      <c r="EF93" s="12"/>
      <c r="EG93" s="12"/>
      <c r="EH93" s="12"/>
      <c r="EI93" s="12"/>
      <c r="EJ93" s="12"/>
      <c r="EK93" s="12"/>
      <c r="EL93" s="12"/>
    </row>
    <row r="94" spans="1:142" x14ac:dyDescent="0.2">
      <c r="A94" t="s">
        <v>0</v>
      </c>
      <c r="B94" t="s">
        <v>0</v>
      </c>
      <c r="C94" t="s">
        <v>0</v>
      </c>
      <c r="D94">
        <v>0</v>
      </c>
      <c r="E94">
        <v>0</v>
      </c>
      <c r="F94">
        <v>0</v>
      </c>
      <c r="G94">
        <v>0</v>
      </c>
      <c r="H94">
        <v>0</v>
      </c>
      <c r="I94" t="s">
        <v>0</v>
      </c>
      <c r="J94">
        <v>0</v>
      </c>
      <c r="K94" t="s">
        <v>0</v>
      </c>
      <c r="L94">
        <v>0</v>
      </c>
      <c r="M94">
        <v>0</v>
      </c>
      <c r="N94">
        <v>0</v>
      </c>
      <c r="O94" t="s">
        <v>0</v>
      </c>
      <c r="P94">
        <v>0</v>
      </c>
      <c r="Q94">
        <v>0</v>
      </c>
      <c r="R94">
        <v>0</v>
      </c>
      <c r="S94" t="s">
        <v>0</v>
      </c>
      <c r="T94">
        <v>0</v>
      </c>
      <c r="U94">
        <v>0</v>
      </c>
      <c r="V94">
        <v>0</v>
      </c>
      <c r="W94" t="s">
        <v>0</v>
      </c>
      <c r="X94">
        <v>0</v>
      </c>
      <c r="Y94" t="s">
        <v>0</v>
      </c>
      <c r="Z94">
        <v>0</v>
      </c>
      <c r="AA94" t="s">
        <v>0</v>
      </c>
      <c r="AB94">
        <v>0</v>
      </c>
      <c r="AC94">
        <v>0</v>
      </c>
      <c r="AD94">
        <v>0</v>
      </c>
      <c r="AE94" t="s">
        <v>0</v>
      </c>
      <c r="AF94">
        <v>0</v>
      </c>
      <c r="AG94" t="s">
        <v>0</v>
      </c>
      <c r="AH94">
        <v>1</v>
      </c>
      <c r="AI94" t="s">
        <v>0</v>
      </c>
      <c r="AJ94">
        <v>0</v>
      </c>
      <c r="AK94" t="s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1</v>
      </c>
      <c r="AR94">
        <v>1</v>
      </c>
      <c r="AS94">
        <v>1</v>
      </c>
      <c r="AT94">
        <v>1</v>
      </c>
      <c r="AU94" t="s">
        <v>0</v>
      </c>
      <c r="AV94">
        <v>0</v>
      </c>
      <c r="AW94">
        <v>0</v>
      </c>
      <c r="AX94">
        <v>1</v>
      </c>
      <c r="AY94">
        <v>1</v>
      </c>
      <c r="AZ94">
        <v>1</v>
      </c>
      <c r="BA94" t="s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1</v>
      </c>
      <c r="BH94">
        <v>1</v>
      </c>
      <c r="BI94" t="s">
        <v>0</v>
      </c>
      <c r="BJ94">
        <v>0</v>
      </c>
      <c r="BK94" t="s">
        <v>0</v>
      </c>
      <c r="BL94">
        <v>1</v>
      </c>
      <c r="BM94" t="s">
        <v>0</v>
      </c>
      <c r="BN94">
        <v>0</v>
      </c>
      <c r="BO94">
        <v>0</v>
      </c>
      <c r="BP94">
        <v>0</v>
      </c>
      <c r="BQ94" t="s">
        <v>0</v>
      </c>
      <c r="BR94">
        <v>0</v>
      </c>
      <c r="BS94">
        <v>0</v>
      </c>
      <c r="BT94">
        <v>0</v>
      </c>
      <c r="BU94" t="s">
        <v>0</v>
      </c>
      <c r="BV94">
        <v>0</v>
      </c>
      <c r="BW94">
        <v>0</v>
      </c>
      <c r="BX94">
        <v>0</v>
      </c>
      <c r="BY94" t="s">
        <v>0</v>
      </c>
      <c r="BZ94">
        <v>1</v>
      </c>
      <c r="CA94" t="s">
        <v>0</v>
      </c>
      <c r="CB94">
        <v>0</v>
      </c>
      <c r="CC94" t="s">
        <v>0</v>
      </c>
      <c r="CD94">
        <v>0</v>
      </c>
      <c r="CE94">
        <v>0</v>
      </c>
      <c r="CF94">
        <v>0</v>
      </c>
      <c r="CG94">
        <v>0</v>
      </c>
      <c r="CH94">
        <v>1</v>
      </c>
      <c r="CI94" t="s">
        <v>0</v>
      </c>
      <c r="CJ94">
        <v>0</v>
      </c>
      <c r="CK94" t="s">
        <v>0</v>
      </c>
      <c r="CL94">
        <v>0</v>
      </c>
      <c r="CM94">
        <v>0</v>
      </c>
      <c r="CN94">
        <v>0</v>
      </c>
      <c r="CO94" t="s">
        <v>0</v>
      </c>
      <c r="CP94">
        <v>0</v>
      </c>
      <c r="CQ94">
        <v>0</v>
      </c>
      <c r="CR94">
        <v>0</v>
      </c>
      <c r="CS94" t="s">
        <v>0</v>
      </c>
      <c r="CT94">
        <v>0</v>
      </c>
      <c r="CU94" t="s">
        <v>0</v>
      </c>
      <c r="CV94">
        <v>0</v>
      </c>
      <c r="CW94">
        <v>0</v>
      </c>
      <c r="CX94">
        <v>0</v>
      </c>
      <c r="CY94" t="s">
        <v>0</v>
      </c>
      <c r="CZ94">
        <v>0</v>
      </c>
      <c r="DA94" t="s">
        <v>0</v>
      </c>
      <c r="DB94">
        <v>0</v>
      </c>
      <c r="DC94">
        <v>0</v>
      </c>
      <c r="DD94">
        <v>0</v>
      </c>
      <c r="DE94" t="s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 t="s">
        <v>0</v>
      </c>
      <c r="DN94" t="s">
        <v>0</v>
      </c>
      <c r="DO94" t="s">
        <v>0</v>
      </c>
      <c r="DQ94" s="12"/>
      <c r="DR94" s="12"/>
      <c r="DS94" s="12"/>
      <c r="DT94" s="12"/>
      <c r="DU94" s="12"/>
      <c r="DV94" s="12"/>
      <c r="DW94" s="12"/>
      <c r="DX94" s="12"/>
      <c r="DY94" s="17"/>
      <c r="DZ94" s="17"/>
      <c r="EA94" s="17"/>
      <c r="EB94" s="17"/>
      <c r="EC94" s="17"/>
      <c r="ED94" s="12"/>
      <c r="EE94" s="12"/>
      <c r="EF94" s="12"/>
      <c r="EG94" s="12"/>
      <c r="EH94" s="12"/>
      <c r="EI94" s="12"/>
      <c r="EJ94" s="12"/>
      <c r="EK94" s="12"/>
      <c r="EL94" s="12"/>
    </row>
    <row r="95" spans="1:142" x14ac:dyDescent="0.2">
      <c r="A95" t="s">
        <v>0</v>
      </c>
      <c r="B95" t="s">
        <v>0</v>
      </c>
      <c r="C95" t="s">
        <v>0</v>
      </c>
      <c r="D95" t="s">
        <v>0</v>
      </c>
      <c r="E95" t="s">
        <v>0</v>
      </c>
      <c r="F95">
        <v>0</v>
      </c>
      <c r="G95" t="s">
        <v>0</v>
      </c>
      <c r="H95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>
        <v>0</v>
      </c>
      <c r="O95" t="s">
        <v>0</v>
      </c>
      <c r="P95" t="s">
        <v>0</v>
      </c>
      <c r="Q95" t="s">
        <v>0</v>
      </c>
      <c r="R95">
        <v>0</v>
      </c>
      <c r="S95" t="s">
        <v>0</v>
      </c>
      <c r="T95">
        <v>0</v>
      </c>
      <c r="U95" t="s">
        <v>0</v>
      </c>
      <c r="V95" t="s">
        <v>0</v>
      </c>
      <c r="W95" t="s">
        <v>0</v>
      </c>
      <c r="X95">
        <v>0</v>
      </c>
      <c r="Y95" t="s">
        <v>0</v>
      </c>
      <c r="Z95">
        <v>0</v>
      </c>
      <c r="AA95" t="s">
        <v>0</v>
      </c>
      <c r="AB95" t="s">
        <v>0</v>
      </c>
      <c r="AC95" t="s">
        <v>0</v>
      </c>
      <c r="AD95">
        <v>0</v>
      </c>
      <c r="AE95" t="s">
        <v>0</v>
      </c>
      <c r="AF95">
        <v>0</v>
      </c>
      <c r="AG95" t="s">
        <v>0</v>
      </c>
      <c r="AH95">
        <v>1</v>
      </c>
      <c r="AI95" t="s">
        <v>0</v>
      </c>
      <c r="AJ95" t="s">
        <v>0</v>
      </c>
      <c r="AK95" t="s">
        <v>0</v>
      </c>
      <c r="AL95">
        <v>0</v>
      </c>
      <c r="AM95" t="s">
        <v>0</v>
      </c>
      <c r="AN95" t="s">
        <v>0</v>
      </c>
      <c r="AO95" t="s">
        <v>0</v>
      </c>
      <c r="AP95">
        <v>1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>
        <v>1</v>
      </c>
      <c r="AY95" t="s">
        <v>0</v>
      </c>
      <c r="AZ95" t="s">
        <v>0</v>
      </c>
      <c r="BA95" t="s">
        <v>0</v>
      </c>
      <c r="BB95" t="s">
        <v>0</v>
      </c>
      <c r="BC95" t="s">
        <v>0</v>
      </c>
      <c r="BD95" t="s">
        <v>0</v>
      </c>
      <c r="BE95" t="s">
        <v>0</v>
      </c>
      <c r="BF95">
        <v>1</v>
      </c>
      <c r="BG95" t="s">
        <v>0</v>
      </c>
      <c r="BH95" t="s">
        <v>0</v>
      </c>
      <c r="BI95" t="s">
        <v>0</v>
      </c>
      <c r="BJ95">
        <v>0</v>
      </c>
      <c r="BK95" t="s">
        <v>0</v>
      </c>
      <c r="BL95">
        <v>1</v>
      </c>
      <c r="BM95" t="s">
        <v>0</v>
      </c>
      <c r="BN95" t="s">
        <v>0</v>
      </c>
      <c r="BO95" t="s">
        <v>0</v>
      </c>
      <c r="BP95" t="s">
        <v>0</v>
      </c>
      <c r="BQ95" t="s">
        <v>0</v>
      </c>
      <c r="BR95" t="s">
        <v>0</v>
      </c>
      <c r="BS95" t="s">
        <v>0</v>
      </c>
      <c r="BT95">
        <v>0</v>
      </c>
      <c r="BU95" t="s">
        <v>0</v>
      </c>
      <c r="BV95" t="s">
        <v>0</v>
      </c>
      <c r="BW95" t="s">
        <v>0</v>
      </c>
      <c r="BX95">
        <v>0</v>
      </c>
      <c r="BY95" t="s">
        <v>0</v>
      </c>
      <c r="BZ95">
        <v>1</v>
      </c>
      <c r="CA95" t="s">
        <v>0</v>
      </c>
      <c r="CB95">
        <v>0</v>
      </c>
      <c r="CC95" t="s">
        <v>0</v>
      </c>
      <c r="CD95" t="s">
        <v>0</v>
      </c>
      <c r="CE95" t="s">
        <v>0</v>
      </c>
      <c r="CF95" t="s">
        <v>0</v>
      </c>
      <c r="CG95" t="s">
        <v>0</v>
      </c>
      <c r="CH95">
        <v>1</v>
      </c>
      <c r="CI95" t="s">
        <v>0</v>
      </c>
      <c r="CJ95">
        <v>0</v>
      </c>
      <c r="CK95" t="s">
        <v>0</v>
      </c>
      <c r="CL95" t="s">
        <v>0</v>
      </c>
      <c r="CM95" t="s">
        <v>0</v>
      </c>
      <c r="CN95">
        <v>0</v>
      </c>
      <c r="CO95" t="s">
        <v>0</v>
      </c>
      <c r="CP95">
        <v>0</v>
      </c>
      <c r="CQ95" t="s">
        <v>0</v>
      </c>
      <c r="CR95">
        <v>0</v>
      </c>
      <c r="CS95" t="s">
        <v>0</v>
      </c>
      <c r="CT95" t="s">
        <v>0</v>
      </c>
      <c r="CU95" t="s">
        <v>0</v>
      </c>
      <c r="CV95" t="s">
        <v>0</v>
      </c>
      <c r="CW95" t="s">
        <v>0</v>
      </c>
      <c r="CX95" t="s">
        <v>0</v>
      </c>
      <c r="CY95" t="s">
        <v>0</v>
      </c>
      <c r="CZ95">
        <v>0</v>
      </c>
      <c r="DA95" t="s">
        <v>0</v>
      </c>
      <c r="DB95" t="s">
        <v>0</v>
      </c>
      <c r="DC95" t="s">
        <v>0</v>
      </c>
      <c r="DD95">
        <v>0</v>
      </c>
      <c r="DE95" t="s">
        <v>0</v>
      </c>
      <c r="DF95" t="s">
        <v>0</v>
      </c>
      <c r="DG95" t="s">
        <v>0</v>
      </c>
      <c r="DH95">
        <v>0</v>
      </c>
      <c r="DI95" t="s">
        <v>0</v>
      </c>
      <c r="DJ95" t="s">
        <v>0</v>
      </c>
      <c r="DK95" t="s">
        <v>0</v>
      </c>
      <c r="DL95">
        <v>0</v>
      </c>
      <c r="DM95" t="s">
        <v>0</v>
      </c>
      <c r="DN95" t="s">
        <v>0</v>
      </c>
      <c r="DO95" t="s">
        <v>0</v>
      </c>
      <c r="DQ95" s="12"/>
      <c r="DR95" s="12"/>
      <c r="DS95" s="12"/>
      <c r="DT95" s="12"/>
      <c r="DU95" s="12"/>
      <c r="DV95" s="12"/>
      <c r="DW95" s="12"/>
      <c r="DX95" s="12"/>
      <c r="DY95" s="17"/>
      <c r="DZ95" s="17"/>
      <c r="EA95" s="17"/>
      <c r="EB95" s="17"/>
      <c r="EC95" s="17"/>
      <c r="ED95" s="12"/>
      <c r="EE95" s="12"/>
      <c r="EF95" s="12"/>
      <c r="EG95" s="12"/>
      <c r="EH95" s="12"/>
      <c r="EI95" s="12"/>
      <c r="EJ95" s="12"/>
      <c r="EK95" s="12"/>
      <c r="EL95" s="12"/>
    </row>
    <row r="96" spans="1:142" x14ac:dyDescent="0.2">
      <c r="A96" t="s">
        <v>0</v>
      </c>
      <c r="B96" t="s">
        <v>0</v>
      </c>
      <c r="C96" t="s">
        <v>0</v>
      </c>
      <c r="D96">
        <v>0</v>
      </c>
      <c r="E96">
        <v>0</v>
      </c>
      <c r="F96">
        <v>0</v>
      </c>
      <c r="G96" t="s">
        <v>0</v>
      </c>
      <c r="H96">
        <v>0</v>
      </c>
      <c r="I96">
        <v>0</v>
      </c>
      <c r="J96">
        <v>0</v>
      </c>
      <c r="K96">
        <v>0</v>
      </c>
      <c r="L96">
        <v>0</v>
      </c>
      <c r="M96" t="s">
        <v>0</v>
      </c>
      <c r="N96">
        <v>0</v>
      </c>
      <c r="O96">
        <v>0</v>
      </c>
      <c r="P96">
        <v>0</v>
      </c>
      <c r="Q96" t="s">
        <v>0</v>
      </c>
      <c r="R96">
        <v>0</v>
      </c>
      <c r="S96">
        <v>0</v>
      </c>
      <c r="T96">
        <v>0</v>
      </c>
      <c r="U96" t="s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 t="s">
        <v>0</v>
      </c>
      <c r="AD96">
        <v>0</v>
      </c>
      <c r="AE96" t="s">
        <v>0</v>
      </c>
      <c r="AF96">
        <v>0</v>
      </c>
      <c r="AG96">
        <v>0</v>
      </c>
      <c r="AH96">
        <v>1</v>
      </c>
      <c r="AI96">
        <v>0</v>
      </c>
      <c r="AJ96">
        <v>0</v>
      </c>
      <c r="AK96" t="s">
        <v>0</v>
      </c>
      <c r="AL96">
        <v>0</v>
      </c>
      <c r="AM96" t="s">
        <v>0</v>
      </c>
      <c r="AN96">
        <v>0</v>
      </c>
      <c r="AO96">
        <v>0</v>
      </c>
      <c r="AP96">
        <v>1</v>
      </c>
      <c r="AQ96" t="s">
        <v>0</v>
      </c>
      <c r="AR96">
        <v>1</v>
      </c>
      <c r="AS96">
        <v>1</v>
      </c>
      <c r="AT96">
        <v>1</v>
      </c>
      <c r="AU96">
        <v>0</v>
      </c>
      <c r="AV96">
        <v>0</v>
      </c>
      <c r="AW96" t="s">
        <v>0</v>
      </c>
      <c r="AX96">
        <v>1</v>
      </c>
      <c r="AY96" t="s">
        <v>0</v>
      </c>
      <c r="AZ96">
        <v>1</v>
      </c>
      <c r="BA96">
        <v>1</v>
      </c>
      <c r="BB96">
        <v>1</v>
      </c>
      <c r="BC96" t="s">
        <v>0</v>
      </c>
      <c r="BD96">
        <v>1</v>
      </c>
      <c r="BE96">
        <v>1</v>
      </c>
      <c r="BF96">
        <v>1</v>
      </c>
      <c r="BG96">
        <v>0</v>
      </c>
      <c r="BH96">
        <v>0</v>
      </c>
      <c r="BI96" t="s">
        <v>0</v>
      </c>
      <c r="BJ96">
        <v>0</v>
      </c>
      <c r="BK96" t="s">
        <v>0</v>
      </c>
      <c r="BL96">
        <v>1</v>
      </c>
      <c r="BM96" t="s">
        <v>0</v>
      </c>
      <c r="BN96">
        <v>1</v>
      </c>
      <c r="BO96">
        <v>1</v>
      </c>
      <c r="BP96">
        <v>1</v>
      </c>
      <c r="BQ96">
        <v>0</v>
      </c>
      <c r="BR96">
        <v>0</v>
      </c>
      <c r="BS96" t="s">
        <v>0</v>
      </c>
      <c r="BT96">
        <v>0</v>
      </c>
      <c r="BU96">
        <v>0</v>
      </c>
      <c r="BV96">
        <v>0</v>
      </c>
      <c r="BW96" t="s">
        <v>0</v>
      </c>
      <c r="BX96">
        <v>0</v>
      </c>
      <c r="BY96" t="s">
        <v>0</v>
      </c>
      <c r="BZ96">
        <v>1</v>
      </c>
      <c r="CA96">
        <v>0</v>
      </c>
      <c r="CB96">
        <v>0</v>
      </c>
      <c r="CC96">
        <v>0</v>
      </c>
      <c r="CD96">
        <v>0</v>
      </c>
      <c r="CE96" t="s">
        <v>0</v>
      </c>
      <c r="CF96">
        <v>0</v>
      </c>
      <c r="CG96">
        <v>0</v>
      </c>
      <c r="CH96">
        <v>1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 t="s">
        <v>0</v>
      </c>
      <c r="CP96">
        <v>0</v>
      </c>
      <c r="CQ96" t="s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 t="s">
        <v>0</v>
      </c>
      <c r="CZ96">
        <v>0</v>
      </c>
      <c r="DA96" t="s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 t="s">
        <v>0</v>
      </c>
      <c r="DH96">
        <v>0</v>
      </c>
      <c r="DI96" t="s">
        <v>0</v>
      </c>
      <c r="DJ96">
        <v>0</v>
      </c>
      <c r="DK96" t="s">
        <v>0</v>
      </c>
      <c r="DL96">
        <v>0</v>
      </c>
      <c r="DM96" t="s">
        <v>0</v>
      </c>
      <c r="DN96" t="s">
        <v>0</v>
      </c>
      <c r="DO96" t="s">
        <v>0</v>
      </c>
      <c r="DQ96" s="12"/>
      <c r="DR96" s="12"/>
      <c r="DS96" s="12"/>
      <c r="DT96" s="12"/>
      <c r="DU96" s="12"/>
      <c r="DV96" s="12"/>
      <c r="DW96" s="12"/>
      <c r="DX96" s="12"/>
      <c r="DY96" s="17"/>
      <c r="DZ96" s="17"/>
      <c r="EA96" s="17"/>
      <c r="EB96" s="17"/>
      <c r="EC96" s="17"/>
      <c r="ED96" s="12"/>
      <c r="EE96" s="12"/>
      <c r="EF96" s="12"/>
      <c r="EG96" s="12"/>
      <c r="EH96" s="12"/>
      <c r="EI96" s="12"/>
      <c r="EJ96" s="12"/>
      <c r="EK96" s="12"/>
      <c r="EL96" s="12"/>
    </row>
    <row r="97" spans="1:142" x14ac:dyDescent="0.2">
      <c r="A97" t="s">
        <v>0</v>
      </c>
      <c r="B97" t="s">
        <v>0</v>
      </c>
      <c r="C97" t="s">
        <v>0</v>
      </c>
      <c r="D97">
        <v>0</v>
      </c>
      <c r="E97" t="s">
        <v>0</v>
      </c>
      <c r="F97">
        <v>0</v>
      </c>
      <c r="G97" t="s">
        <v>0</v>
      </c>
      <c r="H97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>
        <v>0</v>
      </c>
      <c r="W97" t="s">
        <v>0</v>
      </c>
      <c r="X97">
        <v>0</v>
      </c>
      <c r="Y97" t="s">
        <v>0</v>
      </c>
      <c r="Z97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>
        <v>0</v>
      </c>
      <c r="AG97" t="s">
        <v>0</v>
      </c>
      <c r="AH97">
        <v>1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>
        <v>1</v>
      </c>
      <c r="AQ97" t="s">
        <v>0</v>
      </c>
      <c r="AR97">
        <v>1</v>
      </c>
      <c r="AS97" t="s">
        <v>0</v>
      </c>
      <c r="AT97">
        <v>1</v>
      </c>
      <c r="AU97" t="s">
        <v>0</v>
      </c>
      <c r="AV97" t="s">
        <v>0</v>
      </c>
      <c r="AW97" t="s">
        <v>0</v>
      </c>
      <c r="AX97">
        <v>1</v>
      </c>
      <c r="AY97" t="s">
        <v>0</v>
      </c>
      <c r="AZ97">
        <v>1</v>
      </c>
      <c r="BA97" t="s">
        <v>0</v>
      </c>
      <c r="BB97">
        <v>1</v>
      </c>
      <c r="BC97" t="s">
        <v>0</v>
      </c>
      <c r="BD97">
        <v>1</v>
      </c>
      <c r="BE97" t="s">
        <v>0</v>
      </c>
      <c r="BF97">
        <v>0</v>
      </c>
      <c r="BG97" t="s">
        <v>0</v>
      </c>
      <c r="BH97" t="s">
        <v>0</v>
      </c>
      <c r="BI97" t="s">
        <v>0</v>
      </c>
      <c r="BJ97" t="s">
        <v>0</v>
      </c>
      <c r="BK97" t="s">
        <v>0</v>
      </c>
      <c r="BL97">
        <v>1</v>
      </c>
      <c r="BM97" t="s">
        <v>0</v>
      </c>
      <c r="BN97">
        <v>1</v>
      </c>
      <c r="BO97" t="s">
        <v>0</v>
      </c>
      <c r="BP97">
        <v>1</v>
      </c>
      <c r="BQ97" t="s">
        <v>0</v>
      </c>
      <c r="BR97" t="s">
        <v>0</v>
      </c>
      <c r="BS97" t="s">
        <v>0</v>
      </c>
      <c r="BT97" t="s">
        <v>0</v>
      </c>
      <c r="BU97" t="s">
        <v>0</v>
      </c>
      <c r="BV97" t="s">
        <v>0</v>
      </c>
      <c r="BW97" t="s">
        <v>0</v>
      </c>
      <c r="BX97">
        <v>0</v>
      </c>
      <c r="BY97" t="s">
        <v>0</v>
      </c>
      <c r="BZ97">
        <v>1</v>
      </c>
      <c r="CA97" t="s">
        <v>0</v>
      </c>
      <c r="CB97" t="s">
        <v>0</v>
      </c>
      <c r="CC97" t="s">
        <v>0</v>
      </c>
      <c r="CD97">
        <v>0</v>
      </c>
      <c r="CE97" t="s">
        <v>0</v>
      </c>
      <c r="CF97" t="s">
        <v>0</v>
      </c>
      <c r="CG97" t="s">
        <v>0</v>
      </c>
      <c r="CH97">
        <v>1</v>
      </c>
      <c r="CI97" t="s">
        <v>0</v>
      </c>
      <c r="CJ97" t="s">
        <v>0</v>
      </c>
      <c r="CK97" t="s">
        <v>0</v>
      </c>
      <c r="CL97">
        <v>0</v>
      </c>
      <c r="CM97" t="s">
        <v>0</v>
      </c>
      <c r="CN97" t="s">
        <v>0</v>
      </c>
      <c r="CO97" t="s">
        <v>0</v>
      </c>
      <c r="CP97" t="s">
        <v>0</v>
      </c>
      <c r="CQ97" t="s">
        <v>0</v>
      </c>
      <c r="CR97" t="s">
        <v>0</v>
      </c>
      <c r="CS97" t="s">
        <v>0</v>
      </c>
      <c r="CT97" t="s">
        <v>0</v>
      </c>
      <c r="CU97" t="s">
        <v>0</v>
      </c>
      <c r="CV97" t="s">
        <v>0</v>
      </c>
      <c r="CW97" t="s">
        <v>0</v>
      </c>
      <c r="CX97">
        <v>0</v>
      </c>
      <c r="CY97" t="s">
        <v>0</v>
      </c>
      <c r="CZ97">
        <v>0</v>
      </c>
      <c r="DA97" t="s">
        <v>0</v>
      </c>
      <c r="DB97">
        <v>0</v>
      </c>
      <c r="DC97" t="s">
        <v>0</v>
      </c>
      <c r="DD97" t="s">
        <v>0</v>
      </c>
      <c r="DE97" t="s">
        <v>0</v>
      </c>
      <c r="DF97">
        <v>0</v>
      </c>
      <c r="DG97" t="s">
        <v>0</v>
      </c>
      <c r="DH97" t="s">
        <v>0</v>
      </c>
      <c r="DI97" t="s">
        <v>0</v>
      </c>
      <c r="DJ97">
        <v>0</v>
      </c>
      <c r="DK97" t="s">
        <v>0</v>
      </c>
      <c r="DL97">
        <v>0</v>
      </c>
      <c r="DM97" t="s">
        <v>0</v>
      </c>
      <c r="DN97" t="s">
        <v>0</v>
      </c>
      <c r="DO97" t="s">
        <v>0</v>
      </c>
      <c r="DQ97" s="12"/>
      <c r="DR97" s="12"/>
      <c r="DS97" s="12"/>
      <c r="DT97" s="12"/>
      <c r="DU97" s="12"/>
      <c r="DV97" s="12"/>
      <c r="DW97" s="12"/>
      <c r="DX97" s="12"/>
      <c r="DY97" s="17"/>
      <c r="DZ97" s="17"/>
      <c r="EA97" s="17"/>
      <c r="EB97" s="17"/>
      <c r="EC97" s="17"/>
      <c r="ED97" s="12"/>
      <c r="EE97" s="12"/>
      <c r="EF97" s="12"/>
      <c r="EG97" s="12"/>
      <c r="EH97" s="12"/>
      <c r="EI97" s="12"/>
      <c r="EJ97" s="12"/>
      <c r="EK97" s="12"/>
      <c r="EL97" s="12"/>
    </row>
    <row r="98" spans="1:142" x14ac:dyDescent="0.2">
      <c r="A98" t="s">
        <v>0</v>
      </c>
      <c r="B98" t="s">
        <v>0</v>
      </c>
      <c r="C98" t="s">
        <v>0</v>
      </c>
      <c r="D98">
        <v>0</v>
      </c>
      <c r="E98" t="s">
        <v>0</v>
      </c>
      <c r="F98">
        <v>0</v>
      </c>
      <c r="G98" t="s">
        <v>0</v>
      </c>
      <c r="H98">
        <v>0</v>
      </c>
      <c r="I98">
        <v>0</v>
      </c>
      <c r="J98">
        <v>0</v>
      </c>
      <c r="K98" t="s">
        <v>0</v>
      </c>
      <c r="L98">
        <v>0</v>
      </c>
      <c r="M98">
        <v>0</v>
      </c>
      <c r="N98">
        <v>0</v>
      </c>
      <c r="O98" t="s">
        <v>0</v>
      </c>
      <c r="P98">
        <v>0</v>
      </c>
      <c r="Q98">
        <v>0</v>
      </c>
      <c r="R98">
        <v>0</v>
      </c>
      <c r="S98">
        <v>0</v>
      </c>
      <c r="T98">
        <v>0</v>
      </c>
      <c r="U98" t="s">
        <v>0</v>
      </c>
      <c r="V98">
        <v>0</v>
      </c>
      <c r="W98" t="s">
        <v>0</v>
      </c>
      <c r="X98">
        <v>0</v>
      </c>
      <c r="Y98" t="s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 t="s">
        <v>0</v>
      </c>
      <c r="AH98">
        <v>1</v>
      </c>
      <c r="AI98">
        <v>0</v>
      </c>
      <c r="AJ98">
        <v>0</v>
      </c>
      <c r="AK98" t="s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1</v>
      </c>
      <c r="AR98">
        <v>1</v>
      </c>
      <c r="AS98" t="s">
        <v>0</v>
      </c>
      <c r="AT98">
        <v>1</v>
      </c>
      <c r="AU98" t="s">
        <v>0</v>
      </c>
      <c r="AV98">
        <v>0</v>
      </c>
      <c r="AW98" t="s">
        <v>0</v>
      </c>
      <c r="AX98">
        <v>1</v>
      </c>
      <c r="AY98">
        <v>1</v>
      </c>
      <c r="AZ98">
        <v>1</v>
      </c>
      <c r="BA98" t="s">
        <v>0</v>
      </c>
      <c r="BB98">
        <v>1</v>
      </c>
      <c r="BC98" t="s">
        <v>0</v>
      </c>
      <c r="BD98">
        <v>1</v>
      </c>
      <c r="BE98" t="s">
        <v>0</v>
      </c>
      <c r="BF98">
        <v>0</v>
      </c>
      <c r="BG98">
        <v>0</v>
      </c>
      <c r="BH98">
        <v>0</v>
      </c>
      <c r="BI98" t="s">
        <v>0</v>
      </c>
      <c r="BJ98">
        <v>0</v>
      </c>
      <c r="BK98" t="s">
        <v>0</v>
      </c>
      <c r="BL98">
        <v>1</v>
      </c>
      <c r="BM98">
        <v>1</v>
      </c>
      <c r="BN98">
        <v>1</v>
      </c>
      <c r="BO98" t="s">
        <v>0</v>
      </c>
      <c r="BP98">
        <v>1</v>
      </c>
      <c r="BQ98">
        <v>0</v>
      </c>
      <c r="BR98">
        <v>0</v>
      </c>
      <c r="BS98">
        <v>0</v>
      </c>
      <c r="BT98">
        <v>0</v>
      </c>
      <c r="BU98" t="s">
        <v>0</v>
      </c>
      <c r="BV98">
        <v>0</v>
      </c>
      <c r="BW98">
        <v>0</v>
      </c>
      <c r="BX98">
        <v>0</v>
      </c>
      <c r="BY98" t="s">
        <v>0</v>
      </c>
      <c r="BZ98">
        <v>1</v>
      </c>
      <c r="CA98">
        <v>0</v>
      </c>
      <c r="CB98">
        <v>0</v>
      </c>
      <c r="CC98" t="s">
        <v>0</v>
      </c>
      <c r="CD98">
        <v>0</v>
      </c>
      <c r="CE98" t="s">
        <v>0</v>
      </c>
      <c r="CF98">
        <v>0</v>
      </c>
      <c r="CG98" t="s">
        <v>0</v>
      </c>
      <c r="CH98">
        <v>1</v>
      </c>
      <c r="CI98" t="s">
        <v>0</v>
      </c>
      <c r="CJ98">
        <v>0</v>
      </c>
      <c r="CK98" t="s">
        <v>0</v>
      </c>
      <c r="CL98">
        <v>0</v>
      </c>
      <c r="CM98" t="s">
        <v>0</v>
      </c>
      <c r="CN98">
        <v>0</v>
      </c>
      <c r="CO98">
        <v>0</v>
      </c>
      <c r="CP98">
        <v>0</v>
      </c>
      <c r="CQ98" t="s">
        <v>0</v>
      </c>
      <c r="CR98">
        <v>0</v>
      </c>
      <c r="CS98">
        <v>0</v>
      </c>
      <c r="CT98">
        <v>0</v>
      </c>
      <c r="CU98" t="s">
        <v>0</v>
      </c>
      <c r="CV98">
        <v>0</v>
      </c>
      <c r="CW98">
        <v>0</v>
      </c>
      <c r="CX98">
        <v>0</v>
      </c>
      <c r="CY98" t="s">
        <v>0</v>
      </c>
      <c r="CZ98">
        <v>0</v>
      </c>
      <c r="DA98" t="s">
        <v>0</v>
      </c>
      <c r="DB98">
        <v>0</v>
      </c>
      <c r="DC98" t="s">
        <v>0</v>
      </c>
      <c r="DD98">
        <v>0</v>
      </c>
      <c r="DE98" t="s">
        <v>0</v>
      </c>
      <c r="DF98">
        <v>0</v>
      </c>
      <c r="DG98" t="s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 t="s">
        <v>0</v>
      </c>
      <c r="DN98" t="s">
        <v>0</v>
      </c>
      <c r="DO98" t="s">
        <v>0</v>
      </c>
      <c r="DQ98" s="12"/>
      <c r="DR98" s="12"/>
      <c r="DS98" s="12"/>
      <c r="DT98" s="12"/>
      <c r="DU98" s="12"/>
      <c r="DV98" s="12"/>
      <c r="DW98" s="12"/>
      <c r="DX98" s="12"/>
      <c r="DY98" s="17"/>
      <c r="DZ98" s="17"/>
      <c r="EA98" s="17"/>
      <c r="EB98" s="17"/>
      <c r="EC98" s="17"/>
      <c r="ED98" s="12"/>
      <c r="EE98" s="12"/>
      <c r="EF98" s="12"/>
      <c r="EG98" s="12"/>
      <c r="EH98" s="12"/>
      <c r="EI98" s="12"/>
      <c r="EJ98" s="12"/>
      <c r="EK98" s="12"/>
      <c r="EL98" s="12"/>
    </row>
    <row r="99" spans="1:142" x14ac:dyDescent="0.2">
      <c r="A99" t="s">
        <v>0</v>
      </c>
      <c r="B99" t="s">
        <v>0</v>
      </c>
      <c r="C99" t="s">
        <v>0</v>
      </c>
      <c r="D99" t="s">
        <v>0</v>
      </c>
      <c r="E99" t="s">
        <v>0</v>
      </c>
      <c r="F99">
        <v>0</v>
      </c>
      <c r="G99" t="s">
        <v>0</v>
      </c>
      <c r="H99">
        <v>0</v>
      </c>
      <c r="I99" t="s">
        <v>0</v>
      </c>
      <c r="J99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>
        <v>1</v>
      </c>
      <c r="AI99" t="s">
        <v>0</v>
      </c>
      <c r="AJ99">
        <v>0</v>
      </c>
      <c r="AK99" t="s">
        <v>0</v>
      </c>
      <c r="AL99" t="s">
        <v>0</v>
      </c>
      <c r="AM99" t="s">
        <v>0</v>
      </c>
      <c r="AN99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>
        <v>1</v>
      </c>
      <c r="AU99" t="s">
        <v>0</v>
      </c>
      <c r="AV99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>
        <v>1</v>
      </c>
      <c r="BC99" t="s">
        <v>0</v>
      </c>
      <c r="BD99">
        <v>1</v>
      </c>
      <c r="BE99" t="s">
        <v>0</v>
      </c>
      <c r="BF99" t="s">
        <v>0</v>
      </c>
      <c r="BG99" t="s">
        <v>0</v>
      </c>
      <c r="BH99" t="s">
        <v>0</v>
      </c>
      <c r="BI99" t="s">
        <v>0</v>
      </c>
      <c r="BJ99">
        <v>0</v>
      </c>
      <c r="BK99" t="s">
        <v>0</v>
      </c>
      <c r="BL99" t="s">
        <v>0</v>
      </c>
      <c r="BM99" t="s">
        <v>0</v>
      </c>
      <c r="BN99" t="s">
        <v>0</v>
      </c>
      <c r="BO99" t="s">
        <v>0</v>
      </c>
      <c r="BP99">
        <v>1</v>
      </c>
      <c r="BQ99" t="s">
        <v>0</v>
      </c>
      <c r="BR99" t="s">
        <v>0</v>
      </c>
      <c r="BS99" t="s">
        <v>0</v>
      </c>
      <c r="BT99" t="s">
        <v>0</v>
      </c>
      <c r="BU99" t="s">
        <v>0</v>
      </c>
      <c r="BV99" t="s">
        <v>0</v>
      </c>
      <c r="BW99" t="s">
        <v>0</v>
      </c>
      <c r="BX99">
        <v>0</v>
      </c>
      <c r="BY99" t="s">
        <v>0</v>
      </c>
      <c r="BZ99">
        <v>1</v>
      </c>
      <c r="CA99" t="s">
        <v>0</v>
      </c>
      <c r="CB99" t="s">
        <v>0</v>
      </c>
      <c r="CC99" t="s">
        <v>0</v>
      </c>
      <c r="CD99" t="s">
        <v>0</v>
      </c>
      <c r="CE99" t="s">
        <v>0</v>
      </c>
      <c r="CF99">
        <v>0</v>
      </c>
      <c r="CG99" t="s">
        <v>0</v>
      </c>
      <c r="CH99">
        <v>1</v>
      </c>
      <c r="CI99" t="s">
        <v>0</v>
      </c>
      <c r="CJ99">
        <v>0</v>
      </c>
      <c r="CK99" t="s">
        <v>0</v>
      </c>
      <c r="CL99" t="s">
        <v>0</v>
      </c>
      <c r="CM99" t="s">
        <v>0</v>
      </c>
      <c r="CN99">
        <v>0</v>
      </c>
      <c r="CO99" t="s">
        <v>0</v>
      </c>
      <c r="CP99">
        <v>0</v>
      </c>
      <c r="CQ99" t="s">
        <v>0</v>
      </c>
      <c r="CR99">
        <v>0</v>
      </c>
      <c r="CS99" t="s">
        <v>0</v>
      </c>
      <c r="CT99" t="s">
        <v>0</v>
      </c>
      <c r="CU99" t="s">
        <v>0</v>
      </c>
      <c r="CV99" t="s">
        <v>0</v>
      </c>
      <c r="CW99" t="s">
        <v>0</v>
      </c>
      <c r="CX99">
        <v>0</v>
      </c>
      <c r="CY99" t="s">
        <v>0</v>
      </c>
      <c r="CZ99" t="s">
        <v>0</v>
      </c>
      <c r="DA99" t="s">
        <v>0</v>
      </c>
      <c r="DB99" t="s">
        <v>0</v>
      </c>
      <c r="DC99" t="s">
        <v>0</v>
      </c>
      <c r="DD99">
        <v>0</v>
      </c>
      <c r="DE99" t="s">
        <v>0</v>
      </c>
      <c r="DF99" t="s">
        <v>0</v>
      </c>
      <c r="DG99" t="s">
        <v>0</v>
      </c>
      <c r="DH99" t="s">
        <v>0</v>
      </c>
      <c r="DI99" t="s">
        <v>0</v>
      </c>
      <c r="DJ99" t="s">
        <v>0</v>
      </c>
      <c r="DK99" t="s">
        <v>0</v>
      </c>
      <c r="DL99">
        <v>0</v>
      </c>
      <c r="DM99" t="s">
        <v>0</v>
      </c>
      <c r="DN99" t="s">
        <v>0</v>
      </c>
      <c r="DO99" t="s">
        <v>0</v>
      </c>
      <c r="DQ99" s="12"/>
      <c r="DR99" s="12"/>
      <c r="DS99" s="12"/>
      <c r="DT99" s="12"/>
      <c r="DU99" s="12"/>
      <c r="DV99" s="12"/>
      <c r="DW99" s="12"/>
      <c r="DX99" s="12"/>
      <c r="DY99" s="17"/>
      <c r="DZ99" s="17"/>
      <c r="EA99" s="17"/>
      <c r="EB99" s="17"/>
      <c r="EC99" s="17"/>
      <c r="ED99" s="12"/>
      <c r="EE99" s="12"/>
      <c r="EF99" s="12"/>
      <c r="EG99" s="12"/>
      <c r="EH99" s="12"/>
      <c r="EI99" s="12"/>
      <c r="EJ99" s="12"/>
      <c r="EK99" s="12"/>
      <c r="EL99" s="12"/>
    </row>
    <row r="100" spans="1:142" x14ac:dyDescent="0.2">
      <c r="A100" t="s">
        <v>0</v>
      </c>
      <c r="B100" t="s">
        <v>0</v>
      </c>
      <c r="C100" t="s">
        <v>0</v>
      </c>
      <c r="D100">
        <v>0</v>
      </c>
      <c r="E100">
        <v>0</v>
      </c>
      <c r="F100">
        <v>0</v>
      </c>
      <c r="G100" t="s">
        <v>0</v>
      </c>
      <c r="H100">
        <v>0</v>
      </c>
      <c r="I100" t="s">
        <v>0</v>
      </c>
      <c r="J100">
        <v>0</v>
      </c>
      <c r="K100" t="s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 t="s">
        <v>0</v>
      </c>
      <c r="AD100">
        <v>0</v>
      </c>
      <c r="AE100">
        <v>0</v>
      </c>
      <c r="AF100">
        <v>0</v>
      </c>
      <c r="AG100" t="s">
        <v>0</v>
      </c>
      <c r="AH100">
        <v>1</v>
      </c>
      <c r="AI100" t="s">
        <v>0</v>
      </c>
      <c r="AJ100">
        <v>0</v>
      </c>
      <c r="AK100" t="s">
        <v>0</v>
      </c>
      <c r="AL100">
        <v>0</v>
      </c>
      <c r="AM100">
        <v>0</v>
      </c>
      <c r="AN100">
        <v>0</v>
      </c>
      <c r="AO100" t="s">
        <v>0</v>
      </c>
      <c r="AP100">
        <v>0</v>
      </c>
      <c r="AQ100" t="s">
        <v>0</v>
      </c>
      <c r="AR100">
        <v>0</v>
      </c>
      <c r="AS100" t="s">
        <v>0</v>
      </c>
      <c r="AT100">
        <v>1</v>
      </c>
      <c r="AU100">
        <v>0</v>
      </c>
      <c r="AV100">
        <v>0</v>
      </c>
      <c r="AW100" t="s">
        <v>0</v>
      </c>
      <c r="AX100">
        <v>1</v>
      </c>
      <c r="AY100">
        <v>1</v>
      </c>
      <c r="AZ100">
        <v>1</v>
      </c>
      <c r="BA100" t="s">
        <v>0</v>
      </c>
      <c r="BB100">
        <v>1</v>
      </c>
      <c r="BC100" t="s">
        <v>0</v>
      </c>
      <c r="BD100">
        <v>1</v>
      </c>
      <c r="BE100" t="s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 t="s">
        <v>0</v>
      </c>
      <c r="BL100">
        <v>0</v>
      </c>
      <c r="BM100" t="s">
        <v>0</v>
      </c>
      <c r="BN100">
        <v>1</v>
      </c>
      <c r="BO100">
        <v>1</v>
      </c>
      <c r="BP100">
        <v>1</v>
      </c>
      <c r="BQ100">
        <v>0</v>
      </c>
      <c r="BR100">
        <v>0</v>
      </c>
      <c r="BS100">
        <v>0</v>
      </c>
      <c r="BT100">
        <v>0</v>
      </c>
      <c r="BU100" t="s">
        <v>0</v>
      </c>
      <c r="BV100">
        <v>0</v>
      </c>
      <c r="BW100">
        <v>0</v>
      </c>
      <c r="BX100">
        <v>0</v>
      </c>
      <c r="BY100" t="s">
        <v>0</v>
      </c>
      <c r="BZ100">
        <v>1</v>
      </c>
      <c r="CA100" t="s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 t="s">
        <v>0</v>
      </c>
      <c r="CH100">
        <v>1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 t="s">
        <v>0</v>
      </c>
      <c r="CP100">
        <v>0</v>
      </c>
      <c r="CQ100" t="s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 t="s">
        <v>0</v>
      </c>
      <c r="CX100">
        <v>0</v>
      </c>
      <c r="CY100" t="s">
        <v>0</v>
      </c>
      <c r="CZ100">
        <v>0</v>
      </c>
      <c r="DA100">
        <v>0</v>
      </c>
      <c r="DB100">
        <v>0</v>
      </c>
      <c r="DC100" t="s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 t="s">
        <v>0</v>
      </c>
      <c r="DN100" t="s">
        <v>0</v>
      </c>
      <c r="DO100" t="s">
        <v>0</v>
      </c>
      <c r="DQ100" s="12"/>
      <c r="DR100" s="12"/>
      <c r="DS100" s="12"/>
      <c r="DT100" s="12"/>
      <c r="DU100" s="12"/>
      <c r="DV100" s="12"/>
      <c r="DW100" s="12"/>
      <c r="DX100" s="12"/>
      <c r="DY100" s="17"/>
      <c r="DZ100" s="17"/>
      <c r="EA100" s="17"/>
      <c r="EB100" s="17"/>
      <c r="EC100" s="17"/>
      <c r="ED100" s="12"/>
      <c r="EE100" s="12"/>
      <c r="EF100" s="12"/>
      <c r="EG100" s="12"/>
      <c r="EH100" s="12"/>
      <c r="EI100" s="12"/>
      <c r="EJ100" s="12"/>
      <c r="EK100" s="12"/>
      <c r="EL100" s="12"/>
    </row>
    <row r="101" spans="1:142" x14ac:dyDescent="0.2">
      <c r="A101" t="s">
        <v>0</v>
      </c>
      <c r="B101" t="s">
        <v>0</v>
      </c>
      <c r="C101" t="s">
        <v>0</v>
      </c>
      <c r="D101">
        <v>0</v>
      </c>
      <c r="E101" t="s">
        <v>0</v>
      </c>
      <c r="F101" t="s">
        <v>0</v>
      </c>
      <c r="G101" t="s">
        <v>0</v>
      </c>
      <c r="H101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>
        <v>0</v>
      </c>
      <c r="O101" t="s">
        <v>0</v>
      </c>
      <c r="P101" t="s">
        <v>0</v>
      </c>
      <c r="Q101" t="s">
        <v>0</v>
      </c>
      <c r="R101">
        <v>0</v>
      </c>
      <c r="S101" t="s">
        <v>0</v>
      </c>
      <c r="T101" t="s">
        <v>0</v>
      </c>
      <c r="U101" t="s">
        <v>0</v>
      </c>
      <c r="V101">
        <v>0</v>
      </c>
      <c r="W101" t="s">
        <v>0</v>
      </c>
      <c r="X101">
        <v>0</v>
      </c>
      <c r="Y101" t="s">
        <v>0</v>
      </c>
      <c r="Z101">
        <v>0</v>
      </c>
      <c r="AA101" t="s">
        <v>0</v>
      </c>
      <c r="AB101">
        <v>0</v>
      </c>
      <c r="AC101" t="s">
        <v>0</v>
      </c>
      <c r="AD101" t="s">
        <v>0</v>
      </c>
      <c r="AE101" t="s">
        <v>0</v>
      </c>
      <c r="AF101">
        <v>0</v>
      </c>
      <c r="AG101" t="s">
        <v>0</v>
      </c>
      <c r="AH101">
        <v>1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>
        <v>0</v>
      </c>
      <c r="AO101" t="s">
        <v>0</v>
      </c>
      <c r="AP101">
        <v>0</v>
      </c>
      <c r="AQ101" t="s">
        <v>0</v>
      </c>
      <c r="AR101">
        <v>0</v>
      </c>
      <c r="AS101" t="s">
        <v>0</v>
      </c>
      <c r="AT101">
        <v>1</v>
      </c>
      <c r="AU101" t="s">
        <v>0</v>
      </c>
      <c r="AV101" t="s">
        <v>0</v>
      </c>
      <c r="AW101" t="s">
        <v>0</v>
      </c>
      <c r="AX101">
        <v>1</v>
      </c>
      <c r="AY101" t="s">
        <v>0</v>
      </c>
      <c r="AZ101">
        <v>1</v>
      </c>
      <c r="BA101" t="s">
        <v>0</v>
      </c>
      <c r="BB101">
        <v>1</v>
      </c>
      <c r="BC101" t="s">
        <v>0</v>
      </c>
      <c r="BD101">
        <v>1</v>
      </c>
      <c r="BE101" t="s">
        <v>0</v>
      </c>
      <c r="BF101">
        <v>0</v>
      </c>
      <c r="BG101" t="s">
        <v>0</v>
      </c>
      <c r="BH101">
        <v>0</v>
      </c>
      <c r="BI101" t="s">
        <v>0</v>
      </c>
      <c r="BJ101" t="s">
        <v>0</v>
      </c>
      <c r="BK101" t="s">
        <v>0</v>
      </c>
      <c r="BL101">
        <v>0</v>
      </c>
      <c r="BM101" t="s">
        <v>0</v>
      </c>
      <c r="BN101">
        <v>1</v>
      </c>
      <c r="BO101" t="s">
        <v>0</v>
      </c>
      <c r="BP101">
        <v>0</v>
      </c>
      <c r="BQ101" t="s">
        <v>0</v>
      </c>
      <c r="BR101">
        <v>0</v>
      </c>
      <c r="BS101" t="s">
        <v>0</v>
      </c>
      <c r="BT101" t="s">
        <v>0</v>
      </c>
      <c r="BU101" t="s">
        <v>0</v>
      </c>
      <c r="BV101" t="s">
        <v>0</v>
      </c>
      <c r="BW101" t="s">
        <v>0</v>
      </c>
      <c r="BX101" t="s">
        <v>0</v>
      </c>
      <c r="BY101" t="s">
        <v>0</v>
      </c>
      <c r="BZ101">
        <v>1</v>
      </c>
      <c r="CA101" t="s">
        <v>0</v>
      </c>
      <c r="CB101" t="s">
        <v>0</v>
      </c>
      <c r="CC101" t="s">
        <v>0</v>
      </c>
      <c r="CD101" t="s">
        <v>0</v>
      </c>
      <c r="CE101" t="s">
        <v>0</v>
      </c>
      <c r="CF101">
        <v>0</v>
      </c>
      <c r="CG101" t="s">
        <v>0</v>
      </c>
      <c r="CH101">
        <v>1</v>
      </c>
      <c r="CI101" t="s">
        <v>0</v>
      </c>
      <c r="CJ101" t="s">
        <v>0</v>
      </c>
      <c r="CK101" t="s">
        <v>0</v>
      </c>
      <c r="CL101">
        <v>0</v>
      </c>
      <c r="CM101" t="s">
        <v>0</v>
      </c>
      <c r="CN101">
        <v>0</v>
      </c>
      <c r="CO101" t="s">
        <v>0</v>
      </c>
      <c r="CP101" t="s">
        <v>0</v>
      </c>
      <c r="CQ101" t="s">
        <v>0</v>
      </c>
      <c r="CR101" t="s">
        <v>0</v>
      </c>
      <c r="CS101" t="s">
        <v>0</v>
      </c>
      <c r="CT101">
        <v>0</v>
      </c>
      <c r="CU101" t="s">
        <v>0</v>
      </c>
      <c r="CV101" t="s">
        <v>0</v>
      </c>
      <c r="CW101" t="s">
        <v>0</v>
      </c>
      <c r="CX101" t="s">
        <v>0</v>
      </c>
      <c r="CY101" t="s">
        <v>0</v>
      </c>
      <c r="CZ101">
        <v>0</v>
      </c>
      <c r="DA101" t="s">
        <v>0</v>
      </c>
      <c r="DB101" t="s">
        <v>0</v>
      </c>
      <c r="DC101" t="s">
        <v>0</v>
      </c>
      <c r="DD101">
        <v>0</v>
      </c>
      <c r="DE101" t="s">
        <v>0</v>
      </c>
      <c r="DF101" t="s">
        <v>0</v>
      </c>
      <c r="DG101" t="s">
        <v>0</v>
      </c>
      <c r="DH101">
        <v>0</v>
      </c>
      <c r="DI101" t="s">
        <v>0</v>
      </c>
      <c r="DJ101">
        <v>0</v>
      </c>
      <c r="DK101" t="s">
        <v>0</v>
      </c>
      <c r="DL101">
        <v>0</v>
      </c>
      <c r="DM101" t="s">
        <v>0</v>
      </c>
      <c r="DN101" t="s">
        <v>0</v>
      </c>
      <c r="DO101" t="s">
        <v>0</v>
      </c>
      <c r="DQ101" s="12"/>
      <c r="DR101" s="12"/>
      <c r="DS101" s="12"/>
      <c r="DT101" s="12"/>
      <c r="DU101" s="12"/>
      <c r="DV101" s="12"/>
      <c r="DW101" s="12"/>
      <c r="DX101" s="12"/>
      <c r="DY101" s="17"/>
      <c r="DZ101" s="17"/>
      <c r="EA101" s="17"/>
      <c r="EB101" s="17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</row>
    <row r="102" spans="1:142" x14ac:dyDescent="0.2">
      <c r="A102" t="s">
        <v>0</v>
      </c>
      <c r="B102" t="s">
        <v>0</v>
      </c>
      <c r="C102" t="s">
        <v>0</v>
      </c>
      <c r="D102">
        <v>0</v>
      </c>
      <c r="E102" t="s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t="s">
        <v>0</v>
      </c>
      <c r="L102">
        <v>0</v>
      </c>
      <c r="M102">
        <v>0</v>
      </c>
      <c r="N102">
        <v>0</v>
      </c>
      <c r="O102" t="s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t="s">
        <v>0</v>
      </c>
      <c r="V102">
        <v>0</v>
      </c>
      <c r="W102" t="s">
        <v>0</v>
      </c>
      <c r="X102">
        <v>0</v>
      </c>
      <c r="Y102" t="s">
        <v>0</v>
      </c>
      <c r="Z102">
        <v>0</v>
      </c>
      <c r="AA102" t="s">
        <v>0</v>
      </c>
      <c r="AB102">
        <v>0</v>
      </c>
      <c r="AC102" t="s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0</v>
      </c>
      <c r="AK102" t="s">
        <v>0</v>
      </c>
      <c r="AL102">
        <v>0</v>
      </c>
      <c r="AM102">
        <v>0</v>
      </c>
      <c r="AN102">
        <v>0</v>
      </c>
      <c r="AO102" t="s">
        <v>0</v>
      </c>
      <c r="AP102">
        <v>0</v>
      </c>
      <c r="AQ102">
        <v>0</v>
      </c>
      <c r="AR102">
        <v>1</v>
      </c>
      <c r="AS102">
        <v>1</v>
      </c>
      <c r="AT102">
        <v>1</v>
      </c>
      <c r="AU102" t="s">
        <v>0</v>
      </c>
      <c r="AV102">
        <v>1</v>
      </c>
      <c r="AW102">
        <v>1</v>
      </c>
      <c r="AX102">
        <v>1</v>
      </c>
      <c r="AY102" t="s">
        <v>0</v>
      </c>
      <c r="AZ102">
        <v>1</v>
      </c>
      <c r="BA102">
        <v>1</v>
      </c>
      <c r="BB102">
        <v>1</v>
      </c>
      <c r="BC102" t="s">
        <v>0</v>
      </c>
      <c r="BD102">
        <v>1</v>
      </c>
      <c r="BE102">
        <v>0</v>
      </c>
      <c r="BF102">
        <v>0</v>
      </c>
      <c r="BG102" t="s">
        <v>0</v>
      </c>
      <c r="BH102">
        <v>0</v>
      </c>
      <c r="BI102" t="s">
        <v>0</v>
      </c>
      <c r="BJ102">
        <v>0</v>
      </c>
      <c r="BK102">
        <v>0</v>
      </c>
      <c r="BL102">
        <v>1</v>
      </c>
      <c r="BM102">
        <v>1</v>
      </c>
      <c r="BN102">
        <v>1</v>
      </c>
      <c r="BO102" t="s">
        <v>0</v>
      </c>
      <c r="BP102">
        <v>0</v>
      </c>
      <c r="BQ102" t="s">
        <v>0</v>
      </c>
      <c r="BR102">
        <v>0</v>
      </c>
      <c r="BS102" t="s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 t="s">
        <v>0</v>
      </c>
      <c r="BZ102">
        <v>1</v>
      </c>
      <c r="CA102" t="s">
        <v>0</v>
      </c>
      <c r="CB102">
        <v>0</v>
      </c>
      <c r="CC102">
        <v>0</v>
      </c>
      <c r="CD102">
        <v>0</v>
      </c>
      <c r="CE102" t="s">
        <v>0</v>
      </c>
      <c r="CF102">
        <v>0</v>
      </c>
      <c r="CG102">
        <v>0</v>
      </c>
      <c r="CH102">
        <v>1</v>
      </c>
      <c r="CI102">
        <v>0</v>
      </c>
      <c r="CJ102">
        <v>0</v>
      </c>
      <c r="CK102" t="s">
        <v>0</v>
      </c>
      <c r="CL102">
        <v>0</v>
      </c>
      <c r="CM102" t="s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 t="s">
        <v>0</v>
      </c>
      <c r="DD102">
        <v>0</v>
      </c>
      <c r="DE102">
        <v>0</v>
      </c>
      <c r="DF102">
        <v>0</v>
      </c>
      <c r="DG102" t="s">
        <v>0</v>
      </c>
      <c r="DH102">
        <v>0</v>
      </c>
      <c r="DI102" t="s">
        <v>0</v>
      </c>
      <c r="DJ102">
        <v>0</v>
      </c>
      <c r="DK102" t="s">
        <v>0</v>
      </c>
      <c r="DL102">
        <v>0</v>
      </c>
      <c r="DM102" t="s">
        <v>0</v>
      </c>
      <c r="DN102" t="s">
        <v>0</v>
      </c>
      <c r="DO102" t="s">
        <v>0</v>
      </c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</row>
    <row r="103" spans="1:142" x14ac:dyDescent="0.2">
      <c r="A103" t="s">
        <v>0</v>
      </c>
      <c r="B103" t="s">
        <v>0</v>
      </c>
      <c r="C103" t="s">
        <v>0</v>
      </c>
      <c r="D103" t="s">
        <v>0</v>
      </c>
      <c r="E103" t="s">
        <v>0</v>
      </c>
      <c r="F103">
        <v>0</v>
      </c>
      <c r="G103" t="s">
        <v>0</v>
      </c>
      <c r="H103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>
        <v>0</v>
      </c>
      <c r="AC103" t="s">
        <v>0</v>
      </c>
      <c r="AD103" t="s">
        <v>0</v>
      </c>
      <c r="AE103" t="s">
        <v>0</v>
      </c>
      <c r="AF103">
        <v>0</v>
      </c>
      <c r="AG103" t="s">
        <v>0</v>
      </c>
      <c r="AH103">
        <v>1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>
        <v>1</v>
      </c>
      <c r="AS103" t="s">
        <v>0</v>
      </c>
      <c r="AT103" t="s">
        <v>0</v>
      </c>
      <c r="AU103" t="s">
        <v>0</v>
      </c>
      <c r="AV103">
        <v>1</v>
      </c>
      <c r="AW103" t="s">
        <v>0</v>
      </c>
      <c r="AX103">
        <v>0</v>
      </c>
      <c r="AY103" t="s">
        <v>0</v>
      </c>
      <c r="AZ103" t="s">
        <v>0</v>
      </c>
      <c r="BA103" t="s">
        <v>0</v>
      </c>
      <c r="BB103">
        <v>0</v>
      </c>
      <c r="BC103" t="s">
        <v>0</v>
      </c>
      <c r="BD103">
        <v>1</v>
      </c>
      <c r="BE103" t="s">
        <v>0</v>
      </c>
      <c r="BF103" t="s">
        <v>0</v>
      </c>
      <c r="BG103" t="s">
        <v>0</v>
      </c>
      <c r="BH103" t="s">
        <v>0</v>
      </c>
      <c r="BI103" t="s">
        <v>0</v>
      </c>
      <c r="BJ103">
        <v>0</v>
      </c>
      <c r="BK103" t="s">
        <v>0</v>
      </c>
      <c r="BL103">
        <v>1</v>
      </c>
      <c r="BM103" t="s">
        <v>0</v>
      </c>
      <c r="BN103" t="s">
        <v>0</v>
      </c>
      <c r="BO103" t="s">
        <v>0</v>
      </c>
      <c r="BP103" t="s">
        <v>0</v>
      </c>
      <c r="BQ103" t="s">
        <v>0</v>
      </c>
      <c r="BR103" t="s">
        <v>0</v>
      </c>
      <c r="BS103" t="s">
        <v>0</v>
      </c>
      <c r="BT103">
        <v>0</v>
      </c>
      <c r="BU103" t="s">
        <v>0</v>
      </c>
      <c r="BV103">
        <v>0</v>
      </c>
      <c r="BW103" t="s">
        <v>0</v>
      </c>
      <c r="BX103" t="s">
        <v>0</v>
      </c>
      <c r="BY103" t="s">
        <v>0</v>
      </c>
      <c r="BZ103">
        <v>1</v>
      </c>
      <c r="CA103" t="s">
        <v>0</v>
      </c>
      <c r="CB103">
        <v>0</v>
      </c>
      <c r="CC103" t="s">
        <v>0</v>
      </c>
      <c r="CD103" t="s">
        <v>0</v>
      </c>
      <c r="CE103" t="s">
        <v>0</v>
      </c>
      <c r="CF103" t="s">
        <v>0</v>
      </c>
      <c r="CG103" t="s">
        <v>0</v>
      </c>
      <c r="CH103">
        <v>1</v>
      </c>
      <c r="CI103" t="s">
        <v>0</v>
      </c>
      <c r="CJ103" t="s">
        <v>0</v>
      </c>
      <c r="CK103" t="s">
        <v>0</v>
      </c>
      <c r="CL103">
        <v>0</v>
      </c>
      <c r="CM103" t="s">
        <v>0</v>
      </c>
      <c r="CN103">
        <v>0</v>
      </c>
      <c r="CO103" t="s">
        <v>0</v>
      </c>
      <c r="CP103">
        <v>0</v>
      </c>
      <c r="CQ103" t="s">
        <v>0</v>
      </c>
      <c r="CR103">
        <v>0</v>
      </c>
      <c r="CS103" t="s">
        <v>0</v>
      </c>
      <c r="CT103">
        <v>0</v>
      </c>
      <c r="CU103" t="s">
        <v>0</v>
      </c>
      <c r="CV103" t="s">
        <v>0</v>
      </c>
      <c r="CW103" t="s">
        <v>0</v>
      </c>
      <c r="CX103">
        <v>0</v>
      </c>
      <c r="CY103" t="s">
        <v>0</v>
      </c>
      <c r="CZ103">
        <v>0</v>
      </c>
      <c r="DA103" t="s">
        <v>0</v>
      </c>
      <c r="DB103" t="s">
        <v>0</v>
      </c>
      <c r="DC103" t="s">
        <v>0</v>
      </c>
      <c r="DD103" t="s">
        <v>0</v>
      </c>
      <c r="DE103" t="s">
        <v>0</v>
      </c>
      <c r="DF103" t="s">
        <v>0</v>
      </c>
      <c r="DG103" t="s">
        <v>0</v>
      </c>
      <c r="DH103" t="s">
        <v>0</v>
      </c>
      <c r="DI103" t="s">
        <v>0</v>
      </c>
      <c r="DJ103" t="s">
        <v>0</v>
      </c>
      <c r="DK103" t="s">
        <v>0</v>
      </c>
      <c r="DL103">
        <v>0</v>
      </c>
      <c r="DM103" t="s">
        <v>0</v>
      </c>
      <c r="DN103" t="s">
        <v>0</v>
      </c>
      <c r="DO103" t="s">
        <v>0</v>
      </c>
      <c r="DQ103" s="12"/>
      <c r="DR103" s="12"/>
      <c r="DS103" s="12"/>
      <c r="DT103" s="12"/>
      <c r="DU103" s="12"/>
      <c r="DV103" s="12"/>
      <c r="DW103" s="12"/>
      <c r="DX103" s="12"/>
      <c r="DY103" s="17"/>
      <c r="DZ103" s="12"/>
      <c r="EA103" s="12"/>
      <c r="EB103" s="12"/>
      <c r="EC103" s="12"/>
      <c r="ED103" s="12"/>
      <c r="EE103" s="12"/>
      <c r="EF103" s="12"/>
      <c r="EG103" s="12"/>
      <c r="EH103" s="13"/>
      <c r="EI103" s="12"/>
      <c r="EJ103" s="12"/>
      <c r="EK103" s="12"/>
      <c r="EL103" s="12"/>
    </row>
    <row r="104" spans="1:142" x14ac:dyDescent="0.2">
      <c r="A104" t="s">
        <v>0</v>
      </c>
      <c r="B104" t="s">
        <v>0</v>
      </c>
      <c r="C104" t="s">
        <v>0</v>
      </c>
      <c r="D104">
        <v>0</v>
      </c>
      <c r="E104" t="s">
        <v>0</v>
      </c>
      <c r="F104">
        <v>0</v>
      </c>
      <c r="G104" t="s">
        <v>0</v>
      </c>
      <c r="H104">
        <v>0</v>
      </c>
      <c r="I104">
        <v>0</v>
      </c>
      <c r="J104">
        <v>0</v>
      </c>
      <c r="K104" t="s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t="s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t="s">
        <v>0</v>
      </c>
      <c r="Z104">
        <v>0</v>
      </c>
      <c r="AA104">
        <v>0</v>
      </c>
      <c r="AB104">
        <v>0</v>
      </c>
      <c r="AC104" t="s">
        <v>0</v>
      </c>
      <c r="AD104">
        <v>0</v>
      </c>
      <c r="AE104" t="s">
        <v>0</v>
      </c>
      <c r="AF104">
        <v>0</v>
      </c>
      <c r="AG104" t="s">
        <v>0</v>
      </c>
      <c r="AH104">
        <v>1</v>
      </c>
      <c r="AI104" t="s">
        <v>0</v>
      </c>
      <c r="AJ104">
        <v>0</v>
      </c>
      <c r="AK104" t="s">
        <v>0</v>
      </c>
      <c r="AL104">
        <v>1</v>
      </c>
      <c r="AM104">
        <v>1</v>
      </c>
      <c r="AN104">
        <v>1</v>
      </c>
      <c r="AO104">
        <v>0</v>
      </c>
      <c r="AP104">
        <v>0</v>
      </c>
      <c r="AQ104" t="s">
        <v>0</v>
      </c>
      <c r="AR104">
        <v>1</v>
      </c>
      <c r="AS104">
        <v>1</v>
      </c>
      <c r="AT104">
        <v>1</v>
      </c>
      <c r="AU104" t="s">
        <v>0</v>
      </c>
      <c r="AV104">
        <v>1</v>
      </c>
      <c r="AW104" t="s">
        <v>0</v>
      </c>
      <c r="AX104">
        <v>0</v>
      </c>
      <c r="AY104">
        <v>0</v>
      </c>
      <c r="AZ104">
        <v>0</v>
      </c>
      <c r="BA104" t="s">
        <v>0</v>
      </c>
      <c r="BB104">
        <v>0</v>
      </c>
      <c r="BC104" t="s">
        <v>0</v>
      </c>
      <c r="BD104">
        <v>1</v>
      </c>
      <c r="BE104" t="s">
        <v>0</v>
      </c>
      <c r="BF104">
        <v>0</v>
      </c>
      <c r="BG104">
        <v>0</v>
      </c>
      <c r="BH104">
        <v>0</v>
      </c>
      <c r="BI104" t="s">
        <v>0</v>
      </c>
      <c r="BJ104">
        <v>0</v>
      </c>
      <c r="BK104" t="s">
        <v>0</v>
      </c>
      <c r="BL104">
        <v>1</v>
      </c>
      <c r="BM104" t="s">
        <v>0</v>
      </c>
      <c r="BN104">
        <v>0</v>
      </c>
      <c r="BO104" t="s">
        <v>0</v>
      </c>
      <c r="BP104">
        <v>0</v>
      </c>
      <c r="BQ104" t="s">
        <v>0</v>
      </c>
      <c r="BR104">
        <v>0</v>
      </c>
      <c r="BS104" t="s">
        <v>0</v>
      </c>
      <c r="BT104">
        <v>0</v>
      </c>
      <c r="BU104" t="s">
        <v>0</v>
      </c>
      <c r="BV104">
        <v>0</v>
      </c>
      <c r="BW104">
        <v>0</v>
      </c>
      <c r="BX104">
        <v>1</v>
      </c>
      <c r="BY104">
        <v>1</v>
      </c>
      <c r="BZ104">
        <v>1</v>
      </c>
      <c r="CA104">
        <v>0</v>
      </c>
      <c r="CB104">
        <v>0</v>
      </c>
      <c r="CC104">
        <v>0</v>
      </c>
      <c r="CD104">
        <v>0</v>
      </c>
      <c r="CE104" t="s">
        <v>0</v>
      </c>
      <c r="CF104">
        <v>0</v>
      </c>
      <c r="CG104" t="s">
        <v>0</v>
      </c>
      <c r="CH104">
        <v>1</v>
      </c>
      <c r="CI104">
        <v>0</v>
      </c>
      <c r="CJ104">
        <v>0</v>
      </c>
      <c r="CK104" t="s">
        <v>0</v>
      </c>
      <c r="CL104">
        <v>0</v>
      </c>
      <c r="CM104" t="s">
        <v>0</v>
      </c>
      <c r="CN104">
        <v>0</v>
      </c>
      <c r="CO104" t="s">
        <v>0</v>
      </c>
      <c r="CP104">
        <v>0</v>
      </c>
      <c r="CQ104" t="s">
        <v>0</v>
      </c>
      <c r="CR104">
        <v>0</v>
      </c>
      <c r="CS104" t="s">
        <v>0</v>
      </c>
      <c r="CT104">
        <v>0</v>
      </c>
      <c r="CU104">
        <v>0</v>
      </c>
      <c r="CV104">
        <v>0</v>
      </c>
      <c r="CW104" t="s">
        <v>0</v>
      </c>
      <c r="CX104">
        <v>0</v>
      </c>
      <c r="CY104" t="s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 t="s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 t="s">
        <v>0</v>
      </c>
      <c r="DN104" t="s">
        <v>0</v>
      </c>
      <c r="DO104" t="s">
        <v>0</v>
      </c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</row>
    <row r="105" spans="1:142" x14ac:dyDescent="0.2">
      <c r="A105" t="s">
        <v>0</v>
      </c>
      <c r="B105" t="s">
        <v>0</v>
      </c>
      <c r="C105" t="s">
        <v>0</v>
      </c>
      <c r="D105">
        <v>0</v>
      </c>
      <c r="E105" t="s">
        <v>0</v>
      </c>
      <c r="F105">
        <v>0</v>
      </c>
      <c r="G105" t="s">
        <v>0</v>
      </c>
      <c r="H105">
        <v>0</v>
      </c>
      <c r="I105" t="s">
        <v>0</v>
      </c>
      <c r="J105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>
        <v>0</v>
      </c>
      <c r="Q105" t="s">
        <v>0</v>
      </c>
      <c r="R105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>
        <v>0</v>
      </c>
      <c r="Y105" t="s">
        <v>0</v>
      </c>
      <c r="Z105">
        <v>0</v>
      </c>
      <c r="AA105" t="s">
        <v>0</v>
      </c>
      <c r="AB105" t="s">
        <v>0</v>
      </c>
      <c r="AC105" t="s">
        <v>0</v>
      </c>
      <c r="AD105">
        <v>0</v>
      </c>
      <c r="AE105" t="s">
        <v>0</v>
      </c>
      <c r="AF105" t="s">
        <v>0</v>
      </c>
      <c r="AG105" t="s">
        <v>0</v>
      </c>
      <c r="AH105">
        <v>1</v>
      </c>
      <c r="AI105" t="s">
        <v>0</v>
      </c>
      <c r="AJ105" t="s">
        <v>0</v>
      </c>
      <c r="AK105" t="s">
        <v>0</v>
      </c>
      <c r="AL105">
        <v>1</v>
      </c>
      <c r="AM105" t="s">
        <v>0</v>
      </c>
      <c r="AN105">
        <v>1</v>
      </c>
      <c r="AO105" t="s">
        <v>0</v>
      </c>
      <c r="AP105" t="s">
        <v>0</v>
      </c>
      <c r="AQ105" t="s">
        <v>0</v>
      </c>
      <c r="AR105">
        <v>0</v>
      </c>
      <c r="AS105" t="s">
        <v>0</v>
      </c>
      <c r="AT105">
        <v>1</v>
      </c>
      <c r="AU105" t="s">
        <v>0</v>
      </c>
      <c r="AV105">
        <v>1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  <c r="BB105" t="s">
        <v>0</v>
      </c>
      <c r="BC105" t="s">
        <v>0</v>
      </c>
      <c r="BD105">
        <v>1</v>
      </c>
      <c r="BE105" t="s">
        <v>0</v>
      </c>
      <c r="BF105">
        <v>0</v>
      </c>
      <c r="BG105" t="s">
        <v>0</v>
      </c>
      <c r="BH105">
        <v>0</v>
      </c>
      <c r="BI105" t="s">
        <v>0</v>
      </c>
      <c r="BJ105" t="s">
        <v>0</v>
      </c>
      <c r="BK105" t="s">
        <v>0</v>
      </c>
      <c r="BL105">
        <v>1</v>
      </c>
      <c r="BM105" t="s">
        <v>0</v>
      </c>
      <c r="BN105">
        <v>0</v>
      </c>
      <c r="BO105" t="s">
        <v>0</v>
      </c>
      <c r="BP105">
        <v>0</v>
      </c>
      <c r="BQ105" t="s">
        <v>0</v>
      </c>
      <c r="BR105">
        <v>0</v>
      </c>
      <c r="BS105" t="s">
        <v>0</v>
      </c>
      <c r="BT105" t="s">
        <v>0</v>
      </c>
      <c r="BU105" t="s">
        <v>0</v>
      </c>
      <c r="BV105">
        <v>0</v>
      </c>
      <c r="BW105" t="s">
        <v>0</v>
      </c>
      <c r="BX105">
        <v>1</v>
      </c>
      <c r="BY105" t="s">
        <v>0</v>
      </c>
      <c r="BZ105">
        <v>0</v>
      </c>
      <c r="CA105" t="s">
        <v>0</v>
      </c>
      <c r="CB105">
        <v>0</v>
      </c>
      <c r="CC105" t="s">
        <v>0</v>
      </c>
      <c r="CD105" t="s">
        <v>0</v>
      </c>
      <c r="CE105" t="s">
        <v>0</v>
      </c>
      <c r="CF105">
        <v>0</v>
      </c>
      <c r="CG105" t="s">
        <v>0</v>
      </c>
      <c r="CH105">
        <v>1</v>
      </c>
      <c r="CI105" t="s">
        <v>0</v>
      </c>
      <c r="CJ105" t="s">
        <v>0</v>
      </c>
      <c r="CK105" t="s">
        <v>0</v>
      </c>
      <c r="CL105">
        <v>0</v>
      </c>
      <c r="CM105" t="s">
        <v>0</v>
      </c>
      <c r="CN105" t="s">
        <v>0</v>
      </c>
      <c r="CO105" t="s">
        <v>0</v>
      </c>
      <c r="CP105">
        <v>0</v>
      </c>
      <c r="CQ105" t="s">
        <v>0</v>
      </c>
      <c r="CR105" t="s">
        <v>0</v>
      </c>
      <c r="CS105" t="s">
        <v>0</v>
      </c>
      <c r="CT105" t="s">
        <v>0</v>
      </c>
      <c r="CU105" t="s">
        <v>0</v>
      </c>
      <c r="CV105" t="s">
        <v>0</v>
      </c>
      <c r="CW105" t="s">
        <v>0</v>
      </c>
      <c r="CX105" t="s">
        <v>0</v>
      </c>
      <c r="CY105" t="s">
        <v>0</v>
      </c>
      <c r="CZ105" t="s">
        <v>0</v>
      </c>
      <c r="DA105" t="s">
        <v>0</v>
      </c>
      <c r="DB105" t="s">
        <v>0</v>
      </c>
      <c r="DC105" t="s">
        <v>0</v>
      </c>
      <c r="DD105" t="s">
        <v>0</v>
      </c>
      <c r="DE105" t="s">
        <v>0</v>
      </c>
      <c r="DF105">
        <v>0</v>
      </c>
      <c r="DG105" t="s">
        <v>0</v>
      </c>
      <c r="DH105" t="s">
        <v>0</v>
      </c>
      <c r="DI105" t="s">
        <v>0</v>
      </c>
      <c r="DJ105">
        <v>0</v>
      </c>
      <c r="DK105" t="s">
        <v>0</v>
      </c>
      <c r="DL105">
        <v>0</v>
      </c>
      <c r="DM105" t="s">
        <v>0</v>
      </c>
      <c r="DN105" t="s">
        <v>0</v>
      </c>
      <c r="DO105" t="s">
        <v>0</v>
      </c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</row>
    <row r="106" spans="1:142" x14ac:dyDescent="0.2">
      <c r="A106" t="s">
        <v>0</v>
      </c>
      <c r="B106" t="s">
        <v>0</v>
      </c>
      <c r="C106" t="s">
        <v>0</v>
      </c>
      <c r="D106">
        <v>0</v>
      </c>
      <c r="E106" t="s">
        <v>0</v>
      </c>
      <c r="F106">
        <v>0</v>
      </c>
      <c r="G106" t="s">
        <v>0</v>
      </c>
      <c r="H106">
        <v>0</v>
      </c>
      <c r="I106" t="s">
        <v>0</v>
      </c>
      <c r="J106">
        <v>0</v>
      </c>
      <c r="K106" t="s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t="s">
        <v>0</v>
      </c>
      <c r="R106">
        <v>0</v>
      </c>
      <c r="S106" t="s">
        <v>0</v>
      </c>
      <c r="T106">
        <v>0</v>
      </c>
      <c r="U106">
        <v>0</v>
      </c>
      <c r="V106">
        <v>0</v>
      </c>
      <c r="W106" t="s">
        <v>0</v>
      </c>
      <c r="X106">
        <v>0</v>
      </c>
      <c r="Y106" t="s">
        <v>0</v>
      </c>
      <c r="Z106">
        <v>0</v>
      </c>
      <c r="AA106" t="s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0</v>
      </c>
      <c r="AH106">
        <v>1</v>
      </c>
      <c r="AI106">
        <v>1</v>
      </c>
      <c r="AJ106">
        <v>1</v>
      </c>
      <c r="AK106">
        <v>1</v>
      </c>
      <c r="AL106">
        <v>1</v>
      </c>
      <c r="AM106" t="s">
        <v>0</v>
      </c>
      <c r="AN106">
        <v>1</v>
      </c>
      <c r="AO106">
        <v>0</v>
      </c>
      <c r="AP106">
        <v>0</v>
      </c>
      <c r="AQ106" t="s">
        <v>0</v>
      </c>
      <c r="AR106">
        <v>0</v>
      </c>
      <c r="AS106" t="s">
        <v>0</v>
      </c>
      <c r="AT106">
        <v>1</v>
      </c>
      <c r="AU106" t="s">
        <v>0</v>
      </c>
      <c r="AV106">
        <v>1</v>
      </c>
      <c r="AW106" t="s">
        <v>0</v>
      </c>
      <c r="AX106">
        <v>0</v>
      </c>
      <c r="AY106" t="s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 t="s">
        <v>0</v>
      </c>
      <c r="BF106">
        <v>0</v>
      </c>
      <c r="BG106" t="s">
        <v>0</v>
      </c>
      <c r="BH106">
        <v>0</v>
      </c>
      <c r="BI106">
        <v>0</v>
      </c>
      <c r="BJ106">
        <v>0</v>
      </c>
      <c r="BK106">
        <v>0</v>
      </c>
      <c r="BL106">
        <v>1</v>
      </c>
      <c r="BM106" t="s">
        <v>0</v>
      </c>
      <c r="BN106">
        <v>0</v>
      </c>
      <c r="BO106">
        <v>0</v>
      </c>
      <c r="BP106">
        <v>0</v>
      </c>
      <c r="BQ106" t="s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 t="s">
        <v>0</v>
      </c>
      <c r="BX106">
        <v>1</v>
      </c>
      <c r="BY106" t="s">
        <v>0</v>
      </c>
      <c r="BZ106">
        <v>0</v>
      </c>
      <c r="CA106" t="s">
        <v>0</v>
      </c>
      <c r="CB106">
        <v>0</v>
      </c>
      <c r="CC106">
        <v>0</v>
      </c>
      <c r="CD106">
        <v>0</v>
      </c>
      <c r="CE106" t="s">
        <v>0</v>
      </c>
      <c r="CF106">
        <v>0</v>
      </c>
      <c r="CG106">
        <v>0</v>
      </c>
      <c r="CH106">
        <v>1</v>
      </c>
      <c r="CI106">
        <v>0</v>
      </c>
      <c r="CJ106">
        <v>0</v>
      </c>
      <c r="CK106" t="s">
        <v>0</v>
      </c>
      <c r="CL106">
        <v>0</v>
      </c>
      <c r="CM106" t="s">
        <v>0</v>
      </c>
      <c r="CN106">
        <v>0</v>
      </c>
      <c r="CO106" t="s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 t="s">
        <v>0</v>
      </c>
      <c r="DB106">
        <v>0</v>
      </c>
      <c r="DC106" t="s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 t="s">
        <v>0</v>
      </c>
      <c r="DJ106">
        <v>0</v>
      </c>
      <c r="DK106" t="s">
        <v>0</v>
      </c>
      <c r="DL106">
        <v>0</v>
      </c>
      <c r="DM106" t="s">
        <v>0</v>
      </c>
      <c r="DN106" t="s">
        <v>0</v>
      </c>
      <c r="DO106" t="s">
        <v>0</v>
      </c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</row>
    <row r="107" spans="1:142" x14ac:dyDescent="0.2">
      <c r="A107" t="s">
        <v>0</v>
      </c>
      <c r="B107" t="s">
        <v>0</v>
      </c>
      <c r="C107" t="s">
        <v>0</v>
      </c>
      <c r="D107">
        <v>0</v>
      </c>
      <c r="E107" t="s">
        <v>0</v>
      </c>
      <c r="F107" t="s">
        <v>0</v>
      </c>
      <c r="G107" t="s">
        <v>0</v>
      </c>
      <c r="H107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>
        <v>0</v>
      </c>
      <c r="O107" t="s">
        <v>0</v>
      </c>
      <c r="P107" t="s">
        <v>0</v>
      </c>
      <c r="Q107" t="s">
        <v>0</v>
      </c>
      <c r="R107">
        <v>0</v>
      </c>
      <c r="S107" t="s">
        <v>0</v>
      </c>
      <c r="T107" t="s">
        <v>0</v>
      </c>
      <c r="U107" t="s">
        <v>0</v>
      </c>
      <c r="V107">
        <v>0</v>
      </c>
      <c r="W107" t="s">
        <v>0</v>
      </c>
      <c r="X107">
        <v>0</v>
      </c>
      <c r="Y107" t="s">
        <v>0</v>
      </c>
      <c r="Z107">
        <v>0</v>
      </c>
      <c r="AA107" t="s">
        <v>0</v>
      </c>
      <c r="AB107">
        <v>0</v>
      </c>
      <c r="AC107" t="s">
        <v>0</v>
      </c>
      <c r="AD107" t="s">
        <v>0</v>
      </c>
      <c r="AE107" t="s">
        <v>0</v>
      </c>
      <c r="AF107">
        <v>0</v>
      </c>
      <c r="AG107" t="s">
        <v>0</v>
      </c>
      <c r="AH107">
        <v>0</v>
      </c>
      <c r="AI107" t="s">
        <v>0</v>
      </c>
      <c r="AJ107">
        <v>0</v>
      </c>
      <c r="AK107" t="s">
        <v>0</v>
      </c>
      <c r="AL107" t="s">
        <v>0</v>
      </c>
      <c r="AM107" t="s">
        <v>0</v>
      </c>
      <c r="AN107">
        <v>1</v>
      </c>
      <c r="AO107" t="s">
        <v>0</v>
      </c>
      <c r="AP107">
        <v>0</v>
      </c>
      <c r="AQ107" t="s">
        <v>0</v>
      </c>
      <c r="AR107" t="s">
        <v>0</v>
      </c>
      <c r="AS107" t="s">
        <v>0</v>
      </c>
      <c r="AT107">
        <v>1</v>
      </c>
      <c r="AU107" t="s">
        <v>0</v>
      </c>
      <c r="AV107">
        <v>1</v>
      </c>
      <c r="AW107" t="s">
        <v>0</v>
      </c>
      <c r="AX107">
        <v>0</v>
      </c>
      <c r="AY107" t="s">
        <v>0</v>
      </c>
      <c r="AZ107" t="s">
        <v>0</v>
      </c>
      <c r="BA107" t="s">
        <v>0</v>
      </c>
      <c r="BB107">
        <v>0</v>
      </c>
      <c r="BC107" t="s">
        <v>0</v>
      </c>
      <c r="BD107">
        <v>1</v>
      </c>
      <c r="BE107" t="s">
        <v>0</v>
      </c>
      <c r="BF107" t="s">
        <v>0</v>
      </c>
      <c r="BG107" t="s">
        <v>0</v>
      </c>
      <c r="BH107" t="s">
        <v>0</v>
      </c>
      <c r="BI107" t="s">
        <v>0</v>
      </c>
      <c r="BJ107">
        <v>0</v>
      </c>
      <c r="BK107" t="s">
        <v>0</v>
      </c>
      <c r="BL107">
        <v>1</v>
      </c>
      <c r="BM107" t="s">
        <v>0</v>
      </c>
      <c r="BN107">
        <v>0</v>
      </c>
      <c r="BO107" t="s">
        <v>0</v>
      </c>
      <c r="BP107" t="s">
        <v>0</v>
      </c>
      <c r="BQ107" t="s">
        <v>0</v>
      </c>
      <c r="BR107">
        <v>0</v>
      </c>
      <c r="BS107" t="s">
        <v>0</v>
      </c>
      <c r="BT107">
        <v>0</v>
      </c>
      <c r="BU107" t="s">
        <v>0</v>
      </c>
      <c r="BV107" t="s">
        <v>0</v>
      </c>
      <c r="BW107" t="s">
        <v>0</v>
      </c>
      <c r="BX107">
        <v>1</v>
      </c>
      <c r="BY107" t="s">
        <v>0</v>
      </c>
      <c r="BZ107" t="s">
        <v>0</v>
      </c>
      <c r="CA107" t="s">
        <v>0</v>
      </c>
      <c r="CB107">
        <v>0</v>
      </c>
      <c r="CC107" t="s">
        <v>0</v>
      </c>
      <c r="CD107" t="s">
        <v>0</v>
      </c>
      <c r="CE107" t="s">
        <v>0</v>
      </c>
      <c r="CF107">
        <v>0</v>
      </c>
      <c r="CG107" t="s">
        <v>0</v>
      </c>
      <c r="CH107">
        <v>1</v>
      </c>
      <c r="CI107" t="s">
        <v>0</v>
      </c>
      <c r="CJ107" t="s">
        <v>0</v>
      </c>
      <c r="CK107" t="s">
        <v>0</v>
      </c>
      <c r="CL107" t="s">
        <v>0</v>
      </c>
      <c r="CM107" t="s">
        <v>0</v>
      </c>
      <c r="CN107">
        <v>0</v>
      </c>
      <c r="CO107" t="s">
        <v>0</v>
      </c>
      <c r="CP107" t="s">
        <v>0</v>
      </c>
      <c r="CQ107" t="s">
        <v>0</v>
      </c>
      <c r="CR107" t="s">
        <v>0</v>
      </c>
      <c r="CS107" t="s">
        <v>0</v>
      </c>
      <c r="CT107">
        <v>0</v>
      </c>
      <c r="CU107" t="s">
        <v>0</v>
      </c>
      <c r="CV107">
        <v>0</v>
      </c>
      <c r="CW107" t="s">
        <v>0</v>
      </c>
      <c r="CX107">
        <v>0</v>
      </c>
      <c r="CY107" t="s">
        <v>0</v>
      </c>
      <c r="CZ107" t="s">
        <v>0</v>
      </c>
      <c r="DA107" t="s">
        <v>0</v>
      </c>
      <c r="DB107">
        <v>0</v>
      </c>
      <c r="DC107" t="s">
        <v>0</v>
      </c>
      <c r="DD107" t="s">
        <v>0</v>
      </c>
      <c r="DE107" t="s">
        <v>0</v>
      </c>
      <c r="DF107" t="s">
        <v>0</v>
      </c>
      <c r="DG107" t="s">
        <v>0</v>
      </c>
      <c r="DH107" t="s">
        <v>0</v>
      </c>
      <c r="DI107" t="s">
        <v>0</v>
      </c>
      <c r="DJ107" t="s">
        <v>0</v>
      </c>
      <c r="DK107" t="s">
        <v>0</v>
      </c>
      <c r="DL107">
        <v>0</v>
      </c>
      <c r="DM107" t="s">
        <v>0</v>
      </c>
      <c r="DN107" t="s">
        <v>0</v>
      </c>
      <c r="DO107" t="s">
        <v>0</v>
      </c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</row>
    <row r="108" spans="1:142" x14ac:dyDescent="0.2">
      <c r="A108" t="s">
        <v>0</v>
      </c>
      <c r="B108" t="s">
        <v>0</v>
      </c>
      <c r="C108" t="s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0</v>
      </c>
      <c r="L108">
        <v>0</v>
      </c>
      <c r="M108" t="s">
        <v>0</v>
      </c>
      <c r="N108">
        <v>0</v>
      </c>
      <c r="O108" t="s">
        <v>0</v>
      </c>
      <c r="P108">
        <v>0</v>
      </c>
      <c r="Q108" t="s">
        <v>0</v>
      </c>
      <c r="R108">
        <v>0</v>
      </c>
      <c r="S108" t="s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t="s">
        <v>0</v>
      </c>
      <c r="Z108">
        <v>0</v>
      </c>
      <c r="AA108" t="s">
        <v>0</v>
      </c>
      <c r="AB108">
        <v>0</v>
      </c>
      <c r="AC108" t="s">
        <v>0</v>
      </c>
      <c r="AD108">
        <v>0</v>
      </c>
      <c r="AE108" t="s">
        <v>0</v>
      </c>
      <c r="AF108">
        <v>0</v>
      </c>
      <c r="AG108" t="s">
        <v>0</v>
      </c>
      <c r="AH108">
        <v>0</v>
      </c>
      <c r="AI108" t="s">
        <v>0</v>
      </c>
      <c r="AJ108">
        <v>0</v>
      </c>
      <c r="AK108" t="s">
        <v>0</v>
      </c>
      <c r="AL108">
        <v>1</v>
      </c>
      <c r="AM108">
        <v>1</v>
      </c>
      <c r="AN108">
        <v>1</v>
      </c>
      <c r="AO108" t="s">
        <v>0</v>
      </c>
      <c r="AP108">
        <v>0</v>
      </c>
      <c r="AQ108" t="s">
        <v>0</v>
      </c>
      <c r="AR108">
        <v>0</v>
      </c>
      <c r="AS108">
        <v>0</v>
      </c>
      <c r="AT108">
        <v>1</v>
      </c>
      <c r="AU108" t="s">
        <v>0</v>
      </c>
      <c r="AV108">
        <v>1</v>
      </c>
      <c r="AW108">
        <v>1</v>
      </c>
      <c r="AX108">
        <v>1</v>
      </c>
      <c r="AY108">
        <v>0</v>
      </c>
      <c r="AZ108">
        <v>0</v>
      </c>
      <c r="BA108" t="s">
        <v>0</v>
      </c>
      <c r="BB108">
        <v>0</v>
      </c>
      <c r="BC108" t="s">
        <v>0</v>
      </c>
      <c r="BD108">
        <v>1</v>
      </c>
      <c r="BE108" t="s">
        <v>0</v>
      </c>
      <c r="BF108">
        <v>0</v>
      </c>
      <c r="BG108">
        <v>0</v>
      </c>
      <c r="BH108">
        <v>0</v>
      </c>
      <c r="BI108" t="s">
        <v>0</v>
      </c>
      <c r="BJ108">
        <v>0</v>
      </c>
      <c r="BK108" t="s">
        <v>0</v>
      </c>
      <c r="BL108">
        <v>1</v>
      </c>
      <c r="BM108" t="s">
        <v>0</v>
      </c>
      <c r="BN108">
        <v>0</v>
      </c>
      <c r="BO108">
        <v>0</v>
      </c>
      <c r="BP108">
        <v>0</v>
      </c>
      <c r="BQ108" t="s">
        <v>0</v>
      </c>
      <c r="BR108">
        <v>0</v>
      </c>
      <c r="BS108" t="s">
        <v>0</v>
      </c>
      <c r="BT108">
        <v>0</v>
      </c>
      <c r="BU108" t="s">
        <v>0</v>
      </c>
      <c r="BV108">
        <v>0</v>
      </c>
      <c r="BW108">
        <v>0</v>
      </c>
      <c r="BX108">
        <v>1</v>
      </c>
      <c r="BY108">
        <v>0</v>
      </c>
      <c r="BZ108">
        <v>0</v>
      </c>
      <c r="CA108" t="s">
        <v>0</v>
      </c>
      <c r="CB108">
        <v>0</v>
      </c>
      <c r="CC108">
        <v>0</v>
      </c>
      <c r="CD108">
        <v>0</v>
      </c>
      <c r="CE108" t="s">
        <v>0</v>
      </c>
      <c r="CF108">
        <v>0</v>
      </c>
      <c r="CG108" t="s">
        <v>0</v>
      </c>
      <c r="CH108">
        <v>1</v>
      </c>
      <c r="CI108" t="s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 t="s">
        <v>0</v>
      </c>
      <c r="CR108">
        <v>0</v>
      </c>
      <c r="CS108">
        <v>0</v>
      </c>
      <c r="CT108">
        <v>0</v>
      </c>
      <c r="CU108" t="s">
        <v>0</v>
      </c>
      <c r="CV108">
        <v>0</v>
      </c>
      <c r="CW108" t="s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 t="s">
        <v>0</v>
      </c>
      <c r="DJ108">
        <v>0</v>
      </c>
      <c r="DK108">
        <v>0</v>
      </c>
      <c r="DL108">
        <v>0</v>
      </c>
      <c r="DM108" t="s">
        <v>0</v>
      </c>
      <c r="DN108" t="s">
        <v>0</v>
      </c>
      <c r="DO108" t="s">
        <v>0</v>
      </c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</row>
    <row r="109" spans="1:142" x14ac:dyDescent="0.2">
      <c r="A109" t="s">
        <v>0</v>
      </c>
      <c r="B109" t="s">
        <v>0</v>
      </c>
      <c r="C109" t="s">
        <v>0</v>
      </c>
      <c r="D109" t="s">
        <v>0</v>
      </c>
      <c r="E109" t="s">
        <v>0</v>
      </c>
      <c r="F109">
        <v>0</v>
      </c>
      <c r="G109" t="s">
        <v>0</v>
      </c>
      <c r="H109">
        <v>0</v>
      </c>
      <c r="I109" t="s">
        <v>0</v>
      </c>
      <c r="J109">
        <v>0</v>
      </c>
      <c r="K109" t="s">
        <v>0</v>
      </c>
      <c r="L109">
        <v>0</v>
      </c>
      <c r="M109" t="s">
        <v>0</v>
      </c>
      <c r="N109" t="s">
        <v>0</v>
      </c>
      <c r="O109" t="s">
        <v>0</v>
      </c>
      <c r="P109">
        <v>0</v>
      </c>
      <c r="Q109" t="s">
        <v>0</v>
      </c>
      <c r="R109">
        <v>0</v>
      </c>
      <c r="S109" t="s">
        <v>0</v>
      </c>
      <c r="T109" t="s">
        <v>0</v>
      </c>
      <c r="U109" t="s">
        <v>0</v>
      </c>
      <c r="V109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>
        <v>0</v>
      </c>
      <c r="AE109" t="s">
        <v>0</v>
      </c>
      <c r="AF109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>
        <v>1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>
        <v>1</v>
      </c>
      <c r="AU109" t="s">
        <v>0</v>
      </c>
      <c r="AV109" t="s">
        <v>0</v>
      </c>
      <c r="AW109" t="s">
        <v>0</v>
      </c>
      <c r="AX109">
        <v>1</v>
      </c>
      <c r="AY109" t="s">
        <v>0</v>
      </c>
      <c r="AZ109" t="s">
        <v>0</v>
      </c>
      <c r="BA109" t="s">
        <v>0</v>
      </c>
      <c r="BB109" t="s">
        <v>0</v>
      </c>
      <c r="BC109" t="s">
        <v>0</v>
      </c>
      <c r="BD109">
        <v>1</v>
      </c>
      <c r="BE109" t="s">
        <v>0</v>
      </c>
      <c r="BF109">
        <v>0</v>
      </c>
      <c r="BG109" t="s">
        <v>0</v>
      </c>
      <c r="BH109" t="s">
        <v>0</v>
      </c>
      <c r="BI109" t="s">
        <v>0</v>
      </c>
      <c r="BJ109" t="s">
        <v>0</v>
      </c>
      <c r="BK109" t="s">
        <v>0</v>
      </c>
      <c r="BL109">
        <v>1</v>
      </c>
      <c r="BM109" t="s">
        <v>0</v>
      </c>
      <c r="BN109">
        <v>0</v>
      </c>
      <c r="BO109" t="s">
        <v>0</v>
      </c>
      <c r="BP109" t="s">
        <v>0</v>
      </c>
      <c r="BQ109" t="s">
        <v>0</v>
      </c>
      <c r="BR109" t="s">
        <v>0</v>
      </c>
      <c r="BS109" t="s">
        <v>0</v>
      </c>
      <c r="BT109">
        <v>0</v>
      </c>
      <c r="BU109" t="s">
        <v>0</v>
      </c>
      <c r="BV109">
        <v>0</v>
      </c>
      <c r="BW109" t="s">
        <v>0</v>
      </c>
      <c r="BX109">
        <v>1</v>
      </c>
      <c r="BY109" t="s">
        <v>0</v>
      </c>
      <c r="BZ109">
        <v>0</v>
      </c>
      <c r="CA109" t="s">
        <v>0</v>
      </c>
      <c r="CB109">
        <v>0</v>
      </c>
      <c r="CC109" t="s">
        <v>0</v>
      </c>
      <c r="CD109">
        <v>0</v>
      </c>
      <c r="CE109" t="s">
        <v>0</v>
      </c>
      <c r="CF109" t="s">
        <v>0</v>
      </c>
      <c r="CG109" t="s">
        <v>0</v>
      </c>
      <c r="CH109">
        <v>1</v>
      </c>
      <c r="CI109" t="s">
        <v>0</v>
      </c>
      <c r="CJ109">
        <v>0</v>
      </c>
      <c r="CK109" t="s">
        <v>0</v>
      </c>
      <c r="CL109">
        <v>0</v>
      </c>
      <c r="CM109" t="s">
        <v>0</v>
      </c>
      <c r="CN109">
        <v>0</v>
      </c>
      <c r="CO109" t="s">
        <v>0</v>
      </c>
      <c r="CP109" t="s">
        <v>0</v>
      </c>
      <c r="CQ109" t="s">
        <v>0</v>
      </c>
      <c r="CR109">
        <v>0</v>
      </c>
      <c r="CS109" t="s">
        <v>0</v>
      </c>
      <c r="CT109" t="s">
        <v>0</v>
      </c>
      <c r="CU109" t="s">
        <v>0</v>
      </c>
      <c r="CV109">
        <v>0</v>
      </c>
      <c r="CW109" t="s">
        <v>0</v>
      </c>
      <c r="CX109" t="s">
        <v>0</v>
      </c>
      <c r="CY109" t="s">
        <v>0</v>
      </c>
      <c r="CZ109">
        <v>0</v>
      </c>
      <c r="DA109" t="s">
        <v>0</v>
      </c>
      <c r="DB109" t="s">
        <v>0</v>
      </c>
      <c r="DC109" t="s">
        <v>0</v>
      </c>
      <c r="DD109">
        <v>0</v>
      </c>
      <c r="DE109" t="s">
        <v>0</v>
      </c>
      <c r="DF109" t="s">
        <v>0</v>
      </c>
      <c r="DG109" t="s">
        <v>0</v>
      </c>
      <c r="DH109" t="s">
        <v>0</v>
      </c>
      <c r="DI109" t="s">
        <v>0</v>
      </c>
      <c r="DJ109">
        <v>0</v>
      </c>
      <c r="DK109" t="s">
        <v>0</v>
      </c>
      <c r="DL109">
        <v>0</v>
      </c>
      <c r="DM109" t="s">
        <v>0</v>
      </c>
      <c r="DN109" t="s">
        <v>0</v>
      </c>
      <c r="DO109" t="s">
        <v>0</v>
      </c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</row>
    <row r="110" spans="1:142" x14ac:dyDescent="0.2">
      <c r="A110" t="s">
        <v>0</v>
      </c>
      <c r="B110" t="s">
        <v>0</v>
      </c>
      <c r="C110" t="s">
        <v>0</v>
      </c>
      <c r="D110">
        <v>0</v>
      </c>
      <c r="E110">
        <v>0</v>
      </c>
      <c r="F110">
        <v>0</v>
      </c>
      <c r="G110" t="s">
        <v>0</v>
      </c>
      <c r="H110">
        <v>0</v>
      </c>
      <c r="I110" t="s">
        <v>0</v>
      </c>
      <c r="J110">
        <v>0</v>
      </c>
      <c r="K110">
        <v>0</v>
      </c>
      <c r="L110">
        <v>0</v>
      </c>
      <c r="M110" t="s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">
        <v>0</v>
      </c>
      <c r="T110">
        <v>0</v>
      </c>
      <c r="U110">
        <v>0</v>
      </c>
      <c r="V110">
        <v>0</v>
      </c>
      <c r="W110" t="s">
        <v>0</v>
      </c>
      <c r="X110">
        <v>0</v>
      </c>
      <c r="Y110" t="s">
        <v>0</v>
      </c>
      <c r="Z110">
        <v>0</v>
      </c>
      <c r="AA110" t="s">
        <v>0</v>
      </c>
      <c r="AB110">
        <v>0</v>
      </c>
      <c r="AC110" t="s">
        <v>0</v>
      </c>
      <c r="AD110">
        <v>0</v>
      </c>
      <c r="AE110" t="s">
        <v>0</v>
      </c>
      <c r="AF110">
        <v>0</v>
      </c>
      <c r="AG110">
        <v>0</v>
      </c>
      <c r="AH110">
        <v>0</v>
      </c>
      <c r="AI110" t="s">
        <v>0</v>
      </c>
      <c r="AJ110">
        <v>1</v>
      </c>
      <c r="AK110">
        <v>1</v>
      </c>
      <c r="AL110">
        <v>1</v>
      </c>
      <c r="AM110" t="s">
        <v>0</v>
      </c>
      <c r="AN110">
        <v>0</v>
      </c>
      <c r="AO110" t="s">
        <v>0</v>
      </c>
      <c r="AP110">
        <v>0</v>
      </c>
      <c r="AQ110" t="s">
        <v>0</v>
      </c>
      <c r="AR110">
        <v>0</v>
      </c>
      <c r="AS110">
        <v>0</v>
      </c>
      <c r="AT110">
        <v>1</v>
      </c>
      <c r="AU110" t="s">
        <v>0</v>
      </c>
      <c r="AV110">
        <v>1</v>
      </c>
      <c r="AW110">
        <v>1</v>
      </c>
      <c r="AX110">
        <v>1</v>
      </c>
      <c r="AY110" t="s">
        <v>0</v>
      </c>
      <c r="AZ110">
        <v>0</v>
      </c>
      <c r="BA110" t="s">
        <v>0</v>
      </c>
      <c r="BB110">
        <v>0</v>
      </c>
      <c r="BC110">
        <v>0</v>
      </c>
      <c r="BD110">
        <v>1</v>
      </c>
      <c r="BE110">
        <v>0</v>
      </c>
      <c r="BF110">
        <v>0</v>
      </c>
      <c r="BG110" t="s">
        <v>0</v>
      </c>
      <c r="BH110">
        <v>0</v>
      </c>
      <c r="BI110">
        <v>0</v>
      </c>
      <c r="BJ110">
        <v>0</v>
      </c>
      <c r="BK110" t="s">
        <v>0</v>
      </c>
      <c r="BL110">
        <v>1</v>
      </c>
      <c r="BM110">
        <v>0</v>
      </c>
      <c r="BN110">
        <v>0</v>
      </c>
      <c r="BO110" t="s">
        <v>0</v>
      </c>
      <c r="BP110">
        <v>0</v>
      </c>
      <c r="BQ110" t="s">
        <v>0</v>
      </c>
      <c r="BR110">
        <v>0</v>
      </c>
      <c r="BS110" t="s">
        <v>0</v>
      </c>
      <c r="BT110">
        <v>0</v>
      </c>
      <c r="BU110" t="s">
        <v>0</v>
      </c>
      <c r="BV110">
        <v>0</v>
      </c>
      <c r="BW110" t="s">
        <v>0</v>
      </c>
      <c r="BX110">
        <v>1</v>
      </c>
      <c r="BY110" t="s">
        <v>0</v>
      </c>
      <c r="BZ110">
        <v>0</v>
      </c>
      <c r="CA110" t="s">
        <v>0</v>
      </c>
      <c r="CB110">
        <v>0</v>
      </c>
      <c r="CC110" t="s">
        <v>0</v>
      </c>
      <c r="CD110">
        <v>0</v>
      </c>
      <c r="CE110" t="s">
        <v>0</v>
      </c>
      <c r="CF110">
        <v>0</v>
      </c>
      <c r="CG110">
        <v>0</v>
      </c>
      <c r="CH110">
        <v>1</v>
      </c>
      <c r="CI110">
        <v>0</v>
      </c>
      <c r="CJ110">
        <v>0</v>
      </c>
      <c r="CK110" t="s">
        <v>0</v>
      </c>
      <c r="CL110">
        <v>0</v>
      </c>
      <c r="CM110" t="s">
        <v>0</v>
      </c>
      <c r="CN110">
        <v>0</v>
      </c>
      <c r="CO110">
        <v>0</v>
      </c>
      <c r="CP110">
        <v>0</v>
      </c>
      <c r="CQ110" t="s">
        <v>0</v>
      </c>
      <c r="CR110">
        <v>0</v>
      </c>
      <c r="CS110" t="s">
        <v>0</v>
      </c>
      <c r="CT110">
        <v>0</v>
      </c>
      <c r="CU110">
        <v>0</v>
      </c>
      <c r="CV110">
        <v>0</v>
      </c>
      <c r="CW110" t="s">
        <v>0</v>
      </c>
      <c r="CX110">
        <v>0</v>
      </c>
      <c r="CY110">
        <v>0</v>
      </c>
      <c r="CZ110">
        <v>0</v>
      </c>
      <c r="DA110" t="s">
        <v>0</v>
      </c>
      <c r="DB110">
        <v>0</v>
      </c>
      <c r="DC110">
        <v>0</v>
      </c>
      <c r="DD110">
        <v>0</v>
      </c>
      <c r="DE110" t="s">
        <v>0</v>
      </c>
      <c r="DF110">
        <v>0</v>
      </c>
      <c r="DG110" t="s">
        <v>0</v>
      </c>
      <c r="DH110">
        <v>0</v>
      </c>
      <c r="DI110">
        <v>0</v>
      </c>
      <c r="DJ110">
        <v>0</v>
      </c>
      <c r="DK110" t="s">
        <v>0</v>
      </c>
      <c r="DL110">
        <v>0</v>
      </c>
      <c r="DM110" t="s">
        <v>0</v>
      </c>
      <c r="DN110" t="s">
        <v>0</v>
      </c>
      <c r="DO110" t="s">
        <v>0</v>
      </c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</row>
    <row r="111" spans="1:142" x14ac:dyDescent="0.2">
      <c r="A111" t="s">
        <v>0</v>
      </c>
      <c r="B111" t="s">
        <v>0</v>
      </c>
      <c r="C111" t="s">
        <v>0</v>
      </c>
      <c r="D111" t="s">
        <v>0</v>
      </c>
      <c r="E111" t="s">
        <v>0</v>
      </c>
      <c r="F111">
        <v>0</v>
      </c>
      <c r="G111" t="s">
        <v>0</v>
      </c>
      <c r="H111" t="s">
        <v>0</v>
      </c>
      <c r="I111" t="s">
        <v>0</v>
      </c>
      <c r="J111">
        <v>0</v>
      </c>
      <c r="K111" t="s">
        <v>0</v>
      </c>
      <c r="L111" t="s">
        <v>0</v>
      </c>
      <c r="M111" t="s">
        <v>0</v>
      </c>
      <c r="N111">
        <v>0</v>
      </c>
      <c r="O111" t="s">
        <v>0</v>
      </c>
      <c r="P111">
        <v>0</v>
      </c>
      <c r="Q111" t="s">
        <v>0</v>
      </c>
      <c r="R111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>
        <v>0</v>
      </c>
      <c r="Y111" t="s">
        <v>0</v>
      </c>
      <c r="Z111">
        <v>0</v>
      </c>
      <c r="AA111" t="s">
        <v>0</v>
      </c>
      <c r="AB111">
        <v>0</v>
      </c>
      <c r="AC111" t="s">
        <v>0</v>
      </c>
      <c r="AD111">
        <v>0</v>
      </c>
      <c r="AE111" t="s">
        <v>0</v>
      </c>
      <c r="AF111" t="s">
        <v>0</v>
      </c>
      <c r="AG111" t="s">
        <v>0</v>
      </c>
      <c r="AH111">
        <v>0</v>
      </c>
      <c r="AI111" t="s">
        <v>0</v>
      </c>
      <c r="AJ111">
        <v>1</v>
      </c>
      <c r="AK111" t="s">
        <v>0</v>
      </c>
      <c r="AL111" t="s">
        <v>0</v>
      </c>
      <c r="AM111" t="s">
        <v>0</v>
      </c>
      <c r="AN111">
        <v>0</v>
      </c>
      <c r="AO111" t="s">
        <v>0</v>
      </c>
      <c r="AP111">
        <v>0</v>
      </c>
      <c r="AQ111" t="s">
        <v>0</v>
      </c>
      <c r="AR111">
        <v>0</v>
      </c>
      <c r="AS111" t="s">
        <v>0</v>
      </c>
      <c r="AT111">
        <v>1</v>
      </c>
      <c r="AU111" t="s">
        <v>0</v>
      </c>
      <c r="AV111">
        <v>1</v>
      </c>
      <c r="AW111" t="s">
        <v>0</v>
      </c>
      <c r="AX111">
        <v>0</v>
      </c>
      <c r="AY111" t="s">
        <v>0</v>
      </c>
      <c r="AZ111">
        <v>0</v>
      </c>
      <c r="BA111" t="s">
        <v>0</v>
      </c>
      <c r="BB111" t="s">
        <v>0</v>
      </c>
      <c r="BC111" t="s">
        <v>0</v>
      </c>
      <c r="BD111">
        <v>1</v>
      </c>
      <c r="BE111" t="s">
        <v>0</v>
      </c>
      <c r="BF111" t="s">
        <v>0</v>
      </c>
      <c r="BG111" t="s">
        <v>0</v>
      </c>
      <c r="BH111">
        <v>0</v>
      </c>
      <c r="BI111" t="s">
        <v>0</v>
      </c>
      <c r="BJ111" t="s">
        <v>0</v>
      </c>
      <c r="BK111" t="s">
        <v>0</v>
      </c>
      <c r="BL111">
        <v>1</v>
      </c>
      <c r="BM111" t="s">
        <v>0</v>
      </c>
      <c r="BN111">
        <v>0</v>
      </c>
      <c r="BO111" t="s">
        <v>0</v>
      </c>
      <c r="BP111">
        <v>0</v>
      </c>
      <c r="BQ111" t="s">
        <v>0</v>
      </c>
      <c r="BR111">
        <v>0</v>
      </c>
      <c r="BS111" t="s">
        <v>0</v>
      </c>
      <c r="BT111" t="s">
        <v>0</v>
      </c>
      <c r="BU111" t="s">
        <v>0</v>
      </c>
      <c r="BV111" t="s">
        <v>0</v>
      </c>
      <c r="BW111" t="s">
        <v>0</v>
      </c>
      <c r="BX111">
        <v>1</v>
      </c>
      <c r="BY111" t="s">
        <v>0</v>
      </c>
      <c r="BZ111" t="s">
        <v>0</v>
      </c>
      <c r="CA111" t="s">
        <v>0</v>
      </c>
      <c r="CB111" t="s">
        <v>0</v>
      </c>
      <c r="CC111" t="s">
        <v>0</v>
      </c>
      <c r="CD111" t="s">
        <v>0</v>
      </c>
      <c r="CE111" t="s">
        <v>0</v>
      </c>
      <c r="CF111" t="s">
        <v>0</v>
      </c>
      <c r="CG111" t="s">
        <v>0</v>
      </c>
      <c r="CH111">
        <v>1</v>
      </c>
      <c r="CI111" t="s">
        <v>0</v>
      </c>
      <c r="CJ111" t="s">
        <v>0</v>
      </c>
      <c r="CK111" t="s">
        <v>0</v>
      </c>
      <c r="CL111" t="s">
        <v>0</v>
      </c>
      <c r="CM111" t="s">
        <v>0</v>
      </c>
      <c r="CN111" t="s">
        <v>0</v>
      </c>
      <c r="CO111" t="s">
        <v>0</v>
      </c>
      <c r="CP111" t="s">
        <v>0</v>
      </c>
      <c r="CQ111" t="s">
        <v>0</v>
      </c>
      <c r="CR111" t="s">
        <v>0</v>
      </c>
      <c r="CS111" t="s">
        <v>0</v>
      </c>
      <c r="CT111" t="s">
        <v>0</v>
      </c>
      <c r="CU111" t="s">
        <v>0</v>
      </c>
      <c r="CV111" t="s">
        <v>0</v>
      </c>
      <c r="CW111" t="s">
        <v>0</v>
      </c>
      <c r="CX111">
        <v>0</v>
      </c>
      <c r="CY111" t="s">
        <v>0</v>
      </c>
      <c r="CZ111">
        <v>0</v>
      </c>
      <c r="DA111" t="s">
        <v>0</v>
      </c>
      <c r="DB111" t="s">
        <v>0</v>
      </c>
      <c r="DC111" t="s">
        <v>0</v>
      </c>
      <c r="DD111" t="s">
        <v>0</v>
      </c>
      <c r="DE111" t="s">
        <v>0</v>
      </c>
      <c r="DF111">
        <v>0</v>
      </c>
      <c r="DG111" t="s">
        <v>0</v>
      </c>
      <c r="DH111" t="s">
        <v>0</v>
      </c>
      <c r="DI111" t="s">
        <v>0</v>
      </c>
      <c r="DJ111">
        <v>0</v>
      </c>
      <c r="DK111" t="s">
        <v>0</v>
      </c>
      <c r="DL111">
        <v>0</v>
      </c>
      <c r="DM111" t="s">
        <v>0</v>
      </c>
      <c r="DN111" t="s">
        <v>0</v>
      </c>
      <c r="DO111" t="s">
        <v>0</v>
      </c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</row>
    <row r="112" spans="1:142" x14ac:dyDescent="0.2">
      <c r="A112" t="s">
        <v>0</v>
      </c>
      <c r="B112" t="s">
        <v>0</v>
      </c>
      <c r="C112" t="s">
        <v>0</v>
      </c>
      <c r="D112">
        <v>0</v>
      </c>
      <c r="E112">
        <v>0</v>
      </c>
      <c r="F112">
        <v>0</v>
      </c>
      <c r="G112" t="s">
        <v>0</v>
      </c>
      <c r="H112">
        <v>0</v>
      </c>
      <c r="I112" t="s">
        <v>0</v>
      </c>
      <c r="J112">
        <v>0</v>
      </c>
      <c r="K112" t="s">
        <v>0</v>
      </c>
      <c r="L112">
        <v>0</v>
      </c>
      <c r="M112">
        <v>0</v>
      </c>
      <c r="N112">
        <v>0</v>
      </c>
      <c r="O112" t="s">
        <v>0</v>
      </c>
      <c r="P112">
        <v>0</v>
      </c>
      <c r="Q112" t="s">
        <v>0</v>
      </c>
      <c r="R112">
        <v>0</v>
      </c>
      <c r="S112" t="s">
        <v>0</v>
      </c>
      <c r="T112">
        <v>0</v>
      </c>
      <c r="U112" t="s">
        <v>0</v>
      </c>
      <c r="V112">
        <v>0</v>
      </c>
      <c r="W112" t="s">
        <v>0</v>
      </c>
      <c r="X112">
        <v>0</v>
      </c>
      <c r="Y112" t="s">
        <v>0</v>
      </c>
      <c r="Z112">
        <v>0</v>
      </c>
      <c r="AA112" t="s">
        <v>0</v>
      </c>
      <c r="AB112">
        <v>0</v>
      </c>
      <c r="AC112" t="s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1</v>
      </c>
      <c r="AL112">
        <v>1</v>
      </c>
      <c r="AM112">
        <v>0</v>
      </c>
      <c r="AN112">
        <v>0</v>
      </c>
      <c r="AO112" t="s">
        <v>0</v>
      </c>
      <c r="AP112">
        <v>0</v>
      </c>
      <c r="AQ112" t="s">
        <v>0</v>
      </c>
      <c r="AR112">
        <v>0</v>
      </c>
      <c r="AS112" t="s">
        <v>0</v>
      </c>
      <c r="AT112">
        <v>1</v>
      </c>
      <c r="AU112" t="s">
        <v>0</v>
      </c>
      <c r="AV112">
        <v>1</v>
      </c>
      <c r="AW112" t="s">
        <v>0</v>
      </c>
      <c r="AX112">
        <v>0</v>
      </c>
      <c r="AY112">
        <v>0</v>
      </c>
      <c r="AZ112">
        <v>0</v>
      </c>
      <c r="BA112" t="s">
        <v>0</v>
      </c>
      <c r="BB112">
        <v>0</v>
      </c>
      <c r="BC112">
        <v>0</v>
      </c>
      <c r="BD112">
        <v>1</v>
      </c>
      <c r="BE112">
        <v>0</v>
      </c>
      <c r="BF112">
        <v>0</v>
      </c>
      <c r="BG112" t="s">
        <v>0</v>
      </c>
      <c r="BH112">
        <v>0</v>
      </c>
      <c r="BI112">
        <v>0</v>
      </c>
      <c r="BJ112">
        <v>0</v>
      </c>
      <c r="BK112">
        <v>0</v>
      </c>
      <c r="BL112">
        <v>1</v>
      </c>
      <c r="BM112" t="s">
        <v>0</v>
      </c>
      <c r="BN112">
        <v>0</v>
      </c>
      <c r="BO112" t="s">
        <v>0</v>
      </c>
      <c r="BP112">
        <v>0</v>
      </c>
      <c r="BQ112" t="s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 t="s">
        <v>0</v>
      </c>
      <c r="BX112">
        <v>1</v>
      </c>
      <c r="BY112" t="s">
        <v>0</v>
      </c>
      <c r="BZ112">
        <v>0</v>
      </c>
      <c r="CA112">
        <v>0</v>
      </c>
      <c r="CB112">
        <v>0</v>
      </c>
      <c r="CC112" t="s">
        <v>0</v>
      </c>
      <c r="CD112">
        <v>0</v>
      </c>
      <c r="CE112">
        <v>0</v>
      </c>
      <c r="CF112">
        <v>0</v>
      </c>
      <c r="CG112">
        <v>0</v>
      </c>
      <c r="CH112">
        <v>1</v>
      </c>
      <c r="CI112" t="s">
        <v>0</v>
      </c>
      <c r="CJ112">
        <v>0</v>
      </c>
      <c r="CK112" t="s">
        <v>0</v>
      </c>
      <c r="CL112">
        <v>0</v>
      </c>
      <c r="CM112" t="s">
        <v>0</v>
      </c>
      <c r="CN112">
        <v>0</v>
      </c>
      <c r="CO112">
        <v>0</v>
      </c>
      <c r="CP112">
        <v>0</v>
      </c>
      <c r="CQ112" t="s">
        <v>0</v>
      </c>
      <c r="CR112">
        <v>0</v>
      </c>
      <c r="CS112" t="s">
        <v>0</v>
      </c>
      <c r="CT112">
        <v>0</v>
      </c>
      <c r="CU112" t="s">
        <v>0</v>
      </c>
      <c r="CV112">
        <v>0</v>
      </c>
      <c r="CW112" t="s">
        <v>0</v>
      </c>
      <c r="CX112">
        <v>0</v>
      </c>
      <c r="CY112" t="s">
        <v>0</v>
      </c>
      <c r="CZ112">
        <v>0</v>
      </c>
      <c r="DA112">
        <v>0</v>
      </c>
      <c r="DB112">
        <v>0</v>
      </c>
      <c r="DC112" t="s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 t="s">
        <v>0</v>
      </c>
      <c r="DL112">
        <v>0</v>
      </c>
      <c r="DM112" t="s">
        <v>0</v>
      </c>
      <c r="DN112" t="s">
        <v>0</v>
      </c>
      <c r="DO112" t="s">
        <v>0</v>
      </c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</row>
    <row r="113" spans="1:142" x14ac:dyDescent="0.2">
      <c r="A113" t="s">
        <v>0</v>
      </c>
      <c r="B113" t="s">
        <v>0</v>
      </c>
      <c r="C113" t="s">
        <v>0</v>
      </c>
      <c r="D113" t="s">
        <v>0</v>
      </c>
      <c r="E113" t="s">
        <v>0</v>
      </c>
      <c r="F113">
        <v>0</v>
      </c>
      <c r="G113" t="s">
        <v>0</v>
      </c>
      <c r="H113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>
        <v>0</v>
      </c>
      <c r="U113" t="s">
        <v>0</v>
      </c>
      <c r="V113">
        <v>0</v>
      </c>
      <c r="W113" t="s">
        <v>0</v>
      </c>
      <c r="X113">
        <v>0</v>
      </c>
      <c r="Y113" t="s">
        <v>0</v>
      </c>
      <c r="Z113">
        <v>0</v>
      </c>
      <c r="AA113" t="s">
        <v>0</v>
      </c>
      <c r="AB113">
        <v>0</v>
      </c>
      <c r="AC113" t="s">
        <v>0</v>
      </c>
      <c r="AD113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>
        <v>1</v>
      </c>
      <c r="AM113" t="s">
        <v>0</v>
      </c>
      <c r="AN113" t="s">
        <v>0</v>
      </c>
      <c r="AO113" t="s">
        <v>0</v>
      </c>
      <c r="AP113">
        <v>0</v>
      </c>
      <c r="AQ113" t="s">
        <v>0</v>
      </c>
      <c r="AR113" t="s">
        <v>0</v>
      </c>
      <c r="AS113" t="s">
        <v>0</v>
      </c>
      <c r="AT113">
        <v>1</v>
      </c>
      <c r="AU113" t="s">
        <v>0</v>
      </c>
      <c r="AV113">
        <v>1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  <c r="BB113" t="s">
        <v>0</v>
      </c>
      <c r="BC113" t="s">
        <v>0</v>
      </c>
      <c r="BD113">
        <v>1</v>
      </c>
      <c r="BE113" t="s">
        <v>0</v>
      </c>
      <c r="BF113" t="s">
        <v>0</v>
      </c>
      <c r="BG113" t="s">
        <v>0</v>
      </c>
      <c r="BH113">
        <v>0</v>
      </c>
      <c r="BI113" t="s">
        <v>0</v>
      </c>
      <c r="BJ113">
        <v>0</v>
      </c>
      <c r="BK113" t="s">
        <v>0</v>
      </c>
      <c r="BL113">
        <v>1</v>
      </c>
      <c r="BM113" t="s">
        <v>0</v>
      </c>
      <c r="BN113" t="s">
        <v>0</v>
      </c>
      <c r="BO113" t="s">
        <v>0</v>
      </c>
      <c r="BP113">
        <v>0</v>
      </c>
      <c r="BQ113" t="s">
        <v>0</v>
      </c>
      <c r="BR113">
        <v>0</v>
      </c>
      <c r="BS113" t="s">
        <v>0</v>
      </c>
      <c r="BT113" t="s">
        <v>0</v>
      </c>
      <c r="BU113" t="s">
        <v>0</v>
      </c>
      <c r="BV113" t="s">
        <v>0</v>
      </c>
      <c r="BW113" t="s">
        <v>0</v>
      </c>
      <c r="BX113">
        <v>1</v>
      </c>
      <c r="BY113" t="s">
        <v>0</v>
      </c>
      <c r="BZ113">
        <v>0</v>
      </c>
      <c r="CA113" t="s">
        <v>0</v>
      </c>
      <c r="CB113" t="s">
        <v>0</v>
      </c>
      <c r="CC113" t="s">
        <v>0</v>
      </c>
      <c r="CD113" t="s">
        <v>0</v>
      </c>
      <c r="CE113" t="s">
        <v>0</v>
      </c>
      <c r="CF113" t="s">
        <v>0</v>
      </c>
      <c r="CG113" t="s">
        <v>0</v>
      </c>
      <c r="CH113">
        <v>1</v>
      </c>
      <c r="CI113" t="s">
        <v>0</v>
      </c>
      <c r="CJ113">
        <v>0</v>
      </c>
      <c r="CK113" t="s">
        <v>0</v>
      </c>
      <c r="CL113">
        <v>0</v>
      </c>
      <c r="CM113" t="s">
        <v>0</v>
      </c>
      <c r="CN113">
        <v>0</v>
      </c>
      <c r="CO113" t="s">
        <v>0</v>
      </c>
      <c r="CP113" t="s">
        <v>0</v>
      </c>
      <c r="CQ113" t="s">
        <v>0</v>
      </c>
      <c r="CR113">
        <v>0</v>
      </c>
      <c r="CS113" t="s">
        <v>0</v>
      </c>
      <c r="CT113">
        <v>0</v>
      </c>
      <c r="CU113" t="s">
        <v>0</v>
      </c>
      <c r="CV113">
        <v>0</v>
      </c>
      <c r="CW113" t="s">
        <v>0</v>
      </c>
      <c r="CX113" t="s">
        <v>0</v>
      </c>
      <c r="CY113" t="s">
        <v>0</v>
      </c>
      <c r="CZ113" t="s">
        <v>0</v>
      </c>
      <c r="DA113" t="s">
        <v>0</v>
      </c>
      <c r="DB113" t="s">
        <v>0</v>
      </c>
      <c r="DC113" t="s">
        <v>0</v>
      </c>
      <c r="DD113">
        <v>0</v>
      </c>
      <c r="DE113" t="s">
        <v>0</v>
      </c>
      <c r="DF113">
        <v>0</v>
      </c>
      <c r="DG113" t="s">
        <v>0</v>
      </c>
      <c r="DH113" t="s">
        <v>0</v>
      </c>
      <c r="DI113" t="s">
        <v>0</v>
      </c>
      <c r="DJ113">
        <v>0</v>
      </c>
      <c r="DK113" t="s">
        <v>0</v>
      </c>
      <c r="DL113">
        <v>0</v>
      </c>
      <c r="DM113" t="s">
        <v>0</v>
      </c>
      <c r="DN113" t="s">
        <v>0</v>
      </c>
      <c r="DO113" t="s">
        <v>0</v>
      </c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</row>
    <row r="114" spans="1:142" x14ac:dyDescent="0.2">
      <c r="A114" t="s">
        <v>0</v>
      </c>
      <c r="B114" t="s">
        <v>0</v>
      </c>
      <c r="C114" t="s">
        <v>0</v>
      </c>
      <c r="D114">
        <v>0</v>
      </c>
      <c r="E114" t="s">
        <v>0</v>
      </c>
      <c r="F114">
        <v>0</v>
      </c>
      <c r="G114" t="s">
        <v>0</v>
      </c>
      <c r="H114">
        <v>0</v>
      </c>
      <c r="I114">
        <v>0</v>
      </c>
      <c r="J114">
        <v>0</v>
      </c>
      <c r="K114" t="s">
        <v>0</v>
      </c>
      <c r="L114">
        <v>0</v>
      </c>
      <c r="M114" t="s">
        <v>0</v>
      </c>
      <c r="N114">
        <v>0</v>
      </c>
      <c r="O114" t="s">
        <v>0</v>
      </c>
      <c r="P114">
        <v>0</v>
      </c>
      <c r="Q114" t="s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0</v>
      </c>
      <c r="AF114">
        <v>0</v>
      </c>
      <c r="AG114" t="s">
        <v>0</v>
      </c>
      <c r="AH114">
        <v>0</v>
      </c>
      <c r="AI114" t="s">
        <v>0</v>
      </c>
      <c r="AJ114">
        <v>1</v>
      </c>
      <c r="AK114">
        <v>1</v>
      </c>
      <c r="AL114">
        <v>1</v>
      </c>
      <c r="AM114" t="s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 t="s">
        <v>0</v>
      </c>
      <c r="AV114">
        <v>1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 t="s">
        <v>0</v>
      </c>
      <c r="BD114">
        <v>1</v>
      </c>
      <c r="BE114" t="s">
        <v>0</v>
      </c>
      <c r="BF114">
        <v>0</v>
      </c>
      <c r="BG114" t="s">
        <v>0</v>
      </c>
      <c r="BH114">
        <v>0</v>
      </c>
      <c r="BI114" t="s">
        <v>0</v>
      </c>
      <c r="BJ114">
        <v>0</v>
      </c>
      <c r="BK114" t="s">
        <v>0</v>
      </c>
      <c r="BL114">
        <v>1</v>
      </c>
      <c r="BM114" t="s">
        <v>0</v>
      </c>
      <c r="BN114">
        <v>0</v>
      </c>
      <c r="BO114" t="s">
        <v>0</v>
      </c>
      <c r="BP114">
        <v>0</v>
      </c>
      <c r="BQ114">
        <v>0</v>
      </c>
      <c r="BR114">
        <v>0</v>
      </c>
      <c r="BS114" t="s">
        <v>0</v>
      </c>
      <c r="BT114">
        <v>0</v>
      </c>
      <c r="BU114">
        <v>0</v>
      </c>
      <c r="BV114">
        <v>1</v>
      </c>
      <c r="BW114">
        <v>1</v>
      </c>
      <c r="BX114">
        <v>1</v>
      </c>
      <c r="BY114">
        <v>0</v>
      </c>
      <c r="BZ114">
        <v>0</v>
      </c>
      <c r="CA114" t="s">
        <v>0</v>
      </c>
      <c r="CB114">
        <v>0</v>
      </c>
      <c r="CC114" t="s">
        <v>0</v>
      </c>
      <c r="CD114">
        <v>0</v>
      </c>
      <c r="CE114" t="s">
        <v>0</v>
      </c>
      <c r="CF114">
        <v>0</v>
      </c>
      <c r="CG114" t="s">
        <v>0</v>
      </c>
      <c r="CH114">
        <v>1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 t="s">
        <v>0</v>
      </c>
      <c r="DB114">
        <v>0</v>
      </c>
      <c r="DC114" t="s">
        <v>0</v>
      </c>
      <c r="DD114">
        <v>0</v>
      </c>
      <c r="DE114" t="s">
        <v>0</v>
      </c>
      <c r="DF114">
        <v>0</v>
      </c>
      <c r="DG114">
        <v>0</v>
      </c>
      <c r="DH114">
        <v>0</v>
      </c>
      <c r="DI114" t="s">
        <v>0</v>
      </c>
      <c r="DJ114">
        <v>0</v>
      </c>
      <c r="DK114" t="s">
        <v>0</v>
      </c>
      <c r="DL114">
        <v>0</v>
      </c>
      <c r="DM114" t="s">
        <v>0</v>
      </c>
      <c r="DN114" t="s">
        <v>0</v>
      </c>
      <c r="DO114" t="s">
        <v>0</v>
      </c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</row>
    <row r="115" spans="1:142" x14ac:dyDescent="0.2">
      <c r="A115" t="s">
        <v>0</v>
      </c>
      <c r="B115" t="s">
        <v>0</v>
      </c>
      <c r="C115" t="s">
        <v>0</v>
      </c>
      <c r="D115">
        <v>0</v>
      </c>
      <c r="E115" t="s">
        <v>0</v>
      </c>
      <c r="F115" t="s">
        <v>0</v>
      </c>
      <c r="G115" t="s">
        <v>0</v>
      </c>
      <c r="H115">
        <v>0</v>
      </c>
      <c r="I115" t="s">
        <v>0</v>
      </c>
      <c r="J115" t="s">
        <v>0</v>
      </c>
      <c r="K115" t="s">
        <v>0</v>
      </c>
      <c r="L115">
        <v>0</v>
      </c>
      <c r="M115" t="s">
        <v>0</v>
      </c>
      <c r="N115" t="s">
        <v>0</v>
      </c>
      <c r="O115" t="s">
        <v>0</v>
      </c>
      <c r="P115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>
        <v>0</v>
      </c>
      <c r="Y115" t="s">
        <v>0</v>
      </c>
      <c r="Z115" t="s">
        <v>0</v>
      </c>
      <c r="AA115" t="s">
        <v>0</v>
      </c>
      <c r="AB115">
        <v>0</v>
      </c>
      <c r="AC115" t="s">
        <v>0</v>
      </c>
      <c r="AD115" t="s">
        <v>0</v>
      </c>
      <c r="AE115" t="s">
        <v>0</v>
      </c>
      <c r="AF115">
        <v>0</v>
      </c>
      <c r="AG115" t="s">
        <v>0</v>
      </c>
      <c r="AH115">
        <v>0</v>
      </c>
      <c r="AI115" t="s">
        <v>0</v>
      </c>
      <c r="AJ115">
        <v>1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>
        <v>1</v>
      </c>
      <c r="AU115" t="s">
        <v>0</v>
      </c>
      <c r="AV115">
        <v>1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0</v>
      </c>
      <c r="BC115" t="s">
        <v>0</v>
      </c>
      <c r="BD115">
        <v>1</v>
      </c>
      <c r="BE115" t="s">
        <v>0</v>
      </c>
      <c r="BF115">
        <v>0</v>
      </c>
      <c r="BG115" t="s">
        <v>0</v>
      </c>
      <c r="BH115" t="s">
        <v>0</v>
      </c>
      <c r="BI115" t="s">
        <v>0</v>
      </c>
      <c r="BJ115" t="s">
        <v>0</v>
      </c>
      <c r="BK115" t="s">
        <v>0</v>
      </c>
      <c r="BL115">
        <v>1</v>
      </c>
      <c r="BM115" t="s">
        <v>0</v>
      </c>
      <c r="BN115">
        <v>0</v>
      </c>
      <c r="BO115" t="s">
        <v>0</v>
      </c>
      <c r="BP115">
        <v>0</v>
      </c>
      <c r="BQ115" t="s">
        <v>0</v>
      </c>
      <c r="BR115" t="s">
        <v>0</v>
      </c>
      <c r="BS115" t="s">
        <v>0</v>
      </c>
      <c r="BT115" t="s">
        <v>0</v>
      </c>
      <c r="BU115" t="s">
        <v>0</v>
      </c>
      <c r="BV115">
        <v>1</v>
      </c>
      <c r="BW115" t="s">
        <v>0</v>
      </c>
      <c r="BX115" t="s">
        <v>0</v>
      </c>
      <c r="BY115" t="s">
        <v>0</v>
      </c>
      <c r="BZ115" t="s">
        <v>0</v>
      </c>
      <c r="CA115" t="s">
        <v>0</v>
      </c>
      <c r="CB115">
        <v>0</v>
      </c>
      <c r="CC115" t="s">
        <v>0</v>
      </c>
      <c r="CD115">
        <v>0</v>
      </c>
      <c r="CE115" t="s">
        <v>0</v>
      </c>
      <c r="CF115">
        <v>0</v>
      </c>
      <c r="CG115" t="s">
        <v>0</v>
      </c>
      <c r="CH115">
        <v>1</v>
      </c>
      <c r="CI115" t="s">
        <v>0</v>
      </c>
      <c r="CJ115" t="s">
        <v>0</v>
      </c>
      <c r="CK115" t="s">
        <v>0</v>
      </c>
      <c r="CL115">
        <v>0</v>
      </c>
      <c r="CM115" t="s">
        <v>0</v>
      </c>
      <c r="CN115" t="s">
        <v>0</v>
      </c>
      <c r="CO115" t="s">
        <v>0</v>
      </c>
      <c r="CP115" t="s">
        <v>0</v>
      </c>
      <c r="CQ115" t="s">
        <v>0</v>
      </c>
      <c r="CR115" t="s">
        <v>0</v>
      </c>
      <c r="CS115" t="s">
        <v>0</v>
      </c>
      <c r="CT115" t="s">
        <v>0</v>
      </c>
      <c r="CU115" t="s">
        <v>0</v>
      </c>
      <c r="CV115" t="s">
        <v>0</v>
      </c>
      <c r="CW115" t="s">
        <v>0</v>
      </c>
      <c r="CX115" t="s">
        <v>0</v>
      </c>
      <c r="CY115" t="s">
        <v>0</v>
      </c>
      <c r="CZ115" t="s">
        <v>0</v>
      </c>
      <c r="DA115" t="s">
        <v>0</v>
      </c>
      <c r="DB115">
        <v>0</v>
      </c>
      <c r="DC115" t="s">
        <v>0</v>
      </c>
      <c r="DD115" t="s">
        <v>0</v>
      </c>
      <c r="DE115" t="s">
        <v>0</v>
      </c>
      <c r="DF115" t="s">
        <v>0</v>
      </c>
      <c r="DG115" t="s">
        <v>0</v>
      </c>
      <c r="DH115">
        <v>0</v>
      </c>
      <c r="DI115" t="s">
        <v>0</v>
      </c>
      <c r="DJ115" t="s">
        <v>0</v>
      </c>
      <c r="DK115" t="s">
        <v>0</v>
      </c>
      <c r="DL115" t="s">
        <v>0</v>
      </c>
      <c r="DM115" t="s">
        <v>0</v>
      </c>
      <c r="DN115" t="s">
        <v>0</v>
      </c>
      <c r="DO115" t="s">
        <v>0</v>
      </c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</row>
    <row r="116" spans="1:142" x14ac:dyDescent="0.2">
      <c r="A116" t="s">
        <v>0</v>
      </c>
      <c r="B116" t="s">
        <v>0</v>
      </c>
      <c r="C116" t="s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 t="s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0</v>
      </c>
      <c r="X116">
        <v>0</v>
      </c>
      <c r="Y116" t="s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0</v>
      </c>
      <c r="AF116">
        <v>0</v>
      </c>
      <c r="AG116">
        <v>0</v>
      </c>
      <c r="AH116">
        <v>1</v>
      </c>
      <c r="AI116">
        <v>1</v>
      </c>
      <c r="AJ116">
        <v>1</v>
      </c>
      <c r="AK116" t="s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 t="s">
        <v>0</v>
      </c>
      <c r="AR116">
        <v>0</v>
      </c>
      <c r="AS116" t="s">
        <v>0</v>
      </c>
      <c r="AT116">
        <v>1</v>
      </c>
      <c r="AU116" t="s">
        <v>0</v>
      </c>
      <c r="AV116">
        <v>1</v>
      </c>
      <c r="AW116">
        <v>1</v>
      </c>
      <c r="AX116">
        <v>1</v>
      </c>
      <c r="AY116" t="s">
        <v>0</v>
      </c>
      <c r="AZ116">
        <v>0</v>
      </c>
      <c r="BA116" t="s">
        <v>0</v>
      </c>
      <c r="BB116">
        <v>0</v>
      </c>
      <c r="BC116" t="s">
        <v>0</v>
      </c>
      <c r="BD116">
        <v>1</v>
      </c>
      <c r="BE116">
        <v>1</v>
      </c>
      <c r="BF116">
        <v>1</v>
      </c>
      <c r="BG116" t="s">
        <v>0</v>
      </c>
      <c r="BH116">
        <v>0</v>
      </c>
      <c r="BI116">
        <v>0</v>
      </c>
      <c r="BJ116">
        <v>0</v>
      </c>
      <c r="BK116">
        <v>0</v>
      </c>
      <c r="BL116">
        <v>1</v>
      </c>
      <c r="BM116" t="s">
        <v>0</v>
      </c>
      <c r="BN116">
        <v>0</v>
      </c>
      <c r="BO116">
        <v>0</v>
      </c>
      <c r="BP116">
        <v>0</v>
      </c>
      <c r="BQ116" t="s">
        <v>0</v>
      </c>
      <c r="BR116">
        <v>0</v>
      </c>
      <c r="BS116" t="s">
        <v>0</v>
      </c>
      <c r="BT116">
        <v>1</v>
      </c>
      <c r="BU116">
        <v>1</v>
      </c>
      <c r="BV116">
        <v>1</v>
      </c>
      <c r="BW116" t="s">
        <v>0</v>
      </c>
      <c r="BX116">
        <v>1</v>
      </c>
      <c r="BY116">
        <v>1</v>
      </c>
      <c r="BZ116">
        <v>1</v>
      </c>
      <c r="CA116" t="s">
        <v>0</v>
      </c>
      <c r="CB116">
        <v>0</v>
      </c>
      <c r="CC116" t="s">
        <v>0</v>
      </c>
      <c r="CD116">
        <v>0</v>
      </c>
      <c r="CE116">
        <v>0</v>
      </c>
      <c r="CF116">
        <v>0</v>
      </c>
      <c r="CG116" t="s">
        <v>0</v>
      </c>
      <c r="CH116">
        <v>1</v>
      </c>
      <c r="CI116" t="s">
        <v>0</v>
      </c>
      <c r="CJ116">
        <v>0</v>
      </c>
      <c r="CK116" t="s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 t="s">
        <v>0</v>
      </c>
      <c r="CT116">
        <v>0</v>
      </c>
      <c r="CU116" t="s">
        <v>0</v>
      </c>
      <c r="CV116">
        <v>0</v>
      </c>
      <c r="CW116">
        <v>0</v>
      </c>
      <c r="CX116">
        <v>0</v>
      </c>
      <c r="CY116" t="s">
        <v>0</v>
      </c>
      <c r="CZ116">
        <v>0</v>
      </c>
      <c r="DA116">
        <v>0</v>
      </c>
      <c r="DB116">
        <v>0</v>
      </c>
      <c r="DC116" t="s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 t="s">
        <v>0</v>
      </c>
      <c r="DJ116">
        <v>0</v>
      </c>
      <c r="DK116">
        <v>0</v>
      </c>
      <c r="DL116">
        <v>0</v>
      </c>
      <c r="DM116" t="s">
        <v>0</v>
      </c>
      <c r="DN116" t="s">
        <v>0</v>
      </c>
      <c r="DO116" t="s">
        <v>0</v>
      </c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</row>
    <row r="117" spans="1:142" x14ac:dyDescent="0.2">
      <c r="A117" t="s">
        <v>0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>
        <v>0</v>
      </c>
      <c r="I117" t="s">
        <v>0</v>
      </c>
      <c r="J117" t="s">
        <v>0</v>
      </c>
      <c r="K117" t="s">
        <v>0</v>
      </c>
      <c r="L117">
        <v>0</v>
      </c>
      <c r="M117" t="s">
        <v>0</v>
      </c>
      <c r="N117" t="s">
        <v>0</v>
      </c>
      <c r="O117" t="s">
        <v>0</v>
      </c>
      <c r="P117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>
        <v>1</v>
      </c>
      <c r="AI117" t="s">
        <v>0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  <c r="AP117">
        <v>0</v>
      </c>
      <c r="AQ117" t="s">
        <v>0</v>
      </c>
      <c r="AR117">
        <v>0</v>
      </c>
      <c r="AS117" t="s">
        <v>0</v>
      </c>
      <c r="AT117">
        <v>1</v>
      </c>
      <c r="AU117" t="s">
        <v>0</v>
      </c>
      <c r="AV117" t="s">
        <v>0</v>
      </c>
      <c r="AW117" t="s">
        <v>0</v>
      </c>
      <c r="AX117">
        <v>1</v>
      </c>
      <c r="AY117" t="s">
        <v>0</v>
      </c>
      <c r="AZ117">
        <v>0</v>
      </c>
      <c r="BA117" t="s">
        <v>0</v>
      </c>
      <c r="BB117">
        <v>0</v>
      </c>
      <c r="BC117" t="s">
        <v>0</v>
      </c>
      <c r="BD117" t="s">
        <v>0</v>
      </c>
      <c r="BE117" t="s">
        <v>0</v>
      </c>
      <c r="BF117">
        <v>1</v>
      </c>
      <c r="BG117" t="s">
        <v>0</v>
      </c>
      <c r="BH117" t="s">
        <v>0</v>
      </c>
      <c r="BI117" t="s">
        <v>0</v>
      </c>
      <c r="BJ117" t="s">
        <v>0</v>
      </c>
      <c r="BK117" t="s">
        <v>0</v>
      </c>
      <c r="BL117">
        <v>1</v>
      </c>
      <c r="BM117" t="s">
        <v>0</v>
      </c>
      <c r="BN117">
        <v>0</v>
      </c>
      <c r="BO117" t="s">
        <v>0</v>
      </c>
      <c r="BP117">
        <v>0</v>
      </c>
      <c r="BQ117" t="s">
        <v>0</v>
      </c>
      <c r="BR117">
        <v>0</v>
      </c>
      <c r="BS117" t="s">
        <v>0</v>
      </c>
      <c r="BT117">
        <v>1</v>
      </c>
      <c r="BU117" t="s">
        <v>0</v>
      </c>
      <c r="BV117" t="s">
        <v>0</v>
      </c>
      <c r="BW117" t="s">
        <v>0</v>
      </c>
      <c r="BX117">
        <v>1</v>
      </c>
      <c r="BY117" t="s">
        <v>0</v>
      </c>
      <c r="BZ117">
        <v>1</v>
      </c>
      <c r="CA117" t="s">
        <v>0</v>
      </c>
      <c r="CB117">
        <v>0</v>
      </c>
      <c r="CC117" t="s">
        <v>0</v>
      </c>
      <c r="CD117">
        <v>0</v>
      </c>
      <c r="CE117" t="s">
        <v>0</v>
      </c>
      <c r="CF117">
        <v>0</v>
      </c>
      <c r="CG117" t="s">
        <v>0</v>
      </c>
      <c r="CH117">
        <v>1</v>
      </c>
      <c r="CI117" t="s">
        <v>0</v>
      </c>
      <c r="CJ117">
        <v>0</v>
      </c>
      <c r="CK117" t="s">
        <v>0</v>
      </c>
      <c r="CL117">
        <v>0</v>
      </c>
      <c r="CM117" t="s">
        <v>0</v>
      </c>
      <c r="CN117" t="s">
        <v>0</v>
      </c>
      <c r="CO117" t="s">
        <v>0</v>
      </c>
      <c r="CP117" t="s">
        <v>0</v>
      </c>
      <c r="CQ117" t="s">
        <v>0</v>
      </c>
      <c r="CR117" t="s">
        <v>0</v>
      </c>
      <c r="CS117" t="s">
        <v>0</v>
      </c>
      <c r="CT117">
        <v>0</v>
      </c>
      <c r="CU117" t="s">
        <v>0</v>
      </c>
      <c r="CV117">
        <v>0</v>
      </c>
      <c r="CW117" t="s">
        <v>0</v>
      </c>
      <c r="CX117" t="s">
        <v>0</v>
      </c>
      <c r="CY117" t="s">
        <v>0</v>
      </c>
      <c r="CZ117">
        <v>0</v>
      </c>
      <c r="DA117" t="s">
        <v>0</v>
      </c>
      <c r="DB117">
        <v>0</v>
      </c>
      <c r="DC117" t="s">
        <v>0</v>
      </c>
      <c r="DD117" t="s">
        <v>0</v>
      </c>
      <c r="DE117" t="s">
        <v>0</v>
      </c>
      <c r="DF117" t="s">
        <v>0</v>
      </c>
      <c r="DG117" t="s">
        <v>0</v>
      </c>
      <c r="DH117">
        <v>0</v>
      </c>
      <c r="DI117" t="s">
        <v>0</v>
      </c>
      <c r="DJ117">
        <v>0</v>
      </c>
      <c r="DK117" t="s">
        <v>0</v>
      </c>
      <c r="DL117" t="s">
        <v>0</v>
      </c>
      <c r="DM117" t="s">
        <v>0</v>
      </c>
      <c r="DN117" t="s">
        <v>0</v>
      </c>
      <c r="DO117" t="s">
        <v>0</v>
      </c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</row>
    <row r="118" spans="1:142" x14ac:dyDescent="0.2">
      <c r="A118" t="s">
        <v>0</v>
      </c>
      <c r="B118" t="s">
        <v>0</v>
      </c>
      <c r="C118" t="s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t="s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t="s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0</v>
      </c>
      <c r="AF118">
        <v>0</v>
      </c>
      <c r="AG118">
        <v>0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0</v>
      </c>
      <c r="AP118">
        <v>0</v>
      </c>
      <c r="AQ118" t="s">
        <v>0</v>
      </c>
      <c r="AR118" t="s">
        <v>1</v>
      </c>
      <c r="AS118" t="s">
        <v>1</v>
      </c>
      <c r="AT118">
        <v>1</v>
      </c>
      <c r="AU118" t="s">
        <v>0</v>
      </c>
      <c r="AV118">
        <v>0</v>
      </c>
      <c r="AW118">
        <v>0</v>
      </c>
      <c r="AX118">
        <v>1</v>
      </c>
      <c r="AY118">
        <v>1</v>
      </c>
      <c r="AZ118">
        <v>1</v>
      </c>
      <c r="BA118">
        <v>1</v>
      </c>
      <c r="BB118">
        <v>1</v>
      </c>
      <c r="BC118" t="s">
        <v>0</v>
      </c>
      <c r="BD118">
        <v>0</v>
      </c>
      <c r="BE118">
        <v>0</v>
      </c>
      <c r="BF118">
        <v>1</v>
      </c>
      <c r="BG118" t="s">
        <v>0</v>
      </c>
      <c r="BH118">
        <v>0</v>
      </c>
      <c r="BI118">
        <v>0</v>
      </c>
      <c r="BJ118">
        <v>0</v>
      </c>
      <c r="BK118">
        <v>0</v>
      </c>
      <c r="BL118">
        <v>1</v>
      </c>
      <c r="BM118">
        <v>1</v>
      </c>
      <c r="BN118">
        <v>1</v>
      </c>
      <c r="BO118" t="s">
        <v>0</v>
      </c>
      <c r="BP118">
        <v>0</v>
      </c>
      <c r="BQ118" t="s">
        <v>0</v>
      </c>
      <c r="BR118">
        <v>0</v>
      </c>
      <c r="BS118">
        <v>0</v>
      </c>
      <c r="BT118">
        <v>1</v>
      </c>
      <c r="BU118">
        <v>1</v>
      </c>
      <c r="BV118">
        <v>1</v>
      </c>
      <c r="BW118">
        <v>1</v>
      </c>
      <c r="BX118">
        <v>1</v>
      </c>
      <c r="BY118" t="s">
        <v>0</v>
      </c>
      <c r="BZ118">
        <v>1</v>
      </c>
      <c r="CA118">
        <v>0</v>
      </c>
      <c r="CB118">
        <v>0</v>
      </c>
      <c r="CC118" t="s">
        <v>0</v>
      </c>
      <c r="CD118">
        <v>0</v>
      </c>
      <c r="CE118" t="s">
        <v>0</v>
      </c>
      <c r="CF118">
        <v>1</v>
      </c>
      <c r="CG118">
        <v>1</v>
      </c>
      <c r="CH118">
        <v>1</v>
      </c>
      <c r="CI118">
        <v>0</v>
      </c>
      <c r="CJ118">
        <v>0</v>
      </c>
      <c r="CK118" t="s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 t="s">
        <v>0</v>
      </c>
      <c r="DB118">
        <v>0</v>
      </c>
      <c r="DC118" t="s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 t="s">
        <v>0</v>
      </c>
      <c r="DN118" t="s">
        <v>0</v>
      </c>
      <c r="DO118" t="s">
        <v>0</v>
      </c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</row>
    <row r="119" spans="1:142" x14ac:dyDescent="0.2">
      <c r="A119" t="s">
        <v>0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1</v>
      </c>
      <c r="AK119" t="s">
        <v>0</v>
      </c>
      <c r="AL119" t="s">
        <v>0</v>
      </c>
      <c r="AM119" t="s">
        <v>0</v>
      </c>
      <c r="AN119">
        <v>1</v>
      </c>
      <c r="AO119" t="s">
        <v>0</v>
      </c>
      <c r="AP119" t="s">
        <v>0</v>
      </c>
      <c r="AQ119" t="s">
        <v>0</v>
      </c>
      <c r="AR119" t="s">
        <v>1</v>
      </c>
      <c r="AS119" t="s">
        <v>0</v>
      </c>
      <c r="AT119">
        <v>1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  <c r="BB119">
        <v>1</v>
      </c>
      <c r="BC119" t="s">
        <v>0</v>
      </c>
      <c r="BD119" t="s">
        <v>0</v>
      </c>
      <c r="BE119" t="s">
        <v>0</v>
      </c>
      <c r="BF119">
        <v>1</v>
      </c>
      <c r="BG119" t="s">
        <v>0</v>
      </c>
      <c r="BH119" t="s">
        <v>0</v>
      </c>
      <c r="BI119" t="s">
        <v>0</v>
      </c>
      <c r="BJ119" t="s">
        <v>0</v>
      </c>
      <c r="BK119" t="s">
        <v>0</v>
      </c>
      <c r="BL119" t="s">
        <v>0</v>
      </c>
      <c r="BM119" t="s">
        <v>0</v>
      </c>
      <c r="BN119">
        <v>1</v>
      </c>
      <c r="BO119" t="s">
        <v>0</v>
      </c>
      <c r="BP119" t="s">
        <v>0</v>
      </c>
      <c r="BQ119" t="s">
        <v>0</v>
      </c>
      <c r="BR119" t="s">
        <v>0</v>
      </c>
      <c r="BS119" t="s">
        <v>0</v>
      </c>
      <c r="BT119" t="s">
        <v>0</v>
      </c>
      <c r="BU119" t="s">
        <v>0</v>
      </c>
      <c r="BV119" t="s">
        <v>0</v>
      </c>
      <c r="BW119" t="s">
        <v>0</v>
      </c>
      <c r="BX119" t="s">
        <v>0</v>
      </c>
      <c r="BY119" t="s">
        <v>0</v>
      </c>
      <c r="BZ119">
        <v>1</v>
      </c>
      <c r="CA119" t="s">
        <v>0</v>
      </c>
      <c r="CB119" t="s">
        <v>0</v>
      </c>
      <c r="CC119" t="s">
        <v>0</v>
      </c>
      <c r="CD119" t="s">
        <v>0</v>
      </c>
      <c r="CE119" t="s">
        <v>0</v>
      </c>
      <c r="CF119">
        <v>1</v>
      </c>
      <c r="CG119" t="s">
        <v>0</v>
      </c>
      <c r="CH119" t="s">
        <v>0</v>
      </c>
      <c r="CI119" t="s">
        <v>0</v>
      </c>
      <c r="CJ119" t="s">
        <v>0</v>
      </c>
      <c r="CK119" t="s">
        <v>0</v>
      </c>
      <c r="CL119" t="s">
        <v>0</v>
      </c>
      <c r="CM119" t="s">
        <v>0</v>
      </c>
      <c r="CN119" t="s">
        <v>0</v>
      </c>
      <c r="CO119" t="s">
        <v>0</v>
      </c>
      <c r="CP119" t="s">
        <v>0</v>
      </c>
      <c r="CQ119" t="s">
        <v>0</v>
      </c>
      <c r="CR119" t="s">
        <v>0</v>
      </c>
      <c r="CS119" t="s">
        <v>0</v>
      </c>
      <c r="CT119" t="s">
        <v>0</v>
      </c>
      <c r="CU119" t="s">
        <v>0</v>
      </c>
      <c r="CV119" t="s">
        <v>0</v>
      </c>
      <c r="CW119" t="s">
        <v>0</v>
      </c>
      <c r="CX119" t="s">
        <v>0</v>
      </c>
      <c r="CY119" t="s">
        <v>0</v>
      </c>
      <c r="CZ119" t="s">
        <v>0</v>
      </c>
      <c r="DA119" t="s">
        <v>0</v>
      </c>
      <c r="DB119" t="s">
        <v>0</v>
      </c>
      <c r="DC119" t="s">
        <v>0</v>
      </c>
      <c r="DD119" t="s">
        <v>0</v>
      </c>
      <c r="DE119" t="s">
        <v>0</v>
      </c>
      <c r="DF119" t="s">
        <v>0</v>
      </c>
      <c r="DG119" t="s">
        <v>0</v>
      </c>
      <c r="DH119" t="s">
        <v>0</v>
      </c>
      <c r="DI119" t="s">
        <v>0</v>
      </c>
      <c r="DJ119" t="s">
        <v>0</v>
      </c>
      <c r="DK119" t="s">
        <v>0</v>
      </c>
      <c r="DL119" t="s">
        <v>0</v>
      </c>
      <c r="DM119" t="s">
        <v>0</v>
      </c>
      <c r="DN119" t="s">
        <v>0</v>
      </c>
      <c r="DO119" t="s">
        <v>0</v>
      </c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</row>
    <row r="120" spans="1:142" x14ac:dyDescent="0.2">
      <c r="A120" t="s">
        <v>0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6</v>
      </c>
      <c r="AK120" t="s">
        <v>0</v>
      </c>
      <c r="AL120" t="s">
        <v>0</v>
      </c>
      <c r="AM120" t="s">
        <v>0</v>
      </c>
      <c r="AN120" t="s">
        <v>19</v>
      </c>
      <c r="AO120" t="s">
        <v>0</v>
      </c>
      <c r="AP120" t="s">
        <v>0</v>
      </c>
      <c r="AQ120" t="s">
        <v>0</v>
      </c>
      <c r="AR120" t="s">
        <v>17</v>
      </c>
      <c r="AS120" t="s">
        <v>0</v>
      </c>
      <c r="AT120" t="s">
        <v>14</v>
      </c>
      <c r="AU120" t="s">
        <v>0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2</v>
      </c>
      <c r="BC120" t="s">
        <v>0</v>
      </c>
      <c r="BD120" t="s">
        <v>0</v>
      </c>
      <c r="BE120" t="s">
        <v>0</v>
      </c>
      <c r="BF120" t="s">
        <v>12</v>
      </c>
      <c r="BG120" t="s">
        <v>0</v>
      </c>
      <c r="BH120" t="s">
        <v>0</v>
      </c>
      <c r="BI120" t="s">
        <v>0</v>
      </c>
      <c r="BJ120" t="s">
        <v>0</v>
      </c>
      <c r="BK120" t="s">
        <v>0</v>
      </c>
      <c r="BL120" t="s">
        <v>0</v>
      </c>
      <c r="BM120" t="s">
        <v>0</v>
      </c>
      <c r="BN120" t="s">
        <v>19</v>
      </c>
      <c r="BO120" t="s">
        <v>0</v>
      </c>
      <c r="BP120" t="s">
        <v>0</v>
      </c>
      <c r="BQ120" t="s">
        <v>0</v>
      </c>
      <c r="BR120" t="s">
        <v>0</v>
      </c>
      <c r="BS120" t="s">
        <v>0</v>
      </c>
      <c r="BT120" t="s">
        <v>0</v>
      </c>
      <c r="BU120" t="s">
        <v>0</v>
      </c>
      <c r="BV120" t="s">
        <v>0</v>
      </c>
      <c r="BW120" t="s">
        <v>0</v>
      </c>
      <c r="BX120" t="s">
        <v>0</v>
      </c>
      <c r="BY120" t="s">
        <v>0</v>
      </c>
      <c r="BZ120" t="s">
        <v>10</v>
      </c>
      <c r="CA120" t="s">
        <v>0</v>
      </c>
      <c r="CB120" t="s">
        <v>0</v>
      </c>
      <c r="CC120" t="s">
        <v>0</v>
      </c>
      <c r="CD120" t="s">
        <v>0</v>
      </c>
      <c r="CE120" t="s">
        <v>0</v>
      </c>
      <c r="CF120" t="s">
        <v>23</v>
      </c>
      <c r="CG120" t="s">
        <v>0</v>
      </c>
      <c r="CH120" t="s">
        <v>0</v>
      </c>
      <c r="CI120" t="s">
        <v>0</v>
      </c>
      <c r="CJ120" t="s">
        <v>0</v>
      </c>
      <c r="CK120" t="s">
        <v>0</v>
      </c>
      <c r="CL120" t="s">
        <v>0</v>
      </c>
      <c r="CM120" t="s">
        <v>0</v>
      </c>
      <c r="CN120" t="s">
        <v>0</v>
      </c>
      <c r="CO120" t="s">
        <v>0</v>
      </c>
      <c r="CP120" t="s">
        <v>0</v>
      </c>
      <c r="CQ120" t="s">
        <v>0</v>
      </c>
      <c r="CR120" t="s">
        <v>0</v>
      </c>
      <c r="CS120" t="s">
        <v>0</v>
      </c>
      <c r="CT120" t="s">
        <v>0</v>
      </c>
      <c r="CU120" t="s">
        <v>0</v>
      </c>
      <c r="CV120" t="s">
        <v>0</v>
      </c>
      <c r="CW120" t="s">
        <v>0</v>
      </c>
      <c r="CX120" t="s">
        <v>0</v>
      </c>
      <c r="CY120" t="s">
        <v>0</v>
      </c>
      <c r="CZ120" t="s">
        <v>0</v>
      </c>
      <c r="DA120" t="s">
        <v>0</v>
      </c>
      <c r="DB120" t="s">
        <v>0</v>
      </c>
      <c r="DC120" t="s">
        <v>0</v>
      </c>
      <c r="DD120" t="s">
        <v>0</v>
      </c>
      <c r="DE120" t="s">
        <v>0</v>
      </c>
      <c r="DF120" t="s">
        <v>0</v>
      </c>
      <c r="DG120" t="s">
        <v>0</v>
      </c>
      <c r="DH120" t="s">
        <v>0</v>
      </c>
      <c r="DI120" t="s">
        <v>0</v>
      </c>
      <c r="DJ120" t="s">
        <v>0</v>
      </c>
      <c r="DK120" t="s">
        <v>0</v>
      </c>
      <c r="DL120" t="s">
        <v>0</v>
      </c>
      <c r="DM120" t="s">
        <v>0</v>
      </c>
      <c r="DN120" t="s">
        <v>0</v>
      </c>
      <c r="DO120" t="s">
        <v>0</v>
      </c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</row>
    <row r="121" spans="1:142" x14ac:dyDescent="0.2">
      <c r="A121" t="s">
        <v>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6</v>
      </c>
      <c r="AK121" t="s">
        <v>0</v>
      </c>
      <c r="AL121" t="s">
        <v>0</v>
      </c>
      <c r="AM121" t="s">
        <v>0</v>
      </c>
      <c r="AN121" t="s">
        <v>20</v>
      </c>
      <c r="AO121" t="s">
        <v>0</v>
      </c>
      <c r="AP121" t="s">
        <v>0</v>
      </c>
      <c r="AQ121" t="s">
        <v>0</v>
      </c>
      <c r="AR121" t="s">
        <v>17</v>
      </c>
      <c r="AS121" t="s">
        <v>0</v>
      </c>
      <c r="AT121" t="s">
        <v>25</v>
      </c>
      <c r="AU121" t="s">
        <v>0</v>
      </c>
      <c r="AV121" t="s">
        <v>0</v>
      </c>
      <c r="AW121" t="s">
        <v>0</v>
      </c>
      <c r="AX121" t="s">
        <v>0</v>
      </c>
      <c r="AY121" t="s">
        <v>0</v>
      </c>
      <c r="AZ121" t="s">
        <v>0</v>
      </c>
      <c r="BA121" t="s">
        <v>0</v>
      </c>
      <c r="BB121" t="s">
        <v>9</v>
      </c>
      <c r="BC121" t="s">
        <v>0</v>
      </c>
      <c r="BD121" t="s">
        <v>0</v>
      </c>
      <c r="BE121" t="s">
        <v>0</v>
      </c>
      <c r="BF121" t="s">
        <v>2</v>
      </c>
      <c r="BG121" t="s">
        <v>0</v>
      </c>
      <c r="BH121" t="s">
        <v>0</v>
      </c>
      <c r="BI121" t="s">
        <v>0</v>
      </c>
      <c r="BJ121" t="s">
        <v>0</v>
      </c>
      <c r="BK121" t="s">
        <v>0</v>
      </c>
      <c r="BL121" t="s">
        <v>0</v>
      </c>
      <c r="BM121" t="s">
        <v>0</v>
      </c>
      <c r="BN121" t="s">
        <v>4</v>
      </c>
      <c r="BO121" t="s">
        <v>0</v>
      </c>
      <c r="BP121" t="s">
        <v>0</v>
      </c>
      <c r="BQ121" t="s">
        <v>0</v>
      </c>
      <c r="BR121" t="s">
        <v>0</v>
      </c>
      <c r="BS121" t="s">
        <v>0</v>
      </c>
      <c r="BT121" t="s">
        <v>0</v>
      </c>
      <c r="BU121" t="s">
        <v>0</v>
      </c>
      <c r="BV121" t="s">
        <v>0</v>
      </c>
      <c r="BW121" t="s">
        <v>0</v>
      </c>
      <c r="BX121" t="s">
        <v>0</v>
      </c>
      <c r="BY121" t="s">
        <v>0</v>
      </c>
      <c r="BZ121" t="s">
        <v>16</v>
      </c>
      <c r="CA121" t="s">
        <v>0</v>
      </c>
      <c r="CB121" t="s">
        <v>0</v>
      </c>
      <c r="CC121" t="s">
        <v>0</v>
      </c>
      <c r="CD121" t="s">
        <v>0</v>
      </c>
      <c r="CE121" t="s">
        <v>0</v>
      </c>
      <c r="CF121" t="s">
        <v>5</v>
      </c>
      <c r="CG121" t="s">
        <v>0</v>
      </c>
      <c r="CH121" t="s">
        <v>0</v>
      </c>
      <c r="CI121" t="s">
        <v>0</v>
      </c>
      <c r="CJ121" t="s">
        <v>0</v>
      </c>
      <c r="CK121" t="s">
        <v>0</v>
      </c>
      <c r="CL121" t="s">
        <v>0</v>
      </c>
      <c r="CM121" t="s">
        <v>0</v>
      </c>
      <c r="CN121" t="s">
        <v>0</v>
      </c>
      <c r="CO121" t="s">
        <v>0</v>
      </c>
      <c r="CP121" t="s">
        <v>0</v>
      </c>
      <c r="CQ121" t="s">
        <v>0</v>
      </c>
      <c r="CR121" t="s">
        <v>0</v>
      </c>
      <c r="CS121" t="s">
        <v>0</v>
      </c>
      <c r="CT121" t="s">
        <v>0</v>
      </c>
      <c r="CU121" t="s">
        <v>0</v>
      </c>
      <c r="CV121" t="s">
        <v>0</v>
      </c>
      <c r="CW121" t="s">
        <v>0</v>
      </c>
      <c r="CX121" t="s">
        <v>0</v>
      </c>
      <c r="CY121" t="s">
        <v>0</v>
      </c>
      <c r="CZ121" t="s">
        <v>0</v>
      </c>
      <c r="DA121" t="s">
        <v>0</v>
      </c>
      <c r="DB121" t="s">
        <v>0</v>
      </c>
      <c r="DC121" t="s">
        <v>0</v>
      </c>
      <c r="DD121" t="s">
        <v>0</v>
      </c>
      <c r="DE121" t="s">
        <v>0</v>
      </c>
      <c r="DF121" t="s">
        <v>0</v>
      </c>
      <c r="DG121" t="s">
        <v>0</v>
      </c>
      <c r="DH121" t="s">
        <v>0</v>
      </c>
      <c r="DI121" t="s">
        <v>0</v>
      </c>
      <c r="DJ121" t="s">
        <v>0</v>
      </c>
      <c r="DK121" t="s">
        <v>0</v>
      </c>
      <c r="DL121" t="s">
        <v>0</v>
      </c>
      <c r="DM121" t="s">
        <v>0</v>
      </c>
      <c r="DN121" t="s">
        <v>0</v>
      </c>
      <c r="DO121" t="s">
        <v>0</v>
      </c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</row>
    <row r="122" spans="1:142" x14ac:dyDescent="0.2"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</row>
    <row r="123" spans="1:142" x14ac:dyDescent="0.2"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</row>
    <row r="124" spans="1:142" x14ac:dyDescent="0.2"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</row>
    <row r="125" spans="1:142" x14ac:dyDescent="0.2"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</row>
    <row r="126" spans="1:142" x14ac:dyDescent="0.2"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</row>
    <row r="127" spans="1:142" x14ac:dyDescent="0.2"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</row>
    <row r="128" spans="1:142" x14ac:dyDescent="0.2"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</row>
    <row r="129" spans="121:142" x14ac:dyDescent="0.2"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</row>
    <row r="130" spans="121:142" x14ac:dyDescent="0.2"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G130" s="12"/>
      <c r="EH130" s="12"/>
      <c r="EI130" s="12"/>
      <c r="EJ130" s="12"/>
      <c r="EK130" s="12"/>
      <c r="EL130" s="12"/>
    </row>
    <row r="131" spans="121:142" x14ac:dyDescent="0.2">
      <c r="EG131" s="12"/>
      <c r="EH131" s="12"/>
      <c r="EI131" s="12"/>
      <c r="EJ131" s="12"/>
      <c r="EK131" s="12"/>
      <c r="EL131" s="12"/>
    </row>
    <row r="132" spans="121:142" x14ac:dyDescent="0.2">
      <c r="EG132" s="12"/>
      <c r="EH132" s="12"/>
      <c r="EI132" s="12"/>
      <c r="EJ132" s="12"/>
      <c r="EK132" s="12"/>
      <c r="EL132" s="12"/>
    </row>
    <row r="133" spans="121:142" x14ac:dyDescent="0.2">
      <c r="EG133" s="12"/>
      <c r="EH133" s="12"/>
      <c r="EI133" s="12"/>
      <c r="EJ133" s="12"/>
      <c r="EK133" s="12"/>
      <c r="EL133" s="12"/>
    </row>
  </sheetData>
  <mergeCells count="1">
    <mergeCell ref="AJ54:AU55"/>
  </mergeCells>
  <conditionalFormatting sqref="A1:DO53 DQ39:DR41 DQ38 DQ54:DR61 DQ46:DS51 DP1 DQ45 A56:DO1048576 A54:AJ54 A55:AI55 AV54:DO55">
    <cfRule type="cellIs" dxfId="8" priority="7" operator="equal">
      <formula>"#"</formula>
    </cfRule>
  </conditionalFormatting>
  <conditionalFormatting sqref="A1:DO53 DQ39:DR41 DQ38 DQ54:DR61 DQ46:DS51 DP1 DQ45 A56:DO121 A54:AJ54 A55:AI55 AV54:DO55">
    <cfRule type="cellIs" dxfId="7" priority="6" operator="equal">
      <formula>0</formula>
    </cfRule>
  </conditionalFormatting>
  <conditionalFormatting sqref="A1:DO53 DQ46:DS51 DP1 DQ45 A56:DO121 A54:AJ54 A55:AI55 AV54:DO55">
    <cfRule type="cellIs" dxfId="6" priority="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1959-D504-46FB-AD6E-9E74904B5086}">
  <dimension ref="A1:S57"/>
  <sheetViews>
    <sheetView workbookViewId="0">
      <selection activeCell="N57" sqref="N2:N57"/>
    </sheetView>
  </sheetViews>
  <sheetFormatPr defaultRowHeight="12.75" x14ac:dyDescent="0.2"/>
  <sheetData>
    <row r="1" spans="1:19" x14ac:dyDescent="0.2">
      <c r="Q1" s="6" t="s">
        <v>71</v>
      </c>
      <c r="R1" s="2" t="s">
        <v>215</v>
      </c>
      <c r="S1" s="2" t="s">
        <v>70</v>
      </c>
    </row>
    <row r="2" spans="1:19" x14ac:dyDescent="0.2">
      <c r="A2" t="s">
        <v>75</v>
      </c>
      <c r="B2" t="s">
        <v>74</v>
      </c>
      <c r="C2" t="s">
        <v>76</v>
      </c>
      <c r="D2" t="s">
        <v>77</v>
      </c>
      <c r="E2" t="s">
        <v>78</v>
      </c>
      <c r="F2" t="s">
        <v>79</v>
      </c>
      <c r="J2" t="str">
        <f>$Q$1&amp;A2&amp;$Q$1</f>
        <v>'AA-'</v>
      </c>
      <c r="K2" t="str">
        <f>C2&amp;$S$1&amp;D2</f>
        <v>[('UX-', 7)</v>
      </c>
      <c r="L2" t="str">
        <f>E2&amp;$S$1&amp;F2</f>
        <v>('YL+', 53)]</v>
      </c>
      <c r="M2" t="str">
        <f>G2&amp;$S$1&amp;H2</f>
        <v xml:space="preserve">, </v>
      </c>
      <c r="N2" t="str">
        <f>J2&amp;R1&amp;K2&amp;IF(L2&lt;&gt;"",$S$1&amp;L2,"")&amp;IF(M2&lt;&gt;"",$S$1&amp;M2,"")</f>
        <v xml:space="preserve">'AA-': [('UX-', 7), ('YL+', 53)], , </v>
      </c>
    </row>
    <row r="3" spans="1:19" x14ac:dyDescent="0.2">
      <c r="A3" t="s">
        <v>80</v>
      </c>
      <c r="B3" t="s">
        <v>74</v>
      </c>
      <c r="C3" t="s">
        <v>81</v>
      </c>
      <c r="D3" t="s">
        <v>82</v>
      </c>
      <c r="E3" t="s">
        <v>83</v>
      </c>
      <c r="F3" t="s">
        <v>84</v>
      </c>
      <c r="J3" t="str">
        <f t="shared" ref="J3:J57" si="0">$Q$1&amp;A3&amp;$Q$1</f>
        <v>'AC+'</v>
      </c>
      <c r="K3" t="str">
        <f t="shared" ref="K3:K57" si="1">C3&amp;$S$1&amp;D3</f>
        <v>[('MV-', 45)</v>
      </c>
      <c r="L3" t="str">
        <f t="shared" ref="L3:L57" si="2">E3&amp;$S$1&amp;F3</f>
        <v>('ZZ-', 47)]</v>
      </c>
      <c r="M3" t="str">
        <f t="shared" ref="M3:M57" si="3">G3&amp;$S$1&amp;H3</f>
        <v xml:space="preserve">, </v>
      </c>
      <c r="N3" t="str">
        <f t="shared" ref="N3:N57" si="4">J3&amp;R2&amp;K3&amp;IF(L3&lt;&gt;"",$S$1&amp;L3,"")&amp;IF(M3&lt;&gt;"",$S$1&amp;M3,"")</f>
        <v xml:space="preserve">'AC+'[('MV-', 45), ('ZZ-', 47)], , </v>
      </c>
    </row>
    <row r="4" spans="1:19" x14ac:dyDescent="0.2">
      <c r="A4" t="s">
        <v>85</v>
      </c>
      <c r="B4" t="s">
        <v>74</v>
      </c>
      <c r="C4" t="s">
        <v>86</v>
      </c>
      <c r="D4" t="s">
        <v>87</v>
      </c>
      <c r="J4" t="str">
        <f t="shared" si="0"/>
        <v>'AC-'</v>
      </c>
      <c r="K4" t="str">
        <f t="shared" si="1"/>
        <v>[('YJ+', 55)]</v>
      </c>
      <c r="L4" t="str">
        <f t="shared" si="2"/>
        <v xml:space="preserve">, </v>
      </c>
      <c r="M4" t="str">
        <f t="shared" si="3"/>
        <v xml:space="preserve">, </v>
      </c>
      <c r="N4" t="str">
        <f t="shared" si="4"/>
        <v xml:space="preserve">'AC-'[('YJ+', 55)], , , , </v>
      </c>
    </row>
    <row r="5" spans="1:19" x14ac:dyDescent="0.2">
      <c r="A5" t="s">
        <v>88</v>
      </c>
      <c r="B5" t="s">
        <v>74</v>
      </c>
      <c r="C5" t="s">
        <v>89</v>
      </c>
      <c r="D5" t="s">
        <v>90</v>
      </c>
      <c r="E5" t="s">
        <v>91</v>
      </c>
      <c r="F5" t="s">
        <v>92</v>
      </c>
      <c r="G5" t="s">
        <v>93</v>
      </c>
      <c r="H5" t="s">
        <v>94</v>
      </c>
      <c r="J5" t="str">
        <f t="shared" si="0"/>
        <v>'FW+'</v>
      </c>
      <c r="K5" t="str">
        <f t="shared" si="1"/>
        <v>[('JL+', 5)</v>
      </c>
      <c r="L5" t="str">
        <f t="shared" si="2"/>
        <v>('UJ-', 55)</v>
      </c>
      <c r="M5" t="str">
        <f t="shared" si="3"/>
        <v>('YM-', 51)]</v>
      </c>
      <c r="N5" t="str">
        <f t="shared" si="4"/>
        <v>'FW+'[('JL+', 5), ('UJ-', 55), ('YM-', 51)]</v>
      </c>
    </row>
    <row r="6" spans="1:19" x14ac:dyDescent="0.2">
      <c r="A6" t="s">
        <v>95</v>
      </c>
      <c r="B6" t="s">
        <v>74</v>
      </c>
      <c r="C6" t="s">
        <v>96</v>
      </c>
      <c r="D6" t="s">
        <v>97</v>
      </c>
      <c r="J6" t="str">
        <f t="shared" si="0"/>
        <v>'FW-'</v>
      </c>
      <c r="K6" t="str">
        <f t="shared" si="1"/>
        <v>[('MF+', 61)]</v>
      </c>
      <c r="L6" t="str">
        <f t="shared" si="2"/>
        <v xml:space="preserve">, </v>
      </c>
      <c r="M6" t="str">
        <f t="shared" si="3"/>
        <v xml:space="preserve">, </v>
      </c>
      <c r="N6" t="str">
        <f t="shared" si="4"/>
        <v xml:space="preserve">'FW-'[('MF+', 61)], , , , </v>
      </c>
    </row>
    <row r="7" spans="1:19" x14ac:dyDescent="0.2">
      <c r="A7" t="s">
        <v>98</v>
      </c>
      <c r="B7" t="s">
        <v>74</v>
      </c>
      <c r="C7" t="s">
        <v>99</v>
      </c>
      <c r="D7" t="s">
        <v>97</v>
      </c>
      <c r="J7" t="str">
        <f t="shared" si="0"/>
        <v>'IJ+'</v>
      </c>
      <c r="K7" t="str">
        <f t="shared" si="1"/>
        <v>[('SC-', 61)]</v>
      </c>
      <c r="L7" t="str">
        <f t="shared" si="2"/>
        <v xml:space="preserve">, </v>
      </c>
      <c r="M7" t="str">
        <f t="shared" si="3"/>
        <v xml:space="preserve">, </v>
      </c>
      <c r="N7" t="str">
        <f t="shared" si="4"/>
        <v xml:space="preserve">'IJ+'[('SC-', 61)], , , , </v>
      </c>
    </row>
    <row r="8" spans="1:19" x14ac:dyDescent="0.2">
      <c r="A8" t="s">
        <v>100</v>
      </c>
      <c r="B8" t="s">
        <v>74</v>
      </c>
      <c r="C8" t="s">
        <v>101</v>
      </c>
      <c r="D8" t="s">
        <v>102</v>
      </c>
      <c r="J8" t="str">
        <f t="shared" si="0"/>
        <v>'IJ-'</v>
      </c>
      <c r="K8" t="str">
        <f t="shared" si="1"/>
        <v>[('PS+', 45)]</v>
      </c>
      <c r="L8" t="str">
        <f t="shared" si="2"/>
        <v xml:space="preserve">, </v>
      </c>
      <c r="M8" t="str">
        <f t="shared" si="3"/>
        <v xml:space="preserve">, </v>
      </c>
      <c r="N8" t="str">
        <f t="shared" si="4"/>
        <v xml:space="preserve">'IJ-'[('PS+', 45)], , , , </v>
      </c>
    </row>
    <row r="9" spans="1:19" x14ac:dyDescent="0.2">
      <c r="A9" t="s">
        <v>103</v>
      </c>
      <c r="B9" t="s">
        <v>74</v>
      </c>
      <c r="C9" t="s">
        <v>104</v>
      </c>
      <c r="D9" t="s">
        <v>105</v>
      </c>
      <c r="J9" t="str">
        <f t="shared" si="0"/>
        <v>'JA+'</v>
      </c>
      <c r="K9" t="str">
        <f t="shared" si="1"/>
        <v>[('OY-', 37)]</v>
      </c>
      <c r="L9" t="str">
        <f t="shared" si="2"/>
        <v xml:space="preserve">, </v>
      </c>
      <c r="M9" t="str">
        <f t="shared" si="3"/>
        <v xml:space="preserve">, </v>
      </c>
      <c r="N9" t="str">
        <f t="shared" si="4"/>
        <v xml:space="preserve">'JA+'[('OY-', 37)], , , , </v>
      </c>
    </row>
    <row r="10" spans="1:19" x14ac:dyDescent="0.2">
      <c r="A10" t="s">
        <v>106</v>
      </c>
      <c r="B10" t="s">
        <v>74</v>
      </c>
      <c r="C10" t="s">
        <v>107</v>
      </c>
      <c r="D10" t="s">
        <v>79</v>
      </c>
      <c r="J10" t="str">
        <f t="shared" si="0"/>
        <v>'JA-'</v>
      </c>
      <c r="K10" t="str">
        <f t="shared" si="1"/>
        <v>[('SD+', 53)]</v>
      </c>
      <c r="L10" t="str">
        <f t="shared" si="2"/>
        <v xml:space="preserve">, </v>
      </c>
      <c r="M10" t="str">
        <f t="shared" si="3"/>
        <v xml:space="preserve">, </v>
      </c>
      <c r="N10" t="str">
        <f t="shared" si="4"/>
        <v xml:space="preserve">'JA-'[('SD+', 53)], , , , </v>
      </c>
    </row>
    <row r="11" spans="1:19" x14ac:dyDescent="0.2">
      <c r="A11" t="s">
        <v>108</v>
      </c>
      <c r="B11" t="s">
        <v>74</v>
      </c>
      <c r="C11" t="s">
        <v>109</v>
      </c>
      <c r="D11" t="s">
        <v>90</v>
      </c>
      <c r="E11" t="s">
        <v>91</v>
      </c>
      <c r="F11" t="s">
        <v>110</v>
      </c>
      <c r="G11" t="s">
        <v>93</v>
      </c>
      <c r="H11" t="s">
        <v>111</v>
      </c>
      <c r="J11" t="str">
        <f t="shared" si="0"/>
        <v>'JL+'</v>
      </c>
      <c r="K11" t="str">
        <f t="shared" si="1"/>
        <v>[('FW+', 5)</v>
      </c>
      <c r="L11" t="str">
        <f t="shared" si="2"/>
        <v>('UJ-', 53)</v>
      </c>
      <c r="M11" t="str">
        <f t="shared" si="3"/>
        <v>('YM-', 49)]</v>
      </c>
      <c r="N11" t="str">
        <f t="shared" si="4"/>
        <v>'JL+'[('FW+', 5), ('UJ-', 53), ('YM-', 49)]</v>
      </c>
    </row>
    <row r="12" spans="1:19" x14ac:dyDescent="0.2">
      <c r="A12" t="s">
        <v>112</v>
      </c>
      <c r="B12" t="s">
        <v>74</v>
      </c>
      <c r="C12" t="s">
        <v>113</v>
      </c>
      <c r="D12" t="s">
        <v>94</v>
      </c>
      <c r="J12" t="str">
        <f t="shared" si="0"/>
        <v>'JL-'</v>
      </c>
      <c r="K12" t="str">
        <f t="shared" si="1"/>
        <v>[('JQ+', 51)]</v>
      </c>
      <c r="L12" t="str">
        <f t="shared" si="2"/>
        <v xml:space="preserve">, </v>
      </c>
      <c r="M12" t="str">
        <f t="shared" si="3"/>
        <v xml:space="preserve">, </v>
      </c>
      <c r="N12" t="str">
        <f t="shared" si="4"/>
        <v xml:space="preserve">'JL-'[('JQ+', 51)], , , , </v>
      </c>
    </row>
    <row r="13" spans="1:19" x14ac:dyDescent="0.2">
      <c r="A13" t="s">
        <v>114</v>
      </c>
      <c r="B13" t="s">
        <v>74</v>
      </c>
      <c r="C13" t="s">
        <v>115</v>
      </c>
      <c r="D13" t="s">
        <v>94</v>
      </c>
      <c r="J13" t="str">
        <f t="shared" si="0"/>
        <v>'JQ+'</v>
      </c>
      <c r="K13" t="str">
        <f t="shared" si="1"/>
        <v>[('JL-', 51)]</v>
      </c>
      <c r="L13" t="str">
        <f t="shared" si="2"/>
        <v xml:space="preserve">, </v>
      </c>
      <c r="M13" t="str">
        <f t="shared" si="3"/>
        <v xml:space="preserve">, </v>
      </c>
      <c r="N13" t="str">
        <f t="shared" si="4"/>
        <v xml:space="preserve">'JQ+'[('JL-', 51)], , , , </v>
      </c>
    </row>
    <row r="14" spans="1:19" x14ac:dyDescent="0.2">
      <c r="A14" t="s">
        <v>116</v>
      </c>
      <c r="B14" t="s">
        <v>74</v>
      </c>
      <c r="C14" t="s">
        <v>117</v>
      </c>
      <c r="D14" t="s">
        <v>111</v>
      </c>
      <c r="J14" t="str">
        <f t="shared" si="0"/>
        <v>'JQ-'</v>
      </c>
      <c r="K14" t="str">
        <f t="shared" si="1"/>
        <v>[('KQ+', 49)]</v>
      </c>
      <c r="L14" t="str">
        <f t="shared" si="2"/>
        <v xml:space="preserve">, </v>
      </c>
      <c r="M14" t="str">
        <f t="shared" si="3"/>
        <v xml:space="preserve">, </v>
      </c>
      <c r="N14" t="str">
        <f t="shared" si="4"/>
        <v xml:space="preserve">'JQ-'[('KQ+', 49)], , , , </v>
      </c>
    </row>
    <row r="15" spans="1:19" x14ac:dyDescent="0.2">
      <c r="A15" t="s">
        <v>118</v>
      </c>
      <c r="B15" t="s">
        <v>74</v>
      </c>
      <c r="C15" t="s">
        <v>119</v>
      </c>
      <c r="D15" t="s">
        <v>111</v>
      </c>
      <c r="J15" t="str">
        <f t="shared" si="0"/>
        <v>'KQ+'</v>
      </c>
      <c r="K15" t="str">
        <f t="shared" si="1"/>
        <v>[('JQ-', 49)]</v>
      </c>
      <c r="L15" t="str">
        <f t="shared" si="2"/>
        <v xml:space="preserve">, </v>
      </c>
      <c r="M15" t="str">
        <f t="shared" si="3"/>
        <v xml:space="preserve">, </v>
      </c>
      <c r="N15" t="str">
        <f t="shared" si="4"/>
        <v xml:space="preserve">'KQ+'[('JQ-', 49)], , , , </v>
      </c>
    </row>
    <row r="16" spans="1:19" x14ac:dyDescent="0.2">
      <c r="A16" t="s">
        <v>120</v>
      </c>
      <c r="B16" t="s">
        <v>74</v>
      </c>
      <c r="C16" t="s">
        <v>121</v>
      </c>
      <c r="D16" t="s">
        <v>79</v>
      </c>
      <c r="J16" t="str">
        <f t="shared" si="0"/>
        <v>'KQ-'</v>
      </c>
      <c r="K16" t="str">
        <f t="shared" si="1"/>
        <v>[('SC+', 53)]</v>
      </c>
      <c r="L16" t="str">
        <f t="shared" si="2"/>
        <v xml:space="preserve">, </v>
      </c>
      <c r="M16" t="str">
        <f t="shared" si="3"/>
        <v xml:space="preserve">, </v>
      </c>
      <c r="N16" t="str">
        <f t="shared" si="4"/>
        <v xml:space="preserve">'KQ-'[('SC+', 53)], , , , </v>
      </c>
    </row>
    <row r="17" spans="1:14" x14ac:dyDescent="0.2">
      <c r="A17" t="s">
        <v>122</v>
      </c>
      <c r="B17" t="s">
        <v>74</v>
      </c>
      <c r="C17" t="s">
        <v>123</v>
      </c>
      <c r="D17" t="s">
        <v>124</v>
      </c>
      <c r="J17" t="str">
        <f t="shared" si="0"/>
        <v>'LE+'</v>
      </c>
      <c r="K17" t="str">
        <f t="shared" si="1"/>
        <v>[('YL-', 81)]</v>
      </c>
      <c r="L17" t="str">
        <f t="shared" si="2"/>
        <v xml:space="preserve">, </v>
      </c>
      <c r="M17" t="str">
        <f t="shared" si="3"/>
        <v xml:space="preserve">, </v>
      </c>
      <c r="N17" t="str">
        <f t="shared" si="4"/>
        <v xml:space="preserve">'LE+'[('YL-', 81)], , , , </v>
      </c>
    </row>
    <row r="18" spans="1:14" x14ac:dyDescent="0.2">
      <c r="A18" t="s">
        <v>125</v>
      </c>
      <c r="B18" t="s">
        <v>74</v>
      </c>
      <c r="C18" t="s">
        <v>126</v>
      </c>
      <c r="D18" t="s">
        <v>127</v>
      </c>
      <c r="J18" t="str">
        <f t="shared" si="0"/>
        <v>'LE-'</v>
      </c>
      <c r="K18" t="str">
        <f t="shared" si="1"/>
        <v>[('YM+', 43)]</v>
      </c>
      <c r="L18" t="str">
        <f t="shared" si="2"/>
        <v xml:space="preserve">, </v>
      </c>
      <c r="M18" t="str">
        <f t="shared" si="3"/>
        <v xml:space="preserve">, </v>
      </c>
      <c r="N18" t="str">
        <f t="shared" si="4"/>
        <v xml:space="preserve">'LE-'[('YM+', 43)], , , , </v>
      </c>
    </row>
    <row r="19" spans="1:14" x14ac:dyDescent="0.2">
      <c r="A19" t="s">
        <v>128</v>
      </c>
      <c r="B19" t="s">
        <v>74</v>
      </c>
      <c r="C19" t="s">
        <v>129</v>
      </c>
      <c r="D19" t="s">
        <v>97</v>
      </c>
      <c r="J19" t="str">
        <f t="shared" si="0"/>
        <v>'MF+'</v>
      </c>
      <c r="K19" t="str">
        <f t="shared" si="1"/>
        <v>[('FW-', 61)]</v>
      </c>
      <c r="L19" t="str">
        <f t="shared" si="2"/>
        <v xml:space="preserve">, </v>
      </c>
      <c r="M19" t="str">
        <f t="shared" si="3"/>
        <v xml:space="preserve">, </v>
      </c>
      <c r="N19" t="str">
        <f t="shared" si="4"/>
        <v xml:space="preserve">'MF+'[('FW-', 61)], , , , </v>
      </c>
    </row>
    <row r="20" spans="1:14" x14ac:dyDescent="0.2">
      <c r="A20" t="s">
        <v>130</v>
      </c>
      <c r="B20" t="s">
        <v>74</v>
      </c>
      <c r="C20" t="s">
        <v>131</v>
      </c>
      <c r="D20" t="s">
        <v>132</v>
      </c>
      <c r="J20" t="str">
        <f t="shared" si="0"/>
        <v>'MF-'</v>
      </c>
      <c r="K20" t="str">
        <f t="shared" si="1"/>
        <v>[('XQ+', 65)]</v>
      </c>
      <c r="L20" t="str">
        <f t="shared" si="2"/>
        <v xml:space="preserve">, </v>
      </c>
      <c r="M20" t="str">
        <f t="shared" si="3"/>
        <v xml:space="preserve">, </v>
      </c>
      <c r="N20" t="str">
        <f t="shared" si="4"/>
        <v xml:space="preserve">'MF-'[('XQ+', 65)], , , , </v>
      </c>
    </row>
    <row r="21" spans="1:14" x14ac:dyDescent="0.2">
      <c r="A21" t="s">
        <v>133</v>
      </c>
      <c r="B21" t="s">
        <v>74</v>
      </c>
      <c r="C21" t="s">
        <v>134</v>
      </c>
      <c r="D21" t="s">
        <v>105</v>
      </c>
      <c r="J21" t="str">
        <f t="shared" si="0"/>
        <v>'MV+'</v>
      </c>
      <c r="K21" t="str">
        <f t="shared" si="1"/>
        <v>[('PS-', 37)]</v>
      </c>
      <c r="L21" t="str">
        <f t="shared" si="2"/>
        <v xml:space="preserve">, </v>
      </c>
      <c r="M21" t="str">
        <f t="shared" si="3"/>
        <v xml:space="preserve">, </v>
      </c>
      <c r="N21" t="str">
        <f t="shared" si="4"/>
        <v xml:space="preserve">'MV+'[('PS-', 37)], , , , </v>
      </c>
    </row>
    <row r="22" spans="1:14" x14ac:dyDescent="0.2">
      <c r="A22" t="s">
        <v>135</v>
      </c>
      <c r="B22" t="s">
        <v>74</v>
      </c>
      <c r="C22" t="s">
        <v>136</v>
      </c>
      <c r="D22" t="s">
        <v>82</v>
      </c>
      <c r="E22" t="s">
        <v>83</v>
      </c>
      <c r="F22" t="s">
        <v>137</v>
      </c>
      <c r="J22" t="str">
        <f t="shared" si="0"/>
        <v>'MV-'</v>
      </c>
      <c r="K22" t="str">
        <f t="shared" si="1"/>
        <v>[('AC+', 45)</v>
      </c>
      <c r="L22" t="str">
        <f t="shared" si="2"/>
        <v>('ZZ-', 5)]</v>
      </c>
      <c r="M22" t="str">
        <f t="shared" si="3"/>
        <v xml:space="preserve">, </v>
      </c>
      <c r="N22" t="str">
        <f t="shared" si="4"/>
        <v xml:space="preserve">'MV-'[('AC+', 45), ('ZZ-', 5)], , </v>
      </c>
    </row>
    <row r="23" spans="1:14" x14ac:dyDescent="0.2">
      <c r="A23" t="s">
        <v>138</v>
      </c>
      <c r="B23" t="s">
        <v>74</v>
      </c>
      <c r="C23" t="s">
        <v>139</v>
      </c>
      <c r="D23" t="s">
        <v>87</v>
      </c>
      <c r="J23" t="str">
        <f t="shared" si="0"/>
        <v>'NC+'</v>
      </c>
      <c r="K23" t="str">
        <f t="shared" si="1"/>
        <v>[('RA-', 55)]</v>
      </c>
      <c r="L23" t="str">
        <f t="shared" si="2"/>
        <v xml:space="preserve">, </v>
      </c>
      <c r="M23" t="str">
        <f t="shared" si="3"/>
        <v xml:space="preserve">, </v>
      </c>
      <c r="N23" t="str">
        <f t="shared" si="4"/>
        <v xml:space="preserve">'NC+'[('RA-', 55)], , , , </v>
      </c>
    </row>
    <row r="24" spans="1:14" x14ac:dyDescent="0.2">
      <c r="A24" t="s">
        <v>140</v>
      </c>
      <c r="B24" t="s">
        <v>74</v>
      </c>
      <c r="C24" t="s">
        <v>141</v>
      </c>
      <c r="D24" t="s">
        <v>142</v>
      </c>
      <c r="J24" t="str">
        <f t="shared" si="0"/>
        <v>'NC-'</v>
      </c>
      <c r="K24" t="str">
        <f t="shared" si="1"/>
        <v>[('ND+', 59)]</v>
      </c>
      <c r="L24" t="str">
        <f t="shared" si="2"/>
        <v xml:space="preserve">, </v>
      </c>
      <c r="M24" t="str">
        <f t="shared" si="3"/>
        <v xml:space="preserve">, </v>
      </c>
      <c r="N24" t="str">
        <f t="shared" si="4"/>
        <v xml:space="preserve">'NC-'[('ND+', 59)], , , , </v>
      </c>
    </row>
    <row r="25" spans="1:14" x14ac:dyDescent="0.2">
      <c r="A25" t="s">
        <v>143</v>
      </c>
      <c r="B25" t="s">
        <v>74</v>
      </c>
      <c r="C25" t="s">
        <v>144</v>
      </c>
      <c r="D25" t="s">
        <v>142</v>
      </c>
      <c r="J25" t="str">
        <f t="shared" si="0"/>
        <v>'ND+'</v>
      </c>
      <c r="K25" t="str">
        <f t="shared" si="1"/>
        <v>[('NC-', 59)]</v>
      </c>
      <c r="L25" t="str">
        <f t="shared" si="2"/>
        <v xml:space="preserve">, </v>
      </c>
      <c r="M25" t="str">
        <f t="shared" si="3"/>
        <v xml:space="preserve">, </v>
      </c>
      <c r="N25" t="str">
        <f t="shared" si="4"/>
        <v xml:space="preserve">'ND+'[('NC-', 59)], , , , </v>
      </c>
    </row>
    <row r="26" spans="1:14" x14ac:dyDescent="0.2">
      <c r="A26" t="s">
        <v>145</v>
      </c>
      <c r="B26" t="s">
        <v>74</v>
      </c>
      <c r="C26" t="s">
        <v>146</v>
      </c>
      <c r="D26" t="s">
        <v>97</v>
      </c>
      <c r="J26" t="str">
        <f t="shared" si="0"/>
        <v>'ND-'</v>
      </c>
      <c r="K26" t="str">
        <f t="shared" si="1"/>
        <v>[('YT+', 61)]</v>
      </c>
      <c r="L26" t="str">
        <f t="shared" si="2"/>
        <v xml:space="preserve">, </v>
      </c>
      <c r="M26" t="str">
        <f t="shared" si="3"/>
        <v xml:space="preserve">, </v>
      </c>
      <c r="N26" t="str">
        <f t="shared" si="4"/>
        <v xml:space="preserve">'ND-'[('YT+', 61)], , , , </v>
      </c>
    </row>
    <row r="27" spans="1:14" x14ac:dyDescent="0.2">
      <c r="A27" t="s">
        <v>147</v>
      </c>
      <c r="B27" t="s">
        <v>74</v>
      </c>
      <c r="C27" t="s">
        <v>148</v>
      </c>
      <c r="D27" t="s">
        <v>84</v>
      </c>
      <c r="J27" t="str">
        <f t="shared" si="0"/>
        <v>'OY+'</v>
      </c>
      <c r="K27" t="str">
        <f t="shared" si="1"/>
        <v>[('YT-', 47)]</v>
      </c>
      <c r="L27" t="str">
        <f t="shared" si="2"/>
        <v xml:space="preserve">, </v>
      </c>
      <c r="M27" t="str">
        <f t="shared" si="3"/>
        <v xml:space="preserve">, </v>
      </c>
      <c r="N27" t="str">
        <f t="shared" si="4"/>
        <v xml:space="preserve">'OY+'[('YT-', 47)], , , , </v>
      </c>
    </row>
    <row r="28" spans="1:14" x14ac:dyDescent="0.2">
      <c r="A28" t="s">
        <v>149</v>
      </c>
      <c r="B28" t="s">
        <v>74</v>
      </c>
      <c r="C28" t="s">
        <v>150</v>
      </c>
      <c r="D28" t="s">
        <v>105</v>
      </c>
      <c r="J28" t="str">
        <f t="shared" si="0"/>
        <v>'OY-'</v>
      </c>
      <c r="K28" t="str">
        <f t="shared" si="1"/>
        <v>[('JA+', 37)]</v>
      </c>
      <c r="L28" t="str">
        <f t="shared" si="2"/>
        <v xml:space="preserve">, </v>
      </c>
      <c r="M28" t="str">
        <f t="shared" si="3"/>
        <v xml:space="preserve">, </v>
      </c>
      <c r="N28" t="str">
        <f t="shared" si="4"/>
        <v xml:space="preserve">'OY-'[('JA+', 37)], , , , </v>
      </c>
    </row>
    <row r="29" spans="1:14" x14ac:dyDescent="0.2">
      <c r="A29" t="s">
        <v>151</v>
      </c>
      <c r="B29" t="s">
        <v>74</v>
      </c>
      <c r="C29" t="s">
        <v>152</v>
      </c>
      <c r="D29" t="s">
        <v>102</v>
      </c>
      <c r="J29" t="str">
        <f t="shared" si="0"/>
        <v>'PS+'</v>
      </c>
      <c r="K29" t="str">
        <f t="shared" si="1"/>
        <v>[('IJ-', 45)]</v>
      </c>
      <c r="L29" t="str">
        <f t="shared" si="2"/>
        <v xml:space="preserve">, </v>
      </c>
      <c r="M29" t="str">
        <f t="shared" si="3"/>
        <v xml:space="preserve">, </v>
      </c>
      <c r="N29" t="str">
        <f t="shared" si="4"/>
        <v xml:space="preserve">'PS+'[('IJ-', 45)], , , , </v>
      </c>
    </row>
    <row r="30" spans="1:14" x14ac:dyDescent="0.2">
      <c r="A30" t="s">
        <v>153</v>
      </c>
      <c r="B30" t="s">
        <v>74</v>
      </c>
      <c r="C30" t="s">
        <v>154</v>
      </c>
      <c r="D30" t="s">
        <v>105</v>
      </c>
      <c r="J30" t="str">
        <f t="shared" si="0"/>
        <v>'PS-'</v>
      </c>
      <c r="K30" t="str">
        <f t="shared" si="1"/>
        <v>[('MV+', 37)]</v>
      </c>
      <c r="L30" t="str">
        <f t="shared" si="2"/>
        <v xml:space="preserve">, </v>
      </c>
      <c r="M30" t="str">
        <f t="shared" si="3"/>
        <v xml:space="preserve">, </v>
      </c>
      <c r="N30" t="str">
        <f t="shared" si="4"/>
        <v xml:space="preserve">'PS-'[('MV+', 37)], , , , </v>
      </c>
    </row>
    <row r="31" spans="1:14" x14ac:dyDescent="0.2">
      <c r="A31" t="s">
        <v>155</v>
      </c>
      <c r="B31" t="s">
        <v>74</v>
      </c>
      <c r="C31" t="s">
        <v>156</v>
      </c>
      <c r="D31" t="s">
        <v>157</v>
      </c>
      <c r="J31" t="str">
        <f t="shared" si="0"/>
        <v>'RA+'</v>
      </c>
      <c r="K31" t="str">
        <f t="shared" si="1"/>
        <v>[('YJ-', 39)]</v>
      </c>
      <c r="L31" t="str">
        <f t="shared" si="2"/>
        <v xml:space="preserve">, </v>
      </c>
      <c r="M31" t="str">
        <f t="shared" si="3"/>
        <v xml:space="preserve">, </v>
      </c>
      <c r="N31" t="str">
        <f t="shared" si="4"/>
        <v xml:space="preserve">'RA+'[('YJ-', 39)], , , , </v>
      </c>
    </row>
    <row r="32" spans="1:14" x14ac:dyDescent="0.2">
      <c r="A32" t="s">
        <v>158</v>
      </c>
      <c r="B32" t="s">
        <v>74</v>
      </c>
      <c r="C32" t="s">
        <v>159</v>
      </c>
      <c r="D32" t="s">
        <v>87</v>
      </c>
      <c r="J32" t="str">
        <f t="shared" si="0"/>
        <v>'RA-'</v>
      </c>
      <c r="K32" t="str">
        <f t="shared" si="1"/>
        <v>[('NC+', 55)]</v>
      </c>
      <c r="L32" t="str">
        <f t="shared" si="2"/>
        <v xml:space="preserve">, </v>
      </c>
      <c r="M32" t="str">
        <f t="shared" si="3"/>
        <v xml:space="preserve">, </v>
      </c>
      <c r="N32" t="str">
        <f t="shared" si="4"/>
        <v xml:space="preserve">'RA-'[('NC+', 55)], , , , </v>
      </c>
    </row>
    <row r="33" spans="1:14" x14ac:dyDescent="0.2">
      <c r="A33" t="s">
        <v>160</v>
      </c>
      <c r="B33" t="s">
        <v>74</v>
      </c>
      <c r="C33" t="s">
        <v>161</v>
      </c>
      <c r="D33" t="s">
        <v>79</v>
      </c>
      <c r="J33" t="str">
        <f t="shared" si="0"/>
        <v>'SC+'</v>
      </c>
      <c r="K33" t="str">
        <f t="shared" si="1"/>
        <v>[('KQ-', 53)]</v>
      </c>
      <c r="L33" t="str">
        <f t="shared" si="2"/>
        <v xml:space="preserve">, </v>
      </c>
      <c r="M33" t="str">
        <f t="shared" si="3"/>
        <v xml:space="preserve">, </v>
      </c>
      <c r="N33" t="str">
        <f t="shared" si="4"/>
        <v xml:space="preserve">'SC+'[('KQ-', 53)], , , , </v>
      </c>
    </row>
    <row r="34" spans="1:14" x14ac:dyDescent="0.2">
      <c r="A34" t="s">
        <v>162</v>
      </c>
      <c r="B34" t="s">
        <v>74</v>
      </c>
      <c r="C34" t="s">
        <v>163</v>
      </c>
      <c r="D34" t="s">
        <v>97</v>
      </c>
      <c r="J34" t="str">
        <f t="shared" si="0"/>
        <v>'SC-'</v>
      </c>
      <c r="K34" t="str">
        <f t="shared" si="1"/>
        <v>[('IJ+', 61)]</v>
      </c>
      <c r="L34" t="str">
        <f t="shared" si="2"/>
        <v xml:space="preserve">, </v>
      </c>
      <c r="M34" t="str">
        <f t="shared" si="3"/>
        <v xml:space="preserve">, </v>
      </c>
      <c r="N34" t="str">
        <f t="shared" si="4"/>
        <v xml:space="preserve">'SC-'[('IJ+', 61)], , , , </v>
      </c>
    </row>
    <row r="35" spans="1:14" x14ac:dyDescent="0.2">
      <c r="A35" t="s">
        <v>164</v>
      </c>
      <c r="B35" t="s">
        <v>74</v>
      </c>
      <c r="C35" t="s">
        <v>165</v>
      </c>
      <c r="D35" t="s">
        <v>79</v>
      </c>
      <c r="J35" t="str">
        <f t="shared" si="0"/>
        <v>'SD+'</v>
      </c>
      <c r="K35" t="str">
        <f t="shared" si="1"/>
        <v>[('JA-', 53)]</v>
      </c>
      <c r="L35" t="str">
        <f t="shared" si="2"/>
        <v xml:space="preserve">, </v>
      </c>
      <c r="M35" t="str">
        <f t="shared" si="3"/>
        <v xml:space="preserve">, </v>
      </c>
      <c r="N35" t="str">
        <f t="shared" si="4"/>
        <v xml:space="preserve">'SD+'[('JA-', 53)], , , , </v>
      </c>
    </row>
    <row r="36" spans="1:14" x14ac:dyDescent="0.2">
      <c r="A36" t="s">
        <v>166</v>
      </c>
      <c r="B36" t="s">
        <v>74</v>
      </c>
      <c r="C36" t="s">
        <v>167</v>
      </c>
      <c r="D36" t="s">
        <v>168</v>
      </c>
      <c r="J36" t="str">
        <f t="shared" si="0"/>
        <v>'SD-'</v>
      </c>
      <c r="K36" t="str">
        <f t="shared" si="1"/>
        <v>[('SJ+', 73)]</v>
      </c>
      <c r="L36" t="str">
        <f t="shared" si="2"/>
        <v xml:space="preserve">, </v>
      </c>
      <c r="M36" t="str">
        <f t="shared" si="3"/>
        <v xml:space="preserve">, </v>
      </c>
      <c r="N36" t="str">
        <f t="shared" si="4"/>
        <v xml:space="preserve">'SD-'[('SJ+', 73)], , , , </v>
      </c>
    </row>
    <row r="37" spans="1:14" x14ac:dyDescent="0.2">
      <c r="A37" t="s">
        <v>169</v>
      </c>
      <c r="B37" t="s">
        <v>74</v>
      </c>
      <c r="C37" t="s">
        <v>170</v>
      </c>
      <c r="D37" t="s">
        <v>168</v>
      </c>
      <c r="J37" t="str">
        <f t="shared" si="0"/>
        <v>'SJ+'</v>
      </c>
      <c r="K37" t="str">
        <f t="shared" si="1"/>
        <v>[('SD-', 73)]</v>
      </c>
      <c r="L37" t="str">
        <f t="shared" si="2"/>
        <v xml:space="preserve">, </v>
      </c>
      <c r="M37" t="str">
        <f t="shared" si="3"/>
        <v xml:space="preserve">, </v>
      </c>
      <c r="N37" t="str">
        <f t="shared" si="4"/>
        <v xml:space="preserve">'SJ+'[('SD-', 73)], , , , </v>
      </c>
    </row>
    <row r="38" spans="1:14" x14ac:dyDescent="0.2">
      <c r="A38" t="s">
        <v>171</v>
      </c>
      <c r="B38" t="s">
        <v>74</v>
      </c>
      <c r="C38" t="s">
        <v>172</v>
      </c>
      <c r="D38" t="s">
        <v>94</v>
      </c>
      <c r="J38" t="str">
        <f t="shared" si="0"/>
        <v>'SJ-'</v>
      </c>
      <c r="K38" t="str">
        <f t="shared" si="1"/>
        <v>[('UI+', 51)]</v>
      </c>
      <c r="L38" t="str">
        <f t="shared" si="2"/>
        <v xml:space="preserve">, </v>
      </c>
      <c r="M38" t="str">
        <f t="shared" si="3"/>
        <v xml:space="preserve">, </v>
      </c>
      <c r="N38" t="str">
        <f t="shared" si="4"/>
        <v xml:space="preserve">'SJ-'[('UI+', 51)], , , , </v>
      </c>
    </row>
    <row r="39" spans="1:14" x14ac:dyDescent="0.2">
      <c r="A39" t="s">
        <v>173</v>
      </c>
      <c r="B39" t="s">
        <v>74</v>
      </c>
      <c r="C39" t="s">
        <v>174</v>
      </c>
      <c r="D39" t="s">
        <v>94</v>
      </c>
      <c r="J39" t="str">
        <f t="shared" si="0"/>
        <v>'UI+'</v>
      </c>
      <c r="K39" t="str">
        <f t="shared" si="1"/>
        <v>[('SJ-', 51)]</v>
      </c>
      <c r="L39" t="str">
        <f t="shared" si="2"/>
        <v xml:space="preserve">, </v>
      </c>
      <c r="M39" t="str">
        <f t="shared" si="3"/>
        <v xml:space="preserve">, </v>
      </c>
      <c r="N39" t="str">
        <f t="shared" si="4"/>
        <v xml:space="preserve">'UI+'[('SJ-', 51)], , , , </v>
      </c>
    </row>
    <row r="40" spans="1:14" x14ac:dyDescent="0.2">
      <c r="A40" t="s">
        <v>175</v>
      </c>
      <c r="B40" t="s">
        <v>74</v>
      </c>
      <c r="C40" t="s">
        <v>176</v>
      </c>
      <c r="D40" t="s">
        <v>111</v>
      </c>
      <c r="J40" t="str">
        <f t="shared" si="0"/>
        <v>'UI-'</v>
      </c>
      <c r="K40" t="str">
        <f t="shared" si="1"/>
        <v>[('UJ+', 49)]</v>
      </c>
      <c r="L40" t="str">
        <f t="shared" si="2"/>
        <v xml:space="preserve">, </v>
      </c>
      <c r="M40" t="str">
        <f t="shared" si="3"/>
        <v xml:space="preserve">, </v>
      </c>
      <c r="N40" t="str">
        <f t="shared" si="4"/>
        <v xml:space="preserve">'UI-'[('UJ+', 49)], , , , </v>
      </c>
    </row>
    <row r="41" spans="1:14" x14ac:dyDescent="0.2">
      <c r="A41" t="s">
        <v>177</v>
      </c>
      <c r="B41" t="s">
        <v>74</v>
      </c>
      <c r="C41" t="s">
        <v>178</v>
      </c>
      <c r="D41" t="s">
        <v>111</v>
      </c>
      <c r="J41" t="str">
        <f t="shared" si="0"/>
        <v>'UJ+'</v>
      </c>
      <c r="K41" t="str">
        <f t="shared" si="1"/>
        <v>[('UI-', 49)]</v>
      </c>
      <c r="L41" t="str">
        <f t="shared" si="2"/>
        <v xml:space="preserve">, </v>
      </c>
      <c r="M41" t="str">
        <f t="shared" si="3"/>
        <v xml:space="preserve">, </v>
      </c>
      <c r="N41" t="str">
        <f t="shared" si="4"/>
        <v xml:space="preserve">'UJ+'[('UI-', 49)], , , , </v>
      </c>
    </row>
    <row r="42" spans="1:14" x14ac:dyDescent="0.2">
      <c r="A42" t="s">
        <v>179</v>
      </c>
      <c r="B42" t="s">
        <v>74</v>
      </c>
      <c r="C42" t="s">
        <v>109</v>
      </c>
      <c r="D42" t="s">
        <v>92</v>
      </c>
      <c r="E42" t="s">
        <v>180</v>
      </c>
      <c r="F42" t="s">
        <v>110</v>
      </c>
      <c r="G42" t="s">
        <v>93</v>
      </c>
      <c r="H42" t="s">
        <v>181</v>
      </c>
      <c r="J42" t="str">
        <f t="shared" si="0"/>
        <v>'UJ-'</v>
      </c>
      <c r="K42" t="str">
        <f t="shared" si="1"/>
        <v>[('FW+', 55)</v>
      </c>
      <c r="L42" t="str">
        <f t="shared" si="2"/>
        <v>('JL+', 53)</v>
      </c>
      <c r="M42" t="str">
        <f t="shared" si="3"/>
        <v>('YM-', 7)]</v>
      </c>
      <c r="N42" t="str">
        <f t="shared" si="4"/>
        <v>'UJ-'[('FW+', 55), ('JL+', 53), ('YM-', 7)]</v>
      </c>
    </row>
    <row r="43" spans="1:14" x14ac:dyDescent="0.2">
      <c r="A43" t="s">
        <v>182</v>
      </c>
      <c r="B43" t="s">
        <v>74</v>
      </c>
      <c r="C43" t="s">
        <v>183</v>
      </c>
      <c r="D43" t="s">
        <v>111</v>
      </c>
      <c r="J43" t="str">
        <f t="shared" si="0"/>
        <v>'UX+'</v>
      </c>
      <c r="K43" t="str">
        <f t="shared" si="1"/>
        <v>[('ZB-', 49)]</v>
      </c>
      <c r="L43" t="str">
        <f t="shared" si="2"/>
        <v xml:space="preserve">, </v>
      </c>
      <c r="M43" t="str">
        <f t="shared" si="3"/>
        <v xml:space="preserve">, </v>
      </c>
      <c r="N43" t="str">
        <f t="shared" si="4"/>
        <v xml:space="preserve">'UX+'[('ZB-', 49)], , , , </v>
      </c>
    </row>
    <row r="44" spans="1:14" x14ac:dyDescent="0.2">
      <c r="A44" t="s">
        <v>184</v>
      </c>
      <c r="B44" t="s">
        <v>74</v>
      </c>
      <c r="C44" t="s">
        <v>185</v>
      </c>
      <c r="D44" t="s">
        <v>77</v>
      </c>
      <c r="E44" t="s">
        <v>78</v>
      </c>
      <c r="F44" t="s">
        <v>186</v>
      </c>
      <c r="J44" t="str">
        <f t="shared" si="0"/>
        <v>'UX-'</v>
      </c>
      <c r="K44" t="str">
        <f t="shared" si="1"/>
        <v>[('AA-', 7)</v>
      </c>
      <c r="L44" t="str">
        <f t="shared" si="2"/>
        <v>('YL+', 57)]</v>
      </c>
      <c r="M44" t="str">
        <f t="shared" si="3"/>
        <v xml:space="preserve">, </v>
      </c>
      <c r="N44" t="str">
        <f t="shared" si="4"/>
        <v xml:space="preserve">'UX-'[('AA-', 7), ('YL+', 57)], , </v>
      </c>
    </row>
    <row r="45" spans="1:14" x14ac:dyDescent="0.2">
      <c r="A45" t="s">
        <v>187</v>
      </c>
      <c r="B45" t="s">
        <v>74</v>
      </c>
      <c r="C45" t="s">
        <v>188</v>
      </c>
      <c r="D45" t="s">
        <v>132</v>
      </c>
      <c r="J45" t="str">
        <f t="shared" si="0"/>
        <v>'XQ+'</v>
      </c>
      <c r="K45" t="str">
        <f t="shared" si="1"/>
        <v>[('MF-', 65)]</v>
      </c>
      <c r="L45" t="str">
        <f t="shared" si="2"/>
        <v xml:space="preserve">, </v>
      </c>
      <c r="M45" t="str">
        <f t="shared" si="3"/>
        <v xml:space="preserve">, </v>
      </c>
      <c r="N45" t="str">
        <f t="shared" si="4"/>
        <v xml:space="preserve">'XQ+'[('MF-', 65)], , , , </v>
      </c>
    </row>
    <row r="46" spans="1:14" x14ac:dyDescent="0.2">
      <c r="A46" t="s">
        <v>189</v>
      </c>
      <c r="B46" t="s">
        <v>74</v>
      </c>
      <c r="C46" t="s">
        <v>190</v>
      </c>
      <c r="D46" t="s">
        <v>94</v>
      </c>
      <c r="J46" t="str">
        <f t="shared" si="0"/>
        <v>'XQ-'</v>
      </c>
      <c r="K46" t="str">
        <f t="shared" si="1"/>
        <v>[('ZB+', 51)]</v>
      </c>
      <c r="L46" t="str">
        <f t="shared" si="2"/>
        <v xml:space="preserve">, </v>
      </c>
      <c r="M46" t="str">
        <f t="shared" si="3"/>
        <v xml:space="preserve">, </v>
      </c>
      <c r="N46" t="str">
        <f t="shared" si="4"/>
        <v xml:space="preserve">'XQ-'[('ZB+', 51)], , , , </v>
      </c>
    </row>
    <row r="47" spans="1:14" x14ac:dyDescent="0.2">
      <c r="A47" t="s">
        <v>191</v>
      </c>
      <c r="B47" t="s">
        <v>74</v>
      </c>
      <c r="C47" t="s">
        <v>192</v>
      </c>
      <c r="D47" t="s">
        <v>87</v>
      </c>
      <c r="J47" t="str">
        <f t="shared" si="0"/>
        <v>'YJ+'</v>
      </c>
      <c r="K47" t="str">
        <f t="shared" si="1"/>
        <v>[('AC-', 55)]</v>
      </c>
      <c r="L47" t="str">
        <f t="shared" si="2"/>
        <v xml:space="preserve">, </v>
      </c>
      <c r="M47" t="str">
        <f t="shared" si="3"/>
        <v xml:space="preserve">, </v>
      </c>
      <c r="N47" t="str">
        <f t="shared" si="4"/>
        <v xml:space="preserve">'YJ+'[('AC-', 55)], , , , </v>
      </c>
    </row>
    <row r="48" spans="1:14" x14ac:dyDescent="0.2">
      <c r="A48" t="s">
        <v>193</v>
      </c>
      <c r="B48" t="s">
        <v>74</v>
      </c>
      <c r="C48" t="s">
        <v>194</v>
      </c>
      <c r="D48" t="s">
        <v>157</v>
      </c>
      <c r="J48" t="str">
        <f t="shared" si="0"/>
        <v>'YJ-'</v>
      </c>
      <c r="K48" t="str">
        <f t="shared" si="1"/>
        <v>[('RA+', 39)]</v>
      </c>
      <c r="L48" t="str">
        <f t="shared" si="2"/>
        <v xml:space="preserve">, </v>
      </c>
      <c r="M48" t="str">
        <f t="shared" si="3"/>
        <v xml:space="preserve">, </v>
      </c>
      <c r="N48" t="str">
        <f t="shared" si="4"/>
        <v xml:space="preserve">'YJ-'[('RA+', 39)], , , , </v>
      </c>
    </row>
    <row r="49" spans="1:14" x14ac:dyDescent="0.2">
      <c r="A49" t="s">
        <v>195</v>
      </c>
      <c r="B49" t="s">
        <v>74</v>
      </c>
      <c r="C49" t="s">
        <v>185</v>
      </c>
      <c r="D49" t="s">
        <v>110</v>
      </c>
      <c r="E49" t="s">
        <v>196</v>
      </c>
      <c r="F49" t="s">
        <v>186</v>
      </c>
      <c r="J49" t="str">
        <f t="shared" si="0"/>
        <v>'YL+'</v>
      </c>
      <c r="K49" t="str">
        <f t="shared" si="1"/>
        <v>[('AA-', 53)</v>
      </c>
      <c r="L49" t="str">
        <f t="shared" si="2"/>
        <v>('UX-', 57)]</v>
      </c>
      <c r="M49" t="str">
        <f t="shared" si="3"/>
        <v xml:space="preserve">, </v>
      </c>
      <c r="N49" t="str">
        <f t="shared" si="4"/>
        <v xml:space="preserve">'YL+'[('AA-', 53), ('UX-', 57)], , </v>
      </c>
    </row>
    <row r="50" spans="1:14" x14ac:dyDescent="0.2">
      <c r="A50" t="s">
        <v>197</v>
      </c>
      <c r="B50" t="s">
        <v>74</v>
      </c>
      <c r="C50" t="s">
        <v>198</v>
      </c>
      <c r="D50" t="s">
        <v>124</v>
      </c>
      <c r="J50" t="str">
        <f t="shared" si="0"/>
        <v>'YL-'</v>
      </c>
      <c r="K50" t="str">
        <f t="shared" si="1"/>
        <v>[('LE+', 81)]</v>
      </c>
      <c r="L50" t="str">
        <f t="shared" si="2"/>
        <v xml:space="preserve">, </v>
      </c>
      <c r="M50" t="str">
        <f t="shared" si="3"/>
        <v xml:space="preserve">, </v>
      </c>
      <c r="N50" t="str">
        <f t="shared" si="4"/>
        <v xml:space="preserve">'YL-'[('LE+', 81)], , , , </v>
      </c>
    </row>
    <row r="51" spans="1:14" x14ac:dyDescent="0.2">
      <c r="A51" t="s">
        <v>199</v>
      </c>
      <c r="B51" t="s">
        <v>74</v>
      </c>
      <c r="C51" t="s">
        <v>200</v>
      </c>
      <c r="D51" t="s">
        <v>127</v>
      </c>
      <c r="J51" t="str">
        <f t="shared" si="0"/>
        <v>'YM+'</v>
      </c>
      <c r="K51" t="str">
        <f t="shared" si="1"/>
        <v>[('LE-', 43)]</v>
      </c>
      <c r="L51" t="str">
        <f t="shared" si="2"/>
        <v xml:space="preserve">, </v>
      </c>
      <c r="M51" t="str">
        <f t="shared" si="3"/>
        <v xml:space="preserve">, </v>
      </c>
      <c r="N51" t="str">
        <f t="shared" si="4"/>
        <v xml:space="preserve">'YM+'[('LE-', 43)], , , , </v>
      </c>
    </row>
    <row r="52" spans="1:14" x14ac:dyDescent="0.2">
      <c r="A52" t="s">
        <v>201</v>
      </c>
      <c r="B52" t="s">
        <v>74</v>
      </c>
      <c r="C52" t="s">
        <v>109</v>
      </c>
      <c r="D52" t="s">
        <v>202</v>
      </c>
      <c r="E52" t="s">
        <v>180</v>
      </c>
      <c r="F52" t="s">
        <v>203</v>
      </c>
      <c r="G52" t="s">
        <v>91</v>
      </c>
      <c r="H52" t="s">
        <v>181</v>
      </c>
      <c r="J52" t="str">
        <f t="shared" si="0"/>
        <v>'YM-'</v>
      </c>
      <c r="K52" t="str">
        <f t="shared" si="1"/>
        <v>[('FW+', 51)</v>
      </c>
      <c r="L52" t="str">
        <f t="shared" si="2"/>
        <v>('JL+', 49)</v>
      </c>
      <c r="M52" t="str">
        <f t="shared" si="3"/>
        <v>('UJ-', 7)]</v>
      </c>
      <c r="N52" t="str">
        <f t="shared" si="4"/>
        <v>'YM-'[('FW+', 51), ('JL+', 49), ('UJ-', 7)]</v>
      </c>
    </row>
    <row r="53" spans="1:14" x14ac:dyDescent="0.2">
      <c r="A53" t="s">
        <v>204</v>
      </c>
      <c r="B53" t="s">
        <v>74</v>
      </c>
      <c r="C53" t="s">
        <v>205</v>
      </c>
      <c r="D53" t="s">
        <v>97</v>
      </c>
      <c r="J53" t="str">
        <f t="shared" si="0"/>
        <v>'YT+'</v>
      </c>
      <c r="K53" t="str">
        <f t="shared" si="1"/>
        <v>[('ND-', 61)]</v>
      </c>
      <c r="L53" t="str">
        <f t="shared" si="2"/>
        <v xml:space="preserve">, </v>
      </c>
      <c r="M53" t="str">
        <f t="shared" si="3"/>
        <v xml:space="preserve">, </v>
      </c>
      <c r="N53" t="str">
        <f t="shared" si="4"/>
        <v xml:space="preserve">'YT+'[('ND-', 61)], , , , </v>
      </c>
    </row>
    <row r="54" spans="1:14" x14ac:dyDescent="0.2">
      <c r="A54" t="s">
        <v>206</v>
      </c>
      <c r="B54" t="s">
        <v>74</v>
      </c>
      <c r="C54" t="s">
        <v>207</v>
      </c>
      <c r="D54" t="s">
        <v>84</v>
      </c>
      <c r="J54" t="str">
        <f t="shared" si="0"/>
        <v>'YT-'</v>
      </c>
      <c r="K54" t="str">
        <f t="shared" si="1"/>
        <v>[('OY+', 47)]</v>
      </c>
      <c r="L54" t="str">
        <f t="shared" si="2"/>
        <v xml:space="preserve">, </v>
      </c>
      <c r="M54" t="str">
        <f t="shared" si="3"/>
        <v xml:space="preserve">, </v>
      </c>
      <c r="N54" t="str">
        <f t="shared" si="4"/>
        <v xml:space="preserve">'YT-'[('OY+', 47)], , , , </v>
      </c>
    </row>
    <row r="55" spans="1:14" x14ac:dyDescent="0.2">
      <c r="A55" t="s">
        <v>208</v>
      </c>
      <c r="B55" t="s">
        <v>74</v>
      </c>
      <c r="C55" t="s">
        <v>209</v>
      </c>
      <c r="D55" t="s">
        <v>94</v>
      </c>
      <c r="J55" t="str">
        <f t="shared" si="0"/>
        <v>'ZB+'</v>
      </c>
      <c r="K55" t="str">
        <f t="shared" si="1"/>
        <v>[('XQ-', 51)]</v>
      </c>
      <c r="L55" t="str">
        <f t="shared" si="2"/>
        <v xml:space="preserve">, </v>
      </c>
      <c r="M55" t="str">
        <f t="shared" si="3"/>
        <v xml:space="preserve">, </v>
      </c>
      <c r="N55" t="str">
        <f t="shared" si="4"/>
        <v xml:space="preserve">'ZB+'[('XQ-', 51)], , , , </v>
      </c>
    </row>
    <row r="56" spans="1:14" x14ac:dyDescent="0.2">
      <c r="A56" t="s">
        <v>210</v>
      </c>
      <c r="B56" t="s">
        <v>74</v>
      </c>
      <c r="C56" t="s">
        <v>211</v>
      </c>
      <c r="D56" t="s">
        <v>111</v>
      </c>
      <c r="J56" t="str">
        <f t="shared" si="0"/>
        <v>'ZB-'</v>
      </c>
      <c r="K56" t="str">
        <f t="shared" si="1"/>
        <v>[('UX+', 49)]</v>
      </c>
      <c r="L56" t="str">
        <f t="shared" si="2"/>
        <v xml:space="preserve">, </v>
      </c>
      <c r="M56" t="str">
        <f t="shared" si="3"/>
        <v xml:space="preserve">, </v>
      </c>
      <c r="N56" t="str">
        <f t="shared" si="4"/>
        <v xml:space="preserve">'ZB-'[('UX+', 49)], , , , </v>
      </c>
    </row>
    <row r="57" spans="1:14" x14ac:dyDescent="0.2">
      <c r="A57" t="s">
        <v>212</v>
      </c>
      <c r="B57" t="s">
        <v>74</v>
      </c>
      <c r="C57" t="s">
        <v>136</v>
      </c>
      <c r="D57" t="s">
        <v>213</v>
      </c>
      <c r="E57" t="s">
        <v>214</v>
      </c>
      <c r="F57" t="s">
        <v>137</v>
      </c>
      <c r="J57" t="str">
        <f t="shared" si="0"/>
        <v>'ZZ-'</v>
      </c>
      <c r="K57" t="str">
        <f t="shared" si="1"/>
        <v>[('AC+', 47)</v>
      </c>
      <c r="L57" t="str">
        <f t="shared" si="2"/>
        <v>('MV-', 5)]</v>
      </c>
      <c r="M57" t="str">
        <f t="shared" si="3"/>
        <v xml:space="preserve">, </v>
      </c>
      <c r="N57" t="str">
        <f t="shared" si="4"/>
        <v xml:space="preserve">'ZZ-'[('AC+', 47), ('MV-', 5)], , 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D889-68D9-448E-B43A-DEAFD0DC10E7}">
  <dimension ref="A1:BM113"/>
  <sheetViews>
    <sheetView topLeftCell="AB5" workbookViewId="0">
      <selection activeCell="AW34" sqref="AW34:BA44"/>
    </sheetView>
  </sheetViews>
  <sheetFormatPr defaultRowHeight="12.75" x14ac:dyDescent="0.2"/>
  <cols>
    <col min="1" max="46" width="2" bestFit="1" customWidth="1"/>
  </cols>
  <sheetData>
    <row r="1" spans="1:64" x14ac:dyDescent="0.2">
      <c r="N1" t="s">
        <v>17</v>
      </c>
      <c r="P1" t="s">
        <v>21</v>
      </c>
      <c r="R1" t="s">
        <v>20</v>
      </c>
      <c r="T1" t="s">
        <v>11</v>
      </c>
      <c r="AB1" t="s">
        <v>9</v>
      </c>
    </row>
    <row r="2" spans="1:64" x14ac:dyDescent="0.2">
      <c r="N2" t="s">
        <v>17</v>
      </c>
      <c r="P2" t="s">
        <v>12</v>
      </c>
      <c r="R2" t="s">
        <v>16</v>
      </c>
      <c r="T2" t="s">
        <v>18</v>
      </c>
      <c r="AB2" t="s">
        <v>15</v>
      </c>
    </row>
    <row r="3" spans="1:64" x14ac:dyDescent="0.2"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1</v>
      </c>
      <c r="O3" t="s">
        <v>0</v>
      </c>
      <c r="P3">
        <v>1</v>
      </c>
      <c r="Q3" t="s">
        <v>0</v>
      </c>
      <c r="R3" t="s">
        <v>1</v>
      </c>
      <c r="S3" t="s">
        <v>0</v>
      </c>
      <c r="T3">
        <v>1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>
        <v>1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</row>
    <row r="4" spans="1:64" x14ac:dyDescent="0.2">
      <c r="C4" t="s">
        <v>0</v>
      </c>
      <c r="D4" t="s">
        <v>1</v>
      </c>
      <c r="E4" t="s">
        <v>1</v>
      </c>
      <c r="F4" t="s">
        <v>1</v>
      </c>
      <c r="G4" t="s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t="s">
        <v>0</v>
      </c>
      <c r="P4">
        <v>1</v>
      </c>
      <c r="Q4" t="s">
        <v>0</v>
      </c>
      <c r="R4" t="s">
        <v>1</v>
      </c>
      <c r="S4" t="s">
        <v>1</v>
      </c>
      <c r="T4">
        <v>1</v>
      </c>
      <c r="U4">
        <v>1</v>
      </c>
      <c r="V4">
        <v>1</v>
      </c>
      <c r="W4">
        <v>1</v>
      </c>
      <c r="X4">
        <v>1</v>
      </c>
      <c r="Y4" t="s">
        <v>0</v>
      </c>
      <c r="Z4" t="s">
        <v>1</v>
      </c>
      <c r="AA4" t="s">
        <v>0</v>
      </c>
      <c r="AB4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0</v>
      </c>
      <c r="AJ4" t="s">
        <v>1</v>
      </c>
      <c r="AK4" t="s">
        <v>0</v>
      </c>
      <c r="AL4" t="s">
        <v>1</v>
      </c>
      <c r="AM4" t="s">
        <v>0</v>
      </c>
      <c r="AN4" t="s">
        <v>1</v>
      </c>
      <c r="AO4" t="s">
        <v>1</v>
      </c>
      <c r="AP4" t="s">
        <v>1</v>
      </c>
      <c r="AQ4" t="s">
        <v>0</v>
      </c>
    </row>
    <row r="5" spans="1:64" x14ac:dyDescent="0.2">
      <c r="C5" t="s">
        <v>0</v>
      </c>
      <c r="D5" t="s">
        <v>0</v>
      </c>
      <c r="E5" t="s">
        <v>0</v>
      </c>
      <c r="F5" t="s">
        <v>1</v>
      </c>
      <c r="G5" t="s">
        <v>0</v>
      </c>
      <c r="H5">
        <v>1</v>
      </c>
      <c r="I5" t="s">
        <v>0</v>
      </c>
      <c r="J5" t="s">
        <v>1</v>
      </c>
      <c r="K5" t="s">
        <v>0</v>
      </c>
      <c r="L5" t="s">
        <v>1</v>
      </c>
      <c r="M5" t="s">
        <v>0</v>
      </c>
      <c r="N5">
        <v>1</v>
      </c>
      <c r="O5" t="s">
        <v>0</v>
      </c>
      <c r="P5">
        <v>1</v>
      </c>
      <c r="Q5" t="s">
        <v>0</v>
      </c>
      <c r="R5" t="s">
        <v>1</v>
      </c>
      <c r="S5" t="s">
        <v>0</v>
      </c>
      <c r="T5" t="s">
        <v>1</v>
      </c>
      <c r="U5" t="s">
        <v>0</v>
      </c>
      <c r="V5" t="s">
        <v>0</v>
      </c>
      <c r="W5" t="s">
        <v>0</v>
      </c>
      <c r="X5">
        <v>1</v>
      </c>
      <c r="Y5" t="s">
        <v>0</v>
      </c>
      <c r="Z5" t="s">
        <v>1</v>
      </c>
      <c r="AA5" t="s">
        <v>0</v>
      </c>
      <c r="AB5">
        <v>1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1</v>
      </c>
      <c r="AK5" t="s">
        <v>0</v>
      </c>
      <c r="AL5" t="s">
        <v>1</v>
      </c>
      <c r="AM5" t="s">
        <v>0</v>
      </c>
      <c r="AN5" t="s">
        <v>1</v>
      </c>
      <c r="AO5" t="s">
        <v>0</v>
      </c>
      <c r="AP5" t="s">
        <v>0</v>
      </c>
      <c r="AQ5" t="s">
        <v>0</v>
      </c>
    </row>
    <row r="6" spans="1:64" x14ac:dyDescent="0.2">
      <c r="C6" t="s">
        <v>0</v>
      </c>
      <c r="D6" t="s">
        <v>1</v>
      </c>
      <c r="E6" t="s">
        <v>0</v>
      </c>
      <c r="F6" t="s">
        <v>1</v>
      </c>
      <c r="G6" t="s">
        <v>1</v>
      </c>
      <c r="H6">
        <v>1</v>
      </c>
      <c r="I6" t="s">
        <v>0</v>
      </c>
      <c r="J6" t="s">
        <v>1</v>
      </c>
      <c r="K6" t="s">
        <v>0</v>
      </c>
      <c r="L6" t="s">
        <v>1</v>
      </c>
      <c r="M6" t="s">
        <v>0</v>
      </c>
      <c r="N6">
        <v>1</v>
      </c>
      <c r="O6">
        <v>1</v>
      </c>
      <c r="P6">
        <v>1</v>
      </c>
      <c r="Q6" t="s">
        <v>0</v>
      </c>
      <c r="R6" t="s">
        <v>1</v>
      </c>
      <c r="S6" t="s">
        <v>0</v>
      </c>
      <c r="T6" t="s">
        <v>1</v>
      </c>
      <c r="U6" t="s">
        <v>0</v>
      </c>
      <c r="V6" t="s">
        <v>1</v>
      </c>
      <c r="W6" t="s">
        <v>1</v>
      </c>
      <c r="X6">
        <v>1</v>
      </c>
      <c r="Y6" t="s">
        <v>0</v>
      </c>
      <c r="Z6">
        <v>1</v>
      </c>
      <c r="AA6">
        <v>1</v>
      </c>
      <c r="AB6">
        <v>1</v>
      </c>
      <c r="AC6" t="s">
        <v>0</v>
      </c>
      <c r="AD6" t="s">
        <v>1</v>
      </c>
      <c r="AE6" t="s">
        <v>1</v>
      </c>
      <c r="AF6" t="s">
        <v>1</v>
      </c>
      <c r="AG6" t="s">
        <v>0</v>
      </c>
      <c r="AH6" t="s">
        <v>1</v>
      </c>
      <c r="AI6" t="s">
        <v>0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0</v>
      </c>
    </row>
    <row r="7" spans="1:64" x14ac:dyDescent="0.2">
      <c r="C7" t="s">
        <v>0</v>
      </c>
      <c r="D7" t="s">
        <v>1</v>
      </c>
      <c r="E7" t="s">
        <v>0</v>
      </c>
      <c r="F7" t="s">
        <v>0</v>
      </c>
      <c r="G7" t="s">
        <v>0</v>
      </c>
      <c r="H7">
        <v>1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1</v>
      </c>
      <c r="Q7" t="s">
        <v>0</v>
      </c>
      <c r="R7" t="s">
        <v>0</v>
      </c>
      <c r="S7" t="s">
        <v>0</v>
      </c>
      <c r="T7" t="s">
        <v>1</v>
      </c>
      <c r="U7" t="s">
        <v>0</v>
      </c>
      <c r="V7" t="s">
        <v>0</v>
      </c>
      <c r="W7" t="s">
        <v>0</v>
      </c>
      <c r="X7">
        <v>1</v>
      </c>
      <c r="Y7" t="s">
        <v>0</v>
      </c>
      <c r="Z7">
        <v>1</v>
      </c>
      <c r="AA7" t="s">
        <v>0</v>
      </c>
      <c r="AB7" t="s">
        <v>0</v>
      </c>
      <c r="AC7" t="s">
        <v>0</v>
      </c>
      <c r="AD7" t="s">
        <v>1</v>
      </c>
      <c r="AE7" t="s">
        <v>0</v>
      </c>
      <c r="AF7" t="s">
        <v>0</v>
      </c>
      <c r="AG7" t="s">
        <v>0</v>
      </c>
      <c r="AH7" t="s">
        <v>1</v>
      </c>
      <c r="AI7" t="s">
        <v>0</v>
      </c>
      <c r="AJ7" t="s">
        <v>1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</row>
    <row r="8" spans="1:64" x14ac:dyDescent="0.2">
      <c r="C8" t="s">
        <v>0</v>
      </c>
      <c r="D8" t="s">
        <v>1</v>
      </c>
      <c r="E8" t="s">
        <v>1</v>
      </c>
      <c r="F8" t="s">
        <v>1</v>
      </c>
      <c r="G8" t="s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t="s">
        <v>0</v>
      </c>
      <c r="P8" t="s">
        <v>1</v>
      </c>
      <c r="Q8" t="s">
        <v>0</v>
      </c>
      <c r="R8" t="s">
        <v>1</v>
      </c>
      <c r="S8" t="s">
        <v>1</v>
      </c>
      <c r="T8" t="s">
        <v>1</v>
      </c>
      <c r="U8" t="s">
        <v>0</v>
      </c>
      <c r="V8">
        <v>1</v>
      </c>
      <c r="W8">
        <v>1</v>
      </c>
      <c r="X8">
        <v>1</v>
      </c>
      <c r="Y8" t="s">
        <v>0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0</v>
      </c>
      <c r="AN8" t="s">
        <v>1</v>
      </c>
      <c r="AO8" t="s">
        <v>1</v>
      </c>
      <c r="AP8" t="s">
        <v>1</v>
      </c>
      <c r="AQ8" t="s">
        <v>0</v>
      </c>
    </row>
    <row r="9" spans="1:64" x14ac:dyDescent="0.2">
      <c r="C9" t="s">
        <v>0</v>
      </c>
      <c r="D9" t="s">
        <v>1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1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>
        <v>1</v>
      </c>
      <c r="W9" t="s">
        <v>0</v>
      </c>
      <c r="X9" t="s">
        <v>1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>
        <v>1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1</v>
      </c>
      <c r="AO9" t="s">
        <v>0</v>
      </c>
      <c r="AP9" t="s">
        <v>0</v>
      </c>
      <c r="AQ9" t="s">
        <v>0</v>
      </c>
    </row>
    <row r="10" spans="1:64" x14ac:dyDescent="0.2">
      <c r="C10" t="s">
        <v>0</v>
      </c>
      <c r="D10" t="s">
        <v>1</v>
      </c>
      <c r="E10" t="s">
        <v>1</v>
      </c>
      <c r="F10" t="s">
        <v>1</v>
      </c>
      <c r="G10" t="s">
        <v>0</v>
      </c>
      <c r="H10" t="s">
        <v>1</v>
      </c>
      <c r="I10" t="s">
        <v>0</v>
      </c>
      <c r="N10" t="s">
        <v>7</v>
      </c>
      <c r="V10" t="s">
        <v>13</v>
      </c>
      <c r="X10" t="s">
        <v>4</v>
      </c>
      <c r="AF10" t="s">
        <v>17</v>
      </c>
      <c r="AK10" t="s">
        <v>0</v>
      </c>
      <c r="AL10" t="s">
        <v>1</v>
      </c>
      <c r="AM10" t="s">
        <v>0</v>
      </c>
      <c r="AN10" t="s">
        <v>1</v>
      </c>
      <c r="AO10" t="s">
        <v>0</v>
      </c>
      <c r="AP10" t="s">
        <v>1</v>
      </c>
      <c r="AQ10" t="s">
        <v>0</v>
      </c>
      <c r="AU10" s="7"/>
      <c r="AV10" s="7"/>
      <c r="AW10" s="7" t="s">
        <v>30</v>
      </c>
      <c r="AX10" s="7"/>
      <c r="AY10" s="7"/>
      <c r="AZ10" s="7"/>
      <c r="BA10" s="7"/>
      <c r="BB10" s="7" t="s">
        <v>229</v>
      </c>
      <c r="BC10" s="7"/>
      <c r="BD10" s="7">
        <v>-1</v>
      </c>
      <c r="BE10" s="7"/>
      <c r="BF10" s="7"/>
      <c r="BG10" s="7"/>
      <c r="BH10" s="7"/>
      <c r="BI10" s="7"/>
      <c r="BJ10" s="7"/>
      <c r="BK10" s="7"/>
      <c r="BL10" s="7"/>
    </row>
    <row r="11" spans="1:64" x14ac:dyDescent="0.2">
      <c r="C11" t="s">
        <v>0</v>
      </c>
      <c r="D11" t="s">
        <v>1</v>
      </c>
      <c r="E11" t="s">
        <v>0</v>
      </c>
      <c r="F11" t="s">
        <v>0</v>
      </c>
      <c r="G11" t="s">
        <v>0</v>
      </c>
      <c r="H11" t="s">
        <v>1</v>
      </c>
      <c r="I11" t="s">
        <v>0</v>
      </c>
      <c r="N11" t="s">
        <v>8</v>
      </c>
      <c r="V11" t="s">
        <v>24</v>
      </c>
      <c r="X11" t="s">
        <v>9</v>
      </c>
      <c r="AF11" t="s">
        <v>216</v>
      </c>
      <c r="AK11" t="s">
        <v>0</v>
      </c>
      <c r="AL11" t="s">
        <v>1</v>
      </c>
      <c r="AM11" t="s">
        <v>0</v>
      </c>
      <c r="AN11" t="s">
        <v>1</v>
      </c>
      <c r="AO11" t="s">
        <v>0</v>
      </c>
      <c r="AP11" t="s">
        <v>1</v>
      </c>
      <c r="AQ11" t="s">
        <v>0</v>
      </c>
      <c r="AU11" s="7"/>
      <c r="AV11" s="7"/>
      <c r="AW11" s="7" t="s">
        <v>26</v>
      </c>
      <c r="AX11" s="7" t="s">
        <v>217</v>
      </c>
      <c r="AY11" s="7">
        <v>1</v>
      </c>
      <c r="AZ11" s="7">
        <f>17</f>
        <v>17</v>
      </c>
      <c r="BA11" s="7"/>
      <c r="BB11" s="7" t="s">
        <v>33</v>
      </c>
      <c r="BC11" s="7" t="s">
        <v>225</v>
      </c>
      <c r="BD11" s="7">
        <v>-1</v>
      </c>
      <c r="BE11" s="7">
        <f>AZ29</f>
        <v>9</v>
      </c>
      <c r="BF11" s="7"/>
      <c r="BG11" s="7"/>
      <c r="BH11" s="7"/>
      <c r="BI11" s="7"/>
      <c r="BJ11" s="7"/>
      <c r="BK11" s="7"/>
      <c r="BL11" s="7"/>
    </row>
    <row r="12" spans="1:64" x14ac:dyDescent="0.2">
      <c r="C12" t="s">
        <v>0</v>
      </c>
      <c r="D12" t="s">
        <v>1</v>
      </c>
      <c r="E12" t="s">
        <v>0</v>
      </c>
      <c r="F12" t="s">
        <v>1</v>
      </c>
      <c r="G12" t="s">
        <v>1</v>
      </c>
      <c r="H12" t="s">
        <v>1</v>
      </c>
      <c r="I12" t="s">
        <v>0</v>
      </c>
      <c r="AK12" t="s">
        <v>0</v>
      </c>
      <c r="AL12" t="s">
        <v>1</v>
      </c>
      <c r="AM12" t="s">
        <v>1</v>
      </c>
      <c r="AN12" t="s">
        <v>1</v>
      </c>
      <c r="AO12" t="s">
        <v>0</v>
      </c>
      <c r="AP12" t="s">
        <v>1</v>
      </c>
      <c r="AQ12" t="s">
        <v>0</v>
      </c>
      <c r="AU12" s="7"/>
      <c r="AV12" s="7"/>
      <c r="AW12" s="7" t="s">
        <v>217</v>
      </c>
      <c r="AX12" s="7" t="s">
        <v>218</v>
      </c>
      <c r="AY12" s="7">
        <v>1</v>
      </c>
      <c r="AZ12" s="7">
        <f>SUM(A18:K22)</f>
        <v>11</v>
      </c>
      <c r="BA12" s="7"/>
      <c r="BB12" s="7" t="s">
        <v>225</v>
      </c>
      <c r="BC12" s="7" t="s">
        <v>59</v>
      </c>
      <c r="BD12" s="7"/>
      <c r="BE12" s="7">
        <v>18</v>
      </c>
      <c r="BF12" s="7"/>
      <c r="BG12" s="7"/>
      <c r="BH12" s="7"/>
      <c r="BI12" s="7"/>
      <c r="BJ12" s="7"/>
      <c r="BK12" s="7"/>
      <c r="BL12" s="7"/>
    </row>
    <row r="13" spans="1:64" x14ac:dyDescent="0.2">
      <c r="C13" t="s">
        <v>0</v>
      </c>
      <c r="D13" t="s">
        <v>1</v>
      </c>
      <c r="E13" t="s">
        <v>0</v>
      </c>
      <c r="F13" t="s">
        <v>0</v>
      </c>
      <c r="G13" t="s">
        <v>0</v>
      </c>
      <c r="H13" t="s">
        <v>1</v>
      </c>
      <c r="I13" t="s">
        <v>0</v>
      </c>
      <c r="AK13" t="s">
        <v>0</v>
      </c>
      <c r="AL13" t="s">
        <v>1</v>
      </c>
      <c r="AM13" t="s">
        <v>0</v>
      </c>
      <c r="AN13" t="s">
        <v>0</v>
      </c>
      <c r="AO13" t="s">
        <v>0</v>
      </c>
      <c r="AP13" t="s">
        <v>1</v>
      </c>
      <c r="AQ13" t="s">
        <v>0</v>
      </c>
      <c r="AU13" s="7"/>
      <c r="AV13" s="7"/>
      <c r="AW13" s="7" t="s">
        <v>218</v>
      </c>
      <c r="AX13" s="7" t="s">
        <v>219</v>
      </c>
      <c r="AY13" s="7">
        <v>1</v>
      </c>
      <c r="AZ13" s="7">
        <f>SUM(Z1:AF11)</f>
        <v>15</v>
      </c>
      <c r="BA13" s="7"/>
      <c r="BB13" s="7"/>
      <c r="BC13" s="7"/>
      <c r="BD13" s="7"/>
      <c r="BE13" s="7">
        <f>SUM(BE11:BE12)</f>
        <v>27</v>
      </c>
      <c r="BF13" s="7"/>
      <c r="BG13" s="7"/>
      <c r="BH13" s="7"/>
      <c r="BI13" s="7"/>
      <c r="BJ13" s="7"/>
      <c r="BK13" s="7"/>
      <c r="BL13" s="7"/>
    </row>
    <row r="14" spans="1:64" x14ac:dyDescent="0.2">
      <c r="C14" t="s">
        <v>0</v>
      </c>
      <c r="D14" t="s">
        <v>1</v>
      </c>
      <c r="E14" t="s">
        <v>0</v>
      </c>
      <c r="F14" t="s">
        <v>1</v>
      </c>
      <c r="G14" t="s">
        <v>1</v>
      </c>
      <c r="H14">
        <v>1</v>
      </c>
      <c r="I14">
        <v>1</v>
      </c>
      <c r="J14" t="s">
        <v>23</v>
      </c>
      <c r="K14" t="s">
        <v>6</v>
      </c>
      <c r="AI14" t="s">
        <v>11</v>
      </c>
      <c r="AJ14" t="s">
        <v>18</v>
      </c>
      <c r="AK14">
        <v>1</v>
      </c>
      <c r="AL14">
        <v>1</v>
      </c>
      <c r="AM14" t="s">
        <v>0</v>
      </c>
      <c r="AN14" t="s">
        <v>1</v>
      </c>
      <c r="AO14" t="s">
        <v>0</v>
      </c>
      <c r="AP14">
        <v>1</v>
      </c>
      <c r="AQ14">
        <v>1</v>
      </c>
      <c r="AR14" t="s">
        <v>17</v>
      </c>
      <c r="AS14" t="s">
        <v>216</v>
      </c>
      <c r="AU14" s="7"/>
      <c r="AV14" s="7"/>
      <c r="AW14" s="7" t="s">
        <v>219</v>
      </c>
      <c r="AX14" s="7" t="s">
        <v>220</v>
      </c>
      <c r="AY14" s="7">
        <v>1</v>
      </c>
      <c r="AZ14" s="7">
        <f>SUM(AH13:AS16)</f>
        <v>11</v>
      </c>
      <c r="BA14" s="7"/>
      <c r="BB14" s="7"/>
      <c r="BC14" s="7"/>
      <c r="BD14" s="7">
        <f>SUM(BD10:BD13)</f>
        <v>-2</v>
      </c>
      <c r="BE14" s="7"/>
      <c r="BF14" s="7"/>
      <c r="BG14" s="7"/>
      <c r="BH14" s="7"/>
      <c r="BI14" s="7"/>
      <c r="BJ14" s="7"/>
      <c r="BK14" s="7"/>
      <c r="BL14" s="7"/>
    </row>
    <row r="15" spans="1:64" x14ac:dyDescent="0.2">
      <c r="C15" t="s">
        <v>0</v>
      </c>
      <c r="D15" t="s">
        <v>1</v>
      </c>
      <c r="E15" t="s">
        <v>0</v>
      </c>
      <c r="F15" t="s">
        <v>0</v>
      </c>
      <c r="G15" t="s">
        <v>0</v>
      </c>
      <c r="H15">
        <v>1</v>
      </c>
      <c r="I15" t="s">
        <v>0</v>
      </c>
      <c r="AK15" t="s">
        <v>0</v>
      </c>
      <c r="AL15">
        <v>1</v>
      </c>
      <c r="AM15" t="s">
        <v>0</v>
      </c>
      <c r="AN15" t="s">
        <v>1</v>
      </c>
      <c r="AO15" t="s">
        <v>0</v>
      </c>
      <c r="AP15">
        <v>1</v>
      </c>
      <c r="AQ15" t="s">
        <v>0</v>
      </c>
      <c r="AU15" s="7"/>
      <c r="AV15" s="7"/>
      <c r="AW15" s="7"/>
      <c r="AX15" s="7"/>
      <c r="AY15" s="7">
        <f>SUM(AY11:AY14)</f>
        <v>4</v>
      </c>
      <c r="AZ15" s="7">
        <f>SUM(AZ11:AZ14)</f>
        <v>54</v>
      </c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64" x14ac:dyDescent="0.2">
      <c r="A16" t="s">
        <v>9</v>
      </c>
      <c r="B16" t="s">
        <v>10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 t="s">
        <v>0</v>
      </c>
      <c r="AK16" t="s">
        <v>0</v>
      </c>
      <c r="AL16">
        <v>1</v>
      </c>
      <c r="AM16">
        <v>1</v>
      </c>
      <c r="AN16">
        <v>1</v>
      </c>
      <c r="AO16">
        <v>1</v>
      </c>
      <c r="AP16">
        <v>1</v>
      </c>
      <c r="AQ16" t="s">
        <v>0</v>
      </c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spans="1:65" x14ac:dyDescent="0.2"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U17" s="7" t="s">
        <v>230</v>
      </c>
      <c r="AV17" s="7">
        <v>1</v>
      </c>
      <c r="AW17" s="7" t="s">
        <v>33</v>
      </c>
      <c r="AX17" s="7" t="s">
        <v>220</v>
      </c>
      <c r="AY17" s="7">
        <v>5</v>
      </c>
      <c r="AZ17" s="7"/>
      <c r="BE17" s="7"/>
      <c r="BF17" s="7"/>
      <c r="BG17" s="7"/>
      <c r="BH17" s="7"/>
      <c r="BI17" s="7"/>
      <c r="BJ17" s="7"/>
      <c r="BK17" s="7"/>
      <c r="BL17" s="7"/>
      <c r="BM17" s="7"/>
    </row>
    <row r="18" spans="1:65" x14ac:dyDescent="0.2">
      <c r="C18" t="s">
        <v>0</v>
      </c>
      <c r="D18" t="s">
        <v>1</v>
      </c>
      <c r="E18" t="s">
        <v>0</v>
      </c>
      <c r="F18" t="s">
        <v>1</v>
      </c>
      <c r="G18" t="s">
        <v>1</v>
      </c>
      <c r="H18">
        <v>1</v>
      </c>
      <c r="I18">
        <v>1</v>
      </c>
      <c r="J18" t="s">
        <v>9</v>
      </c>
      <c r="K18" t="s">
        <v>15</v>
      </c>
      <c r="AK18" t="s">
        <v>0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 t="s">
        <v>4</v>
      </c>
      <c r="AS18" t="s">
        <v>9</v>
      </c>
      <c r="AU18" s="7"/>
      <c r="AV18" s="7">
        <v>2</v>
      </c>
      <c r="AW18" s="7" t="s">
        <v>33</v>
      </c>
      <c r="AX18" s="7" t="s">
        <v>226</v>
      </c>
      <c r="AY18" s="7">
        <v>15</v>
      </c>
      <c r="BE18" s="7"/>
      <c r="BF18" s="7"/>
      <c r="BG18" s="7"/>
      <c r="BH18" s="7"/>
      <c r="BI18" s="7"/>
      <c r="BJ18" s="7"/>
      <c r="BK18" s="7"/>
      <c r="BL18" s="7"/>
      <c r="BM18" s="7"/>
    </row>
    <row r="19" spans="1:65" x14ac:dyDescent="0.2">
      <c r="C19" t="s">
        <v>0</v>
      </c>
      <c r="D19" t="s">
        <v>1</v>
      </c>
      <c r="E19" t="s">
        <v>0</v>
      </c>
      <c r="F19" t="s">
        <v>0</v>
      </c>
      <c r="G19" t="s">
        <v>0</v>
      </c>
      <c r="H19">
        <v>1</v>
      </c>
      <c r="I19" t="s">
        <v>0</v>
      </c>
      <c r="AK19" t="s">
        <v>0</v>
      </c>
      <c r="AL19">
        <v>1</v>
      </c>
      <c r="AM19" t="s">
        <v>0</v>
      </c>
      <c r="AN19" t="s">
        <v>0</v>
      </c>
      <c r="AO19" t="s">
        <v>0</v>
      </c>
      <c r="AP19" t="s">
        <v>1</v>
      </c>
      <c r="AQ19" t="s">
        <v>0</v>
      </c>
      <c r="AU19" s="7"/>
      <c r="AV19" s="7">
        <v>3</v>
      </c>
      <c r="AW19" s="7" t="s">
        <v>33</v>
      </c>
      <c r="AX19" s="7" t="s">
        <v>221</v>
      </c>
      <c r="AY19" s="7">
        <v>13</v>
      </c>
      <c r="AZ19" s="7"/>
      <c r="BB19" s="7"/>
      <c r="BC19" s="7"/>
      <c r="BE19" s="7"/>
      <c r="BF19" s="7"/>
      <c r="BG19" s="7"/>
      <c r="BH19" s="7"/>
      <c r="BI19" s="7"/>
      <c r="BJ19" s="7"/>
      <c r="BK19" s="7"/>
      <c r="BL19" s="7"/>
      <c r="BM19" s="7"/>
    </row>
    <row r="20" spans="1:65" x14ac:dyDescent="0.2">
      <c r="C20" t="s">
        <v>0</v>
      </c>
      <c r="D20" t="s">
        <v>1</v>
      </c>
      <c r="E20" t="s">
        <v>1</v>
      </c>
      <c r="F20">
        <v>1</v>
      </c>
      <c r="G20">
        <v>1</v>
      </c>
      <c r="H20">
        <v>1</v>
      </c>
      <c r="I20" t="s">
        <v>0</v>
      </c>
      <c r="AK20" t="s">
        <v>0</v>
      </c>
      <c r="AL20">
        <v>1</v>
      </c>
      <c r="AM20" t="s">
        <v>1</v>
      </c>
      <c r="AN20" t="s">
        <v>1</v>
      </c>
      <c r="AO20" t="s">
        <v>0</v>
      </c>
      <c r="AP20" t="s">
        <v>1</v>
      </c>
      <c r="AQ20" t="s">
        <v>0</v>
      </c>
      <c r="AU20" s="7"/>
      <c r="AV20" s="7">
        <v>4</v>
      </c>
      <c r="AW20" s="7" t="s">
        <v>220</v>
      </c>
      <c r="AX20" s="7" t="s">
        <v>226</v>
      </c>
      <c r="AY20" s="7">
        <v>13</v>
      </c>
      <c r="BF20" s="7"/>
      <c r="BG20" s="7"/>
      <c r="BH20" s="7"/>
      <c r="BI20" s="7"/>
      <c r="BJ20" s="7"/>
      <c r="BK20" s="7"/>
      <c r="BL20" s="7"/>
      <c r="BM20" s="7"/>
    </row>
    <row r="21" spans="1:65" x14ac:dyDescent="0.2">
      <c r="C21" t="s">
        <v>0</v>
      </c>
      <c r="D21" t="s">
        <v>0</v>
      </c>
      <c r="E21" t="s">
        <v>0</v>
      </c>
      <c r="F21">
        <v>1</v>
      </c>
      <c r="G21" t="s">
        <v>0</v>
      </c>
      <c r="H21" t="s">
        <v>0</v>
      </c>
      <c r="I21" t="s">
        <v>0</v>
      </c>
      <c r="AK21" t="s">
        <v>0</v>
      </c>
      <c r="AL21">
        <v>1</v>
      </c>
      <c r="AM21" t="s">
        <v>0</v>
      </c>
      <c r="AN21" t="s">
        <v>1</v>
      </c>
      <c r="AO21" t="s">
        <v>0</v>
      </c>
      <c r="AP21" t="s">
        <v>1</v>
      </c>
      <c r="AQ21" t="s">
        <v>0</v>
      </c>
      <c r="AU21" s="7"/>
      <c r="AV21" s="7">
        <v>5</v>
      </c>
      <c r="AW21" s="7" t="s">
        <v>220</v>
      </c>
      <c r="AX21" s="7" t="s">
        <v>221</v>
      </c>
      <c r="AY21" s="7">
        <v>11</v>
      </c>
      <c r="BF21" s="7"/>
      <c r="BG21" s="7"/>
      <c r="BH21" s="7"/>
      <c r="BI21" s="7"/>
      <c r="BJ21" s="7"/>
      <c r="BK21" s="7"/>
      <c r="BL21" s="7"/>
      <c r="BM21" s="7"/>
    </row>
    <row r="22" spans="1:65" x14ac:dyDescent="0.2">
      <c r="A22" t="s">
        <v>20</v>
      </c>
      <c r="B22" t="s">
        <v>7</v>
      </c>
      <c r="C22">
        <v>1</v>
      </c>
      <c r="D22">
        <v>1</v>
      </c>
      <c r="E22">
        <v>1</v>
      </c>
      <c r="F22">
        <v>1</v>
      </c>
      <c r="G22" t="s">
        <v>0</v>
      </c>
      <c r="H22" t="s">
        <v>1</v>
      </c>
      <c r="I22" t="s">
        <v>0</v>
      </c>
      <c r="AI22" t="s">
        <v>13</v>
      </c>
      <c r="AJ22" t="s">
        <v>7</v>
      </c>
      <c r="AK22">
        <v>1</v>
      </c>
      <c r="AL22">
        <v>1</v>
      </c>
      <c r="AM22" t="s">
        <v>0</v>
      </c>
      <c r="AN22" t="s">
        <v>1</v>
      </c>
      <c r="AO22" t="s">
        <v>0</v>
      </c>
      <c r="AP22" t="s">
        <v>1</v>
      </c>
      <c r="AQ22" t="s">
        <v>0</v>
      </c>
      <c r="AU22" s="7"/>
      <c r="AV22" s="7">
        <v>6</v>
      </c>
      <c r="AW22" s="7" t="s">
        <v>226</v>
      </c>
      <c r="AX22" s="7" t="s">
        <v>221</v>
      </c>
      <c r="AY22" s="7">
        <v>5</v>
      </c>
      <c r="BF22" s="7"/>
      <c r="BG22" s="7"/>
      <c r="BH22" s="7"/>
      <c r="BI22" s="7"/>
      <c r="BJ22" s="7"/>
      <c r="BK22" s="7"/>
      <c r="BL22" s="7"/>
      <c r="BM22" s="7"/>
    </row>
    <row r="23" spans="1:65" x14ac:dyDescent="0.2"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1</v>
      </c>
      <c r="I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U23" s="7"/>
      <c r="AV23" s="7"/>
      <c r="BF23" s="7"/>
      <c r="BG23" s="7"/>
      <c r="BH23" s="7"/>
      <c r="BI23" s="7"/>
      <c r="BJ23" s="7"/>
      <c r="BK23" s="7"/>
      <c r="BL23" s="7"/>
      <c r="BM23" s="7"/>
    </row>
    <row r="24" spans="1:65" x14ac:dyDescent="0.2">
      <c r="C24" t="s">
        <v>0</v>
      </c>
      <c r="D24" t="s">
        <v>1</v>
      </c>
      <c r="E24" t="s">
        <v>1</v>
      </c>
      <c r="F24">
        <v>1</v>
      </c>
      <c r="G24">
        <v>1</v>
      </c>
      <c r="H24">
        <v>1</v>
      </c>
      <c r="I24">
        <v>1</v>
      </c>
      <c r="J24" t="s">
        <v>9</v>
      </c>
      <c r="K24" t="s">
        <v>10</v>
      </c>
      <c r="AI24" t="s">
        <v>3</v>
      </c>
      <c r="AJ24" t="s">
        <v>14</v>
      </c>
      <c r="AK24">
        <v>1</v>
      </c>
      <c r="AL24">
        <v>1</v>
      </c>
      <c r="AM24" t="s">
        <v>0</v>
      </c>
      <c r="AN24" t="s">
        <v>1</v>
      </c>
      <c r="AO24" t="s">
        <v>1</v>
      </c>
      <c r="AP24" t="s">
        <v>1</v>
      </c>
      <c r="AQ24" t="s">
        <v>0</v>
      </c>
      <c r="AU24" s="7"/>
      <c r="AV24" s="7"/>
      <c r="AW24" s="7" t="s">
        <v>6</v>
      </c>
      <c r="AX24" s="7"/>
      <c r="AY24" s="7">
        <v>1</v>
      </c>
      <c r="AZ24" s="7"/>
      <c r="BB24" s="7" t="s">
        <v>18</v>
      </c>
      <c r="BC24" s="7"/>
      <c r="BD24" s="7">
        <v>1</v>
      </c>
      <c r="BF24" s="7"/>
      <c r="BG24" s="7"/>
      <c r="BH24" s="7"/>
      <c r="BI24" s="7"/>
      <c r="BJ24" s="11" t="s">
        <v>260</v>
      </c>
      <c r="BK24" s="11"/>
      <c r="BL24" s="11"/>
      <c r="BM24" s="11"/>
    </row>
    <row r="25" spans="1:65" x14ac:dyDescent="0.2">
      <c r="C25" t="s">
        <v>0</v>
      </c>
      <c r="D25" t="s">
        <v>0</v>
      </c>
      <c r="E25" t="s">
        <v>0</v>
      </c>
      <c r="F25">
        <v>1</v>
      </c>
      <c r="G25" t="s">
        <v>0</v>
      </c>
      <c r="H25" t="s">
        <v>1</v>
      </c>
      <c r="I25" t="s">
        <v>0</v>
      </c>
      <c r="AK25" t="s">
        <v>0</v>
      </c>
      <c r="AL25">
        <v>1</v>
      </c>
      <c r="AM25" t="s">
        <v>0</v>
      </c>
      <c r="AN25" t="s">
        <v>0</v>
      </c>
      <c r="AO25" t="s">
        <v>0</v>
      </c>
      <c r="AP25" t="s">
        <v>1</v>
      </c>
      <c r="AQ25" t="s">
        <v>0</v>
      </c>
      <c r="AU25" s="7"/>
      <c r="AV25" s="7"/>
      <c r="AW25" s="7" t="s">
        <v>221</v>
      </c>
      <c r="AX25" s="7" t="s">
        <v>222</v>
      </c>
      <c r="AY25" s="7">
        <v>1</v>
      </c>
      <c r="AZ25" s="7">
        <f>SUM(AH18:AS22)</f>
        <v>11</v>
      </c>
      <c r="BB25" s="7" t="s">
        <v>226</v>
      </c>
      <c r="BC25" s="7" t="s">
        <v>227</v>
      </c>
      <c r="BD25" s="7">
        <v>1</v>
      </c>
      <c r="BE25" s="7">
        <f>SUM(A23:K26)</f>
        <v>9</v>
      </c>
      <c r="BF25" s="7"/>
      <c r="BG25" s="7"/>
      <c r="BH25" s="7"/>
      <c r="BI25" s="7"/>
      <c r="BJ25" s="11" t="s">
        <v>261</v>
      </c>
      <c r="BK25" s="11"/>
      <c r="BL25" s="11"/>
      <c r="BM25" s="11"/>
    </row>
    <row r="26" spans="1:65" x14ac:dyDescent="0.2">
      <c r="A26" t="s">
        <v>13</v>
      </c>
      <c r="B26" t="s">
        <v>24</v>
      </c>
      <c r="C26">
        <v>1</v>
      </c>
      <c r="D26">
        <v>1</v>
      </c>
      <c r="E26">
        <v>1</v>
      </c>
      <c r="F26">
        <v>1</v>
      </c>
      <c r="G26" t="s">
        <v>0</v>
      </c>
      <c r="H26" t="s">
        <v>1</v>
      </c>
      <c r="I26" t="s">
        <v>0</v>
      </c>
      <c r="AK26" t="s">
        <v>0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 t="s">
        <v>13</v>
      </c>
      <c r="AS26" t="s">
        <v>7</v>
      </c>
      <c r="AU26" s="7"/>
      <c r="AV26" s="7"/>
      <c r="AW26" s="7" t="str">
        <f>AX25</f>
        <v>RF</v>
      </c>
      <c r="AX26" s="7" t="s">
        <v>223</v>
      </c>
      <c r="AY26" s="7">
        <v>1</v>
      </c>
      <c r="AZ26" s="7">
        <f>SUM(AH23:AS26)</f>
        <v>9</v>
      </c>
      <c r="BB26" s="7" t="str">
        <f>BC25</f>
        <v>CJ</v>
      </c>
      <c r="BC26" s="7" t="s">
        <v>228</v>
      </c>
      <c r="BD26" s="7">
        <v>1</v>
      </c>
      <c r="BE26" s="7">
        <f>SUM(A13:L16)</f>
        <v>9</v>
      </c>
      <c r="BF26" s="7"/>
      <c r="BG26" s="7"/>
      <c r="BH26" s="7"/>
      <c r="BI26" s="7"/>
      <c r="BJ26" s="11" t="s">
        <v>262</v>
      </c>
      <c r="BK26" s="11"/>
      <c r="BL26" s="11"/>
      <c r="BM26" s="11"/>
    </row>
    <row r="27" spans="1:65" x14ac:dyDescent="0.2">
      <c r="C27" t="s">
        <v>0</v>
      </c>
      <c r="D27" t="s">
        <v>0</v>
      </c>
      <c r="E27" t="s">
        <v>0</v>
      </c>
      <c r="F27" t="s">
        <v>1</v>
      </c>
      <c r="G27" t="s">
        <v>0</v>
      </c>
      <c r="H27" t="s">
        <v>0</v>
      </c>
      <c r="I27" t="s">
        <v>0</v>
      </c>
      <c r="R27" t="s">
        <v>20</v>
      </c>
      <c r="V27" t="s">
        <v>20</v>
      </c>
      <c r="AD27" t="s">
        <v>21</v>
      </c>
      <c r="AK27" t="s">
        <v>0</v>
      </c>
      <c r="AL27" t="s">
        <v>1</v>
      </c>
      <c r="AM27" t="s">
        <v>0</v>
      </c>
      <c r="AN27" t="s">
        <v>1</v>
      </c>
      <c r="AO27" t="s">
        <v>0</v>
      </c>
      <c r="AP27" t="s">
        <v>1</v>
      </c>
      <c r="AQ27" t="s">
        <v>0</v>
      </c>
      <c r="AW27" s="7" t="str">
        <f t="shared" ref="AW27:AW29" si="0">AX26</f>
        <v>NM</v>
      </c>
      <c r="AX27" s="7" t="s">
        <v>224</v>
      </c>
      <c r="AY27" s="7">
        <v>1</v>
      </c>
      <c r="AZ27" s="7">
        <f>SUM(X27:AD37)</f>
        <v>13</v>
      </c>
      <c r="BB27" s="7" t="str">
        <f t="shared" ref="BB27:BB30" si="1">BC26</f>
        <v>OA</v>
      </c>
      <c r="BC27" s="7" t="s">
        <v>217</v>
      </c>
      <c r="BD27" s="7">
        <v>1</v>
      </c>
      <c r="BE27" s="7">
        <f>SUM(M27:R37)</f>
        <v>15</v>
      </c>
      <c r="BJ27" s="11" t="s">
        <v>263</v>
      </c>
      <c r="BK27" s="11"/>
      <c r="BL27" s="11"/>
      <c r="BM27" s="11"/>
    </row>
    <row r="28" spans="1:65" x14ac:dyDescent="0.2">
      <c r="C28" t="s">
        <v>0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0</v>
      </c>
      <c r="R28" t="s">
        <v>7</v>
      </c>
      <c r="V28" t="s">
        <v>16</v>
      </c>
      <c r="AD28" t="s">
        <v>12</v>
      </c>
      <c r="AK28" t="s">
        <v>0</v>
      </c>
      <c r="AL28" t="s">
        <v>1</v>
      </c>
      <c r="AM28" t="s">
        <v>0</v>
      </c>
      <c r="AN28" t="s">
        <v>1</v>
      </c>
      <c r="AO28" t="s">
        <v>0</v>
      </c>
      <c r="AP28" t="s">
        <v>1</v>
      </c>
      <c r="AQ28" t="s">
        <v>0</v>
      </c>
      <c r="AW28" s="7" t="str">
        <f t="shared" si="0"/>
        <v>LP</v>
      </c>
      <c r="AX28" s="7" t="s">
        <v>225</v>
      </c>
      <c r="AY28" s="7">
        <v>1</v>
      </c>
      <c r="AZ28" s="7">
        <f>SUM(H1:P12)</f>
        <v>25</v>
      </c>
      <c r="BB28" s="7" t="str">
        <f t="shared" si="1"/>
        <v>XF</v>
      </c>
      <c r="BC28" s="7" t="s">
        <v>218</v>
      </c>
      <c r="BD28" s="7">
        <v>1</v>
      </c>
      <c r="BE28" s="7">
        <f>SUM(A18:K22)</f>
        <v>11</v>
      </c>
      <c r="BJ28" s="11" t="s">
        <v>264</v>
      </c>
      <c r="BK28" s="11"/>
      <c r="BL28" s="11"/>
      <c r="BM28" s="11"/>
    </row>
    <row r="29" spans="1:65" x14ac:dyDescent="0.2">
      <c r="C29" t="s">
        <v>0</v>
      </c>
      <c r="D29" t="s">
        <v>0</v>
      </c>
      <c r="E29" t="s">
        <v>0</v>
      </c>
      <c r="F29" t="s">
        <v>1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>
        <v>1</v>
      </c>
      <c r="S29" t="s">
        <v>0</v>
      </c>
      <c r="T29" t="s">
        <v>0</v>
      </c>
      <c r="U29" t="s">
        <v>0</v>
      </c>
      <c r="V29">
        <v>1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>
        <v>1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1</v>
      </c>
      <c r="AO29" t="s">
        <v>0</v>
      </c>
      <c r="AP29" t="s">
        <v>0</v>
      </c>
      <c r="AQ29" t="s">
        <v>0</v>
      </c>
      <c r="AW29" s="7" t="str">
        <f t="shared" si="0"/>
        <v>FD</v>
      </c>
      <c r="AX29" s="7" t="s">
        <v>33</v>
      </c>
      <c r="AY29" s="7">
        <v>1</v>
      </c>
      <c r="AZ29" s="7">
        <f>SUM(T27:V38)</f>
        <v>9</v>
      </c>
      <c r="BB29" s="7" t="str">
        <f t="shared" si="1"/>
        <v>CK</v>
      </c>
      <c r="BC29" s="7" t="s">
        <v>219</v>
      </c>
      <c r="BD29" s="7">
        <v>1</v>
      </c>
      <c r="BE29" s="7">
        <f>SUM(Z1:AF11)</f>
        <v>15</v>
      </c>
      <c r="BJ29" s="11" t="s">
        <v>265</v>
      </c>
      <c r="BK29" s="11"/>
      <c r="BL29" s="11"/>
      <c r="BM29" s="11"/>
    </row>
    <row r="30" spans="1:65" x14ac:dyDescent="0.2">
      <c r="C30" t="s">
        <v>0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0</v>
      </c>
      <c r="J30" t="s">
        <v>1</v>
      </c>
      <c r="K30" t="s">
        <v>1</v>
      </c>
      <c r="L30" t="s">
        <v>1</v>
      </c>
      <c r="M30" t="s">
        <v>0</v>
      </c>
      <c r="N30">
        <v>1</v>
      </c>
      <c r="O30">
        <v>1</v>
      </c>
      <c r="P30">
        <v>1</v>
      </c>
      <c r="Q30">
        <v>1</v>
      </c>
      <c r="R30">
        <v>1</v>
      </c>
      <c r="S30" t="s">
        <v>0</v>
      </c>
      <c r="T30" t="s">
        <v>1</v>
      </c>
      <c r="U30" t="s">
        <v>1</v>
      </c>
      <c r="V30">
        <v>1</v>
      </c>
      <c r="W30" t="s">
        <v>1</v>
      </c>
      <c r="X30" t="s">
        <v>1</v>
      </c>
      <c r="Y30" t="s">
        <v>1</v>
      </c>
      <c r="Z30" t="s">
        <v>1</v>
      </c>
      <c r="AA30" t="s">
        <v>0</v>
      </c>
      <c r="AB30" t="s">
        <v>1</v>
      </c>
      <c r="AC30" t="s">
        <v>1</v>
      </c>
      <c r="AD30">
        <v>1</v>
      </c>
      <c r="AE30" t="s">
        <v>0</v>
      </c>
      <c r="AF30" t="s">
        <v>1</v>
      </c>
      <c r="AG30" t="s">
        <v>1</v>
      </c>
      <c r="AH30" t="s">
        <v>1</v>
      </c>
      <c r="AI30" t="s">
        <v>1</v>
      </c>
      <c r="AJ30" t="s">
        <v>1</v>
      </c>
      <c r="AK30" t="s">
        <v>0</v>
      </c>
      <c r="AL30" t="s">
        <v>1</v>
      </c>
      <c r="AM30" t="s">
        <v>0</v>
      </c>
      <c r="AN30" t="s">
        <v>1</v>
      </c>
      <c r="AO30" t="s">
        <v>1</v>
      </c>
      <c r="AP30" t="s">
        <v>1</v>
      </c>
      <c r="AQ30" t="s">
        <v>0</v>
      </c>
      <c r="AW30" s="7"/>
      <c r="AX30" s="7"/>
      <c r="AY30" s="7"/>
      <c r="AZ30" s="7"/>
      <c r="BB30" s="7" t="str">
        <f t="shared" si="1"/>
        <v>ZH</v>
      </c>
      <c r="BC30" s="7" t="s">
        <v>220</v>
      </c>
      <c r="BD30" s="7">
        <v>1</v>
      </c>
      <c r="BE30" s="7">
        <f>SUM(AI13:AS16)</f>
        <v>11</v>
      </c>
      <c r="BJ30" s="11" t="s">
        <v>266</v>
      </c>
      <c r="BK30" s="11"/>
      <c r="BL30" s="11"/>
      <c r="BM30" s="11"/>
    </row>
    <row r="31" spans="1:65" x14ac:dyDescent="0.2"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1</v>
      </c>
      <c r="I31" t="s">
        <v>0</v>
      </c>
      <c r="J31" t="s">
        <v>1</v>
      </c>
      <c r="K31" t="s">
        <v>0</v>
      </c>
      <c r="L31" t="s">
        <v>0</v>
      </c>
      <c r="M31" t="s">
        <v>0</v>
      </c>
      <c r="N31">
        <v>1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>
        <v>1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>
        <v>1</v>
      </c>
      <c r="AE31" t="s">
        <v>0</v>
      </c>
      <c r="AF31" t="s">
        <v>0</v>
      </c>
      <c r="AG31" t="s">
        <v>0</v>
      </c>
      <c r="AH31" t="s">
        <v>1</v>
      </c>
      <c r="AI31" t="s">
        <v>0</v>
      </c>
      <c r="AJ31" t="s">
        <v>0</v>
      </c>
      <c r="AK31" t="s">
        <v>0</v>
      </c>
      <c r="AL31" t="s">
        <v>1</v>
      </c>
      <c r="AM31" t="s">
        <v>0</v>
      </c>
      <c r="AN31" t="s">
        <v>1</v>
      </c>
      <c r="AO31" t="s">
        <v>0</v>
      </c>
      <c r="AP31" t="s">
        <v>1</v>
      </c>
      <c r="AQ31" t="s">
        <v>0</v>
      </c>
      <c r="AW31" s="7"/>
      <c r="AX31" s="7"/>
      <c r="AY31" s="7">
        <f>SUM(AY24:AY29)</f>
        <v>6</v>
      </c>
      <c r="AZ31" s="7">
        <f>SUM(AZ24:AZ29)</f>
        <v>67</v>
      </c>
      <c r="BB31" s="7"/>
      <c r="BC31" s="7"/>
      <c r="BD31" s="7">
        <f>SUM(BD24:BD30)</f>
        <v>7</v>
      </c>
      <c r="BE31" s="7">
        <f>SUM(BE24:BE30)</f>
        <v>70</v>
      </c>
      <c r="BJ31" s="11" t="s">
        <v>267</v>
      </c>
      <c r="BK31" s="11"/>
      <c r="BL31" s="11"/>
      <c r="BM31" s="11"/>
    </row>
    <row r="32" spans="1:65" x14ac:dyDescent="0.2">
      <c r="C32" t="s">
        <v>0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0</v>
      </c>
      <c r="L32" t="s">
        <v>1</v>
      </c>
      <c r="M32" t="s">
        <v>1</v>
      </c>
      <c r="N32">
        <v>1</v>
      </c>
      <c r="O32">
        <v>1</v>
      </c>
      <c r="P32">
        <v>1</v>
      </c>
      <c r="Q32">
        <v>1</v>
      </c>
      <c r="R32">
        <v>1</v>
      </c>
      <c r="S32" t="s">
        <v>0</v>
      </c>
      <c r="T32" t="s">
        <v>1</v>
      </c>
      <c r="U32" t="s">
        <v>0</v>
      </c>
      <c r="V32">
        <v>1</v>
      </c>
      <c r="W32" t="s">
        <v>0</v>
      </c>
      <c r="X32" t="s">
        <v>1</v>
      </c>
      <c r="Y32" t="s">
        <v>0</v>
      </c>
      <c r="Z32" t="s">
        <v>1</v>
      </c>
      <c r="AA32" t="s">
        <v>0</v>
      </c>
      <c r="AB32" t="s">
        <v>1</v>
      </c>
      <c r="AC32" t="s">
        <v>1</v>
      </c>
      <c r="AD32">
        <v>1</v>
      </c>
      <c r="AE32" t="s">
        <v>0</v>
      </c>
      <c r="AF32" t="s">
        <v>1</v>
      </c>
      <c r="AG32" t="s">
        <v>1</v>
      </c>
      <c r="AH32" t="s">
        <v>1</v>
      </c>
      <c r="AI32" t="s">
        <v>0</v>
      </c>
      <c r="AJ32" t="s">
        <v>1</v>
      </c>
      <c r="AK32" t="s">
        <v>1</v>
      </c>
      <c r="AL32" t="s">
        <v>1</v>
      </c>
      <c r="AM32" t="s">
        <v>0</v>
      </c>
      <c r="AN32" t="s">
        <v>1</v>
      </c>
      <c r="AO32" t="s">
        <v>0</v>
      </c>
      <c r="AP32" t="s">
        <v>1</v>
      </c>
      <c r="AQ32" t="s">
        <v>0</v>
      </c>
      <c r="AW32" s="7"/>
      <c r="AX32" s="7"/>
      <c r="BJ32" s="11" t="s">
        <v>268</v>
      </c>
      <c r="BK32" s="11"/>
      <c r="BL32" s="11"/>
      <c r="BM32" s="11"/>
    </row>
    <row r="33" spans="3:65" x14ac:dyDescent="0.2"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1</v>
      </c>
      <c r="I33" t="s">
        <v>0</v>
      </c>
      <c r="J33" t="s">
        <v>0</v>
      </c>
      <c r="K33" t="s">
        <v>0</v>
      </c>
      <c r="L33" t="s">
        <v>1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>
        <v>1</v>
      </c>
      <c r="S33" t="s">
        <v>0</v>
      </c>
      <c r="T33" t="s">
        <v>1</v>
      </c>
      <c r="U33" t="s">
        <v>0</v>
      </c>
      <c r="V33">
        <v>1</v>
      </c>
      <c r="W33" t="s">
        <v>0</v>
      </c>
      <c r="X33" t="s">
        <v>1</v>
      </c>
      <c r="Y33" t="s">
        <v>0</v>
      </c>
      <c r="Z33" t="s">
        <v>1</v>
      </c>
      <c r="AA33" t="s">
        <v>0</v>
      </c>
      <c r="AB33" t="s">
        <v>0</v>
      </c>
      <c r="AC33" t="s">
        <v>0</v>
      </c>
      <c r="AD33">
        <v>1</v>
      </c>
      <c r="AE33" t="s">
        <v>0</v>
      </c>
      <c r="AF33" t="s">
        <v>0</v>
      </c>
      <c r="AG33" t="s">
        <v>0</v>
      </c>
      <c r="AH33" t="s">
        <v>1</v>
      </c>
      <c r="AI33" t="s">
        <v>0</v>
      </c>
      <c r="AJ33" t="s">
        <v>1</v>
      </c>
      <c r="AK33" t="s">
        <v>0</v>
      </c>
      <c r="AL33" t="s">
        <v>0</v>
      </c>
      <c r="AM33" t="s">
        <v>0</v>
      </c>
      <c r="AN33" t="s">
        <v>1</v>
      </c>
      <c r="AO33" t="s">
        <v>0</v>
      </c>
      <c r="AP33" t="s">
        <v>0</v>
      </c>
      <c r="AQ33" t="s">
        <v>0</v>
      </c>
      <c r="BJ33" s="11" t="s">
        <v>269</v>
      </c>
      <c r="BK33" s="11"/>
      <c r="BL33" s="11"/>
      <c r="BM33" s="11"/>
    </row>
    <row r="34" spans="3:65" x14ac:dyDescent="0.2">
      <c r="C34" t="s">
        <v>0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0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0</v>
      </c>
      <c r="R34">
        <v>1</v>
      </c>
      <c r="S34" t="s">
        <v>0</v>
      </c>
      <c r="T34">
        <v>1</v>
      </c>
      <c r="U34">
        <v>1</v>
      </c>
      <c r="V34">
        <v>1</v>
      </c>
      <c r="W34" t="s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 t="s">
        <v>1</v>
      </c>
      <c r="AF34" t="s">
        <v>1</v>
      </c>
      <c r="AG34" t="s">
        <v>1</v>
      </c>
      <c r="AH34" t="s">
        <v>1</v>
      </c>
      <c r="AI34" t="s">
        <v>1</v>
      </c>
      <c r="AJ34" t="s">
        <v>1</v>
      </c>
      <c r="AK34" t="s">
        <v>1</v>
      </c>
      <c r="AL34" t="s">
        <v>1</v>
      </c>
      <c r="AM34" t="s">
        <v>0</v>
      </c>
      <c r="AN34" t="s">
        <v>1</v>
      </c>
      <c r="AO34" t="s">
        <v>1</v>
      </c>
      <c r="AP34" t="s">
        <v>1</v>
      </c>
      <c r="AQ34" t="s">
        <v>0</v>
      </c>
      <c r="AW34" t="s">
        <v>30</v>
      </c>
      <c r="AX34">
        <f>AZ15</f>
        <v>54</v>
      </c>
      <c r="AY34">
        <f>AX33+AX34</f>
        <v>54</v>
      </c>
      <c r="AZ34">
        <v>4</v>
      </c>
      <c r="BA34">
        <f>AZ34+AZ33</f>
        <v>4</v>
      </c>
      <c r="BC34" t="s">
        <v>30</v>
      </c>
      <c r="BD34">
        <v>54</v>
      </c>
      <c r="BE34">
        <f>BD33+BD34</f>
        <v>54</v>
      </c>
      <c r="BF34">
        <v>4</v>
      </c>
      <c r="BG34">
        <f>BF34+BF33</f>
        <v>4</v>
      </c>
      <c r="BJ34" s="11" t="s">
        <v>270</v>
      </c>
      <c r="BK34" s="11"/>
      <c r="BL34" s="11"/>
      <c r="BM34" s="11"/>
    </row>
    <row r="35" spans="3:65" x14ac:dyDescent="0.2"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1</v>
      </c>
      <c r="Q35" t="s">
        <v>0</v>
      </c>
      <c r="R35">
        <v>1</v>
      </c>
      <c r="S35" t="s">
        <v>0</v>
      </c>
      <c r="T35">
        <v>1</v>
      </c>
      <c r="U35" t="s">
        <v>0</v>
      </c>
      <c r="V35" t="s">
        <v>0</v>
      </c>
      <c r="W35" t="s">
        <v>0</v>
      </c>
      <c r="X35">
        <v>1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W35" t="s">
        <v>233</v>
      </c>
      <c r="AX35">
        <v>11</v>
      </c>
      <c r="AY35">
        <f>AY34+AX35</f>
        <v>65</v>
      </c>
      <c r="BC35" t="s">
        <v>233</v>
      </c>
      <c r="BD35">
        <v>11</v>
      </c>
      <c r="BE35">
        <f>BE34+BD35</f>
        <v>65</v>
      </c>
      <c r="BJ35" s="11" t="s">
        <v>271</v>
      </c>
      <c r="BK35" s="11"/>
      <c r="BL35" s="11"/>
      <c r="BM35" s="11"/>
    </row>
    <row r="36" spans="3:65" x14ac:dyDescent="0.2">
      <c r="P36" t="s">
        <v>6</v>
      </c>
      <c r="R36" t="s">
        <v>23</v>
      </c>
      <c r="T36" t="s">
        <v>7</v>
      </c>
      <c r="X36" t="s">
        <v>3</v>
      </c>
      <c r="AW36" t="s">
        <v>231</v>
      </c>
      <c r="AX36">
        <v>67</v>
      </c>
      <c r="AY36">
        <f t="shared" ref="AY36:AY44" si="2">AY35+AX36</f>
        <v>132</v>
      </c>
      <c r="AZ36">
        <v>6</v>
      </c>
      <c r="BA36">
        <f>BA34+AZ36</f>
        <v>10</v>
      </c>
      <c r="BC36" t="s">
        <v>231</v>
      </c>
      <c r="BD36">
        <v>67</v>
      </c>
      <c r="BE36">
        <f t="shared" ref="BE36:BE44" si="3">BE35+BD36</f>
        <v>132</v>
      </c>
      <c r="BF36">
        <v>6</v>
      </c>
      <c r="BG36">
        <f>BG34+BF36</f>
        <v>10</v>
      </c>
    </row>
    <row r="37" spans="3:65" x14ac:dyDescent="0.2">
      <c r="P37" t="s">
        <v>6</v>
      </c>
      <c r="R37" t="s">
        <v>6</v>
      </c>
      <c r="T37" t="s">
        <v>8</v>
      </c>
      <c r="X37" t="s">
        <v>14</v>
      </c>
      <c r="AW37" t="s">
        <v>234</v>
      </c>
      <c r="AX37">
        <v>13</v>
      </c>
      <c r="AY37">
        <f t="shared" si="2"/>
        <v>145</v>
      </c>
      <c r="BC37" t="s">
        <v>235</v>
      </c>
      <c r="BD37">
        <f>AY17</f>
        <v>5</v>
      </c>
      <c r="BE37">
        <f t="shared" si="3"/>
        <v>137</v>
      </c>
    </row>
    <row r="38" spans="3:65" x14ac:dyDescent="0.2">
      <c r="AW38" t="s">
        <v>231</v>
      </c>
      <c r="AX38">
        <v>67</v>
      </c>
      <c r="AY38">
        <f t="shared" si="2"/>
        <v>212</v>
      </c>
      <c r="AZ38">
        <v>6</v>
      </c>
      <c r="BA38">
        <f t="shared" ref="BA38" si="4">BA36+AZ38</f>
        <v>16</v>
      </c>
      <c r="BC38" t="s">
        <v>232</v>
      </c>
      <c r="BD38">
        <v>70</v>
      </c>
      <c r="BE38">
        <f t="shared" si="3"/>
        <v>207</v>
      </c>
      <c r="BF38">
        <v>-7</v>
      </c>
      <c r="BG38">
        <f t="shared" ref="BG38" si="5">BG36+BF38</f>
        <v>3</v>
      </c>
    </row>
    <row r="39" spans="3:65" x14ac:dyDescent="0.2">
      <c r="AW39" t="s">
        <v>235</v>
      </c>
      <c r="AX39">
        <v>5</v>
      </c>
      <c r="AY39">
        <f t="shared" si="2"/>
        <v>217</v>
      </c>
      <c r="BC39" t="s">
        <v>291</v>
      </c>
      <c r="BD39">
        <v>5</v>
      </c>
      <c r="BE39">
        <f t="shared" si="3"/>
        <v>212</v>
      </c>
    </row>
    <row r="40" spans="3:65" x14ac:dyDescent="0.2">
      <c r="AW40" t="s">
        <v>232</v>
      </c>
      <c r="AX40">
        <v>70</v>
      </c>
      <c r="AY40">
        <f t="shared" si="2"/>
        <v>287</v>
      </c>
      <c r="AZ40">
        <v>-7</v>
      </c>
      <c r="BA40">
        <f t="shared" ref="BA40" si="6">BA38+AZ40</f>
        <v>9</v>
      </c>
      <c r="BC40" t="s">
        <v>231</v>
      </c>
      <c r="BD40">
        <v>67</v>
      </c>
      <c r="BE40">
        <f t="shared" si="3"/>
        <v>279</v>
      </c>
      <c r="BF40">
        <v>6</v>
      </c>
      <c r="BG40">
        <f t="shared" ref="BG40" si="7">BG38+BF40</f>
        <v>9</v>
      </c>
    </row>
    <row r="41" spans="3:65" x14ac:dyDescent="0.2">
      <c r="AW41" t="s">
        <v>236</v>
      </c>
      <c r="AX41">
        <v>13</v>
      </c>
      <c r="AY41">
        <f t="shared" si="2"/>
        <v>300</v>
      </c>
      <c r="BC41" t="s">
        <v>235</v>
      </c>
      <c r="BD41">
        <v>5</v>
      </c>
      <c r="BE41">
        <f t="shared" si="3"/>
        <v>284</v>
      </c>
    </row>
    <row r="42" spans="3:65" x14ac:dyDescent="0.2">
      <c r="AW42" t="s">
        <v>232</v>
      </c>
      <c r="AX42">
        <v>70</v>
      </c>
      <c r="AY42">
        <f t="shared" si="2"/>
        <v>370</v>
      </c>
      <c r="AZ42">
        <v>-7</v>
      </c>
      <c r="BA42">
        <f t="shared" ref="BA42" si="8">BA40+AZ42</f>
        <v>2</v>
      </c>
      <c r="BC42" t="s">
        <v>232</v>
      </c>
      <c r="BD42">
        <v>70</v>
      </c>
      <c r="BE42">
        <f t="shared" si="3"/>
        <v>354</v>
      </c>
      <c r="BF42">
        <v>-7</v>
      </c>
      <c r="BG42">
        <f t="shared" ref="BG42" si="9">BG40+BF42</f>
        <v>2</v>
      </c>
    </row>
    <row r="43" spans="3:65" x14ac:dyDescent="0.2">
      <c r="AW43" t="s">
        <v>237</v>
      </c>
      <c r="AX43">
        <f>15</f>
        <v>15</v>
      </c>
      <c r="AY43">
        <f t="shared" si="2"/>
        <v>385</v>
      </c>
      <c r="BC43" t="s">
        <v>237</v>
      </c>
      <c r="BD43">
        <v>15</v>
      </c>
      <c r="BE43">
        <f t="shared" si="3"/>
        <v>369</v>
      </c>
    </row>
    <row r="44" spans="3:65" x14ac:dyDescent="0.2">
      <c r="AW44" t="s">
        <v>229</v>
      </c>
      <c r="AX44">
        <v>27</v>
      </c>
      <c r="AY44">
        <f t="shared" si="2"/>
        <v>412</v>
      </c>
      <c r="AZ44">
        <v>-2</v>
      </c>
      <c r="BA44">
        <f t="shared" ref="BA44" si="10">BA42+AZ44</f>
        <v>0</v>
      </c>
      <c r="BC44" t="s">
        <v>229</v>
      </c>
      <c r="BD44">
        <v>27</v>
      </c>
      <c r="BE44">
        <f t="shared" si="3"/>
        <v>396</v>
      </c>
      <c r="BF44">
        <v>-2</v>
      </c>
      <c r="BG44">
        <f t="shared" ref="BG44" si="11">BG42+BF44</f>
        <v>0</v>
      </c>
    </row>
    <row r="49" spans="49:53" x14ac:dyDescent="0.2">
      <c r="AW49" s="8" t="s">
        <v>238</v>
      </c>
      <c r="AX49" s="8"/>
      <c r="AY49" s="8"/>
      <c r="AZ49" s="8"/>
    </row>
    <row r="50" spans="49:53" x14ac:dyDescent="0.2">
      <c r="AW50" s="8" t="s">
        <v>239</v>
      </c>
      <c r="AX50" s="8"/>
      <c r="AY50" s="8"/>
      <c r="AZ50" s="8"/>
    </row>
    <row r="51" spans="49:53" x14ac:dyDescent="0.2">
      <c r="AW51" s="8" t="s">
        <v>240</v>
      </c>
      <c r="AX51" s="8"/>
      <c r="AY51" s="8"/>
      <c r="AZ51" s="8"/>
    </row>
    <row r="52" spans="49:53" x14ac:dyDescent="0.2">
      <c r="AW52" s="8" t="s">
        <v>241</v>
      </c>
      <c r="AX52" s="8"/>
      <c r="AY52" s="8"/>
      <c r="AZ52" s="8"/>
    </row>
    <row r="53" spans="49:53" x14ac:dyDescent="0.2">
      <c r="AW53" s="8" t="s">
        <v>242</v>
      </c>
      <c r="AX53" s="8"/>
      <c r="AY53" s="8"/>
      <c r="AZ53" s="8"/>
    </row>
    <row r="54" spans="49:53" x14ac:dyDescent="0.2">
      <c r="AW54" s="8" t="s">
        <v>243</v>
      </c>
      <c r="AX54" s="8"/>
      <c r="AY54" s="8"/>
      <c r="AZ54" s="8"/>
    </row>
    <row r="55" spans="49:53" x14ac:dyDescent="0.2">
      <c r="AW55" s="8" t="s">
        <v>244</v>
      </c>
      <c r="AX55" s="8"/>
      <c r="AY55" s="8"/>
      <c r="AZ55" s="8"/>
    </row>
    <row r="56" spans="49:53" x14ac:dyDescent="0.2">
      <c r="AW56" s="8" t="s">
        <v>245</v>
      </c>
      <c r="AX56" s="8"/>
      <c r="AY56" s="8"/>
      <c r="AZ56" s="8"/>
      <c r="BA56">
        <f>17+11+15+11</f>
        <v>54</v>
      </c>
    </row>
    <row r="57" spans="49:53" x14ac:dyDescent="0.2">
      <c r="AW57" s="9" t="s">
        <v>246</v>
      </c>
      <c r="AX57" s="9"/>
      <c r="AY57" s="9"/>
      <c r="AZ57" s="9"/>
    </row>
    <row r="58" spans="49:53" x14ac:dyDescent="0.2">
      <c r="AW58" s="9" t="s">
        <v>247</v>
      </c>
      <c r="AX58" s="9"/>
      <c r="AY58" s="9"/>
      <c r="AZ58" s="9"/>
      <c r="BA58">
        <v>11</v>
      </c>
    </row>
    <row r="59" spans="49:53" x14ac:dyDescent="0.2">
      <c r="AW59" s="10" t="s">
        <v>248</v>
      </c>
      <c r="AX59" s="10"/>
      <c r="AY59" s="10"/>
      <c r="AZ59" s="10"/>
    </row>
    <row r="60" spans="49:53" x14ac:dyDescent="0.2">
      <c r="AW60" s="10" t="s">
        <v>249</v>
      </c>
      <c r="AX60" s="10"/>
      <c r="AY60" s="10"/>
      <c r="AZ60" s="10"/>
    </row>
    <row r="61" spans="49:53" x14ac:dyDescent="0.2">
      <c r="AW61" s="10" t="s">
        <v>250</v>
      </c>
      <c r="AX61" s="10"/>
      <c r="AY61" s="10"/>
      <c r="AZ61" s="10"/>
    </row>
    <row r="62" spans="49:53" x14ac:dyDescent="0.2">
      <c r="AW62" s="10" t="s">
        <v>251</v>
      </c>
      <c r="AX62" s="10"/>
      <c r="AY62" s="10"/>
      <c r="AZ62" s="10"/>
    </row>
    <row r="63" spans="49:53" x14ac:dyDescent="0.2">
      <c r="AW63" s="10" t="s">
        <v>252</v>
      </c>
      <c r="AX63" s="10"/>
      <c r="AY63" s="10"/>
      <c r="AZ63" s="10"/>
    </row>
    <row r="64" spans="49:53" x14ac:dyDescent="0.2">
      <c r="AW64" s="10" t="s">
        <v>253</v>
      </c>
      <c r="AX64" s="10"/>
      <c r="AY64" s="10"/>
      <c r="AZ64" s="10"/>
    </row>
    <row r="65" spans="49:53" x14ac:dyDescent="0.2">
      <c r="AW65" s="10" t="s">
        <v>254</v>
      </c>
      <c r="AX65" s="10"/>
      <c r="AY65" s="10"/>
      <c r="AZ65" s="10"/>
    </row>
    <row r="66" spans="49:53" x14ac:dyDescent="0.2">
      <c r="AW66" s="10" t="s">
        <v>255</v>
      </c>
      <c r="AX66" s="10"/>
      <c r="AY66" s="10"/>
      <c r="AZ66" s="10"/>
    </row>
    <row r="67" spans="49:53" x14ac:dyDescent="0.2">
      <c r="AW67" s="10" t="s">
        <v>256</v>
      </c>
      <c r="AX67" s="10"/>
      <c r="AY67" s="10"/>
      <c r="AZ67" s="10"/>
    </row>
    <row r="68" spans="49:53" x14ac:dyDescent="0.2">
      <c r="AW68" s="10" t="s">
        <v>257</v>
      </c>
      <c r="AX68" s="10"/>
      <c r="AY68" s="10"/>
      <c r="AZ68" s="10"/>
      <c r="BA68">
        <f>11+9+13+25+9</f>
        <v>67</v>
      </c>
    </row>
    <row r="69" spans="49:53" x14ac:dyDescent="0.2">
      <c r="AW69" s="9" t="s">
        <v>258</v>
      </c>
      <c r="AX69" s="9"/>
      <c r="AY69" s="9"/>
      <c r="AZ69" s="9"/>
    </row>
    <row r="70" spans="49:53" x14ac:dyDescent="0.2">
      <c r="AW70" s="9" t="s">
        <v>259</v>
      </c>
      <c r="AX70" s="9"/>
      <c r="AY70" s="9"/>
      <c r="AZ70" s="9"/>
      <c r="BA70">
        <v>5</v>
      </c>
    </row>
    <row r="71" spans="49:53" x14ac:dyDescent="0.2">
      <c r="AW71" s="11" t="s">
        <v>260</v>
      </c>
      <c r="AX71" s="11"/>
      <c r="AY71" s="11"/>
      <c r="AZ71" s="11"/>
    </row>
    <row r="72" spans="49:53" x14ac:dyDescent="0.2">
      <c r="AW72" s="11" t="s">
        <v>261</v>
      </c>
      <c r="AX72" s="11"/>
      <c r="AY72" s="11"/>
      <c r="AZ72" s="11"/>
    </row>
    <row r="73" spans="49:53" x14ac:dyDescent="0.2">
      <c r="AW73" s="11" t="s">
        <v>262</v>
      </c>
      <c r="AX73" s="11"/>
      <c r="AY73" s="11"/>
      <c r="AZ73" s="11"/>
    </row>
    <row r="74" spans="49:53" x14ac:dyDescent="0.2">
      <c r="AW74" s="11" t="s">
        <v>263</v>
      </c>
      <c r="AX74" s="11"/>
      <c r="AY74" s="11"/>
      <c r="AZ74" s="11"/>
    </row>
    <row r="75" spans="49:53" x14ac:dyDescent="0.2">
      <c r="AW75" s="11" t="s">
        <v>264</v>
      </c>
      <c r="AX75" s="11"/>
      <c r="AY75" s="11"/>
      <c r="AZ75" s="11"/>
    </row>
    <row r="76" spans="49:53" x14ac:dyDescent="0.2">
      <c r="AW76" s="11" t="s">
        <v>265</v>
      </c>
      <c r="AX76" s="11"/>
      <c r="AY76" s="11"/>
      <c r="AZ76" s="11"/>
    </row>
    <row r="77" spans="49:53" x14ac:dyDescent="0.2">
      <c r="AW77" s="11" t="s">
        <v>266</v>
      </c>
      <c r="AX77" s="11"/>
      <c r="AY77" s="11"/>
      <c r="AZ77" s="11"/>
    </row>
    <row r="78" spans="49:53" x14ac:dyDescent="0.2">
      <c r="AW78" s="11" t="s">
        <v>267</v>
      </c>
      <c r="AX78" s="11"/>
      <c r="AY78" s="11"/>
      <c r="AZ78" s="11"/>
    </row>
    <row r="79" spans="49:53" x14ac:dyDescent="0.2">
      <c r="AW79" s="11" t="s">
        <v>268</v>
      </c>
      <c r="AX79" s="11"/>
      <c r="AY79" s="11"/>
      <c r="AZ79" s="11"/>
    </row>
    <row r="80" spans="49:53" x14ac:dyDescent="0.2">
      <c r="AW80" s="11" t="s">
        <v>269</v>
      </c>
      <c r="AX80" s="11"/>
      <c r="AY80" s="11"/>
      <c r="AZ80" s="11"/>
    </row>
    <row r="81" spans="49:53" x14ac:dyDescent="0.2">
      <c r="AW81" s="11" t="s">
        <v>270</v>
      </c>
      <c r="AX81" s="11"/>
      <c r="AY81" s="11"/>
      <c r="AZ81" s="11"/>
    </row>
    <row r="82" spans="49:53" x14ac:dyDescent="0.2">
      <c r="AW82" s="11" t="s">
        <v>271</v>
      </c>
      <c r="AX82" s="11"/>
      <c r="AY82" s="11"/>
      <c r="AZ82" s="11"/>
      <c r="BA82">
        <f>11+15+11+15+9+9</f>
        <v>70</v>
      </c>
    </row>
    <row r="83" spans="49:53" x14ac:dyDescent="0.2">
      <c r="AW83" t="s">
        <v>272</v>
      </c>
    </row>
    <row r="84" spans="49:53" x14ac:dyDescent="0.2">
      <c r="AW84" t="s">
        <v>273</v>
      </c>
    </row>
    <row r="85" spans="49:53" x14ac:dyDescent="0.2">
      <c r="AW85" t="s">
        <v>248</v>
      </c>
    </row>
    <row r="86" spans="49:53" x14ac:dyDescent="0.2">
      <c r="AW86" t="s">
        <v>274</v>
      </c>
    </row>
    <row r="87" spans="49:53" x14ac:dyDescent="0.2">
      <c r="AW87" t="s">
        <v>250</v>
      </c>
    </row>
    <row r="88" spans="49:53" x14ac:dyDescent="0.2">
      <c r="AW88" t="s">
        <v>275</v>
      </c>
    </row>
    <row r="89" spans="49:53" x14ac:dyDescent="0.2">
      <c r="AW89" t="s">
        <v>252</v>
      </c>
    </row>
    <row r="90" spans="49:53" x14ac:dyDescent="0.2">
      <c r="AW90" t="s">
        <v>276</v>
      </c>
    </row>
    <row r="91" spans="49:53" x14ac:dyDescent="0.2">
      <c r="AW91" t="s">
        <v>254</v>
      </c>
    </row>
    <row r="92" spans="49:53" x14ac:dyDescent="0.2">
      <c r="AW92" t="s">
        <v>277</v>
      </c>
    </row>
    <row r="93" spans="49:53" x14ac:dyDescent="0.2">
      <c r="AW93" t="s">
        <v>256</v>
      </c>
    </row>
    <row r="94" spans="49:53" x14ac:dyDescent="0.2">
      <c r="AW94" t="s">
        <v>278</v>
      </c>
    </row>
    <row r="95" spans="49:53" x14ac:dyDescent="0.2">
      <c r="AW95" t="s">
        <v>258</v>
      </c>
    </row>
    <row r="96" spans="49:53" x14ac:dyDescent="0.2">
      <c r="AW96" t="s">
        <v>279</v>
      </c>
    </row>
    <row r="97" spans="49:49" x14ac:dyDescent="0.2">
      <c r="AW97" t="s">
        <v>260</v>
      </c>
    </row>
    <row r="98" spans="49:49" x14ac:dyDescent="0.2">
      <c r="AW98" t="s">
        <v>280</v>
      </c>
    </row>
    <row r="99" spans="49:49" x14ac:dyDescent="0.2">
      <c r="AW99" t="s">
        <v>262</v>
      </c>
    </row>
    <row r="100" spans="49:49" x14ac:dyDescent="0.2">
      <c r="AW100" t="s">
        <v>281</v>
      </c>
    </row>
    <row r="101" spans="49:49" x14ac:dyDescent="0.2">
      <c r="AW101" t="s">
        <v>264</v>
      </c>
    </row>
    <row r="102" spans="49:49" x14ac:dyDescent="0.2">
      <c r="AW102" t="s">
        <v>282</v>
      </c>
    </row>
    <row r="103" spans="49:49" x14ac:dyDescent="0.2">
      <c r="AW103" t="s">
        <v>266</v>
      </c>
    </row>
    <row r="104" spans="49:49" x14ac:dyDescent="0.2">
      <c r="AW104" t="s">
        <v>283</v>
      </c>
    </row>
    <row r="105" spans="49:49" x14ac:dyDescent="0.2">
      <c r="AW105" t="s">
        <v>268</v>
      </c>
    </row>
    <row r="106" spans="49:49" x14ac:dyDescent="0.2">
      <c r="AW106" t="s">
        <v>284</v>
      </c>
    </row>
    <row r="107" spans="49:49" x14ac:dyDescent="0.2">
      <c r="AW107" t="s">
        <v>270</v>
      </c>
    </row>
    <row r="108" spans="49:49" x14ac:dyDescent="0.2">
      <c r="AW108" t="s">
        <v>285</v>
      </c>
    </row>
    <row r="109" spans="49:49" x14ac:dyDescent="0.2">
      <c r="AW109" t="s">
        <v>286</v>
      </c>
    </row>
    <row r="110" spans="49:49" x14ac:dyDescent="0.2">
      <c r="AW110" t="s">
        <v>287</v>
      </c>
    </row>
    <row r="111" spans="49:49" x14ac:dyDescent="0.2">
      <c r="AW111" t="s">
        <v>288</v>
      </c>
    </row>
    <row r="112" spans="49:49" x14ac:dyDescent="0.2">
      <c r="AW112" t="s">
        <v>289</v>
      </c>
    </row>
    <row r="113" spans="49:49" x14ac:dyDescent="0.2">
      <c r="AW113" t="s">
        <v>290</v>
      </c>
    </row>
  </sheetData>
  <conditionalFormatting sqref="B1:AT38 A39:AT1048576">
    <cfRule type="cellIs" dxfId="5" priority="10" operator="equal">
      <formula>"#"</formula>
    </cfRule>
  </conditionalFormatting>
  <conditionalFormatting sqref="B1:AT38 A39:AT45">
    <cfRule type="cellIs" dxfId="4" priority="9" operator="equal">
      <formula>0</formula>
    </cfRule>
  </conditionalFormatting>
  <conditionalFormatting sqref="B1:AT38 A39:AT45">
    <cfRule type="cellIs" dxfId="3" priority="4" operator="equal">
      <formula>1</formula>
    </cfRule>
  </conditionalFormatting>
  <conditionalFormatting sqref="A1:A38">
    <cfRule type="cellIs" dxfId="2" priority="3" operator="equal">
      <formula>"#"</formula>
    </cfRule>
  </conditionalFormatting>
  <conditionalFormatting sqref="A1:A38">
    <cfRule type="cellIs" dxfId="1" priority="2" operator="equal">
      <formula>0</formula>
    </cfRule>
  </conditionalFormatting>
  <conditionalFormatting sqref="A1:A38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Sheet1</vt:lpstr>
      <vt:lpstr>Part 2 Manual</vt:lpstr>
      <vt:lpstr>Sheet2</vt:lpstr>
      <vt:lpstr>Sheet1 (2)</vt:lpstr>
      <vt:lpstr>'Part 2 Manual'!DATA_1</vt:lpstr>
      <vt:lpstr>DATA_1</vt:lpstr>
      <vt:lpstr>'Part 2 Manual'!DATA_2</vt:lpstr>
      <vt:lpstr>DATA_2</vt:lpstr>
      <vt:lpstr>'Part 2 Manual'!DATA_3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 Jan Bakker</dc:creator>
  <cp:lastModifiedBy>Gert Jan Bakker</cp:lastModifiedBy>
  <dcterms:created xsi:type="dcterms:W3CDTF">2019-12-20T20:08:34Z</dcterms:created>
  <dcterms:modified xsi:type="dcterms:W3CDTF">2019-12-23T12:40:50Z</dcterms:modified>
</cp:coreProperties>
</file>