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200" windowHeight="11760"/>
  </bookViews>
  <sheets>
    <sheet name="Fuel Consumption" sheetId="1" r:id="rId1"/>
    <sheet name="Car Data" sheetId="2" r:id="rId2"/>
  </sheets>
  <calcPr calcId="162913" iterateDelta="1E-4"/>
</workbook>
</file>

<file path=xl/calcChain.xml><?xml version="1.0" encoding="utf-8"?>
<calcChain xmlns="http://schemas.openxmlformats.org/spreadsheetml/2006/main">
  <c r="I46" i="1" l="1"/>
  <c r="I11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0" i="1"/>
  <c r="I9" i="1"/>
  <c r="I8" i="1"/>
  <c r="I7" i="1"/>
  <c r="I6" i="1"/>
  <c r="I5" i="1"/>
  <c r="I4" i="1"/>
  <c r="I3" i="1"/>
  <c r="G3" i="1"/>
  <c r="G2" i="1"/>
</calcChain>
</file>

<file path=xl/sharedStrings.xml><?xml version="1.0" encoding="utf-8"?>
<sst xmlns="http://schemas.openxmlformats.org/spreadsheetml/2006/main" count="888" uniqueCount="217">
  <si>
    <t>PetrolStationDesc</t>
  </si>
  <si>
    <t>PetrolType</t>
  </si>
  <si>
    <t>FuelingDate</t>
  </si>
  <si>
    <t>LiterAmount</t>
  </si>
  <si>
    <t>PricePerLiter</t>
  </si>
  <si>
    <t>FullPrice</t>
  </si>
  <si>
    <t>DistanceMade</t>
  </si>
  <si>
    <t>FuelConsumption</t>
  </si>
  <si>
    <t>Terrain</t>
  </si>
  <si>
    <t>gasoline</t>
  </si>
  <si>
    <t>Description</t>
  </si>
  <si>
    <t>Manufacturer</t>
  </si>
  <si>
    <t>Model</t>
  </si>
  <si>
    <t>HorsePower</t>
  </si>
  <si>
    <t>EngineSize</t>
  </si>
  <si>
    <t>FuelTankSize</t>
  </si>
  <si>
    <t>Weight</t>
  </si>
  <si>
    <t>TopSpeed</t>
  </si>
  <si>
    <t>Acceleration</t>
  </si>
  <si>
    <t>AvgFuelConsumption</t>
  </si>
  <si>
    <t>ProductionYear</t>
  </si>
  <si>
    <t>Mitsubishi</t>
  </si>
  <si>
    <t>Carisma</t>
  </si>
  <si>
    <t>Misiubisi</t>
  </si>
  <si>
    <t>Hania</t>
  </si>
  <si>
    <t>Honda</t>
  </si>
  <si>
    <t>Civic</t>
  </si>
  <si>
    <t>Malibu</t>
  </si>
  <si>
    <t>Chevrolet</t>
  </si>
  <si>
    <t>GM</t>
  </si>
  <si>
    <t>31-03-2012</t>
  </si>
  <si>
    <t>6-04-2012</t>
  </si>
  <si>
    <t>18-04-2012</t>
  </si>
  <si>
    <t>9-05-2012</t>
  </si>
  <si>
    <t>1-06-2012</t>
  </si>
  <si>
    <t>18-06-2012</t>
  </si>
  <si>
    <t>4-07-2012</t>
  </si>
  <si>
    <t>26-07-2012</t>
  </si>
  <si>
    <t>5-08-2012</t>
  </si>
  <si>
    <t>6-08-2012</t>
  </si>
  <si>
    <t>10-08-2012</t>
  </si>
  <si>
    <t>11-08-2012</t>
  </si>
  <si>
    <t>1-09-2012</t>
  </si>
  <si>
    <t>21-09-2012</t>
  </si>
  <si>
    <t>11-10-2012</t>
  </si>
  <si>
    <t>12-11-2012</t>
  </si>
  <si>
    <t>14-12-2012</t>
  </si>
  <si>
    <t>12-01-2013</t>
  </si>
  <si>
    <t>30-01-2013</t>
  </si>
  <si>
    <t>31-01-2013</t>
  </si>
  <si>
    <t>4-02-2013</t>
  </si>
  <si>
    <t>21-02-2013</t>
  </si>
  <si>
    <t>9-03-2013</t>
  </si>
  <si>
    <t>26-03-2013</t>
  </si>
  <si>
    <t>18-04-2013</t>
  </si>
  <si>
    <t>11-05-2013</t>
  </si>
  <si>
    <t>25-05-2013</t>
  </si>
  <si>
    <t>08-06-2013</t>
  </si>
  <si>
    <t>04-07-2013</t>
  </si>
  <si>
    <t>29-07-2013</t>
  </si>
  <si>
    <t>29-08-2013</t>
  </si>
  <si>
    <t>08-09-2013</t>
  </si>
  <si>
    <t>25-09-2013</t>
  </si>
  <si>
    <t>27-09-2013</t>
  </si>
  <si>
    <t>29-09-2013</t>
  </si>
  <si>
    <t>30-09-2013</t>
  </si>
  <si>
    <t>16-10-2013</t>
  </si>
  <si>
    <t>05-11-2013</t>
  </si>
  <si>
    <t>18-11-2013</t>
  </si>
  <si>
    <t>05-12-2013</t>
  </si>
  <si>
    <t>19-12-2013</t>
  </si>
  <si>
    <t>20-12-2013</t>
  </si>
  <si>
    <t>22-12-2013</t>
  </si>
  <si>
    <t>23-12-2013</t>
  </si>
  <si>
    <t>19-01-2014</t>
  </si>
  <si>
    <t>02-02-2014</t>
  </si>
  <si>
    <t>19-02-2014</t>
  </si>
  <si>
    <t>06-03-2014</t>
  </si>
  <si>
    <t>16-03-2014</t>
  </si>
  <si>
    <t>17-03-2014</t>
  </si>
  <si>
    <t>03-04-2014</t>
  </si>
  <si>
    <t>24-04-2014</t>
  </si>
  <si>
    <t>30-04-2014</t>
  </si>
  <si>
    <t>04-05-2014</t>
  </si>
  <si>
    <t>17-05-2014</t>
  </si>
  <si>
    <t>31-05-2014</t>
  </si>
  <si>
    <t>06-06-2014</t>
  </si>
  <si>
    <t>15-06-2014</t>
  </si>
  <si>
    <t>29-06-2014</t>
  </si>
  <si>
    <t>04-07-2014</t>
  </si>
  <si>
    <t>05-07-2014</t>
  </si>
  <si>
    <t>07-07-2014</t>
  </si>
  <si>
    <t>12-07-2014</t>
  </si>
  <si>
    <t>14-07-2014</t>
  </si>
  <si>
    <t>25-07-2014</t>
  </si>
  <si>
    <t>16-08-2014</t>
  </si>
  <si>
    <t>21-08-2014</t>
  </si>
  <si>
    <t>29-08-2014</t>
  </si>
  <si>
    <t>02-09-2014</t>
  </si>
  <si>
    <t>15-09-2014</t>
  </si>
  <si>
    <t>29-09-2014</t>
  </si>
  <si>
    <t>18-10-2014</t>
  </si>
  <si>
    <t>08-11-2014</t>
  </si>
  <si>
    <t>04-12-2014</t>
  </si>
  <si>
    <t>21-12-2014</t>
  </si>
  <si>
    <t>20-01-2015</t>
  </si>
  <si>
    <t>03-02-2015</t>
  </si>
  <si>
    <t>05-02-2015</t>
  </si>
  <si>
    <t>06-02-2015</t>
  </si>
  <si>
    <t>07-02-2015</t>
  </si>
  <si>
    <t>26-02-2015</t>
  </si>
  <si>
    <t>21-06-2016</t>
  </si>
  <si>
    <t>30-06-2016</t>
  </si>
  <si>
    <t>10-07-2016</t>
  </si>
  <si>
    <t>23-07-2016</t>
  </si>
  <si>
    <t>12-08-2016</t>
  </si>
  <si>
    <t>15-08-2016</t>
  </si>
  <si>
    <t>27-08-2016</t>
  </si>
  <si>
    <t>31-08-2016</t>
  </si>
  <si>
    <t>06-09-2016</t>
  </si>
  <si>
    <t>18-09-2016</t>
  </si>
  <si>
    <t>07-10-2016</t>
  </si>
  <si>
    <t>08-10-2016</t>
  </si>
  <si>
    <t>19-10-2016</t>
  </si>
  <si>
    <t>28-10-2016</t>
  </si>
  <si>
    <t>31-10-2016</t>
  </si>
  <si>
    <t>09-11-2016</t>
  </si>
  <si>
    <t>PB 95</t>
  </si>
  <si>
    <t>VERVA 98</t>
  </si>
  <si>
    <t>Vpower 95</t>
  </si>
  <si>
    <t>95 (Super)</t>
  </si>
  <si>
    <t>PB 95 E10</t>
  </si>
  <si>
    <t>PKN Orlen ul.Zwycięzstw , 78-630 Człopa</t>
  </si>
  <si>
    <t>Shell Obowdnica Ring Gdańsk</t>
  </si>
  <si>
    <t>BP Gunwaldzka 229/237 Gdańsk</t>
  </si>
  <si>
    <t>PKN Orlen Słowackiego 198 Gdańsk</t>
  </si>
  <si>
    <t>Shell Goleniów</t>
  </si>
  <si>
    <t>Mathias rosin Tanstellen Shell Soltau</t>
  </si>
  <si>
    <t>BP Kołbaskowo 127</t>
  </si>
  <si>
    <t>Aral (10.37L 1.579 E/L), Orlen 109 Zgorzelec</t>
  </si>
  <si>
    <t>BP Wrzeszcz 283, Gdańsk</t>
  </si>
  <si>
    <t>Shell Kołbaskowo 121</t>
  </si>
  <si>
    <t>Shell 1251 Grabsen</t>
  </si>
  <si>
    <t>Total 30890 Barsinghausen</t>
  </si>
  <si>
    <t>BP Kołbaskowo 779</t>
  </si>
  <si>
    <t>Shell Pałubickiego 12, Gdańsk</t>
  </si>
  <si>
    <t>BP Fast Oil Gadomski Mława</t>
  </si>
  <si>
    <t xml:space="preserve">Shell Bitwy Warszawskej 7A, Suwałki </t>
  </si>
  <si>
    <t>BP (Apexland) Kromerowo 28</t>
  </si>
  <si>
    <t>Shell Chwaszczyńska 10, Gdynia</t>
  </si>
  <si>
    <t>Shell 4112 Świnoujście, Nowokarsiborska 4-8</t>
  </si>
  <si>
    <t>Shell Ciechanów, Pułtuska 65</t>
  </si>
  <si>
    <t>Statoil 570 Starogard Gdański, Sikorskiego 32</t>
  </si>
  <si>
    <t>Stacja Partenerska BP 801, Świecko</t>
  </si>
  <si>
    <t>Shell Oesterfeld 06721, BP 801 Świecko</t>
  </si>
  <si>
    <t>Lukoil Słowackiego 134 Gdańsk</t>
  </si>
  <si>
    <t>Shell Kronach</t>
  </si>
  <si>
    <t>15345 Altlandsberg, Shell Goleniow</t>
  </si>
  <si>
    <t>Lukoil Gdańsk</t>
  </si>
  <si>
    <t>Agip Neuglosberg 11</t>
  </si>
  <si>
    <t>Agip Pomezi Jih</t>
  </si>
  <si>
    <t>BP Orzel Zarska Wies Zgorzelec</t>
  </si>
  <si>
    <t>Orlen Stacja 1031 Ploty</t>
  </si>
  <si>
    <t>Orlen Zwierzyniec 4</t>
  </si>
  <si>
    <t>Orlen Radomina 9</t>
  </si>
  <si>
    <t>OMV Hochstadt, Shell Jedrzykowice</t>
  </si>
  <si>
    <t>Agip Neuglosberg 11, Orlen 685 Goleniow</t>
  </si>
  <si>
    <t>BP 286 Kolbaskowo</t>
  </si>
  <si>
    <t>PKN Orlen Kołbaskowo 154</t>
  </si>
  <si>
    <t>Aral Küps-Johannisthal Kanzleistr. 1</t>
  </si>
  <si>
    <t>Total 83101 Rohrdorf</t>
  </si>
  <si>
    <t>Agip 85301 Oberthann</t>
  </si>
  <si>
    <t>Lotos odyseusza 18, Gdańsk</t>
  </si>
  <si>
    <t>Orlen nr 0662 Łódz Obywatelska 181B</t>
  </si>
  <si>
    <t>Lukoil Gdańsk Słowackiego 134</t>
  </si>
  <si>
    <t>Statoil 396 Włókniarzy 202 Łódź</t>
  </si>
  <si>
    <t>BP Strykówka 315 Stryków</t>
  </si>
  <si>
    <t>Orlen nr 4055 Grunwaldzka 16B Rumia</t>
  </si>
  <si>
    <t>Orlen nr 16 Łódź Kusocińskiego 141</t>
  </si>
  <si>
    <t>BP Kasztan 121, Łódź</t>
  </si>
  <si>
    <t>Statoil Nr. 288 Al. Wyszyńskiego 27</t>
  </si>
  <si>
    <t>Orlen Nr 713 Stryków, ul. Brzezińska 6</t>
  </si>
  <si>
    <t>BP Motlawa 325, Gdansk Lubczykowa 2</t>
  </si>
  <si>
    <t>Lukoil 057 Łódź Łąkowa 23-25</t>
  </si>
  <si>
    <t>BP Włókniarz 008, Łódź</t>
  </si>
  <si>
    <t>Lukoil Łódź Pabianickiego 274</t>
  </si>
  <si>
    <t>Orlen nr 780 Rzgowska 66A, Łódź</t>
  </si>
  <si>
    <t>BP 283 Słowackiego 80,  Gdańsk</t>
  </si>
  <si>
    <t>Shell 1104 Gojawiczyńskiej 58 Łódź</t>
  </si>
  <si>
    <t>trasa/miasto</t>
  </si>
  <si>
    <t>miasto</t>
  </si>
  <si>
    <t>trasa</t>
  </si>
  <si>
    <t>121,35</t>
  </si>
  <si>
    <t>4,49</t>
  </si>
  <si>
    <t>234,11</t>
  </si>
  <si>
    <t>4,59</t>
  </si>
  <si>
    <t>214,35</t>
  </si>
  <si>
    <t>230,33</t>
  </si>
  <si>
    <t>223,21</t>
  </si>
  <si>
    <t>105,59</t>
  </si>
  <si>
    <t>4,24</t>
  </si>
  <si>
    <t>188,13</t>
  </si>
  <si>
    <t>176,84</t>
  </si>
  <si>
    <t>163,77</t>
  </si>
  <si>
    <t>131,26</t>
  </si>
  <si>
    <t>222,99</t>
  </si>
  <si>
    <t>163,28</t>
  </si>
  <si>
    <t>146,18</t>
  </si>
  <si>
    <t>240,25</t>
  </si>
  <si>
    <t>212,53</t>
  </si>
  <si>
    <t>182,52</t>
  </si>
  <si>
    <t>222,46</t>
  </si>
  <si>
    <t>175,12</t>
  </si>
  <si>
    <t>TODO</t>
  </si>
  <si>
    <t>22-06-2016</t>
  </si>
  <si>
    <t>13-11-2016</t>
  </si>
  <si>
    <t>CarDescription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</si>
</sst>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"/>
      <name val="Calibri"/>
    </font>
    <font>
      <b/>
      <sz val="11"/>
      <color rgb="FFFFFFFF"/>
      <name val="Calibri"/>
    </font>
    <font>
      <b/>
      <sz val="11"/>
      <color indexed="63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1"/>
      <color indexed="63"/>
      <name val="Czcionka tekstu podstawowego"/>
      <charset val="238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indexed="26"/>
        <bgColor indexed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">
    <xf numFmtId="0" fontId="0" fillId="0" borderId="0"/>
    <xf numFmtId="0" fontId="2" fillId="3" borderId="2"/>
    <xf numFmtId="0" fontId="3" fillId="0" borderId="0"/>
  </cellStyleXfs>
  <cellXfs count="16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164" fontId="2" fillId="3" borderId="2" xfId="1" applyNumberFormat="1" applyFont="1" applyAlignment="1" applyProtection="1">
      <alignment horizontal="right" vertical="center"/>
    </xf>
    <xf numFmtId="164" fontId="2" fillId="3" borderId="2" xfId="1" applyNumberFormat="1" applyFont="1" applyAlignment="1" applyProtection="1">
      <alignment horizontal="right"/>
    </xf>
    <xf numFmtId="164" fontId="2" fillId="3" borderId="2" xfId="1" applyNumberFormat="1" applyAlignment="1" applyProtection="1">
      <alignment horizontal="center"/>
    </xf>
    <xf numFmtId="164" fontId="2" fillId="3" borderId="2" xfId="1" applyNumberFormat="1" applyFont="1" applyAlignment="1" applyProtection="1">
      <alignment horizontal="center"/>
    </xf>
    <xf numFmtId="0" fontId="2" fillId="3" borderId="2" xfId="1" applyNumberFormat="1" applyFont="1" applyAlignment="1" applyProtection="1">
      <alignment horizontal="center" vertical="center"/>
    </xf>
    <xf numFmtId="0" fontId="2" fillId="3" borderId="2" xfId="1" applyNumberFormat="1" applyAlignment="1" applyProtection="1">
      <alignment horizontal="center"/>
    </xf>
    <xf numFmtId="0" fontId="2" fillId="3" borderId="2" xfId="1" applyNumberFormat="1" applyFont="1" applyAlignment="1" applyProtection="1"/>
    <xf numFmtId="0" fontId="2" fillId="3" borderId="2" xfId="1" applyNumberFormat="1" applyFont="1" applyAlignment="1" applyProtection="1">
      <alignment horizontal="center"/>
    </xf>
    <xf numFmtId="2" fontId="2" fillId="3" borderId="2" xfId="1" applyNumberFormat="1" applyAlignment="1" applyProtection="1">
      <alignment horizontal="center" vertical="center"/>
    </xf>
    <xf numFmtId="2" fontId="2" fillId="3" borderId="2" xfId="1" applyNumberFormat="1" applyAlignment="1" applyProtection="1">
      <alignment horizontal="center"/>
    </xf>
    <xf numFmtId="0" fontId="4" fillId="3" borderId="2" xfId="1" applyNumberFormat="1" applyFont="1" applyAlignment="1" applyProtection="1">
      <alignment horizontal="center" vertical="center"/>
    </xf>
    <xf numFmtId="2" fontId="2" fillId="3" borderId="2" xfId="1" applyNumberFormat="1" applyFont="1" applyAlignment="1" applyProtection="1">
      <alignment horizontal="center" vertical="center"/>
    </xf>
    <xf numFmtId="0" fontId="0" fillId="0" borderId="1" xfId="0" applyNumberFormat="1" applyFont="1" applyBorder="1" applyAlignment="1">
      <alignment horizontal="center"/>
    </xf>
  </cellXfs>
  <cellStyles count="3">
    <cellStyle name="Excel Built-in Explanatory Text" xfId="2"/>
    <cellStyle name="Excel Built-in Output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workbookViewId="0">
      <selection activeCell="A2" sqref="A2:A183"/>
    </sheetView>
  </sheetViews>
  <sheetFormatPr defaultRowHeight="15"/>
  <cols>
    <col min="1" max="1" width="14.85546875" customWidth="1"/>
    <col min="2" max="2" width="50.5703125" customWidth="1"/>
    <col min="3" max="3" width="11" customWidth="1"/>
    <col min="4" max="4" width="11.85546875" customWidth="1"/>
    <col min="5" max="5" width="12.42578125" customWidth="1"/>
    <col min="6" max="6" width="15.140625" customWidth="1"/>
    <col min="7" max="7" width="9.140625" customWidth="1"/>
    <col min="8" max="8" width="14" customWidth="1"/>
    <col min="9" max="9" width="16.85546875" customWidth="1"/>
    <col min="10" max="10" width="26.42578125" customWidth="1"/>
  </cols>
  <sheetData>
    <row r="1" spans="1:10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5" t="s">
        <v>23</v>
      </c>
      <c r="B2" s="7" t="s">
        <v>132</v>
      </c>
      <c r="C2" s="7" t="s">
        <v>127</v>
      </c>
      <c r="D2" s="3" t="s">
        <v>30</v>
      </c>
      <c r="E2" s="7">
        <v>29.09</v>
      </c>
      <c r="F2" s="7">
        <v>5.83</v>
      </c>
      <c r="G2" s="11">
        <f>E2*F2</f>
        <v>169.59469999999999</v>
      </c>
      <c r="H2" s="8">
        <v>344</v>
      </c>
      <c r="I2" s="12">
        <v>7.8</v>
      </c>
      <c r="J2" s="8" t="s">
        <v>189</v>
      </c>
    </row>
    <row r="3" spans="1:10">
      <c r="A3" s="15" t="s">
        <v>23</v>
      </c>
      <c r="B3" s="7" t="s">
        <v>133</v>
      </c>
      <c r="C3" s="7" t="s">
        <v>127</v>
      </c>
      <c r="D3" s="3" t="s">
        <v>31</v>
      </c>
      <c r="E3" s="7">
        <v>52.38</v>
      </c>
      <c r="F3" s="7">
        <v>5.89</v>
      </c>
      <c r="G3" s="11">
        <f>E3*F3</f>
        <v>308.51819999999998</v>
      </c>
      <c r="H3" s="8">
        <v>300</v>
      </c>
      <c r="I3" s="12">
        <f t="shared" ref="I3:I10" si="0">100*(E4/H3)</f>
        <v>9.4803333333333342</v>
      </c>
      <c r="J3" s="8" t="s">
        <v>190</v>
      </c>
    </row>
    <row r="4" spans="1:10">
      <c r="A4" s="15" t="s">
        <v>23</v>
      </c>
      <c r="B4" s="8" t="s">
        <v>134</v>
      </c>
      <c r="C4" s="8" t="s">
        <v>127</v>
      </c>
      <c r="D4" s="4" t="s">
        <v>32</v>
      </c>
      <c r="E4" s="8">
        <v>28.440999999999999</v>
      </c>
      <c r="F4" s="8">
        <v>5.94</v>
      </c>
      <c r="G4" s="8">
        <v>168.93</v>
      </c>
      <c r="H4" s="8">
        <v>364</v>
      </c>
      <c r="I4" s="12">
        <f t="shared" si="0"/>
        <v>9.2307692307692317</v>
      </c>
      <c r="J4" s="8" t="s">
        <v>190</v>
      </c>
    </row>
    <row r="5" spans="1:10">
      <c r="A5" s="15" t="s">
        <v>23</v>
      </c>
      <c r="B5" s="8" t="s">
        <v>135</v>
      </c>
      <c r="C5" s="8" t="s">
        <v>128</v>
      </c>
      <c r="D5" s="4" t="s">
        <v>33</v>
      </c>
      <c r="E5" s="8">
        <v>33.6</v>
      </c>
      <c r="F5" s="8">
        <v>5.99</v>
      </c>
      <c r="G5" s="8">
        <v>201.26</v>
      </c>
      <c r="H5" s="8">
        <v>425</v>
      </c>
      <c r="I5" s="12">
        <f t="shared" si="0"/>
        <v>9.4964705882352938</v>
      </c>
      <c r="J5" s="8" t="s">
        <v>190</v>
      </c>
    </row>
    <row r="6" spans="1:10">
      <c r="A6" s="15" t="s">
        <v>23</v>
      </c>
      <c r="B6" s="8" t="s">
        <v>133</v>
      </c>
      <c r="C6" s="8" t="s">
        <v>127</v>
      </c>
      <c r="D6" s="4" t="s">
        <v>34</v>
      </c>
      <c r="E6" s="8">
        <v>40.36</v>
      </c>
      <c r="F6" s="8">
        <v>5.84</v>
      </c>
      <c r="G6" s="8">
        <v>235.7</v>
      </c>
      <c r="H6" s="8">
        <v>405</v>
      </c>
      <c r="I6" s="12">
        <f t="shared" si="0"/>
        <v>8.8913580246913586</v>
      </c>
      <c r="J6" s="8" t="s">
        <v>190</v>
      </c>
    </row>
    <row r="7" spans="1:10">
      <c r="A7" s="15" t="s">
        <v>23</v>
      </c>
      <c r="B7" s="8" t="s">
        <v>133</v>
      </c>
      <c r="C7" s="8" t="s">
        <v>129</v>
      </c>
      <c r="D7" s="4" t="s">
        <v>35</v>
      </c>
      <c r="E7" s="8">
        <v>36.01</v>
      </c>
      <c r="F7" s="8">
        <v>6.07</v>
      </c>
      <c r="G7" s="8">
        <v>218.58</v>
      </c>
      <c r="H7" s="8">
        <v>430</v>
      </c>
      <c r="I7" s="12">
        <f t="shared" si="0"/>
        <v>9.0023255813953487</v>
      </c>
      <c r="J7" s="8" t="s">
        <v>190</v>
      </c>
    </row>
    <row r="8" spans="1:10">
      <c r="A8" s="15" t="s">
        <v>23</v>
      </c>
      <c r="B8" s="8" t="s">
        <v>133</v>
      </c>
      <c r="C8" s="8" t="s">
        <v>127</v>
      </c>
      <c r="D8" s="4" t="s">
        <v>36</v>
      </c>
      <c r="E8" s="8">
        <v>38.71</v>
      </c>
      <c r="F8" s="8">
        <v>5.65</v>
      </c>
      <c r="G8" s="8">
        <v>218.71</v>
      </c>
      <c r="H8" s="8">
        <v>501</v>
      </c>
      <c r="I8" s="12">
        <f t="shared" si="0"/>
        <v>9.0461077844311379</v>
      </c>
      <c r="J8" s="8" t="s">
        <v>190</v>
      </c>
    </row>
    <row r="9" spans="1:10">
      <c r="A9" s="15" t="s">
        <v>23</v>
      </c>
      <c r="B9" s="8" t="s">
        <v>133</v>
      </c>
      <c r="C9" s="8" t="s">
        <v>127</v>
      </c>
      <c r="D9" s="4" t="s">
        <v>37</v>
      </c>
      <c r="E9" s="8">
        <v>45.320999999999998</v>
      </c>
      <c r="F9" s="8">
        <v>5.77</v>
      </c>
      <c r="G9" s="8">
        <v>261.5</v>
      </c>
      <c r="H9" s="8">
        <v>284</v>
      </c>
      <c r="I9" s="12">
        <f t="shared" si="0"/>
        <v>9.577464788732394</v>
      </c>
      <c r="J9" s="8" t="s">
        <v>190</v>
      </c>
    </row>
    <row r="10" spans="1:10">
      <c r="A10" s="15" t="s">
        <v>23</v>
      </c>
      <c r="B10" s="8" t="s">
        <v>133</v>
      </c>
      <c r="C10" s="8" t="s">
        <v>127</v>
      </c>
      <c r="D10" s="4" t="s">
        <v>38</v>
      </c>
      <c r="E10" s="8">
        <v>27.2</v>
      </c>
      <c r="F10" s="8">
        <v>5.69</v>
      </c>
      <c r="G10" s="8">
        <v>154.77000000000001</v>
      </c>
      <c r="H10" s="8">
        <v>343</v>
      </c>
      <c r="I10" s="12">
        <f t="shared" si="0"/>
        <v>6.128571428571429</v>
      </c>
      <c r="J10" s="8" t="s">
        <v>191</v>
      </c>
    </row>
    <row r="11" spans="1:10">
      <c r="A11" s="15" t="s">
        <v>23</v>
      </c>
      <c r="B11" s="8" t="s">
        <v>136</v>
      </c>
      <c r="C11" s="8" t="s">
        <v>127</v>
      </c>
      <c r="D11" s="4" t="s">
        <v>39</v>
      </c>
      <c r="E11" s="8">
        <v>21.021000000000001</v>
      </c>
      <c r="F11" s="8">
        <v>5.69</v>
      </c>
      <c r="G11" s="8">
        <v>119.61</v>
      </c>
      <c r="H11" s="8">
        <v>350</v>
      </c>
      <c r="I11" s="12">
        <f t="shared" ref="I11" si="1">100*(E12/H11)</f>
        <v>6.8657142857142865</v>
      </c>
      <c r="J11" s="8" t="s">
        <v>191</v>
      </c>
    </row>
    <row r="12" spans="1:10">
      <c r="A12" s="15" t="s">
        <v>23</v>
      </c>
      <c r="B12" s="8" t="s">
        <v>137</v>
      </c>
      <c r="C12" s="8" t="s">
        <v>130</v>
      </c>
      <c r="D12" s="4" t="s">
        <v>40</v>
      </c>
      <c r="E12" s="8">
        <v>24.03</v>
      </c>
      <c r="F12" s="8">
        <v>6.93</v>
      </c>
      <c r="G12" s="8">
        <v>166.65</v>
      </c>
      <c r="H12" s="8">
        <v>1127.9000000000001</v>
      </c>
      <c r="I12" s="12">
        <f>100*((E13+E12)/H12)</f>
        <v>6.7949286284245058</v>
      </c>
      <c r="J12" s="8" t="s">
        <v>191</v>
      </c>
    </row>
    <row r="13" spans="1:10">
      <c r="A13" s="15" t="s">
        <v>23</v>
      </c>
      <c r="B13" s="8" t="s">
        <v>136</v>
      </c>
      <c r="C13" s="8" t="s">
        <v>127</v>
      </c>
      <c r="D13" s="4" t="s">
        <v>40</v>
      </c>
      <c r="E13" s="8">
        <v>52.61</v>
      </c>
      <c r="F13" s="8">
        <v>5.84</v>
      </c>
      <c r="G13" s="8">
        <v>307.24</v>
      </c>
      <c r="H13" s="8">
        <v>342.1</v>
      </c>
      <c r="I13" s="12">
        <f t="shared" ref="I13:I45" si="2">100*(E14/H13)</f>
        <v>6.7176264250219235</v>
      </c>
      <c r="J13" s="8" t="s">
        <v>191</v>
      </c>
    </row>
    <row r="14" spans="1:10">
      <c r="A14" s="15" t="s">
        <v>23</v>
      </c>
      <c r="B14" s="8" t="s">
        <v>133</v>
      </c>
      <c r="C14" s="8" t="s">
        <v>127</v>
      </c>
      <c r="D14" s="4" t="s">
        <v>41</v>
      </c>
      <c r="E14" s="8">
        <v>22.981000000000002</v>
      </c>
      <c r="F14" s="8">
        <v>5.69</v>
      </c>
      <c r="G14" s="8">
        <v>130.76</v>
      </c>
      <c r="H14" s="8">
        <v>500</v>
      </c>
      <c r="I14" s="12">
        <f t="shared" si="2"/>
        <v>8.7230000000000008</v>
      </c>
      <c r="J14" s="8" t="s">
        <v>190</v>
      </c>
    </row>
    <row r="15" spans="1:10">
      <c r="A15" s="15" t="s">
        <v>23</v>
      </c>
      <c r="B15" s="8" t="s">
        <v>133</v>
      </c>
      <c r="C15" s="8" t="s">
        <v>127</v>
      </c>
      <c r="D15" s="4" t="s">
        <v>42</v>
      </c>
      <c r="E15" s="8">
        <v>43.615000000000002</v>
      </c>
      <c r="F15" s="8">
        <v>5.77</v>
      </c>
      <c r="G15" s="8">
        <v>251.66</v>
      </c>
      <c r="H15" s="8">
        <v>440</v>
      </c>
      <c r="I15" s="12">
        <f t="shared" si="2"/>
        <v>8.8525000000000009</v>
      </c>
      <c r="J15" s="8" t="s">
        <v>190</v>
      </c>
    </row>
    <row r="16" spans="1:10">
      <c r="A16" s="15" t="s">
        <v>23</v>
      </c>
      <c r="B16" s="8" t="s">
        <v>133</v>
      </c>
      <c r="C16" s="8" t="s">
        <v>127</v>
      </c>
      <c r="D16" s="4" t="s">
        <v>43</v>
      </c>
      <c r="E16" s="8">
        <v>38.951000000000001</v>
      </c>
      <c r="F16" s="8">
        <v>5.89</v>
      </c>
      <c r="G16" s="8">
        <v>229.42</v>
      </c>
      <c r="H16" s="8">
        <v>435</v>
      </c>
      <c r="I16" s="12">
        <f t="shared" si="2"/>
        <v>8.703448275862069</v>
      </c>
      <c r="J16" s="8" t="s">
        <v>190</v>
      </c>
    </row>
    <row r="17" spans="1:10">
      <c r="A17" s="15" t="s">
        <v>23</v>
      </c>
      <c r="B17" s="8" t="s">
        <v>133</v>
      </c>
      <c r="C17" s="8" t="s">
        <v>127</v>
      </c>
      <c r="D17" s="4" t="s">
        <v>44</v>
      </c>
      <c r="E17" s="8">
        <v>37.86</v>
      </c>
      <c r="F17" s="8">
        <v>5.87</v>
      </c>
      <c r="G17" s="8">
        <v>222.24</v>
      </c>
      <c r="H17" s="8">
        <v>540</v>
      </c>
      <c r="I17" s="12">
        <f t="shared" si="2"/>
        <v>9.0388888888888896</v>
      </c>
      <c r="J17" s="8" t="s">
        <v>190</v>
      </c>
    </row>
    <row r="18" spans="1:10">
      <c r="A18" s="15" t="s">
        <v>23</v>
      </c>
      <c r="B18" s="8" t="s">
        <v>133</v>
      </c>
      <c r="C18" s="8" t="s">
        <v>127</v>
      </c>
      <c r="D18" s="4" t="s">
        <v>45</v>
      </c>
      <c r="E18" s="8">
        <v>48.81</v>
      </c>
      <c r="F18" s="8">
        <v>5.64</v>
      </c>
      <c r="G18" s="8">
        <v>275.29000000000002</v>
      </c>
      <c r="H18" s="8">
        <v>495</v>
      </c>
      <c r="I18" s="12">
        <f t="shared" si="2"/>
        <v>9.787878787878789</v>
      </c>
      <c r="J18" s="8" t="s">
        <v>190</v>
      </c>
    </row>
    <row r="19" spans="1:10">
      <c r="A19" s="15" t="s">
        <v>23</v>
      </c>
      <c r="B19" s="8" t="s">
        <v>133</v>
      </c>
      <c r="C19" s="8" t="s">
        <v>127</v>
      </c>
      <c r="D19" s="3" t="s">
        <v>46</v>
      </c>
      <c r="E19" s="8">
        <v>48.45</v>
      </c>
      <c r="F19" s="8">
        <v>5.47</v>
      </c>
      <c r="G19" s="8">
        <v>265.02</v>
      </c>
      <c r="H19" s="8">
        <v>560</v>
      </c>
      <c r="I19" s="12">
        <f t="shared" si="2"/>
        <v>8.9267857142857157</v>
      </c>
      <c r="J19" s="8" t="s">
        <v>190</v>
      </c>
    </row>
    <row r="20" spans="1:10">
      <c r="A20" s="15" t="s">
        <v>23</v>
      </c>
      <c r="B20" s="8" t="s">
        <v>133</v>
      </c>
      <c r="C20" s="8" t="s">
        <v>127</v>
      </c>
      <c r="D20" s="3" t="s">
        <v>47</v>
      </c>
      <c r="E20" s="8">
        <v>49.99</v>
      </c>
      <c r="F20" s="8">
        <v>5.35</v>
      </c>
      <c r="G20" s="8">
        <v>267.33999999999997</v>
      </c>
      <c r="H20" s="8">
        <v>385</v>
      </c>
      <c r="I20" s="12">
        <f t="shared" si="2"/>
        <v>8.9064935064935078</v>
      </c>
      <c r="J20" s="8" t="s">
        <v>190</v>
      </c>
    </row>
    <row r="21" spans="1:10">
      <c r="A21" s="15" t="s">
        <v>23</v>
      </c>
      <c r="B21" s="8" t="s">
        <v>133</v>
      </c>
      <c r="C21" s="8" t="s">
        <v>127</v>
      </c>
      <c r="D21" s="3" t="s">
        <v>48</v>
      </c>
      <c r="E21" s="8">
        <v>34.29</v>
      </c>
      <c r="F21" s="8">
        <v>5.35</v>
      </c>
      <c r="G21" s="8">
        <v>183.45</v>
      </c>
      <c r="H21" s="8">
        <v>368</v>
      </c>
      <c r="I21" s="12">
        <f t="shared" si="2"/>
        <v>7.195652173913043</v>
      </c>
      <c r="J21" s="8" t="s">
        <v>191</v>
      </c>
    </row>
    <row r="22" spans="1:10">
      <c r="A22" s="15" t="s">
        <v>23</v>
      </c>
      <c r="B22" s="8" t="s">
        <v>138</v>
      </c>
      <c r="C22" s="8" t="s">
        <v>127</v>
      </c>
      <c r="D22" s="3" t="s">
        <v>49</v>
      </c>
      <c r="E22" s="8">
        <v>26.48</v>
      </c>
      <c r="F22" s="8">
        <v>5.52</v>
      </c>
      <c r="G22" s="8">
        <v>141.59</v>
      </c>
      <c r="H22" s="8">
        <v>725</v>
      </c>
      <c r="I22" s="12">
        <f t="shared" si="2"/>
        <v>7.2055172413793116</v>
      </c>
      <c r="J22" s="8" t="s">
        <v>191</v>
      </c>
    </row>
    <row r="23" spans="1:10">
      <c r="A23" s="15" t="s">
        <v>23</v>
      </c>
      <c r="B23" s="8" t="s">
        <v>139</v>
      </c>
      <c r="C23" s="8" t="s">
        <v>127</v>
      </c>
      <c r="D23" s="3" t="s">
        <v>49</v>
      </c>
      <c r="E23" s="8">
        <v>52.24</v>
      </c>
      <c r="F23" s="8">
        <v>5.45</v>
      </c>
      <c r="G23" s="8">
        <v>267.13</v>
      </c>
      <c r="H23" s="8">
        <v>722</v>
      </c>
      <c r="I23" s="12">
        <f t="shared" si="2"/>
        <v>7.6260387811634356</v>
      </c>
      <c r="J23" s="8" t="s">
        <v>189</v>
      </c>
    </row>
    <row r="24" spans="1:10">
      <c r="A24" s="15" t="s">
        <v>23</v>
      </c>
      <c r="B24" s="8" t="s">
        <v>133</v>
      </c>
      <c r="C24" s="8" t="s">
        <v>127</v>
      </c>
      <c r="D24" s="3" t="s">
        <v>50</v>
      </c>
      <c r="E24" s="8">
        <v>55.06</v>
      </c>
      <c r="F24" s="8">
        <v>5.35</v>
      </c>
      <c r="G24" s="8">
        <v>294.45999999999998</v>
      </c>
      <c r="H24" s="8">
        <v>550</v>
      </c>
      <c r="I24" s="12">
        <f t="shared" si="2"/>
        <v>8.7856363636363639</v>
      </c>
      <c r="J24" s="8" t="s">
        <v>190</v>
      </c>
    </row>
    <row r="25" spans="1:10">
      <c r="A25" s="15" t="s">
        <v>23</v>
      </c>
      <c r="B25" s="8" t="s">
        <v>140</v>
      </c>
      <c r="C25" s="8" t="s">
        <v>127</v>
      </c>
      <c r="D25" s="3" t="s">
        <v>51</v>
      </c>
      <c r="E25" s="8">
        <v>48.320999999999998</v>
      </c>
      <c r="F25" s="8">
        <v>5.62</v>
      </c>
      <c r="G25" s="8">
        <v>271.56</v>
      </c>
      <c r="H25" s="8">
        <v>545</v>
      </c>
      <c r="I25" s="12">
        <f t="shared" si="2"/>
        <v>8.1671559633027524</v>
      </c>
      <c r="J25" s="8" t="s">
        <v>189</v>
      </c>
    </row>
    <row r="26" spans="1:10">
      <c r="A26" s="15" t="s">
        <v>23</v>
      </c>
      <c r="B26" s="8" t="s">
        <v>140</v>
      </c>
      <c r="C26" s="8" t="s">
        <v>127</v>
      </c>
      <c r="D26" s="3" t="s">
        <v>52</v>
      </c>
      <c r="E26" s="8">
        <v>44.511000000000003</v>
      </c>
      <c r="F26" s="8">
        <v>5.69</v>
      </c>
      <c r="G26" s="8">
        <v>253.27</v>
      </c>
      <c r="H26" s="8">
        <v>588</v>
      </c>
      <c r="I26" s="12">
        <f t="shared" si="2"/>
        <v>8.1547619047619051</v>
      </c>
      <c r="J26" s="8" t="s">
        <v>189</v>
      </c>
    </row>
    <row r="27" spans="1:10">
      <c r="A27" s="15" t="s">
        <v>23</v>
      </c>
      <c r="B27" s="8" t="s">
        <v>133</v>
      </c>
      <c r="C27" s="8" t="s">
        <v>127</v>
      </c>
      <c r="D27" s="3" t="s">
        <v>53</v>
      </c>
      <c r="E27" s="8">
        <v>47.95</v>
      </c>
      <c r="F27" s="8">
        <v>5.65</v>
      </c>
      <c r="G27" s="8">
        <v>270.92</v>
      </c>
      <c r="H27" s="8">
        <v>533</v>
      </c>
      <c r="I27" s="12">
        <f t="shared" si="2"/>
        <v>9.0262664165103192</v>
      </c>
      <c r="J27" s="8" t="s">
        <v>190</v>
      </c>
    </row>
    <row r="28" spans="1:10">
      <c r="A28" s="15" t="s">
        <v>23</v>
      </c>
      <c r="B28" s="8" t="s">
        <v>133</v>
      </c>
      <c r="C28" s="8" t="s">
        <v>127</v>
      </c>
      <c r="D28" s="3" t="s">
        <v>54</v>
      </c>
      <c r="E28" s="8">
        <v>48.11</v>
      </c>
      <c r="F28" s="8">
        <v>5.62</v>
      </c>
      <c r="G28" s="8">
        <v>257.27999999999997</v>
      </c>
      <c r="H28" s="8">
        <v>515</v>
      </c>
      <c r="I28" s="12">
        <f t="shared" si="2"/>
        <v>8.778640776699028</v>
      </c>
      <c r="J28" s="8" t="s">
        <v>190</v>
      </c>
    </row>
    <row r="29" spans="1:10">
      <c r="A29" s="15" t="s">
        <v>23</v>
      </c>
      <c r="B29" s="8" t="s">
        <v>133</v>
      </c>
      <c r="C29" s="8" t="s">
        <v>127</v>
      </c>
      <c r="D29" s="3" t="s">
        <v>55</v>
      </c>
      <c r="E29" s="8">
        <v>45.21</v>
      </c>
      <c r="F29" s="8">
        <v>5.27</v>
      </c>
      <c r="G29" s="8">
        <v>243.9</v>
      </c>
      <c r="H29" s="8">
        <v>453</v>
      </c>
      <c r="I29" s="12">
        <f t="shared" si="2"/>
        <v>8.3554083885209707</v>
      </c>
      <c r="J29" s="8" t="s">
        <v>190</v>
      </c>
    </row>
    <row r="30" spans="1:10">
      <c r="A30" s="15" t="s">
        <v>23</v>
      </c>
      <c r="B30" s="8" t="s">
        <v>133</v>
      </c>
      <c r="C30" s="8" t="s">
        <v>127</v>
      </c>
      <c r="D30" s="3" t="s">
        <v>56</v>
      </c>
      <c r="E30" s="8">
        <v>37.85</v>
      </c>
      <c r="F30" s="8">
        <v>5.37</v>
      </c>
      <c r="G30" s="8">
        <v>202.4</v>
      </c>
      <c r="H30" s="8">
        <v>550</v>
      </c>
      <c r="I30" s="12">
        <f t="shared" si="2"/>
        <v>7.6818181818181817</v>
      </c>
      <c r="J30" s="8" t="s">
        <v>189</v>
      </c>
    </row>
    <row r="31" spans="1:10">
      <c r="A31" s="15" t="s">
        <v>23</v>
      </c>
      <c r="B31" s="8" t="s">
        <v>133</v>
      </c>
      <c r="C31" s="8" t="s">
        <v>127</v>
      </c>
      <c r="D31" s="3" t="s">
        <v>57</v>
      </c>
      <c r="E31" s="8">
        <v>42.25</v>
      </c>
      <c r="F31" s="8">
        <v>5.44</v>
      </c>
      <c r="G31" s="8">
        <v>229.84</v>
      </c>
      <c r="H31" s="8">
        <v>541</v>
      </c>
      <c r="I31" s="12">
        <f t="shared" si="2"/>
        <v>8.78354898336414</v>
      </c>
      <c r="J31" s="8" t="s">
        <v>190</v>
      </c>
    </row>
    <row r="32" spans="1:10">
      <c r="A32" s="15" t="s">
        <v>23</v>
      </c>
      <c r="B32" s="8" t="s">
        <v>133</v>
      </c>
      <c r="C32" s="8" t="s">
        <v>127</v>
      </c>
      <c r="D32" s="3" t="s">
        <v>58</v>
      </c>
      <c r="E32" s="8">
        <v>47.518999999999998</v>
      </c>
      <c r="F32" s="8">
        <v>5.49</v>
      </c>
      <c r="G32" s="8">
        <v>260.88</v>
      </c>
      <c r="H32" s="8">
        <v>528</v>
      </c>
      <c r="I32" s="12">
        <f t="shared" si="2"/>
        <v>9.3598484848484844</v>
      </c>
      <c r="J32" s="8" t="s">
        <v>190</v>
      </c>
    </row>
    <row r="33" spans="1:10">
      <c r="A33" s="15" t="s">
        <v>23</v>
      </c>
      <c r="B33" s="8" t="s">
        <v>133</v>
      </c>
      <c r="C33" s="8" t="s">
        <v>127</v>
      </c>
      <c r="D33" s="3" t="s">
        <v>59</v>
      </c>
      <c r="E33" s="8">
        <v>49.42</v>
      </c>
      <c r="F33" s="8">
        <v>5.69</v>
      </c>
      <c r="G33" s="8">
        <v>281.2</v>
      </c>
      <c r="H33" s="8">
        <v>535</v>
      </c>
      <c r="I33" s="12">
        <f t="shared" si="2"/>
        <v>9.2730841121495331</v>
      </c>
      <c r="J33" s="8" t="s">
        <v>190</v>
      </c>
    </row>
    <row r="34" spans="1:10">
      <c r="A34" s="15" t="s">
        <v>23</v>
      </c>
      <c r="B34" s="8" t="s">
        <v>140</v>
      </c>
      <c r="C34" s="8" t="s">
        <v>127</v>
      </c>
      <c r="D34" s="3" t="s">
        <v>60</v>
      </c>
      <c r="E34" s="8">
        <v>49.610999999999997</v>
      </c>
      <c r="F34" s="8">
        <v>5.67</v>
      </c>
      <c r="G34" s="8">
        <v>281.29000000000002</v>
      </c>
      <c r="H34" s="8">
        <v>667</v>
      </c>
      <c r="I34" s="12">
        <f t="shared" si="2"/>
        <v>8.1320839580209903</v>
      </c>
      <c r="J34" s="8" t="s">
        <v>189</v>
      </c>
    </row>
    <row r="35" spans="1:10">
      <c r="A35" s="15" t="s">
        <v>23</v>
      </c>
      <c r="B35" s="8" t="s">
        <v>133</v>
      </c>
      <c r="C35" s="8" t="s">
        <v>127</v>
      </c>
      <c r="D35" s="4" t="s">
        <v>61</v>
      </c>
      <c r="E35" s="8">
        <v>54.241</v>
      </c>
      <c r="F35" s="8">
        <v>5.69</v>
      </c>
      <c r="G35" s="8">
        <v>308.63</v>
      </c>
      <c r="H35" s="8">
        <v>556</v>
      </c>
      <c r="I35" s="12">
        <f t="shared" si="2"/>
        <v>9.1005395683453223</v>
      </c>
      <c r="J35" s="8" t="s">
        <v>190</v>
      </c>
    </row>
    <row r="36" spans="1:10">
      <c r="A36" s="15" t="s">
        <v>23</v>
      </c>
      <c r="B36" s="8" t="s">
        <v>133</v>
      </c>
      <c r="C36" s="8" t="s">
        <v>127</v>
      </c>
      <c r="D36" s="4" t="s">
        <v>62</v>
      </c>
      <c r="E36" s="8">
        <v>50.598999999999997</v>
      </c>
      <c r="F36" s="7">
        <v>5.69</v>
      </c>
      <c r="G36" s="7">
        <v>287.91000000000003</v>
      </c>
      <c r="H36" s="13">
        <v>429</v>
      </c>
      <c r="I36" s="12">
        <f t="shared" si="2"/>
        <v>7.4407925407925397</v>
      </c>
      <c r="J36" s="7" t="s">
        <v>191</v>
      </c>
    </row>
    <row r="37" spans="1:10">
      <c r="A37" s="15" t="s">
        <v>23</v>
      </c>
      <c r="B37" s="8" t="s">
        <v>138</v>
      </c>
      <c r="C37" s="8" t="s">
        <v>127</v>
      </c>
      <c r="D37" s="4" t="s">
        <v>63</v>
      </c>
      <c r="E37" s="7">
        <v>31.920999999999999</v>
      </c>
      <c r="F37" s="7">
        <v>5.76</v>
      </c>
      <c r="G37" s="7">
        <v>183.86</v>
      </c>
      <c r="H37" s="7">
        <v>436</v>
      </c>
      <c r="I37" s="12">
        <f t="shared" si="2"/>
        <v>7.8417431192660549</v>
      </c>
      <c r="J37" s="7" t="s">
        <v>191</v>
      </c>
    </row>
    <row r="38" spans="1:10">
      <c r="A38" s="15" t="s">
        <v>23</v>
      </c>
      <c r="B38" s="7" t="s">
        <v>141</v>
      </c>
      <c r="C38" s="8" t="s">
        <v>127</v>
      </c>
      <c r="D38" s="4" t="s">
        <v>64</v>
      </c>
      <c r="E38" s="7">
        <v>34.19</v>
      </c>
      <c r="F38" s="7">
        <v>5.75</v>
      </c>
      <c r="G38" s="7">
        <v>196.59</v>
      </c>
      <c r="H38" s="7">
        <v>398</v>
      </c>
      <c r="I38" s="12">
        <f t="shared" si="2"/>
        <v>7.3643216080401999</v>
      </c>
      <c r="J38" s="7" t="s">
        <v>191</v>
      </c>
    </row>
    <row r="39" spans="1:10">
      <c r="A39" s="15" t="s">
        <v>23</v>
      </c>
      <c r="B39" s="8" t="s">
        <v>133</v>
      </c>
      <c r="C39" s="8" t="s">
        <v>127</v>
      </c>
      <c r="D39" s="4" t="s">
        <v>65</v>
      </c>
      <c r="E39" s="7">
        <v>29.31</v>
      </c>
      <c r="F39" s="7">
        <v>5.55</v>
      </c>
      <c r="G39" s="7">
        <v>156.72999999999999</v>
      </c>
      <c r="H39" s="7">
        <v>480</v>
      </c>
      <c r="I39" s="12">
        <f t="shared" si="2"/>
        <v>9.4666666666666668</v>
      </c>
      <c r="J39" s="7" t="s">
        <v>190</v>
      </c>
    </row>
    <row r="40" spans="1:10">
      <c r="A40" s="15" t="s">
        <v>23</v>
      </c>
      <c r="B40" s="8" t="s">
        <v>140</v>
      </c>
      <c r="C40" s="8" t="s">
        <v>127</v>
      </c>
      <c r="D40" s="4" t="s">
        <v>66</v>
      </c>
      <c r="E40" s="7">
        <v>45.44</v>
      </c>
      <c r="F40" s="7">
        <v>5.37</v>
      </c>
      <c r="G40" s="7">
        <v>244.04</v>
      </c>
      <c r="H40" s="8">
        <v>482</v>
      </c>
      <c r="I40" s="12">
        <f t="shared" si="2"/>
        <v>9.6804979253112027</v>
      </c>
      <c r="J40" s="7" t="s">
        <v>190</v>
      </c>
    </row>
    <row r="41" spans="1:10">
      <c r="A41" s="15" t="s">
        <v>23</v>
      </c>
      <c r="B41" s="8" t="s">
        <v>140</v>
      </c>
      <c r="C41" s="8" t="s">
        <v>127</v>
      </c>
      <c r="D41" s="4" t="s">
        <v>67</v>
      </c>
      <c r="E41" s="7">
        <v>46.66</v>
      </c>
      <c r="F41" s="7">
        <v>5.37</v>
      </c>
      <c r="G41" s="7">
        <v>250.56</v>
      </c>
      <c r="H41" s="8">
        <v>480</v>
      </c>
      <c r="I41" s="12">
        <f t="shared" si="2"/>
        <v>9.5791666666666657</v>
      </c>
      <c r="J41" s="7" t="s">
        <v>190</v>
      </c>
    </row>
    <row r="42" spans="1:10">
      <c r="A42" s="15" t="s">
        <v>23</v>
      </c>
      <c r="B42" s="8" t="s">
        <v>140</v>
      </c>
      <c r="C42" s="8" t="s">
        <v>127</v>
      </c>
      <c r="D42" s="4" t="s">
        <v>68</v>
      </c>
      <c r="E42" s="7">
        <v>45.98</v>
      </c>
      <c r="F42" s="7">
        <v>5.37</v>
      </c>
      <c r="G42" s="7">
        <v>245.89</v>
      </c>
      <c r="H42" s="8">
        <v>525</v>
      </c>
      <c r="I42" s="12">
        <f t="shared" si="2"/>
        <v>8.9866666666666664</v>
      </c>
      <c r="J42" s="7" t="s">
        <v>190</v>
      </c>
    </row>
    <row r="43" spans="1:10">
      <c r="A43" s="15" t="s">
        <v>23</v>
      </c>
      <c r="B43" s="8" t="s">
        <v>133</v>
      </c>
      <c r="C43" s="8" t="s">
        <v>127</v>
      </c>
      <c r="D43" s="4" t="s">
        <v>69</v>
      </c>
      <c r="E43" s="7">
        <v>47.18</v>
      </c>
      <c r="F43" s="7">
        <v>5.27</v>
      </c>
      <c r="G43" s="7">
        <v>252.33</v>
      </c>
      <c r="H43" s="8">
        <v>380</v>
      </c>
      <c r="I43" s="12">
        <f t="shared" si="2"/>
        <v>9.5921052631578956</v>
      </c>
      <c r="J43" s="8" t="s">
        <v>190</v>
      </c>
    </row>
    <row r="44" spans="1:10">
      <c r="A44" s="15" t="s">
        <v>23</v>
      </c>
      <c r="B44" s="8" t="s">
        <v>133</v>
      </c>
      <c r="C44" s="8" t="s">
        <v>127</v>
      </c>
      <c r="D44" s="4" t="s">
        <v>70</v>
      </c>
      <c r="E44" s="7">
        <v>36.450000000000003</v>
      </c>
      <c r="F44" s="7">
        <v>5.27</v>
      </c>
      <c r="G44" s="7">
        <v>192.09</v>
      </c>
      <c r="H44" s="8">
        <v>400</v>
      </c>
      <c r="I44" s="12">
        <f t="shared" si="2"/>
        <v>6.93025</v>
      </c>
      <c r="J44" s="7" t="s">
        <v>191</v>
      </c>
    </row>
    <row r="45" spans="1:10">
      <c r="A45" s="15" t="s">
        <v>23</v>
      </c>
      <c r="B45" s="8" t="s">
        <v>138</v>
      </c>
      <c r="C45" s="8" t="s">
        <v>127</v>
      </c>
      <c r="D45" s="4" t="s">
        <v>71</v>
      </c>
      <c r="E45" s="7">
        <v>27.721</v>
      </c>
      <c r="F45" s="7">
        <v>5.54</v>
      </c>
      <c r="G45" s="7">
        <v>153.57</v>
      </c>
      <c r="H45" s="8">
        <v>459</v>
      </c>
      <c r="I45" s="12">
        <f t="shared" si="2"/>
        <v>7.2374727668845313</v>
      </c>
      <c r="J45" s="8" t="s">
        <v>191</v>
      </c>
    </row>
    <row r="46" spans="1:10">
      <c r="A46" s="15" t="s">
        <v>23</v>
      </c>
      <c r="B46" s="8" t="s">
        <v>142</v>
      </c>
      <c r="C46" s="8" t="s">
        <v>127</v>
      </c>
      <c r="D46" s="4" t="s">
        <v>71</v>
      </c>
      <c r="E46" s="7">
        <v>33.22</v>
      </c>
      <c r="F46" s="7">
        <v>6.78</v>
      </c>
      <c r="G46" s="7">
        <v>225.6</v>
      </c>
      <c r="H46" s="8">
        <v>460</v>
      </c>
      <c r="I46" s="12">
        <f t="shared" ref="I46" si="3">100*(E47/H46)</f>
        <v>6.8173913043478267</v>
      </c>
      <c r="J46" s="7" t="s">
        <v>191</v>
      </c>
    </row>
    <row r="47" spans="1:10">
      <c r="A47" s="15" t="s">
        <v>23</v>
      </c>
      <c r="B47" s="8" t="s">
        <v>143</v>
      </c>
      <c r="C47" s="8" t="s">
        <v>127</v>
      </c>
      <c r="D47" s="4" t="s">
        <v>72</v>
      </c>
      <c r="E47" s="7">
        <v>31.36</v>
      </c>
      <c r="F47" s="7">
        <v>6.62</v>
      </c>
      <c r="G47" s="7">
        <v>207.62</v>
      </c>
      <c r="H47" s="8">
        <v>1100</v>
      </c>
      <c r="I47" s="14">
        <f>100*((E47+E48)/H47)</f>
        <v>7.5081818181818178</v>
      </c>
      <c r="J47" s="8" t="s">
        <v>191</v>
      </c>
    </row>
    <row r="48" spans="1:10">
      <c r="A48" s="15" t="s">
        <v>23</v>
      </c>
      <c r="B48" s="8" t="s">
        <v>144</v>
      </c>
      <c r="C48" s="7" t="s">
        <v>127</v>
      </c>
      <c r="D48" s="4" t="s">
        <v>72</v>
      </c>
      <c r="E48" s="7">
        <v>51.23</v>
      </c>
      <c r="F48" s="7">
        <v>5.54</v>
      </c>
      <c r="G48" s="7">
        <v>273.95</v>
      </c>
      <c r="H48" s="7">
        <v>398</v>
      </c>
      <c r="I48" s="14">
        <f t="shared" ref="I48:I111" si="4">100*(E49/H48)</f>
        <v>6.4020100502512571</v>
      </c>
      <c r="J48" s="7" t="s">
        <v>191</v>
      </c>
    </row>
    <row r="49" spans="1:10">
      <c r="A49" s="15" t="s">
        <v>23</v>
      </c>
      <c r="B49" s="7" t="s">
        <v>140</v>
      </c>
      <c r="C49" s="7" t="s">
        <v>127</v>
      </c>
      <c r="D49" s="4" t="s">
        <v>73</v>
      </c>
      <c r="E49" s="7">
        <v>25.48</v>
      </c>
      <c r="F49" s="7">
        <v>5.28</v>
      </c>
      <c r="G49" s="7">
        <v>141.61000000000001</v>
      </c>
      <c r="H49" s="7">
        <v>439</v>
      </c>
      <c r="I49" s="14">
        <f t="shared" si="4"/>
        <v>9.2462414578587691</v>
      </c>
      <c r="J49" s="7" t="s">
        <v>190</v>
      </c>
    </row>
    <row r="50" spans="1:10">
      <c r="A50" s="15" t="s">
        <v>23</v>
      </c>
      <c r="B50" s="7" t="s">
        <v>140</v>
      </c>
      <c r="C50" s="7" t="s">
        <v>127</v>
      </c>
      <c r="D50" s="4" t="s">
        <v>74</v>
      </c>
      <c r="E50" s="7">
        <v>40.591000000000001</v>
      </c>
      <c r="F50" s="7">
        <v>5.26</v>
      </c>
      <c r="G50" s="7">
        <v>213.5</v>
      </c>
      <c r="H50" s="7">
        <v>503</v>
      </c>
      <c r="I50" s="14">
        <f t="shared" si="4"/>
        <v>9.6777335984095441</v>
      </c>
      <c r="J50" s="7" t="s">
        <v>190</v>
      </c>
    </row>
    <row r="51" spans="1:10">
      <c r="A51" s="15" t="s">
        <v>23</v>
      </c>
      <c r="B51" s="7" t="s">
        <v>145</v>
      </c>
      <c r="C51" s="7" t="s">
        <v>129</v>
      </c>
      <c r="D51" s="4" t="s">
        <v>75</v>
      </c>
      <c r="E51" s="7">
        <v>48.679000000000002</v>
      </c>
      <c r="F51" s="7">
        <v>5.52</v>
      </c>
      <c r="G51" s="7">
        <v>268.70999999999998</v>
      </c>
      <c r="H51" s="7">
        <v>531</v>
      </c>
      <c r="I51" s="14">
        <f t="shared" si="4"/>
        <v>9.2278719397363478</v>
      </c>
      <c r="J51" s="7" t="s">
        <v>190</v>
      </c>
    </row>
    <row r="52" spans="1:10">
      <c r="A52" s="15" t="s">
        <v>23</v>
      </c>
      <c r="B52" s="8" t="s">
        <v>133</v>
      </c>
      <c r="C52" s="7" t="s">
        <v>127</v>
      </c>
      <c r="D52" s="4" t="s">
        <v>76</v>
      </c>
      <c r="E52" s="7">
        <v>49</v>
      </c>
      <c r="F52" s="7">
        <v>5.29</v>
      </c>
      <c r="G52" s="7">
        <v>262.07</v>
      </c>
      <c r="H52" s="7">
        <v>498</v>
      </c>
      <c r="I52" s="14">
        <f t="shared" si="4"/>
        <v>8.9397590361445793</v>
      </c>
      <c r="J52" s="7" t="s">
        <v>190</v>
      </c>
    </row>
    <row r="53" spans="1:10">
      <c r="A53" s="15" t="s">
        <v>23</v>
      </c>
      <c r="B53" s="8" t="s">
        <v>133</v>
      </c>
      <c r="C53" s="7" t="s">
        <v>127</v>
      </c>
      <c r="D53" s="4" t="s">
        <v>77</v>
      </c>
      <c r="E53" s="7">
        <v>44.52</v>
      </c>
      <c r="F53" s="7">
        <v>5.35</v>
      </c>
      <c r="G53" s="7">
        <v>238.08</v>
      </c>
      <c r="H53" s="7">
        <v>503</v>
      </c>
      <c r="I53" s="14">
        <f t="shared" si="4"/>
        <v>7.0956262425447321</v>
      </c>
      <c r="J53" s="7" t="s">
        <v>191</v>
      </c>
    </row>
    <row r="54" spans="1:10">
      <c r="A54" s="15" t="s">
        <v>23</v>
      </c>
      <c r="B54" s="7" t="s">
        <v>146</v>
      </c>
      <c r="C54" s="7" t="s">
        <v>127</v>
      </c>
      <c r="D54" s="4" t="s">
        <v>78</v>
      </c>
      <c r="E54" s="7">
        <v>35.691000000000003</v>
      </c>
      <c r="F54" s="7">
        <v>5.49</v>
      </c>
      <c r="G54" s="7">
        <v>195.94</v>
      </c>
      <c r="H54" s="7">
        <v>246</v>
      </c>
      <c r="I54" s="14">
        <f t="shared" si="4"/>
        <v>8.6747967479674788</v>
      </c>
      <c r="J54" s="7" t="s">
        <v>191</v>
      </c>
    </row>
    <row r="55" spans="1:10">
      <c r="A55" s="15" t="s">
        <v>23</v>
      </c>
      <c r="B55" s="8" t="s">
        <v>133</v>
      </c>
      <c r="C55" s="7" t="s">
        <v>127</v>
      </c>
      <c r="D55" s="4" t="s">
        <v>79</v>
      </c>
      <c r="E55" s="7">
        <v>21.34</v>
      </c>
      <c r="F55" s="7">
        <v>5.35</v>
      </c>
      <c r="G55" s="7">
        <v>114.17</v>
      </c>
      <c r="H55" s="7">
        <v>520</v>
      </c>
      <c r="I55" s="14">
        <f t="shared" si="4"/>
        <v>9.4423076923076934</v>
      </c>
      <c r="J55" s="7" t="s">
        <v>190</v>
      </c>
    </row>
    <row r="56" spans="1:10">
      <c r="A56" s="15" t="s">
        <v>23</v>
      </c>
      <c r="B56" s="8" t="s">
        <v>140</v>
      </c>
      <c r="C56" s="7" t="s">
        <v>127</v>
      </c>
      <c r="D56" s="4" t="s">
        <v>80</v>
      </c>
      <c r="E56" s="7">
        <v>49.1</v>
      </c>
      <c r="F56" s="7">
        <v>5.39</v>
      </c>
      <c r="G56" s="7">
        <v>262.60000000000002</v>
      </c>
      <c r="H56" s="7">
        <v>538</v>
      </c>
      <c r="I56" s="14">
        <f t="shared" si="4"/>
        <v>9.624721189591078</v>
      </c>
      <c r="J56" s="7" t="s">
        <v>190</v>
      </c>
    </row>
    <row r="57" spans="1:10">
      <c r="A57" s="15" t="s">
        <v>23</v>
      </c>
      <c r="B57" s="8" t="s">
        <v>140</v>
      </c>
      <c r="C57" s="7" t="s">
        <v>127</v>
      </c>
      <c r="D57" s="4" t="s">
        <v>81</v>
      </c>
      <c r="E57" s="7">
        <v>51.780999999999999</v>
      </c>
      <c r="F57" s="7">
        <v>5.45</v>
      </c>
      <c r="G57" s="7">
        <v>282.2</v>
      </c>
      <c r="H57" s="7">
        <v>100</v>
      </c>
      <c r="I57" s="14">
        <f t="shared" si="4"/>
        <v>10.54</v>
      </c>
      <c r="J57" s="7" t="s">
        <v>190</v>
      </c>
    </row>
    <row r="58" spans="1:10">
      <c r="A58" s="15" t="s">
        <v>23</v>
      </c>
      <c r="B58" s="8" t="s">
        <v>140</v>
      </c>
      <c r="C58" s="7" t="s">
        <v>127</v>
      </c>
      <c r="D58" s="5" t="s">
        <v>82</v>
      </c>
      <c r="E58" s="7">
        <v>10.54</v>
      </c>
      <c r="F58" s="7">
        <v>5.54</v>
      </c>
      <c r="G58" s="7">
        <v>56.34</v>
      </c>
      <c r="H58" s="7">
        <v>424</v>
      </c>
      <c r="I58" s="14">
        <f t="shared" si="4"/>
        <v>6.9198113207547163</v>
      </c>
      <c r="J58" s="7" t="s">
        <v>191</v>
      </c>
    </row>
    <row r="59" spans="1:10">
      <c r="A59" s="15" t="s">
        <v>23</v>
      </c>
      <c r="B59" s="7" t="s">
        <v>147</v>
      </c>
      <c r="C59" s="7" t="s">
        <v>127</v>
      </c>
      <c r="D59" s="5" t="s">
        <v>82</v>
      </c>
      <c r="E59" s="7">
        <v>29.34</v>
      </c>
      <c r="F59" s="7">
        <v>5.39</v>
      </c>
      <c r="G59" s="7">
        <v>158.13999999999999</v>
      </c>
      <c r="H59" s="7">
        <v>719</v>
      </c>
      <c r="I59" s="14">
        <f t="shared" si="4"/>
        <v>6.9361613351877613</v>
      </c>
      <c r="J59" s="7" t="s">
        <v>191</v>
      </c>
    </row>
    <row r="60" spans="1:10">
      <c r="A60" s="15" t="s">
        <v>23</v>
      </c>
      <c r="B60" s="7" t="s">
        <v>148</v>
      </c>
      <c r="C60" s="7" t="s">
        <v>127</v>
      </c>
      <c r="D60" s="5" t="s">
        <v>83</v>
      </c>
      <c r="E60" s="7">
        <v>49.871000000000002</v>
      </c>
      <c r="F60" s="7">
        <v>5.47</v>
      </c>
      <c r="G60" s="7">
        <v>272.79000000000002</v>
      </c>
      <c r="H60" s="7">
        <v>247</v>
      </c>
      <c r="I60" s="14">
        <f t="shared" si="4"/>
        <v>7.2392712550607294</v>
      </c>
      <c r="J60" s="7" t="s">
        <v>191</v>
      </c>
    </row>
    <row r="61" spans="1:10">
      <c r="A61" s="15" t="s">
        <v>23</v>
      </c>
      <c r="B61" s="8" t="s">
        <v>140</v>
      </c>
      <c r="C61" s="7" t="s">
        <v>127</v>
      </c>
      <c r="D61" s="5" t="s">
        <v>83</v>
      </c>
      <c r="E61" s="7">
        <v>17.881</v>
      </c>
      <c r="F61" s="7">
        <v>5.49</v>
      </c>
      <c r="G61" s="7">
        <v>98.16</v>
      </c>
      <c r="H61" s="7">
        <v>528</v>
      </c>
      <c r="I61" s="14">
        <f t="shared" si="4"/>
        <v>9.2274621212121204</v>
      </c>
      <c r="J61" s="7" t="s">
        <v>190</v>
      </c>
    </row>
    <row r="62" spans="1:10">
      <c r="A62" s="15" t="s">
        <v>23</v>
      </c>
      <c r="B62" s="7" t="s">
        <v>149</v>
      </c>
      <c r="C62" s="7" t="s">
        <v>127</v>
      </c>
      <c r="D62" s="5" t="s">
        <v>84</v>
      </c>
      <c r="E62" s="7">
        <v>48.720999999999997</v>
      </c>
      <c r="F62" s="7">
        <v>5.26</v>
      </c>
      <c r="G62" s="7">
        <v>256.27</v>
      </c>
      <c r="H62" s="7">
        <v>520</v>
      </c>
      <c r="I62" s="14">
        <f t="shared" si="4"/>
        <v>9.2442307692307697</v>
      </c>
      <c r="J62" s="7" t="s">
        <v>190</v>
      </c>
    </row>
    <row r="63" spans="1:10">
      <c r="A63" s="15" t="s">
        <v>23</v>
      </c>
      <c r="B63" s="7" t="s">
        <v>149</v>
      </c>
      <c r="C63" s="7" t="s">
        <v>127</v>
      </c>
      <c r="D63" s="5" t="s">
        <v>85</v>
      </c>
      <c r="E63" s="7">
        <v>48.07</v>
      </c>
      <c r="F63" s="7">
        <v>5.31</v>
      </c>
      <c r="G63" s="7">
        <v>255.25</v>
      </c>
      <c r="H63" s="7">
        <v>263</v>
      </c>
      <c r="I63" s="14">
        <f t="shared" si="4"/>
        <v>9.3882129277566531</v>
      </c>
      <c r="J63" s="7" t="s">
        <v>190</v>
      </c>
    </row>
    <row r="64" spans="1:10">
      <c r="A64" s="15" t="s">
        <v>23</v>
      </c>
      <c r="B64" s="7" t="s">
        <v>149</v>
      </c>
      <c r="C64" s="7" t="s">
        <v>127</v>
      </c>
      <c r="D64" s="5" t="s">
        <v>86</v>
      </c>
      <c r="E64" s="7">
        <v>24.690999999999999</v>
      </c>
      <c r="F64" s="7">
        <v>5.25</v>
      </c>
      <c r="G64" s="7">
        <v>129.63</v>
      </c>
      <c r="H64" s="7">
        <v>642</v>
      </c>
      <c r="I64" s="14">
        <f t="shared" si="4"/>
        <v>8.4626168224299061</v>
      </c>
      <c r="J64" s="7" t="s">
        <v>189</v>
      </c>
    </row>
    <row r="65" spans="1:10">
      <c r="A65" s="15" t="s">
        <v>23</v>
      </c>
      <c r="B65" s="8" t="s">
        <v>140</v>
      </c>
      <c r="C65" s="7" t="s">
        <v>127</v>
      </c>
      <c r="D65" s="5" t="s">
        <v>87</v>
      </c>
      <c r="E65" s="7">
        <v>54.33</v>
      </c>
      <c r="F65" s="7">
        <v>5.33</v>
      </c>
      <c r="G65" s="7">
        <v>290.54000000000002</v>
      </c>
      <c r="H65" s="7">
        <v>574</v>
      </c>
      <c r="I65" s="14">
        <f t="shared" si="4"/>
        <v>8.5696864111498261</v>
      </c>
      <c r="J65" s="7" t="s">
        <v>190</v>
      </c>
    </row>
    <row r="66" spans="1:10">
      <c r="A66" s="15" t="s">
        <v>23</v>
      </c>
      <c r="B66" s="7" t="s">
        <v>149</v>
      </c>
      <c r="C66" s="7" t="s">
        <v>127</v>
      </c>
      <c r="D66" s="5" t="s">
        <v>88</v>
      </c>
      <c r="E66" s="7">
        <v>49.19</v>
      </c>
      <c r="F66" s="7">
        <v>5.46</v>
      </c>
      <c r="G66" s="7">
        <v>268.58</v>
      </c>
      <c r="H66" s="7">
        <v>199</v>
      </c>
      <c r="I66" s="14">
        <f t="shared" si="4"/>
        <v>8.9246231155778908</v>
      </c>
      <c r="J66" s="7" t="s">
        <v>190</v>
      </c>
    </row>
    <row r="67" spans="1:10">
      <c r="A67" s="15" t="s">
        <v>23</v>
      </c>
      <c r="B67" s="8" t="s">
        <v>133</v>
      </c>
      <c r="C67" s="7" t="s">
        <v>127</v>
      </c>
      <c r="D67" s="5" t="s">
        <v>89</v>
      </c>
      <c r="E67" s="7">
        <v>17.760000000000002</v>
      </c>
      <c r="F67" s="7">
        <v>5.55</v>
      </c>
      <c r="G67" s="7">
        <v>98.57</v>
      </c>
      <c r="H67" s="7">
        <v>380</v>
      </c>
      <c r="I67" s="14">
        <f t="shared" si="4"/>
        <v>6.2921052631578949</v>
      </c>
      <c r="J67" s="7" t="s">
        <v>191</v>
      </c>
    </row>
    <row r="68" spans="1:10">
      <c r="A68" s="15" t="s">
        <v>23</v>
      </c>
      <c r="B68" s="9" t="s">
        <v>150</v>
      </c>
      <c r="C68" s="7" t="s">
        <v>127</v>
      </c>
      <c r="D68" s="5" t="s">
        <v>90</v>
      </c>
      <c r="E68" s="7">
        <v>23.91</v>
      </c>
      <c r="F68" s="7">
        <v>5.57</v>
      </c>
      <c r="G68" s="7">
        <v>142.08000000000001</v>
      </c>
      <c r="H68" s="7">
        <v>573</v>
      </c>
      <c r="I68" s="14">
        <f t="shared" si="4"/>
        <v>6.8411867364746959</v>
      </c>
      <c r="J68" s="7" t="s">
        <v>191</v>
      </c>
    </row>
    <row r="69" spans="1:10">
      <c r="A69" s="15" t="s">
        <v>23</v>
      </c>
      <c r="B69" s="8" t="s">
        <v>133</v>
      </c>
      <c r="C69" s="7" t="s">
        <v>127</v>
      </c>
      <c r="D69" s="5" t="s">
        <v>91</v>
      </c>
      <c r="E69" s="7">
        <v>39.200000000000003</v>
      </c>
      <c r="F69" s="7">
        <v>5.55</v>
      </c>
      <c r="G69" s="7">
        <v>217.56</v>
      </c>
      <c r="H69" s="7">
        <v>449</v>
      </c>
      <c r="I69" s="14">
        <f t="shared" si="4"/>
        <v>7.2360801781737205</v>
      </c>
      <c r="J69" s="7" t="s">
        <v>189</v>
      </c>
    </row>
    <row r="70" spans="1:10">
      <c r="A70" s="15" t="s">
        <v>23</v>
      </c>
      <c r="B70" s="8" t="s">
        <v>151</v>
      </c>
      <c r="C70" s="7" t="s">
        <v>127</v>
      </c>
      <c r="D70" s="5" t="s">
        <v>92</v>
      </c>
      <c r="E70" s="7">
        <v>32.49</v>
      </c>
      <c r="F70" s="7">
        <v>5.57</v>
      </c>
      <c r="G70" s="7">
        <v>180.97</v>
      </c>
      <c r="H70" s="7">
        <v>481</v>
      </c>
      <c r="I70" s="14">
        <f t="shared" si="4"/>
        <v>7.4324324324324325</v>
      </c>
      <c r="J70" s="7" t="s">
        <v>191</v>
      </c>
    </row>
    <row r="71" spans="1:10">
      <c r="A71" s="15" t="s">
        <v>23</v>
      </c>
      <c r="B71" s="8" t="s">
        <v>133</v>
      </c>
      <c r="C71" s="7" t="s">
        <v>127</v>
      </c>
      <c r="D71" s="5" t="s">
        <v>93</v>
      </c>
      <c r="E71" s="7">
        <v>35.75</v>
      </c>
      <c r="F71" s="7">
        <v>5.55</v>
      </c>
      <c r="G71" s="7">
        <v>198.41</v>
      </c>
      <c r="H71" s="8">
        <v>458</v>
      </c>
      <c r="I71" s="14">
        <f t="shared" si="4"/>
        <v>8.8342794759825338</v>
      </c>
      <c r="J71" s="7" t="s">
        <v>190</v>
      </c>
    </row>
    <row r="72" spans="1:10">
      <c r="A72" s="15" t="s">
        <v>23</v>
      </c>
      <c r="B72" s="8" t="s">
        <v>140</v>
      </c>
      <c r="C72" s="7" t="s">
        <v>127</v>
      </c>
      <c r="D72" s="5" t="s">
        <v>94</v>
      </c>
      <c r="E72" s="7">
        <v>40.460999999999999</v>
      </c>
      <c r="F72" s="7">
        <v>5.42</v>
      </c>
      <c r="G72" s="7">
        <v>219.29</v>
      </c>
      <c r="H72" s="8">
        <v>633</v>
      </c>
      <c r="I72" s="14">
        <f t="shared" si="4"/>
        <v>7.3191153238546596</v>
      </c>
      <c r="J72" s="7" t="s">
        <v>191</v>
      </c>
    </row>
    <row r="73" spans="1:10">
      <c r="A73" s="15" t="s">
        <v>23</v>
      </c>
      <c r="B73" s="9" t="s">
        <v>152</v>
      </c>
      <c r="C73" s="7" t="s">
        <v>127</v>
      </c>
      <c r="D73" s="5" t="s">
        <v>95</v>
      </c>
      <c r="E73" s="7">
        <v>46.33</v>
      </c>
      <c r="F73" s="7">
        <v>5.45</v>
      </c>
      <c r="G73" s="8">
        <v>252.5</v>
      </c>
      <c r="H73" s="8">
        <v>674</v>
      </c>
      <c r="I73" s="14">
        <f t="shared" si="4"/>
        <v>7.6706231454005946</v>
      </c>
      <c r="J73" s="7" t="s">
        <v>189</v>
      </c>
    </row>
    <row r="74" spans="1:10">
      <c r="A74" s="15" t="s">
        <v>23</v>
      </c>
      <c r="B74" s="7" t="s">
        <v>149</v>
      </c>
      <c r="C74" s="7" t="s">
        <v>127</v>
      </c>
      <c r="D74" s="5" t="s">
        <v>96</v>
      </c>
      <c r="E74" s="7">
        <v>51.7</v>
      </c>
      <c r="F74" s="7">
        <v>5.28</v>
      </c>
      <c r="G74" s="8">
        <v>272.98</v>
      </c>
      <c r="H74" s="8">
        <v>375</v>
      </c>
      <c r="I74" s="14">
        <f t="shared" si="4"/>
        <v>8.4</v>
      </c>
      <c r="J74" s="7" t="s">
        <v>190</v>
      </c>
    </row>
    <row r="75" spans="1:10">
      <c r="A75" s="15" t="s">
        <v>23</v>
      </c>
      <c r="B75" s="8" t="s">
        <v>133</v>
      </c>
      <c r="C75" s="7" t="s">
        <v>127</v>
      </c>
      <c r="D75" s="5" t="s">
        <v>97</v>
      </c>
      <c r="E75" s="7">
        <v>31.5</v>
      </c>
      <c r="F75" s="7">
        <v>5.43</v>
      </c>
      <c r="G75" s="8">
        <v>171.05</v>
      </c>
      <c r="H75" s="8">
        <v>515</v>
      </c>
      <c r="I75" s="14">
        <f t="shared" si="4"/>
        <v>6.9398058252427193</v>
      </c>
      <c r="J75" s="7" t="s">
        <v>191</v>
      </c>
    </row>
    <row r="76" spans="1:10">
      <c r="A76" s="15" t="s">
        <v>23</v>
      </c>
      <c r="B76" s="8" t="s">
        <v>133</v>
      </c>
      <c r="C76" s="7" t="s">
        <v>127</v>
      </c>
      <c r="D76" s="5" t="s">
        <v>98</v>
      </c>
      <c r="E76" s="7">
        <v>35.74</v>
      </c>
      <c r="F76" s="7">
        <v>5.43</v>
      </c>
      <c r="G76" s="8">
        <v>194.07</v>
      </c>
      <c r="H76" s="7">
        <v>603</v>
      </c>
      <c r="I76" s="14">
        <f t="shared" si="4"/>
        <v>8.5271973466003299</v>
      </c>
      <c r="J76" s="7" t="s">
        <v>190</v>
      </c>
    </row>
    <row r="77" spans="1:10">
      <c r="A77" s="15" t="s">
        <v>23</v>
      </c>
      <c r="B77" s="8" t="s">
        <v>133</v>
      </c>
      <c r="C77" s="7" t="s">
        <v>127</v>
      </c>
      <c r="D77" s="5" t="s">
        <v>99</v>
      </c>
      <c r="E77" s="7">
        <v>51.418999999999997</v>
      </c>
      <c r="F77" s="7">
        <v>5.39</v>
      </c>
      <c r="G77" s="8">
        <v>277.14999999999998</v>
      </c>
      <c r="H77" s="7">
        <v>523</v>
      </c>
      <c r="I77" s="14">
        <f t="shared" si="4"/>
        <v>9.074378585086043</v>
      </c>
      <c r="J77" s="7" t="s">
        <v>190</v>
      </c>
    </row>
    <row r="78" spans="1:10">
      <c r="A78" s="15" t="s">
        <v>23</v>
      </c>
      <c r="B78" s="8" t="s">
        <v>133</v>
      </c>
      <c r="C78" s="7" t="s">
        <v>127</v>
      </c>
      <c r="D78" s="5" t="s">
        <v>100</v>
      </c>
      <c r="E78" s="7">
        <v>47.459000000000003</v>
      </c>
      <c r="F78" s="7">
        <v>5.38</v>
      </c>
      <c r="G78" s="8">
        <v>255.33</v>
      </c>
      <c r="H78" s="7">
        <v>522</v>
      </c>
      <c r="I78" s="14">
        <f t="shared" si="4"/>
        <v>9.1227969348659013</v>
      </c>
      <c r="J78" s="7" t="s">
        <v>190</v>
      </c>
    </row>
    <row r="79" spans="1:10">
      <c r="A79" s="15" t="s">
        <v>23</v>
      </c>
      <c r="B79" s="8" t="s">
        <v>140</v>
      </c>
      <c r="C79" s="7" t="s">
        <v>127</v>
      </c>
      <c r="D79" s="5" t="s">
        <v>101</v>
      </c>
      <c r="E79" s="8">
        <v>47.621000000000002</v>
      </c>
      <c r="F79" s="8">
        <v>5.17</v>
      </c>
      <c r="G79" s="8">
        <v>246.2</v>
      </c>
      <c r="H79" s="7">
        <v>554</v>
      </c>
      <c r="I79" s="14">
        <f t="shared" si="4"/>
        <v>9.4514440433212989</v>
      </c>
      <c r="J79" s="7" t="s">
        <v>190</v>
      </c>
    </row>
    <row r="80" spans="1:10">
      <c r="A80" s="15" t="s">
        <v>23</v>
      </c>
      <c r="B80" s="8" t="s">
        <v>140</v>
      </c>
      <c r="C80" s="7" t="s">
        <v>127</v>
      </c>
      <c r="D80" s="5" t="s">
        <v>102</v>
      </c>
      <c r="E80" s="8">
        <v>52.360999999999997</v>
      </c>
      <c r="F80" s="8">
        <v>4.9800000000000004</v>
      </c>
      <c r="G80" s="8">
        <v>260.75</v>
      </c>
      <c r="H80" s="7">
        <v>572</v>
      </c>
      <c r="I80" s="14">
        <f t="shared" si="4"/>
        <v>9.1206293706293717</v>
      </c>
      <c r="J80" s="7" t="s">
        <v>190</v>
      </c>
    </row>
    <row r="81" spans="1:10">
      <c r="A81" s="15" t="s">
        <v>23</v>
      </c>
      <c r="B81" s="8" t="s">
        <v>133</v>
      </c>
      <c r="C81" s="7" t="s">
        <v>127</v>
      </c>
      <c r="D81" s="5" t="s">
        <v>103</v>
      </c>
      <c r="E81" s="8">
        <v>52.17</v>
      </c>
      <c r="F81" s="8">
        <v>4.9400000000000004</v>
      </c>
      <c r="G81" s="8">
        <v>257.72000000000003</v>
      </c>
      <c r="H81" s="7">
        <v>576</v>
      </c>
      <c r="I81" s="14">
        <f t="shared" si="4"/>
        <v>9.2498263888888896</v>
      </c>
      <c r="J81" s="7" t="s">
        <v>190</v>
      </c>
    </row>
    <row r="82" spans="1:10">
      <c r="A82" s="15" t="s">
        <v>23</v>
      </c>
      <c r="B82" s="8" t="s">
        <v>133</v>
      </c>
      <c r="C82" s="7" t="s">
        <v>127</v>
      </c>
      <c r="D82" s="5" t="s">
        <v>104</v>
      </c>
      <c r="E82" s="8">
        <v>53.279000000000003</v>
      </c>
      <c r="F82" s="8">
        <v>4.6900000000000004</v>
      </c>
      <c r="G82" s="8">
        <v>249.88</v>
      </c>
      <c r="H82" s="7">
        <v>547</v>
      </c>
      <c r="I82" s="14">
        <f t="shared" si="4"/>
        <v>9.2998171846435085</v>
      </c>
      <c r="J82" s="7" t="s">
        <v>190</v>
      </c>
    </row>
    <row r="83" spans="1:10">
      <c r="A83" s="15" t="s">
        <v>23</v>
      </c>
      <c r="B83" s="8" t="s">
        <v>133</v>
      </c>
      <c r="C83" s="7" t="s">
        <v>127</v>
      </c>
      <c r="D83" s="5" t="s">
        <v>105</v>
      </c>
      <c r="E83" s="8">
        <v>50.87</v>
      </c>
      <c r="F83" s="8">
        <v>4.24</v>
      </c>
      <c r="G83" s="8">
        <v>215.69</v>
      </c>
      <c r="H83" s="7">
        <v>564</v>
      </c>
      <c r="I83" s="14">
        <f t="shared" si="4"/>
        <v>8.7464539007092199</v>
      </c>
      <c r="J83" s="7" t="s">
        <v>190</v>
      </c>
    </row>
    <row r="84" spans="1:10">
      <c r="A84" s="15" t="s">
        <v>23</v>
      </c>
      <c r="B84" s="8" t="s">
        <v>133</v>
      </c>
      <c r="C84" s="7" t="s">
        <v>127</v>
      </c>
      <c r="D84" s="5" t="s">
        <v>106</v>
      </c>
      <c r="E84" s="8">
        <v>49.33</v>
      </c>
      <c r="F84" s="8">
        <v>4.33</v>
      </c>
      <c r="G84" s="8">
        <v>213.6</v>
      </c>
      <c r="H84" s="7">
        <v>505</v>
      </c>
      <c r="I84" s="14">
        <f t="shared" si="4"/>
        <v>7.3267326732673261</v>
      </c>
      <c r="J84" s="7" t="s">
        <v>191</v>
      </c>
    </row>
    <row r="85" spans="1:10">
      <c r="A85" s="15" t="s">
        <v>23</v>
      </c>
      <c r="B85" s="8" t="s">
        <v>153</v>
      </c>
      <c r="C85" s="7" t="s">
        <v>127</v>
      </c>
      <c r="D85" s="6" t="s">
        <v>107</v>
      </c>
      <c r="E85" s="8">
        <v>37</v>
      </c>
      <c r="F85" s="8">
        <v>4.6900000000000004</v>
      </c>
      <c r="G85" s="8">
        <v>173.53</v>
      </c>
      <c r="H85" s="7">
        <v>1108</v>
      </c>
      <c r="I85" s="14">
        <f t="shared" si="4"/>
        <v>7.7111913357400725</v>
      </c>
      <c r="J85" s="7" t="s">
        <v>191</v>
      </c>
    </row>
    <row r="86" spans="1:10">
      <c r="A86" s="15" t="s">
        <v>23</v>
      </c>
      <c r="B86" s="8" t="s">
        <v>154</v>
      </c>
      <c r="C86" s="7" t="s">
        <v>127</v>
      </c>
      <c r="D86" s="6" t="s">
        <v>108</v>
      </c>
      <c r="E86" s="8">
        <v>85.44</v>
      </c>
      <c r="F86" s="8">
        <v>4.78</v>
      </c>
      <c r="G86" s="8">
        <v>408.85</v>
      </c>
      <c r="H86" s="7">
        <v>550</v>
      </c>
      <c r="I86" s="14">
        <f t="shared" si="4"/>
        <v>7.747272727272728</v>
      </c>
      <c r="J86" s="7" t="s">
        <v>191</v>
      </c>
    </row>
    <row r="87" spans="1:10">
      <c r="A87" s="15" t="s">
        <v>23</v>
      </c>
      <c r="B87" s="8" t="s">
        <v>155</v>
      </c>
      <c r="C87" s="7" t="s">
        <v>127</v>
      </c>
      <c r="D87" s="6" t="s">
        <v>109</v>
      </c>
      <c r="E87" s="8">
        <v>42.61</v>
      </c>
      <c r="F87" s="8">
        <v>4.13</v>
      </c>
      <c r="G87" s="8">
        <v>175.98</v>
      </c>
      <c r="H87" s="7">
        <v>368</v>
      </c>
      <c r="I87" s="14">
        <f t="shared" si="4"/>
        <v>8.7690217391304355</v>
      </c>
      <c r="J87" s="7" t="s">
        <v>190</v>
      </c>
    </row>
    <row r="88" spans="1:10">
      <c r="A88" s="15" t="s">
        <v>23</v>
      </c>
      <c r="B88" s="8" t="s">
        <v>155</v>
      </c>
      <c r="C88" s="7" t="s">
        <v>127</v>
      </c>
      <c r="D88" s="6" t="s">
        <v>110</v>
      </c>
      <c r="E88" s="8">
        <v>32.270000000000003</v>
      </c>
      <c r="F88" s="8">
        <v>4.47</v>
      </c>
      <c r="G88" s="8">
        <v>175.98</v>
      </c>
      <c r="H88" s="7">
        <v>395</v>
      </c>
      <c r="I88" s="14">
        <f t="shared" si="4"/>
        <v>7.764556962025317</v>
      </c>
      <c r="J88" s="7" t="s">
        <v>191</v>
      </c>
    </row>
    <row r="89" spans="1:10">
      <c r="A89" s="15" t="s">
        <v>23</v>
      </c>
      <c r="B89" s="8" t="s">
        <v>136</v>
      </c>
      <c r="C89" s="7" t="s">
        <v>127</v>
      </c>
      <c r="D89" s="6">
        <v>42063</v>
      </c>
      <c r="E89" s="8">
        <v>30.67</v>
      </c>
      <c r="F89" s="8">
        <v>4.6900000000000004</v>
      </c>
      <c r="G89" s="8">
        <v>143.84</v>
      </c>
      <c r="H89" s="7">
        <v>672</v>
      </c>
      <c r="I89" s="14">
        <f t="shared" si="4"/>
        <v>7.7708333333333339</v>
      </c>
      <c r="J89" s="7" t="s">
        <v>189</v>
      </c>
    </row>
    <row r="90" spans="1:10">
      <c r="A90" s="15" t="s">
        <v>23</v>
      </c>
      <c r="B90" s="8" t="s">
        <v>156</v>
      </c>
      <c r="C90" s="7" t="s">
        <v>127</v>
      </c>
      <c r="D90" s="6">
        <v>42069</v>
      </c>
      <c r="E90" s="8">
        <v>52.22</v>
      </c>
      <c r="F90" s="8">
        <v>5.64</v>
      </c>
      <c r="G90" s="8">
        <v>294.52</v>
      </c>
      <c r="H90" s="8">
        <v>475</v>
      </c>
      <c r="I90" s="14">
        <f t="shared" si="4"/>
        <v>8.4273684210526323</v>
      </c>
      <c r="J90" s="8" t="s">
        <v>190</v>
      </c>
    </row>
    <row r="91" spans="1:10">
      <c r="A91" s="15" t="s">
        <v>23</v>
      </c>
      <c r="B91" s="8" t="s">
        <v>156</v>
      </c>
      <c r="C91" s="7" t="s">
        <v>127</v>
      </c>
      <c r="D91" s="6">
        <v>42086</v>
      </c>
      <c r="E91" s="8">
        <v>40.03</v>
      </c>
      <c r="F91" s="8">
        <v>5.63</v>
      </c>
      <c r="G91" s="8">
        <v>225</v>
      </c>
      <c r="H91" s="7">
        <v>378</v>
      </c>
      <c r="I91" s="14">
        <f t="shared" si="4"/>
        <v>7.3015873015873023</v>
      </c>
      <c r="J91" s="7" t="s">
        <v>189</v>
      </c>
    </row>
    <row r="92" spans="1:10">
      <c r="A92" s="15" t="s">
        <v>23</v>
      </c>
      <c r="B92" s="8" t="s">
        <v>156</v>
      </c>
      <c r="C92" s="7" t="s">
        <v>127</v>
      </c>
      <c r="D92" s="6">
        <v>42090</v>
      </c>
      <c r="E92" s="8">
        <v>27.6</v>
      </c>
      <c r="F92" s="8">
        <v>5.72</v>
      </c>
      <c r="G92" s="8">
        <v>157.94999999999999</v>
      </c>
      <c r="H92" s="8">
        <v>462</v>
      </c>
      <c r="I92" s="14">
        <f t="shared" si="4"/>
        <v>6.5714285714285712</v>
      </c>
      <c r="J92" s="7" t="s">
        <v>189</v>
      </c>
    </row>
    <row r="93" spans="1:10">
      <c r="A93" s="15" t="s">
        <v>23</v>
      </c>
      <c r="B93" s="8" t="s">
        <v>156</v>
      </c>
      <c r="C93" s="7" t="s">
        <v>131</v>
      </c>
      <c r="D93" s="6">
        <v>42094</v>
      </c>
      <c r="E93" s="8">
        <v>30.36</v>
      </c>
      <c r="F93" s="8">
        <v>5.43</v>
      </c>
      <c r="G93" s="8">
        <v>165</v>
      </c>
      <c r="H93" s="7">
        <v>690</v>
      </c>
      <c r="I93" s="14">
        <f t="shared" si="4"/>
        <v>6.9955072463768113</v>
      </c>
      <c r="J93" s="7" t="s">
        <v>191</v>
      </c>
    </row>
    <row r="94" spans="1:10">
      <c r="A94" s="15" t="s">
        <v>23</v>
      </c>
      <c r="B94" s="8" t="s">
        <v>157</v>
      </c>
      <c r="C94" s="7" t="s">
        <v>127</v>
      </c>
      <c r="D94" s="6">
        <v>42096</v>
      </c>
      <c r="E94" s="8">
        <v>48.268999999999998</v>
      </c>
      <c r="F94" s="8">
        <v>4.9400000000000004</v>
      </c>
      <c r="G94" s="8">
        <v>238.64</v>
      </c>
      <c r="H94" s="8">
        <v>378</v>
      </c>
      <c r="I94" s="14">
        <f t="shared" si="4"/>
        <v>6.9153439153439162</v>
      </c>
      <c r="J94" s="8" t="s">
        <v>191</v>
      </c>
    </row>
    <row r="95" spans="1:10">
      <c r="A95" s="15" t="s">
        <v>23</v>
      </c>
      <c r="B95" s="8" t="s">
        <v>158</v>
      </c>
      <c r="C95" s="7" t="s">
        <v>127</v>
      </c>
      <c r="D95" s="6">
        <v>42097</v>
      </c>
      <c r="E95" s="8">
        <v>26.14</v>
      </c>
      <c r="F95" s="8">
        <v>4.5600000000000005</v>
      </c>
      <c r="G95" s="8">
        <v>119.2</v>
      </c>
      <c r="H95" s="7">
        <v>415</v>
      </c>
      <c r="I95" s="14">
        <f t="shared" si="4"/>
        <v>6.749638554216868</v>
      </c>
      <c r="J95" s="7" t="s">
        <v>191</v>
      </c>
    </row>
    <row r="96" spans="1:10">
      <c r="A96" s="15" t="s">
        <v>23</v>
      </c>
      <c r="B96" s="8" t="s">
        <v>136</v>
      </c>
      <c r="C96" s="7" t="s">
        <v>127</v>
      </c>
      <c r="D96" s="6">
        <v>42100</v>
      </c>
      <c r="E96" s="8">
        <v>28.010999999999999</v>
      </c>
      <c r="F96" s="8">
        <v>4.7</v>
      </c>
      <c r="G96" s="8">
        <v>131.65</v>
      </c>
      <c r="H96" s="8">
        <v>656.2</v>
      </c>
      <c r="I96" s="14">
        <f t="shared" si="4"/>
        <v>7.2157878695519653</v>
      </c>
      <c r="J96" s="7" t="s">
        <v>189</v>
      </c>
    </row>
    <row r="97" spans="1:10">
      <c r="A97" s="15" t="s">
        <v>23</v>
      </c>
      <c r="B97" s="8" t="s">
        <v>156</v>
      </c>
      <c r="C97" s="7" t="s">
        <v>127</v>
      </c>
      <c r="D97" s="6">
        <v>42102</v>
      </c>
      <c r="E97" s="8">
        <v>47.35</v>
      </c>
      <c r="F97" s="8">
        <v>5.51</v>
      </c>
      <c r="G97" s="8">
        <v>190.82</v>
      </c>
      <c r="H97" s="7">
        <v>698.5</v>
      </c>
      <c r="I97" s="14">
        <f t="shared" si="4"/>
        <v>6.5483178239083752</v>
      </c>
      <c r="J97" s="7" t="s">
        <v>189</v>
      </c>
    </row>
    <row r="98" spans="1:10">
      <c r="A98" s="15" t="s">
        <v>23</v>
      </c>
      <c r="B98" s="8" t="s">
        <v>156</v>
      </c>
      <c r="C98" s="8" t="s">
        <v>127</v>
      </c>
      <c r="D98" s="6">
        <v>42110</v>
      </c>
      <c r="E98" s="8">
        <v>45.74</v>
      </c>
      <c r="F98" s="8">
        <v>5.63</v>
      </c>
      <c r="G98" s="8">
        <v>257.87</v>
      </c>
      <c r="H98" s="8">
        <v>639</v>
      </c>
      <c r="I98" s="14">
        <f t="shared" si="4"/>
        <v>6.7589984350547718</v>
      </c>
      <c r="J98" s="7" t="s">
        <v>189</v>
      </c>
    </row>
    <row r="99" spans="1:10">
      <c r="A99" s="15" t="s">
        <v>23</v>
      </c>
      <c r="B99" s="10" t="s">
        <v>159</v>
      </c>
      <c r="C99" s="8" t="s">
        <v>127</v>
      </c>
      <c r="D99" s="6">
        <v>42133</v>
      </c>
      <c r="E99" s="8">
        <v>43.19</v>
      </c>
      <c r="F99" s="8">
        <v>5.84</v>
      </c>
      <c r="G99" s="8">
        <v>252.43</v>
      </c>
      <c r="H99" s="8">
        <v>758.2</v>
      </c>
      <c r="I99" s="14">
        <f t="shared" si="4"/>
        <v>6.7910841466631497</v>
      </c>
      <c r="J99" s="8" t="s">
        <v>189</v>
      </c>
    </row>
    <row r="100" spans="1:10">
      <c r="A100" s="15" t="s">
        <v>23</v>
      </c>
      <c r="B100" s="8" t="s">
        <v>136</v>
      </c>
      <c r="C100" s="8" t="s">
        <v>127</v>
      </c>
      <c r="D100" s="6">
        <v>42137</v>
      </c>
      <c r="E100" s="8">
        <v>51.49</v>
      </c>
      <c r="F100" s="8">
        <v>5.16</v>
      </c>
      <c r="G100" s="8">
        <v>266.12</v>
      </c>
      <c r="H100" s="8">
        <v>632</v>
      </c>
      <c r="I100" s="14">
        <f t="shared" si="4"/>
        <v>7.4794303797468364</v>
      </c>
      <c r="J100" s="8" t="s">
        <v>189</v>
      </c>
    </row>
    <row r="101" spans="1:10">
      <c r="A101" s="15" t="s">
        <v>23</v>
      </c>
      <c r="B101" s="8" t="s">
        <v>158</v>
      </c>
      <c r="C101" s="8" t="s">
        <v>127</v>
      </c>
      <c r="D101" s="6">
        <v>42140</v>
      </c>
      <c r="E101" s="8">
        <v>47.27</v>
      </c>
      <c r="F101" s="8">
        <v>4.71</v>
      </c>
      <c r="G101" s="8">
        <v>222.64</v>
      </c>
      <c r="H101" s="8">
        <v>382</v>
      </c>
      <c r="I101" s="14">
        <f t="shared" si="4"/>
        <v>6.8246073298429311</v>
      </c>
      <c r="J101" s="8" t="s">
        <v>191</v>
      </c>
    </row>
    <row r="102" spans="1:10">
      <c r="A102" s="15" t="s">
        <v>23</v>
      </c>
      <c r="B102" s="8" t="s">
        <v>138</v>
      </c>
      <c r="C102" s="8" t="s">
        <v>127</v>
      </c>
      <c r="D102" s="6">
        <v>42141</v>
      </c>
      <c r="E102" s="8">
        <v>26.07</v>
      </c>
      <c r="F102" s="8">
        <v>4.95</v>
      </c>
      <c r="G102" s="8">
        <v>129.05000000000001</v>
      </c>
      <c r="H102" s="8">
        <v>700</v>
      </c>
      <c r="I102" s="14">
        <f t="shared" si="4"/>
        <v>7.0900000000000007</v>
      </c>
      <c r="J102" s="8" t="s">
        <v>189</v>
      </c>
    </row>
    <row r="103" spans="1:10">
      <c r="A103" s="15" t="s">
        <v>23</v>
      </c>
      <c r="B103" s="10" t="s">
        <v>159</v>
      </c>
      <c r="C103" s="8" t="s">
        <v>127</v>
      </c>
      <c r="D103" s="6">
        <v>42156</v>
      </c>
      <c r="E103" s="8">
        <v>49.63</v>
      </c>
      <c r="F103" s="8">
        <v>5.9</v>
      </c>
      <c r="G103" s="8">
        <v>292.95</v>
      </c>
      <c r="H103" s="8">
        <v>598.9</v>
      </c>
      <c r="I103" s="14">
        <f t="shared" si="4"/>
        <v>7.3367841041910173</v>
      </c>
      <c r="J103" s="8" t="s">
        <v>189</v>
      </c>
    </row>
    <row r="104" spans="1:10">
      <c r="A104" s="15" t="s">
        <v>23</v>
      </c>
      <c r="B104" s="10" t="s">
        <v>160</v>
      </c>
      <c r="C104" s="8" t="s">
        <v>127</v>
      </c>
      <c r="D104" s="6">
        <v>42174</v>
      </c>
      <c r="E104" s="10">
        <v>43.94</v>
      </c>
      <c r="F104" s="8">
        <v>5.1100000000000003</v>
      </c>
      <c r="G104" s="8">
        <v>227.93</v>
      </c>
      <c r="H104" s="8">
        <v>873</v>
      </c>
      <c r="I104" s="14">
        <f t="shared" si="4"/>
        <v>6.3403207331042379</v>
      </c>
      <c r="J104" s="8" t="s">
        <v>189</v>
      </c>
    </row>
    <row r="105" spans="1:10">
      <c r="A105" s="15" t="s">
        <v>23</v>
      </c>
      <c r="B105" s="10" t="s">
        <v>161</v>
      </c>
      <c r="C105" s="8" t="s">
        <v>127</v>
      </c>
      <c r="D105" s="6">
        <v>42176</v>
      </c>
      <c r="E105" s="10">
        <v>55.350999999999999</v>
      </c>
      <c r="F105" s="8">
        <v>5.39</v>
      </c>
      <c r="G105" s="8">
        <v>298.33999999999997</v>
      </c>
      <c r="H105" s="8">
        <v>507</v>
      </c>
      <c r="I105" s="14">
        <f t="shared" si="4"/>
        <v>7.16370808678501</v>
      </c>
      <c r="J105" s="8" t="s">
        <v>189</v>
      </c>
    </row>
    <row r="106" spans="1:10">
      <c r="A106" s="15" t="s">
        <v>23</v>
      </c>
      <c r="B106" s="10" t="s">
        <v>159</v>
      </c>
      <c r="C106" s="8" t="s">
        <v>127</v>
      </c>
      <c r="D106" s="6">
        <v>42176</v>
      </c>
      <c r="E106" s="8">
        <v>36.32</v>
      </c>
      <c r="F106" s="8">
        <v>5.9</v>
      </c>
      <c r="G106" s="8">
        <v>216.15</v>
      </c>
      <c r="H106" s="8">
        <v>665</v>
      </c>
      <c r="I106" s="14">
        <f t="shared" si="4"/>
        <v>6.9037593984962395</v>
      </c>
      <c r="J106" s="8" t="s">
        <v>189</v>
      </c>
    </row>
    <row r="107" spans="1:10">
      <c r="A107" s="15" t="s">
        <v>23</v>
      </c>
      <c r="B107" s="8" t="s">
        <v>162</v>
      </c>
      <c r="C107" s="8" t="s">
        <v>127</v>
      </c>
      <c r="D107" s="6">
        <v>42181</v>
      </c>
      <c r="E107" s="8">
        <v>45.91</v>
      </c>
      <c r="F107" s="8">
        <v>5.0599999999999996</v>
      </c>
      <c r="G107" s="8">
        <v>232.3</v>
      </c>
      <c r="H107" s="8">
        <v>251</v>
      </c>
      <c r="I107" s="14">
        <f t="shared" si="4"/>
        <v>7.0800796812749009</v>
      </c>
      <c r="J107" s="7" t="s">
        <v>191</v>
      </c>
    </row>
    <row r="108" spans="1:10">
      <c r="A108" s="15" t="s">
        <v>23</v>
      </c>
      <c r="B108" s="10" t="s">
        <v>138</v>
      </c>
      <c r="C108" s="8" t="s">
        <v>127</v>
      </c>
      <c r="D108" s="6">
        <v>42183</v>
      </c>
      <c r="E108" s="8">
        <v>17.771000000000001</v>
      </c>
      <c r="F108" s="8">
        <v>5.09</v>
      </c>
      <c r="G108" s="8">
        <v>96.44</v>
      </c>
      <c r="H108" s="8">
        <v>973.2</v>
      </c>
      <c r="I108" s="14">
        <f t="shared" si="4"/>
        <v>7.1074804767776403</v>
      </c>
      <c r="J108" s="8" t="s">
        <v>189</v>
      </c>
    </row>
    <row r="109" spans="1:10">
      <c r="A109" s="15" t="s">
        <v>23</v>
      </c>
      <c r="B109" s="10" t="s">
        <v>159</v>
      </c>
      <c r="C109" s="8" t="s">
        <v>127</v>
      </c>
      <c r="D109" s="6">
        <v>42194</v>
      </c>
      <c r="E109" s="8">
        <v>69.17</v>
      </c>
      <c r="F109" s="8">
        <v>6.17</v>
      </c>
      <c r="G109" s="8">
        <v>427.15</v>
      </c>
      <c r="H109" s="8">
        <v>688</v>
      </c>
      <c r="I109" s="14">
        <f t="shared" si="4"/>
        <v>6.7793604651162802</v>
      </c>
      <c r="J109" s="7" t="s">
        <v>191</v>
      </c>
    </row>
    <row r="110" spans="1:10">
      <c r="A110" s="15" t="s">
        <v>23</v>
      </c>
      <c r="B110" s="10" t="s">
        <v>163</v>
      </c>
      <c r="C110" s="8" t="s">
        <v>127</v>
      </c>
      <c r="D110" s="6">
        <v>42195</v>
      </c>
      <c r="E110" s="8">
        <v>46.642000000000003</v>
      </c>
      <c r="F110" s="8">
        <v>5.09</v>
      </c>
      <c r="G110" s="8">
        <v>237.41</v>
      </c>
      <c r="H110" s="8">
        <v>707.6</v>
      </c>
      <c r="I110" s="14">
        <f t="shared" si="4"/>
        <v>6.9544940644431881</v>
      </c>
      <c r="J110" s="8" t="s">
        <v>189</v>
      </c>
    </row>
    <row r="111" spans="1:10">
      <c r="A111" s="15" t="s">
        <v>23</v>
      </c>
      <c r="B111" s="8" t="s">
        <v>164</v>
      </c>
      <c r="C111" s="8" t="s">
        <v>127</v>
      </c>
      <c r="D111" s="6">
        <v>42198</v>
      </c>
      <c r="E111" s="8">
        <v>49.21</v>
      </c>
      <c r="F111" s="8">
        <v>5.09</v>
      </c>
      <c r="G111" s="8">
        <v>250.48</v>
      </c>
      <c r="H111" s="8">
        <v>902.3</v>
      </c>
      <c r="I111" s="14">
        <f t="shared" si="4"/>
        <v>7.3678377479773918</v>
      </c>
      <c r="J111" s="7" t="s">
        <v>189</v>
      </c>
    </row>
    <row r="112" spans="1:10">
      <c r="A112" s="15" t="s">
        <v>23</v>
      </c>
      <c r="B112" s="10" t="s">
        <v>165</v>
      </c>
      <c r="C112" s="8" t="s">
        <v>127</v>
      </c>
      <c r="D112" s="6">
        <v>42201</v>
      </c>
      <c r="E112" s="8">
        <v>66.48</v>
      </c>
      <c r="F112" s="8">
        <v>5.76</v>
      </c>
      <c r="G112" s="8">
        <v>383.3</v>
      </c>
      <c r="H112" s="8">
        <v>1309</v>
      </c>
      <c r="I112" s="14">
        <f t="shared" ref="I112:I175" si="5">100*(E113/H112)</f>
        <v>6.5370511841100072</v>
      </c>
      <c r="J112" s="7" t="s">
        <v>189</v>
      </c>
    </row>
    <row r="113" spans="1:10">
      <c r="A113" s="15" t="s">
        <v>23</v>
      </c>
      <c r="B113" s="10" t="s">
        <v>166</v>
      </c>
      <c r="C113" s="8" t="s">
        <v>127</v>
      </c>
      <c r="D113" s="6">
        <v>42222</v>
      </c>
      <c r="E113" s="8">
        <v>85.57</v>
      </c>
      <c r="F113" s="8">
        <v>5.42</v>
      </c>
      <c r="G113" s="8">
        <v>463.99</v>
      </c>
      <c r="H113" s="8">
        <v>582.4</v>
      </c>
      <c r="I113" s="14">
        <f t="shared" si="5"/>
        <v>7.3042582417582418</v>
      </c>
      <c r="J113" s="7" t="s">
        <v>189</v>
      </c>
    </row>
    <row r="114" spans="1:10">
      <c r="A114" s="15" t="s">
        <v>23</v>
      </c>
      <c r="B114" s="8" t="s">
        <v>158</v>
      </c>
      <c r="C114" s="8" t="s">
        <v>127</v>
      </c>
      <c r="D114" s="6">
        <v>42225</v>
      </c>
      <c r="E114" s="8">
        <v>42.54</v>
      </c>
      <c r="F114" s="8">
        <v>4.87</v>
      </c>
      <c r="G114" s="8">
        <v>207.17</v>
      </c>
      <c r="H114" s="8">
        <v>394.2</v>
      </c>
      <c r="I114" s="14">
        <f t="shared" si="5"/>
        <v>6.6136478944698123</v>
      </c>
      <c r="J114" s="7" t="s">
        <v>191</v>
      </c>
    </row>
    <row r="115" spans="1:10">
      <c r="A115" s="15" t="s">
        <v>23</v>
      </c>
      <c r="B115" s="10" t="s">
        <v>167</v>
      </c>
      <c r="C115" s="8" t="s">
        <v>127</v>
      </c>
      <c r="D115" s="6">
        <v>42226</v>
      </c>
      <c r="E115" s="8">
        <v>26.071000000000002</v>
      </c>
      <c r="F115" s="8">
        <v>5.24</v>
      </c>
      <c r="G115" s="8">
        <v>141.1</v>
      </c>
      <c r="H115" s="8">
        <v>698.5</v>
      </c>
      <c r="I115" s="14">
        <f t="shared" si="5"/>
        <v>7.4330708661417315</v>
      </c>
      <c r="J115" s="7" t="s">
        <v>189</v>
      </c>
    </row>
    <row r="116" spans="1:10">
      <c r="A116" s="15" t="s">
        <v>23</v>
      </c>
      <c r="B116" s="10" t="s">
        <v>156</v>
      </c>
      <c r="C116" s="8" t="s">
        <v>127</v>
      </c>
      <c r="D116" s="6">
        <v>42229</v>
      </c>
      <c r="E116" s="8">
        <v>51.92</v>
      </c>
      <c r="F116" s="8">
        <v>6.04</v>
      </c>
      <c r="G116" s="8">
        <v>313.70999999999998</v>
      </c>
      <c r="H116" s="8">
        <v>580</v>
      </c>
      <c r="I116" s="14">
        <f t="shared" si="5"/>
        <v>6.4689655172413802</v>
      </c>
      <c r="J116" s="7" t="s">
        <v>189</v>
      </c>
    </row>
    <row r="117" spans="1:10">
      <c r="A117" s="15" t="s">
        <v>23</v>
      </c>
      <c r="B117" s="10" t="s">
        <v>159</v>
      </c>
      <c r="C117" s="8" t="s">
        <v>127</v>
      </c>
      <c r="D117" s="6">
        <v>42248</v>
      </c>
      <c r="E117" s="8">
        <v>37.520000000000003</v>
      </c>
      <c r="F117" s="8">
        <v>5.73</v>
      </c>
      <c r="G117" s="8">
        <v>215.18</v>
      </c>
      <c r="H117" s="8">
        <v>630</v>
      </c>
      <c r="I117" s="14">
        <f t="shared" si="5"/>
        <v>7.0269841269841278</v>
      </c>
      <c r="J117" s="7" t="s">
        <v>191</v>
      </c>
    </row>
    <row r="118" spans="1:10">
      <c r="A118" s="15" t="s">
        <v>23</v>
      </c>
      <c r="B118" s="8" t="s">
        <v>162</v>
      </c>
      <c r="C118" s="8" t="s">
        <v>127</v>
      </c>
      <c r="D118" s="6">
        <v>42250</v>
      </c>
      <c r="E118" s="8">
        <v>44.27</v>
      </c>
      <c r="F118" s="8">
        <v>4.87</v>
      </c>
      <c r="G118" s="8">
        <v>215.59</v>
      </c>
      <c r="H118" s="8">
        <v>687</v>
      </c>
      <c r="I118" s="14">
        <f t="shared" si="5"/>
        <v>7.5909752547307123</v>
      </c>
      <c r="J118" s="7" t="s">
        <v>189</v>
      </c>
    </row>
    <row r="119" spans="1:10">
      <c r="A119" s="15" t="s">
        <v>23</v>
      </c>
      <c r="B119" s="8" t="s">
        <v>158</v>
      </c>
      <c r="C119" s="8" t="s">
        <v>127</v>
      </c>
      <c r="D119" s="6">
        <v>42253</v>
      </c>
      <c r="E119" s="8">
        <v>52.15</v>
      </c>
      <c r="F119" s="8">
        <v>4.54</v>
      </c>
      <c r="G119" s="8">
        <v>236.76</v>
      </c>
      <c r="H119" s="8">
        <v>378.2</v>
      </c>
      <c r="I119" s="14">
        <f t="shared" si="5"/>
        <v>6.790322580645161</v>
      </c>
      <c r="J119" s="7" t="s">
        <v>191</v>
      </c>
    </row>
    <row r="120" spans="1:10">
      <c r="A120" s="15" t="s">
        <v>23</v>
      </c>
      <c r="B120" s="10" t="s">
        <v>138</v>
      </c>
      <c r="C120" s="8" t="s">
        <v>127</v>
      </c>
      <c r="D120" s="6">
        <v>42254</v>
      </c>
      <c r="E120" s="8">
        <v>25.681000000000001</v>
      </c>
      <c r="F120" s="8">
        <v>4.8899999999999997</v>
      </c>
      <c r="G120" s="8">
        <v>125.58</v>
      </c>
      <c r="H120" s="8">
        <v>613.29999999999995</v>
      </c>
      <c r="I120" s="14">
        <f t="shared" si="5"/>
        <v>7.3308331974563838</v>
      </c>
      <c r="J120" s="7" t="s">
        <v>191</v>
      </c>
    </row>
    <row r="121" spans="1:10">
      <c r="A121" s="15" t="s">
        <v>23</v>
      </c>
      <c r="B121" s="10" t="s">
        <v>159</v>
      </c>
      <c r="C121" s="8" t="s">
        <v>127</v>
      </c>
      <c r="D121" s="6">
        <v>42257</v>
      </c>
      <c r="E121" s="8">
        <v>44.96</v>
      </c>
      <c r="F121" s="8">
        <v>5.74</v>
      </c>
      <c r="G121" s="8">
        <v>258.51</v>
      </c>
      <c r="H121" s="8">
        <v>661</v>
      </c>
      <c r="I121" s="14">
        <f t="shared" si="5"/>
        <v>7.488653555219364</v>
      </c>
      <c r="J121" s="7" t="s">
        <v>189</v>
      </c>
    </row>
    <row r="122" spans="1:10">
      <c r="A122" s="15" t="s">
        <v>23</v>
      </c>
      <c r="B122" s="10" t="s">
        <v>159</v>
      </c>
      <c r="C122" s="8" t="s">
        <v>127</v>
      </c>
      <c r="D122" s="6">
        <v>42275</v>
      </c>
      <c r="E122" s="8">
        <v>49.5</v>
      </c>
      <c r="F122" s="8">
        <v>5.7</v>
      </c>
      <c r="G122" s="8">
        <v>282.45999999999998</v>
      </c>
      <c r="H122" s="8">
        <v>470</v>
      </c>
      <c r="I122" s="14">
        <f t="shared" si="5"/>
        <v>7.3787234042553189</v>
      </c>
      <c r="J122" s="8" t="s">
        <v>190</v>
      </c>
    </row>
    <row r="123" spans="1:10">
      <c r="A123" s="15" t="s">
        <v>23</v>
      </c>
      <c r="B123" s="10" t="s">
        <v>159</v>
      </c>
      <c r="C123" s="8" t="s">
        <v>127</v>
      </c>
      <c r="D123" s="6">
        <v>42297</v>
      </c>
      <c r="E123" s="8">
        <v>34.68</v>
      </c>
      <c r="F123" s="8">
        <v>5.53</v>
      </c>
      <c r="G123" s="8">
        <v>146.69999999999999</v>
      </c>
      <c r="H123" s="8">
        <v>632</v>
      </c>
      <c r="I123" s="14">
        <f t="shared" si="5"/>
        <v>7.0506329113924053</v>
      </c>
      <c r="J123" s="8" t="s">
        <v>191</v>
      </c>
    </row>
    <row r="124" spans="1:10">
      <c r="A124" s="15" t="s">
        <v>23</v>
      </c>
      <c r="B124" s="8" t="s">
        <v>162</v>
      </c>
      <c r="C124" s="8" t="s">
        <v>127</v>
      </c>
      <c r="D124" s="6">
        <v>42299</v>
      </c>
      <c r="E124" s="8">
        <v>44.56</v>
      </c>
      <c r="F124" s="8">
        <v>4.63</v>
      </c>
      <c r="G124" s="8">
        <v>206.31</v>
      </c>
      <c r="H124" s="8">
        <v>377</v>
      </c>
      <c r="I124" s="14">
        <f t="shared" si="5"/>
        <v>6.8010610079575597</v>
      </c>
      <c r="J124" s="7" t="s">
        <v>191</v>
      </c>
    </row>
    <row r="125" spans="1:10">
      <c r="A125" s="15" t="s">
        <v>23</v>
      </c>
      <c r="B125" s="8" t="s">
        <v>158</v>
      </c>
      <c r="C125" s="8" t="s">
        <v>127</v>
      </c>
      <c r="D125" s="6">
        <v>42302</v>
      </c>
      <c r="E125" s="8">
        <v>25.64</v>
      </c>
      <c r="F125" s="8">
        <v>4.29</v>
      </c>
      <c r="G125" s="8">
        <v>110</v>
      </c>
      <c r="H125" s="8">
        <v>395</v>
      </c>
      <c r="I125" s="14">
        <f t="shared" si="5"/>
        <v>6.9848101265822793</v>
      </c>
      <c r="J125" s="7" t="s">
        <v>191</v>
      </c>
    </row>
    <row r="126" spans="1:10">
      <c r="A126" s="15" t="s">
        <v>23</v>
      </c>
      <c r="B126" s="8" t="s">
        <v>168</v>
      </c>
      <c r="C126" s="8" t="s">
        <v>127</v>
      </c>
      <c r="D126" s="6">
        <v>42302</v>
      </c>
      <c r="E126" s="8">
        <v>27.59</v>
      </c>
      <c r="F126" s="8">
        <v>4.71</v>
      </c>
      <c r="G126" s="8">
        <v>129.94999999999999</v>
      </c>
      <c r="H126" s="8">
        <v>567</v>
      </c>
      <c r="I126" s="14">
        <f t="shared" si="5"/>
        <v>7.56084656084656</v>
      </c>
      <c r="J126" s="8" t="s">
        <v>189</v>
      </c>
    </row>
    <row r="127" spans="1:10">
      <c r="A127" s="15" t="s">
        <v>23</v>
      </c>
      <c r="B127" s="10" t="s">
        <v>156</v>
      </c>
      <c r="C127" s="8" t="s">
        <v>127</v>
      </c>
      <c r="D127" s="6">
        <v>42304</v>
      </c>
      <c r="E127" s="8">
        <v>42.87</v>
      </c>
      <c r="F127" s="8">
        <v>5.58</v>
      </c>
      <c r="G127" s="8">
        <v>239</v>
      </c>
      <c r="H127" s="8">
        <v>733</v>
      </c>
      <c r="I127" s="14">
        <f t="shared" si="5"/>
        <v>7.3328785811732606</v>
      </c>
      <c r="J127" s="8" t="s">
        <v>189</v>
      </c>
    </row>
    <row r="128" spans="1:10">
      <c r="A128" s="15" t="s">
        <v>23</v>
      </c>
      <c r="B128" s="10" t="s">
        <v>159</v>
      </c>
      <c r="C128" s="8" t="s">
        <v>127</v>
      </c>
      <c r="D128" s="6">
        <v>42321</v>
      </c>
      <c r="E128" s="8">
        <v>53.75</v>
      </c>
      <c r="F128" s="8">
        <v>5.59</v>
      </c>
      <c r="G128" s="8">
        <v>300</v>
      </c>
      <c r="H128" s="8">
        <v>638</v>
      </c>
      <c r="I128" s="14">
        <f t="shared" si="5"/>
        <v>7.4028213166144194</v>
      </c>
      <c r="J128" s="8" t="s">
        <v>189</v>
      </c>
    </row>
    <row r="129" spans="1:10">
      <c r="A129" s="15" t="s">
        <v>23</v>
      </c>
      <c r="B129" s="10" t="s">
        <v>159</v>
      </c>
      <c r="C129" s="8" t="s">
        <v>127</v>
      </c>
      <c r="D129" s="6">
        <v>42343</v>
      </c>
      <c r="E129" s="8">
        <v>47.23</v>
      </c>
      <c r="F129" s="8">
        <v>5.6</v>
      </c>
      <c r="G129" s="8">
        <v>264.42</v>
      </c>
      <c r="H129" s="8">
        <v>501</v>
      </c>
      <c r="I129" s="14">
        <f t="shared" si="5"/>
        <v>7.9740518962075857</v>
      </c>
      <c r="J129" s="8" t="s">
        <v>190</v>
      </c>
    </row>
    <row r="130" spans="1:10">
      <c r="A130" s="15" t="s">
        <v>23</v>
      </c>
      <c r="B130" s="8" t="s">
        <v>169</v>
      </c>
      <c r="C130" s="8" t="s">
        <v>127</v>
      </c>
      <c r="D130" s="6">
        <v>42372</v>
      </c>
      <c r="E130" s="8">
        <v>39.950000000000003</v>
      </c>
      <c r="F130" s="8">
        <v>5.46</v>
      </c>
      <c r="G130" s="8">
        <v>218.01</v>
      </c>
      <c r="H130" s="8">
        <v>613</v>
      </c>
      <c r="I130" s="14">
        <f t="shared" si="5"/>
        <v>7.7210440456769973</v>
      </c>
      <c r="J130" s="7" t="s">
        <v>190</v>
      </c>
    </row>
    <row r="131" spans="1:10">
      <c r="A131" s="15" t="s">
        <v>23</v>
      </c>
      <c r="B131" s="10" t="s">
        <v>159</v>
      </c>
      <c r="C131" s="8" t="s">
        <v>127</v>
      </c>
      <c r="D131" s="6">
        <v>42388</v>
      </c>
      <c r="E131" s="8">
        <v>47.33</v>
      </c>
      <c r="F131" s="8">
        <v>5.49</v>
      </c>
      <c r="G131" s="8">
        <v>259.64999999999998</v>
      </c>
      <c r="H131" s="8">
        <v>383</v>
      </c>
      <c r="I131" s="14">
        <f t="shared" si="5"/>
        <v>8</v>
      </c>
      <c r="J131" s="8" t="s">
        <v>190</v>
      </c>
    </row>
    <row r="132" spans="1:10">
      <c r="A132" s="15" t="s">
        <v>23</v>
      </c>
      <c r="B132" s="10" t="s">
        <v>159</v>
      </c>
      <c r="C132" s="8" t="s">
        <v>127</v>
      </c>
      <c r="D132" s="6">
        <v>42391</v>
      </c>
      <c r="E132" s="8">
        <v>30.64</v>
      </c>
      <c r="F132" s="8">
        <v>5.47</v>
      </c>
      <c r="G132" s="8">
        <v>167.78</v>
      </c>
      <c r="H132" s="8">
        <v>563</v>
      </c>
      <c r="I132" s="14">
        <f t="shared" si="5"/>
        <v>7.4849023090586151</v>
      </c>
      <c r="J132" s="8" t="s">
        <v>189</v>
      </c>
    </row>
    <row r="133" spans="1:10">
      <c r="A133" s="15" t="s">
        <v>23</v>
      </c>
      <c r="B133" s="10" t="s">
        <v>159</v>
      </c>
      <c r="C133" s="8" t="s">
        <v>127</v>
      </c>
      <c r="D133" s="6">
        <v>42415</v>
      </c>
      <c r="E133" s="8">
        <v>42.14</v>
      </c>
      <c r="F133" s="8">
        <v>5.24</v>
      </c>
      <c r="G133" s="8">
        <v>220.81</v>
      </c>
      <c r="H133" s="8">
        <v>547.5</v>
      </c>
      <c r="I133" s="14">
        <f t="shared" si="5"/>
        <v>7.419178082191781</v>
      </c>
      <c r="J133" s="8" t="s">
        <v>189</v>
      </c>
    </row>
    <row r="134" spans="1:10">
      <c r="A134" s="15" t="s">
        <v>23</v>
      </c>
      <c r="B134" s="10" t="s">
        <v>169</v>
      </c>
      <c r="C134" s="8" t="s">
        <v>127</v>
      </c>
      <c r="D134" s="6">
        <v>42425</v>
      </c>
      <c r="E134" s="8">
        <v>40.619999999999997</v>
      </c>
      <c r="F134" s="8">
        <v>5.24</v>
      </c>
      <c r="G134" s="8">
        <v>212.83</v>
      </c>
      <c r="H134" s="8">
        <v>377.7</v>
      </c>
      <c r="I134" s="14">
        <f t="shared" si="5"/>
        <v>7.2676727561556795</v>
      </c>
      <c r="J134" s="8" t="s">
        <v>191</v>
      </c>
    </row>
    <row r="135" spans="1:10">
      <c r="A135" s="15" t="s">
        <v>23</v>
      </c>
      <c r="B135" s="10" t="s">
        <v>170</v>
      </c>
      <c r="C135" s="8" t="s">
        <v>127</v>
      </c>
      <c r="D135" s="6">
        <v>42426</v>
      </c>
      <c r="E135" s="8">
        <v>27.45</v>
      </c>
      <c r="F135" s="8">
        <v>5.51</v>
      </c>
      <c r="G135" s="8">
        <v>151.41999999999999</v>
      </c>
      <c r="H135" s="8">
        <v>605.6</v>
      </c>
      <c r="I135" s="14">
        <f t="shared" si="5"/>
        <v>7.1383751651254945</v>
      </c>
      <c r="J135" s="8" t="s">
        <v>191</v>
      </c>
    </row>
    <row r="136" spans="1:10">
      <c r="A136" s="15" t="s">
        <v>23</v>
      </c>
      <c r="B136" s="10" t="s">
        <v>171</v>
      </c>
      <c r="C136" s="8" t="s">
        <v>127</v>
      </c>
      <c r="D136" s="6">
        <v>42430</v>
      </c>
      <c r="E136" s="8">
        <v>43.23</v>
      </c>
      <c r="F136" s="8">
        <v>5.0199999999999996</v>
      </c>
      <c r="G136" s="8">
        <v>217.06</v>
      </c>
      <c r="H136" s="8">
        <v>270</v>
      </c>
      <c r="I136" s="14">
        <f t="shared" si="5"/>
        <v>8.0814814814814806</v>
      </c>
      <c r="J136" s="8" t="s">
        <v>191</v>
      </c>
    </row>
    <row r="137" spans="1:10">
      <c r="A137" s="15" t="s">
        <v>23</v>
      </c>
      <c r="B137" s="10" t="s">
        <v>159</v>
      </c>
      <c r="C137" s="8" t="s">
        <v>127</v>
      </c>
      <c r="D137" s="6">
        <v>42432</v>
      </c>
      <c r="E137" s="8">
        <v>21.82</v>
      </c>
      <c r="F137" s="8">
        <v>5.24</v>
      </c>
      <c r="G137" s="8">
        <v>114.32</v>
      </c>
      <c r="H137" s="8">
        <v>593</v>
      </c>
      <c r="I137" s="14">
        <f t="shared" si="5"/>
        <v>7.4485666104553125</v>
      </c>
      <c r="J137" s="8" t="s">
        <v>189</v>
      </c>
    </row>
    <row r="138" spans="1:10">
      <c r="A138" s="15" t="s">
        <v>23</v>
      </c>
      <c r="B138" s="10" t="s">
        <v>169</v>
      </c>
      <c r="C138" s="8" t="s">
        <v>127</v>
      </c>
      <c r="D138" s="6">
        <v>42453</v>
      </c>
      <c r="E138" s="8">
        <v>44.17</v>
      </c>
      <c r="F138" s="8">
        <v>5.12</v>
      </c>
      <c r="G138" s="8">
        <v>233.7</v>
      </c>
      <c r="H138" s="8">
        <v>623</v>
      </c>
      <c r="I138" s="14">
        <f t="shared" si="5"/>
        <v>7.2343499197431784</v>
      </c>
      <c r="J138" s="8" t="s">
        <v>191</v>
      </c>
    </row>
    <row r="139" spans="1:10">
      <c r="A139" s="15" t="s">
        <v>23</v>
      </c>
      <c r="B139" s="10" t="s">
        <v>162</v>
      </c>
      <c r="C139" s="8" t="s">
        <v>127</v>
      </c>
      <c r="D139" s="6">
        <v>42454</v>
      </c>
      <c r="E139" s="8">
        <v>45.07</v>
      </c>
      <c r="F139" s="8">
        <v>4.1900000000000004</v>
      </c>
      <c r="G139" s="8">
        <v>188.84</v>
      </c>
      <c r="H139" s="8">
        <v>526</v>
      </c>
      <c r="I139" s="14">
        <f t="shared" si="5"/>
        <v>7.5627376425855513</v>
      </c>
      <c r="J139" s="8" t="s">
        <v>189</v>
      </c>
    </row>
    <row r="140" spans="1:10">
      <c r="A140" s="15" t="s">
        <v>23</v>
      </c>
      <c r="B140" s="10" t="s">
        <v>158</v>
      </c>
      <c r="C140" s="8" t="s">
        <v>127</v>
      </c>
      <c r="D140" s="6">
        <v>42463</v>
      </c>
      <c r="E140" s="8">
        <v>39.78</v>
      </c>
      <c r="F140" s="8">
        <v>4.12</v>
      </c>
      <c r="G140" s="8">
        <v>163.89</v>
      </c>
      <c r="H140" s="8">
        <v>362</v>
      </c>
      <c r="I140" s="14">
        <f t="shared" si="5"/>
        <v>7.0966850828729289</v>
      </c>
      <c r="J140" s="8" t="s">
        <v>191</v>
      </c>
    </row>
    <row r="141" spans="1:10">
      <c r="A141" s="15" t="s">
        <v>23</v>
      </c>
      <c r="B141" s="10" t="s">
        <v>167</v>
      </c>
      <c r="C141" s="8" t="s">
        <v>127</v>
      </c>
      <c r="D141" s="6">
        <v>42463</v>
      </c>
      <c r="E141" s="8">
        <v>25.69</v>
      </c>
      <c r="F141" s="8">
        <v>4.3600000000000003</v>
      </c>
      <c r="G141" s="8">
        <v>112.01</v>
      </c>
      <c r="H141" s="8">
        <v>598</v>
      </c>
      <c r="I141" s="14">
        <f t="shared" si="5"/>
        <v>7.7458193979933112</v>
      </c>
      <c r="J141" s="8" t="s">
        <v>189</v>
      </c>
    </row>
    <row r="142" spans="1:10">
      <c r="A142" s="15" t="s">
        <v>23</v>
      </c>
      <c r="B142" s="10" t="s">
        <v>159</v>
      </c>
      <c r="C142" s="8" t="s">
        <v>127</v>
      </c>
      <c r="D142" s="6">
        <v>42466</v>
      </c>
      <c r="E142" s="8">
        <v>46.32</v>
      </c>
      <c r="F142" s="8">
        <v>5.23</v>
      </c>
      <c r="G142" s="8">
        <v>242.21</v>
      </c>
      <c r="H142" s="8">
        <v>595</v>
      </c>
      <c r="I142" s="14">
        <f t="shared" si="5"/>
        <v>7.3647058823529417</v>
      </c>
      <c r="J142" s="8" t="s">
        <v>190</v>
      </c>
    </row>
    <row r="143" spans="1:10">
      <c r="A143" s="15" t="s">
        <v>23</v>
      </c>
      <c r="B143" s="10" t="s">
        <v>159</v>
      </c>
      <c r="C143" s="8" t="s">
        <v>127</v>
      </c>
      <c r="D143" s="6">
        <v>42497</v>
      </c>
      <c r="E143" s="8">
        <v>43.82</v>
      </c>
      <c r="F143" s="8">
        <v>5.7</v>
      </c>
      <c r="G143" s="8">
        <v>249.64</v>
      </c>
      <c r="H143" s="8">
        <v>285.3</v>
      </c>
      <c r="I143" s="14">
        <f t="shared" si="5"/>
        <v>7.3010865755345238</v>
      </c>
      <c r="J143" s="8" t="s">
        <v>189</v>
      </c>
    </row>
    <row r="144" spans="1:10">
      <c r="A144" s="15" t="s">
        <v>23</v>
      </c>
      <c r="B144" s="10" t="s">
        <v>159</v>
      </c>
      <c r="C144" s="8" t="s">
        <v>127</v>
      </c>
      <c r="D144" s="6">
        <v>42502</v>
      </c>
      <c r="E144" s="8">
        <v>20.83</v>
      </c>
      <c r="F144" s="8">
        <v>5.7</v>
      </c>
      <c r="G144" s="8">
        <v>117.75</v>
      </c>
      <c r="H144" s="8">
        <v>610</v>
      </c>
      <c r="I144" s="14">
        <f t="shared" si="5"/>
        <v>7.8327868852459019</v>
      </c>
      <c r="J144" s="8" t="s">
        <v>191</v>
      </c>
    </row>
    <row r="145" spans="1:10">
      <c r="A145" s="15" t="s">
        <v>23</v>
      </c>
      <c r="B145" s="10" t="s">
        <v>162</v>
      </c>
      <c r="C145" s="8" t="s">
        <v>127</v>
      </c>
      <c r="D145" s="6">
        <v>42503</v>
      </c>
      <c r="E145" s="8">
        <v>47.78</v>
      </c>
      <c r="F145" s="8">
        <v>4.49</v>
      </c>
      <c r="G145" s="8">
        <v>232.5</v>
      </c>
      <c r="H145" s="8">
        <v>388</v>
      </c>
      <c r="I145" s="14">
        <f t="shared" si="5"/>
        <v>8.0824742268041234</v>
      </c>
      <c r="J145" s="8" t="s">
        <v>189</v>
      </c>
    </row>
    <row r="146" spans="1:10">
      <c r="A146" s="15" t="s">
        <v>23</v>
      </c>
      <c r="B146" s="10" t="s">
        <v>158</v>
      </c>
      <c r="C146" s="8" t="s">
        <v>127</v>
      </c>
      <c r="D146" s="6">
        <v>42508</v>
      </c>
      <c r="E146" s="8">
        <v>31.36</v>
      </c>
      <c r="F146" s="8">
        <v>4.5</v>
      </c>
      <c r="G146" s="8">
        <v>141.12</v>
      </c>
      <c r="H146" s="8">
        <v>323</v>
      </c>
      <c r="I146" s="14">
        <f t="shared" si="5"/>
        <v>6.8390092879256974</v>
      </c>
      <c r="J146" s="8" t="s">
        <v>191</v>
      </c>
    </row>
    <row r="147" spans="1:10">
      <c r="A147" s="15" t="s">
        <v>23</v>
      </c>
      <c r="B147" s="10" t="s">
        <v>136</v>
      </c>
      <c r="C147" s="8" t="s">
        <v>127</v>
      </c>
      <c r="D147" s="6">
        <v>42508</v>
      </c>
      <c r="E147" s="8">
        <v>22.09</v>
      </c>
      <c r="F147" s="8">
        <v>4.59</v>
      </c>
      <c r="G147" s="8">
        <v>101.39</v>
      </c>
      <c r="H147" s="8">
        <v>627.4</v>
      </c>
      <c r="I147" s="14">
        <f t="shared" si="5"/>
        <v>7.3350334714695569</v>
      </c>
      <c r="J147" s="8" t="s">
        <v>191</v>
      </c>
    </row>
    <row r="148" spans="1:10">
      <c r="A148" s="15" t="s">
        <v>23</v>
      </c>
      <c r="B148" s="10" t="s">
        <v>159</v>
      </c>
      <c r="C148" s="8" t="s">
        <v>127</v>
      </c>
      <c r="D148" s="6">
        <v>42510</v>
      </c>
      <c r="E148" s="8">
        <v>46.02</v>
      </c>
      <c r="F148" s="8">
        <v>5.67</v>
      </c>
      <c r="G148" s="8">
        <v>261.33999999999997</v>
      </c>
      <c r="H148" s="8">
        <v>675.5</v>
      </c>
      <c r="I148" s="14">
        <f t="shared" si="5"/>
        <v>7.2331606217616589</v>
      </c>
      <c r="J148" s="8" t="s">
        <v>189</v>
      </c>
    </row>
    <row r="149" spans="1:10">
      <c r="A149" s="15" t="s">
        <v>23</v>
      </c>
      <c r="B149" s="10" t="s">
        <v>159</v>
      </c>
      <c r="C149" s="8" t="s">
        <v>127</v>
      </c>
      <c r="D149" s="6">
        <v>42539</v>
      </c>
      <c r="E149" s="8">
        <v>48.86</v>
      </c>
      <c r="F149" s="8">
        <v>5.75</v>
      </c>
      <c r="G149" s="8">
        <v>281.17</v>
      </c>
      <c r="H149" s="8">
        <v>310</v>
      </c>
      <c r="I149" s="14">
        <f t="shared" si="5"/>
        <v>6.4516129032258061</v>
      </c>
      <c r="J149" s="8" t="s">
        <v>189</v>
      </c>
    </row>
    <row r="150" spans="1:10">
      <c r="A150" s="15" t="s">
        <v>23</v>
      </c>
      <c r="B150" s="10" t="s">
        <v>159</v>
      </c>
      <c r="C150" s="8" t="s">
        <v>127</v>
      </c>
      <c r="D150" s="6" t="s">
        <v>111</v>
      </c>
      <c r="E150" s="8">
        <v>20</v>
      </c>
      <c r="F150" s="8">
        <v>5.27</v>
      </c>
      <c r="G150" s="8" t="s">
        <v>192</v>
      </c>
      <c r="H150" s="8">
        <v>658</v>
      </c>
      <c r="I150" s="14">
        <f t="shared" si="5"/>
        <v>7.9240121580547109</v>
      </c>
      <c r="J150" s="8" t="s">
        <v>189</v>
      </c>
    </row>
    <row r="151" spans="1:10">
      <c r="A151" s="15" t="s">
        <v>23</v>
      </c>
      <c r="B151" s="10" t="s">
        <v>162</v>
      </c>
      <c r="C151" s="8" t="s">
        <v>127</v>
      </c>
      <c r="D151" s="6" t="s">
        <v>214</v>
      </c>
      <c r="E151" s="8">
        <v>52.14</v>
      </c>
      <c r="F151" s="8" t="s">
        <v>193</v>
      </c>
      <c r="G151" s="8" t="s">
        <v>194</v>
      </c>
      <c r="H151" s="8">
        <v>577</v>
      </c>
      <c r="I151" s="14">
        <f t="shared" si="5"/>
        <v>8.0935875216637783</v>
      </c>
      <c r="J151" s="8" t="s">
        <v>191</v>
      </c>
    </row>
    <row r="152" spans="1:10">
      <c r="A152" s="15" t="s">
        <v>23</v>
      </c>
      <c r="B152" s="10" t="s">
        <v>172</v>
      </c>
      <c r="C152" s="8" t="s">
        <v>127</v>
      </c>
      <c r="D152" s="6" t="s">
        <v>112</v>
      </c>
      <c r="E152" s="8">
        <v>46.7</v>
      </c>
      <c r="F152" s="8" t="s">
        <v>195</v>
      </c>
      <c r="G152" s="8" t="s">
        <v>196</v>
      </c>
      <c r="H152" s="8">
        <v>533</v>
      </c>
      <c r="I152" s="14">
        <f t="shared" si="5"/>
        <v>9.7110694183864901</v>
      </c>
      <c r="J152" s="8" t="s">
        <v>189</v>
      </c>
    </row>
    <row r="153" spans="1:10">
      <c r="A153" s="15" t="s">
        <v>23</v>
      </c>
      <c r="B153" s="10" t="s">
        <v>173</v>
      </c>
      <c r="C153" s="8" t="s">
        <v>127</v>
      </c>
      <c r="D153" s="6" t="s">
        <v>113</v>
      </c>
      <c r="E153" s="8">
        <v>51.76</v>
      </c>
      <c r="F153" s="8">
        <v>4.45</v>
      </c>
      <c r="G153" s="8" t="s">
        <v>197</v>
      </c>
      <c r="H153" s="8">
        <v>489</v>
      </c>
      <c r="I153" s="14">
        <f t="shared" si="5"/>
        <v>10.541922290388547</v>
      </c>
      <c r="J153" s="8" t="s">
        <v>189</v>
      </c>
    </row>
    <row r="154" spans="1:10">
      <c r="A154" s="15" t="s">
        <v>23</v>
      </c>
      <c r="B154" s="10" t="s">
        <v>174</v>
      </c>
      <c r="C154" s="8" t="s">
        <v>127</v>
      </c>
      <c r="D154" s="6" t="s">
        <v>114</v>
      </c>
      <c r="E154" s="8">
        <v>51.55</v>
      </c>
      <c r="F154" s="8">
        <v>4.33</v>
      </c>
      <c r="G154" s="8" t="s">
        <v>198</v>
      </c>
      <c r="H154" s="8">
        <v>291</v>
      </c>
      <c r="I154" s="14">
        <f t="shared" si="5"/>
        <v>8.6597938144329891</v>
      </c>
      <c r="J154" s="8" t="s">
        <v>189</v>
      </c>
    </row>
    <row r="155" spans="1:10">
      <c r="A155" s="15" t="s">
        <v>23</v>
      </c>
      <c r="B155" s="10" t="s">
        <v>175</v>
      </c>
      <c r="C155" s="8" t="s">
        <v>127</v>
      </c>
      <c r="D155" s="6" t="s">
        <v>115</v>
      </c>
      <c r="E155" s="8">
        <v>25.2</v>
      </c>
      <c r="F155" s="8">
        <v>4.1900000000000004</v>
      </c>
      <c r="G155" s="8" t="s">
        <v>199</v>
      </c>
      <c r="H155" s="8">
        <v>491</v>
      </c>
      <c r="I155" s="14">
        <f t="shared" si="5"/>
        <v>9.0366598778004068</v>
      </c>
      <c r="J155" s="8" t="s">
        <v>189</v>
      </c>
    </row>
    <row r="156" spans="1:10">
      <c r="A156" s="15" t="s">
        <v>23</v>
      </c>
      <c r="B156" s="10" t="s">
        <v>174</v>
      </c>
      <c r="C156" s="8" t="s">
        <v>127</v>
      </c>
      <c r="D156" s="6" t="s">
        <v>116</v>
      </c>
      <c r="E156" s="8">
        <v>44.37</v>
      </c>
      <c r="F156" s="8" t="s">
        <v>200</v>
      </c>
      <c r="G156" s="8" t="s">
        <v>201</v>
      </c>
      <c r="H156" s="8">
        <v>458</v>
      </c>
      <c r="I156" s="14">
        <f t="shared" si="5"/>
        <v>8.8558951965065518</v>
      </c>
      <c r="J156" s="8" t="s">
        <v>189</v>
      </c>
    </row>
    <row r="157" spans="1:10">
      <c r="A157" s="15" t="s">
        <v>23</v>
      </c>
      <c r="B157" s="10" t="s">
        <v>175</v>
      </c>
      <c r="C157" s="8" t="s">
        <v>127</v>
      </c>
      <c r="D157" s="6" t="s">
        <v>117</v>
      </c>
      <c r="E157" s="8">
        <v>40.56</v>
      </c>
      <c r="F157" s="8">
        <v>4.3600000000000003</v>
      </c>
      <c r="G157" s="8" t="s">
        <v>202</v>
      </c>
      <c r="H157" s="8">
        <v>420</v>
      </c>
      <c r="I157" s="14">
        <f t="shared" si="5"/>
        <v>8.9023809523809518</v>
      </c>
      <c r="J157" s="8" t="s">
        <v>189</v>
      </c>
    </row>
    <row r="158" spans="1:10">
      <c r="A158" s="15" t="s">
        <v>23</v>
      </c>
      <c r="B158" s="10" t="s">
        <v>174</v>
      </c>
      <c r="C158" s="8" t="s">
        <v>127</v>
      </c>
      <c r="D158" s="6" t="s">
        <v>118</v>
      </c>
      <c r="E158" s="8">
        <v>37.39</v>
      </c>
      <c r="F158" s="8">
        <v>4.38</v>
      </c>
      <c r="G158" s="8" t="s">
        <v>203</v>
      </c>
      <c r="H158" s="8">
        <v>368</v>
      </c>
      <c r="I158" s="14">
        <f t="shared" si="5"/>
        <v>8.0516304347826093</v>
      </c>
      <c r="J158" s="8" t="s">
        <v>189</v>
      </c>
    </row>
    <row r="159" spans="1:10">
      <c r="A159" s="15" t="s">
        <v>23</v>
      </c>
      <c r="B159" s="10" t="s">
        <v>174</v>
      </c>
      <c r="C159" s="8" t="s">
        <v>127</v>
      </c>
      <c r="D159" s="6" t="s">
        <v>119</v>
      </c>
      <c r="E159" s="8">
        <v>29.63</v>
      </c>
      <c r="F159" s="8">
        <v>4.43</v>
      </c>
      <c r="G159" s="8" t="s">
        <v>204</v>
      </c>
      <c r="H159" s="8">
        <v>529</v>
      </c>
      <c r="I159" s="14">
        <f t="shared" si="5"/>
        <v>9.6238185255198481</v>
      </c>
      <c r="J159" s="8" t="s">
        <v>190</v>
      </c>
    </row>
    <row r="160" spans="1:10">
      <c r="A160" s="15" t="s">
        <v>23</v>
      </c>
      <c r="B160" s="10" t="s">
        <v>173</v>
      </c>
      <c r="C160" s="8" t="s">
        <v>127</v>
      </c>
      <c r="D160" s="6" t="s">
        <v>120</v>
      </c>
      <c r="E160" s="8">
        <v>50.91</v>
      </c>
      <c r="F160" s="8">
        <v>4.38</v>
      </c>
      <c r="G160" s="8" t="s">
        <v>205</v>
      </c>
      <c r="H160" s="8">
        <v>400</v>
      </c>
      <c r="I160" s="14">
        <f t="shared" si="5"/>
        <v>9.2774999999999999</v>
      </c>
      <c r="J160" s="8" t="s">
        <v>190</v>
      </c>
    </row>
    <row r="161" spans="1:10">
      <c r="A161" s="15" t="s">
        <v>23</v>
      </c>
      <c r="B161" s="10" t="s">
        <v>176</v>
      </c>
      <c r="C161" s="8" t="s">
        <v>127</v>
      </c>
      <c r="D161" s="6" t="s">
        <v>121</v>
      </c>
      <c r="E161" s="8">
        <v>37.11</v>
      </c>
      <c r="F161" s="8">
        <v>4.4000000000000004</v>
      </c>
      <c r="G161" s="8" t="s">
        <v>206</v>
      </c>
      <c r="H161" s="8">
        <v>350</v>
      </c>
      <c r="I161" s="14">
        <f t="shared" si="5"/>
        <v>9.3857142857142861</v>
      </c>
      <c r="J161" s="8" t="s">
        <v>191</v>
      </c>
    </row>
    <row r="162" spans="1:10">
      <c r="A162" s="15" t="s">
        <v>23</v>
      </c>
      <c r="B162" s="10" t="s">
        <v>177</v>
      </c>
      <c r="C162" s="8" t="s">
        <v>127</v>
      </c>
      <c r="D162" s="6" t="s">
        <v>122</v>
      </c>
      <c r="E162" s="8">
        <v>32.85</v>
      </c>
      <c r="F162" s="8">
        <v>4.45</v>
      </c>
      <c r="G162" s="8" t="s">
        <v>207</v>
      </c>
      <c r="H162" s="8">
        <v>557</v>
      </c>
      <c r="I162" s="14">
        <f t="shared" si="5"/>
        <v>9.5637342908438061</v>
      </c>
      <c r="J162" s="8" t="s">
        <v>189</v>
      </c>
    </row>
    <row r="163" spans="1:10">
      <c r="A163" s="15" t="s">
        <v>23</v>
      </c>
      <c r="B163" s="10" t="s">
        <v>178</v>
      </c>
      <c r="C163" s="8" t="s">
        <v>127</v>
      </c>
      <c r="D163" s="6" t="s">
        <v>123</v>
      </c>
      <c r="E163" s="8">
        <v>53.27</v>
      </c>
      <c r="F163" s="8">
        <v>4.51</v>
      </c>
      <c r="G163" s="8" t="s">
        <v>208</v>
      </c>
      <c r="H163" s="8">
        <v>514</v>
      </c>
      <c r="I163" s="14">
        <f t="shared" si="5"/>
        <v>9.1887159533073923</v>
      </c>
      <c r="J163" s="8" t="s">
        <v>189</v>
      </c>
    </row>
    <row r="164" spans="1:10">
      <c r="A164" s="15" t="s">
        <v>23</v>
      </c>
      <c r="B164" s="10" t="s">
        <v>176</v>
      </c>
      <c r="C164" s="8" t="s">
        <v>127</v>
      </c>
      <c r="D164" s="6" t="s">
        <v>124</v>
      </c>
      <c r="E164" s="8">
        <v>47.23</v>
      </c>
      <c r="F164" s="8">
        <v>4.5</v>
      </c>
      <c r="G164" s="8" t="s">
        <v>209</v>
      </c>
      <c r="H164" s="8">
        <v>416</v>
      </c>
      <c r="I164" s="14">
        <f t="shared" si="5"/>
        <v>9.75</v>
      </c>
      <c r="J164" s="8" t="s">
        <v>189</v>
      </c>
    </row>
    <row r="165" spans="1:10">
      <c r="A165" s="15" t="s">
        <v>23</v>
      </c>
      <c r="B165" s="10" t="s">
        <v>174</v>
      </c>
      <c r="C165" s="8" t="s">
        <v>127</v>
      </c>
      <c r="D165" s="6" t="s">
        <v>125</v>
      </c>
      <c r="E165" s="8">
        <v>40.56</v>
      </c>
      <c r="F165" s="8">
        <v>4.5</v>
      </c>
      <c r="G165" s="8" t="s">
        <v>210</v>
      </c>
      <c r="H165" s="8">
        <v>494</v>
      </c>
      <c r="I165" s="14">
        <f t="shared" si="5"/>
        <v>8.4210526315789469</v>
      </c>
      <c r="J165" s="8" t="s">
        <v>189</v>
      </c>
    </row>
    <row r="166" spans="1:10">
      <c r="A166" s="15" t="s">
        <v>23</v>
      </c>
      <c r="B166" s="10" t="s">
        <v>179</v>
      </c>
      <c r="C166" s="8" t="s">
        <v>127</v>
      </c>
      <c r="D166" s="6" t="s">
        <v>126</v>
      </c>
      <c r="E166" s="8">
        <v>41.6</v>
      </c>
      <c r="F166" s="8">
        <v>4.54</v>
      </c>
      <c r="G166" s="8" t="s">
        <v>211</v>
      </c>
      <c r="H166" s="8">
        <v>444</v>
      </c>
      <c r="I166" s="14">
        <f t="shared" si="5"/>
        <v>8.9639639639639643</v>
      </c>
      <c r="J166" s="8" t="s">
        <v>189</v>
      </c>
    </row>
    <row r="167" spans="1:10">
      <c r="A167" s="15" t="s">
        <v>23</v>
      </c>
      <c r="B167" s="10" t="s">
        <v>174</v>
      </c>
      <c r="C167" s="8" t="s">
        <v>127</v>
      </c>
      <c r="D167" s="6" t="s">
        <v>215</v>
      </c>
      <c r="E167" s="8">
        <v>39.799999999999997</v>
      </c>
      <c r="F167" s="8">
        <v>4.4000000000000004</v>
      </c>
      <c r="G167" s="8" t="s">
        <v>212</v>
      </c>
      <c r="H167" s="8">
        <v>555</v>
      </c>
      <c r="I167" s="14">
        <f t="shared" si="5"/>
        <v>9.4900900900900904</v>
      </c>
      <c r="J167" s="8" t="s">
        <v>189</v>
      </c>
    </row>
    <row r="168" spans="1:10">
      <c r="A168" s="15" t="s">
        <v>23</v>
      </c>
      <c r="B168" s="10" t="s">
        <v>179</v>
      </c>
      <c r="C168" s="8" t="s">
        <v>127</v>
      </c>
      <c r="D168" s="6">
        <v>42697</v>
      </c>
      <c r="E168" s="8">
        <v>52.67</v>
      </c>
      <c r="F168" s="8">
        <v>4.54</v>
      </c>
      <c r="G168" s="8">
        <v>239.12</v>
      </c>
      <c r="H168" s="8">
        <v>580</v>
      </c>
      <c r="I168" s="14">
        <f t="shared" si="5"/>
        <v>9.5413793103448281</v>
      </c>
      <c r="J168" s="8" t="s">
        <v>189</v>
      </c>
    </row>
    <row r="169" spans="1:10">
      <c r="A169" s="15" t="s">
        <v>23</v>
      </c>
      <c r="B169" s="10" t="s">
        <v>180</v>
      </c>
      <c r="C169" s="8" t="s">
        <v>127</v>
      </c>
      <c r="D169" s="6">
        <v>42725</v>
      </c>
      <c r="E169" s="8">
        <v>55.34</v>
      </c>
      <c r="F169" s="8">
        <v>4.7</v>
      </c>
      <c r="G169" s="8">
        <v>260.14</v>
      </c>
      <c r="H169" s="8">
        <v>473</v>
      </c>
      <c r="I169" s="14">
        <f t="shared" si="5"/>
        <v>11.338266384778013</v>
      </c>
      <c r="J169" s="8" t="s">
        <v>190</v>
      </c>
    </row>
    <row r="170" spans="1:10">
      <c r="A170" s="15" t="s">
        <v>23</v>
      </c>
      <c r="B170" s="10" t="s">
        <v>180</v>
      </c>
      <c r="C170" s="8" t="s">
        <v>127</v>
      </c>
      <c r="D170" s="6">
        <v>42763</v>
      </c>
      <c r="E170" s="8">
        <v>53.63</v>
      </c>
      <c r="F170" s="8">
        <v>4.62</v>
      </c>
      <c r="G170" s="8">
        <v>247.77</v>
      </c>
      <c r="H170" s="8">
        <v>245</v>
      </c>
      <c r="I170" s="14">
        <f t="shared" si="5"/>
        <v>11.534693877551021</v>
      </c>
      <c r="J170" s="8" t="s">
        <v>190</v>
      </c>
    </row>
    <row r="171" spans="1:10">
      <c r="A171" s="15" t="s">
        <v>23</v>
      </c>
      <c r="B171" s="10" t="s">
        <v>180</v>
      </c>
      <c r="C171" s="8" t="s">
        <v>127</v>
      </c>
      <c r="D171" s="6">
        <v>42776</v>
      </c>
      <c r="E171" s="8">
        <v>28.26</v>
      </c>
      <c r="F171" s="8">
        <v>4.62</v>
      </c>
      <c r="G171" s="8">
        <v>130.56</v>
      </c>
      <c r="H171" s="8">
        <v>440</v>
      </c>
      <c r="I171" s="14">
        <f t="shared" si="5"/>
        <v>11.788636363636364</v>
      </c>
      <c r="J171" s="8" t="s">
        <v>190</v>
      </c>
    </row>
    <row r="172" spans="1:10">
      <c r="A172" s="15" t="s">
        <v>23</v>
      </c>
      <c r="B172" s="10" t="s">
        <v>174</v>
      </c>
      <c r="C172" s="8" t="s">
        <v>127</v>
      </c>
      <c r="D172" s="6">
        <v>42779</v>
      </c>
      <c r="E172" s="8">
        <v>51.87</v>
      </c>
      <c r="F172" s="8">
        <v>4.62</v>
      </c>
      <c r="G172" s="8">
        <v>239.64</v>
      </c>
      <c r="H172" s="8">
        <v>553</v>
      </c>
      <c r="I172" s="14">
        <f t="shared" si="5"/>
        <v>10.175406871609404</v>
      </c>
      <c r="J172" s="8" t="s">
        <v>189</v>
      </c>
    </row>
    <row r="173" spans="1:10">
      <c r="A173" s="15" t="s">
        <v>23</v>
      </c>
      <c r="B173" s="10" t="s">
        <v>180</v>
      </c>
      <c r="C173" s="8" t="s">
        <v>127</v>
      </c>
      <c r="D173" s="6">
        <v>42786</v>
      </c>
      <c r="E173" s="8">
        <v>56.27</v>
      </c>
      <c r="F173" s="8">
        <v>4.75</v>
      </c>
      <c r="G173" s="8">
        <v>267.3</v>
      </c>
      <c r="H173" s="8">
        <v>500</v>
      </c>
      <c r="I173" s="14">
        <f t="shared" si="5"/>
        <v>10.488</v>
      </c>
      <c r="J173" s="8" t="s">
        <v>190</v>
      </c>
    </row>
    <row r="174" spans="1:10">
      <c r="A174" s="15" t="s">
        <v>23</v>
      </c>
      <c r="B174" s="10" t="s">
        <v>181</v>
      </c>
      <c r="C174" s="8" t="s">
        <v>127</v>
      </c>
      <c r="D174" s="6">
        <v>42825</v>
      </c>
      <c r="E174" s="8">
        <v>52.44</v>
      </c>
      <c r="F174" s="8">
        <v>4.45</v>
      </c>
      <c r="G174" s="8">
        <v>233.36</v>
      </c>
      <c r="H174" s="8">
        <v>389</v>
      </c>
      <c r="I174" s="14">
        <f t="shared" si="5"/>
        <v>8.7071979434447311</v>
      </c>
      <c r="J174" s="8" t="s">
        <v>191</v>
      </c>
    </row>
    <row r="175" spans="1:10">
      <c r="A175" s="15" t="s">
        <v>23</v>
      </c>
      <c r="B175" s="10" t="s">
        <v>182</v>
      </c>
      <c r="C175" s="8" t="s">
        <v>127</v>
      </c>
      <c r="D175" s="6">
        <v>42842</v>
      </c>
      <c r="E175" s="8">
        <v>33.871000000000002</v>
      </c>
      <c r="F175" s="8">
        <v>4.79</v>
      </c>
      <c r="G175" s="8">
        <v>162.24</v>
      </c>
      <c r="H175" s="8">
        <v>532</v>
      </c>
      <c r="I175" s="14">
        <f t="shared" si="5"/>
        <v>9.6015037593984953</v>
      </c>
      <c r="J175" s="8" t="s">
        <v>189</v>
      </c>
    </row>
    <row r="176" spans="1:10">
      <c r="A176" s="15" t="s">
        <v>23</v>
      </c>
      <c r="B176" s="10" t="s">
        <v>183</v>
      </c>
      <c r="C176" s="8" t="s">
        <v>127</v>
      </c>
      <c r="D176" s="6">
        <v>42853</v>
      </c>
      <c r="E176" s="8">
        <v>51.08</v>
      </c>
      <c r="F176" s="8">
        <v>4.63</v>
      </c>
      <c r="G176" s="8">
        <v>243.49</v>
      </c>
      <c r="H176" s="8">
        <v>404</v>
      </c>
      <c r="I176" s="14">
        <f t="shared" ref="I176:I182" si="6">100*(E177/H176)</f>
        <v>10.557178217821782</v>
      </c>
      <c r="J176" s="8" t="s">
        <v>189</v>
      </c>
    </row>
    <row r="177" spans="1:10">
      <c r="A177" s="15" t="s">
        <v>23</v>
      </c>
      <c r="B177" s="10" t="s">
        <v>184</v>
      </c>
      <c r="C177" s="8" t="s">
        <v>127</v>
      </c>
      <c r="D177" s="6">
        <v>42859</v>
      </c>
      <c r="E177" s="8">
        <v>42.651000000000003</v>
      </c>
      <c r="F177" s="8">
        <v>4.67</v>
      </c>
      <c r="G177" s="8">
        <v>199.18</v>
      </c>
      <c r="H177" s="8">
        <v>596</v>
      </c>
      <c r="I177" s="14">
        <f t="shared" si="6"/>
        <v>9.0956375838926178</v>
      </c>
      <c r="J177" s="8" t="s">
        <v>189</v>
      </c>
    </row>
    <row r="178" spans="1:10">
      <c r="A178" s="15" t="s">
        <v>23</v>
      </c>
      <c r="B178" s="10" t="s">
        <v>185</v>
      </c>
      <c r="C178" s="8" t="s">
        <v>127</v>
      </c>
      <c r="D178" s="6">
        <v>42893</v>
      </c>
      <c r="E178" s="8">
        <v>54.21</v>
      </c>
      <c r="F178" s="8">
        <v>4.29</v>
      </c>
      <c r="G178" s="8">
        <v>223.56</v>
      </c>
      <c r="H178" s="8">
        <v>401</v>
      </c>
      <c r="I178" s="14">
        <f t="shared" si="6"/>
        <v>10.209476309226932</v>
      </c>
      <c r="J178" s="8" t="s">
        <v>189</v>
      </c>
    </row>
    <row r="179" spans="1:10">
      <c r="A179" s="15" t="s">
        <v>23</v>
      </c>
      <c r="B179" s="10" t="s">
        <v>186</v>
      </c>
      <c r="C179" s="8" t="s">
        <v>127</v>
      </c>
      <c r="D179" s="6">
        <v>42916</v>
      </c>
      <c r="E179" s="8">
        <v>40.94</v>
      </c>
      <c r="F179" s="8">
        <v>4.29</v>
      </c>
      <c r="G179" s="8">
        <v>175.63</v>
      </c>
      <c r="H179" s="8">
        <v>540</v>
      </c>
      <c r="I179" s="14">
        <f t="shared" si="6"/>
        <v>7.95</v>
      </c>
      <c r="J179" s="8" t="s">
        <v>189</v>
      </c>
    </row>
    <row r="180" spans="1:10">
      <c r="A180" s="15" t="s">
        <v>23</v>
      </c>
      <c r="B180" s="10" t="s">
        <v>187</v>
      </c>
      <c r="C180" s="8" t="s">
        <v>127</v>
      </c>
      <c r="D180" s="6">
        <v>42918</v>
      </c>
      <c r="E180" s="8">
        <v>42.93</v>
      </c>
      <c r="F180" s="8">
        <v>4.42</v>
      </c>
      <c r="G180" s="8">
        <v>189.75</v>
      </c>
      <c r="H180" s="8">
        <v>520</v>
      </c>
      <c r="I180" s="14">
        <f t="shared" si="6"/>
        <v>8.4632692307692317</v>
      </c>
      <c r="J180" s="8" t="s">
        <v>189</v>
      </c>
    </row>
    <row r="181" spans="1:10">
      <c r="A181" s="15" t="s">
        <v>23</v>
      </c>
      <c r="B181" s="10" t="s">
        <v>188</v>
      </c>
      <c r="C181" s="8" t="s">
        <v>127</v>
      </c>
      <c r="D181" s="6">
        <v>42933</v>
      </c>
      <c r="E181" s="8">
        <v>44.009</v>
      </c>
      <c r="F181" s="8">
        <v>4.33</v>
      </c>
      <c r="G181" s="8">
        <v>190.56</v>
      </c>
      <c r="H181" s="8">
        <v>362</v>
      </c>
      <c r="I181" s="14">
        <f t="shared" si="6"/>
        <v>9.8370165745856362</v>
      </c>
      <c r="J181" s="8" t="s">
        <v>189</v>
      </c>
    </row>
    <row r="182" spans="1:10">
      <c r="A182" s="15" t="s">
        <v>23</v>
      </c>
      <c r="B182" s="10" t="s">
        <v>182</v>
      </c>
      <c r="C182" s="8" t="s">
        <v>127</v>
      </c>
      <c r="D182" s="6">
        <v>42939</v>
      </c>
      <c r="E182" s="8">
        <v>35.61</v>
      </c>
      <c r="F182" s="8">
        <v>4.43</v>
      </c>
      <c r="G182" s="8">
        <v>157.71</v>
      </c>
      <c r="H182" s="8">
        <v>527</v>
      </c>
      <c r="I182" s="14">
        <f t="shared" si="6"/>
        <v>9.6072106261859602</v>
      </c>
      <c r="J182" s="8" t="s">
        <v>189</v>
      </c>
    </row>
    <row r="183" spans="1:10">
      <c r="A183" s="15" t="s">
        <v>23</v>
      </c>
      <c r="B183" s="10" t="s">
        <v>185</v>
      </c>
      <c r="C183" s="8" t="s">
        <v>127</v>
      </c>
      <c r="D183" s="6">
        <v>42956</v>
      </c>
      <c r="E183" s="8">
        <v>50.63</v>
      </c>
      <c r="F183" s="8">
        <v>4.5199999999999996</v>
      </c>
      <c r="G183" s="8">
        <v>228.85</v>
      </c>
      <c r="H183" s="8">
        <v>0</v>
      </c>
      <c r="I183" s="14">
        <v>0</v>
      </c>
      <c r="J183" s="8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3" sqref="A3"/>
    </sheetView>
  </sheetViews>
  <sheetFormatPr defaultRowHeight="15"/>
  <cols>
    <col min="1" max="1" width="12.5703125" customWidth="1"/>
    <col min="2" max="2" width="13.5703125" customWidth="1"/>
    <col min="3" max="3" width="9.140625" customWidth="1"/>
    <col min="4" max="4" width="12.140625" customWidth="1"/>
    <col min="5" max="5" width="10.7109375" customWidth="1"/>
    <col min="6" max="6" width="11" customWidth="1"/>
    <col min="7" max="7" width="12.7109375" customWidth="1"/>
    <col min="8" max="8" width="9.140625" customWidth="1"/>
    <col min="9" max="9" width="10.140625" customWidth="1"/>
    <col min="10" max="10" width="12.42578125" customWidth="1"/>
    <col min="11" max="11" width="20.140625" customWidth="1"/>
    <col min="12" max="12" width="15" customWidth="1"/>
  </cols>
  <sheetData>
    <row r="1" spans="1:1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2" t="s">
        <v>24</v>
      </c>
      <c r="B2" s="2" t="s">
        <v>25</v>
      </c>
      <c r="C2" s="2" t="s">
        <v>26</v>
      </c>
      <c r="D2" s="2">
        <v>75</v>
      </c>
      <c r="E2" s="2">
        <v>1343</v>
      </c>
      <c r="F2" s="2" t="s">
        <v>9</v>
      </c>
      <c r="G2" s="2">
        <v>45</v>
      </c>
      <c r="H2" s="2">
        <v>925</v>
      </c>
      <c r="I2" s="2">
        <v>170</v>
      </c>
      <c r="J2" s="2">
        <v>11.3</v>
      </c>
      <c r="K2" s="2">
        <v>7</v>
      </c>
      <c r="L2" s="2">
        <v>1995</v>
      </c>
    </row>
    <row r="3" spans="1:12">
      <c r="A3" s="2" t="s">
        <v>23</v>
      </c>
      <c r="B3" s="2" t="s">
        <v>21</v>
      </c>
      <c r="C3" s="2" t="s">
        <v>22</v>
      </c>
      <c r="D3" s="2">
        <v>122</v>
      </c>
      <c r="E3" s="2">
        <v>1834</v>
      </c>
      <c r="F3" s="2" t="s">
        <v>9</v>
      </c>
      <c r="G3" s="2">
        <v>60</v>
      </c>
      <c r="H3" s="2">
        <v>1260</v>
      </c>
      <c r="I3" s="2">
        <v>200</v>
      </c>
      <c r="J3" s="2">
        <v>10.4</v>
      </c>
      <c r="K3" s="2">
        <v>7.6</v>
      </c>
      <c r="L3" s="2">
        <v>2003</v>
      </c>
    </row>
    <row r="4" spans="1:12">
      <c r="A4" s="2" t="s">
        <v>29</v>
      </c>
      <c r="B4" s="2" t="s">
        <v>28</v>
      </c>
      <c r="C4" s="2" t="s">
        <v>27</v>
      </c>
      <c r="D4" s="2">
        <v>160</v>
      </c>
      <c r="E4" s="2">
        <v>1500</v>
      </c>
      <c r="F4" s="2" t="s">
        <v>9</v>
      </c>
      <c r="G4" s="2">
        <v>49</v>
      </c>
      <c r="H4" s="2">
        <v>1430</v>
      </c>
      <c r="I4" s="2">
        <v>209</v>
      </c>
      <c r="J4" s="2">
        <v>8</v>
      </c>
      <c r="K4" s="2">
        <v>6.53</v>
      </c>
      <c r="L4" s="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Fuel Consumption</vt:lpstr>
      <vt:lpstr>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2017-12-30T14:26:40Z</dcterms:modified>
</cp:coreProperties>
</file>